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3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Worksheet!$A$19:$U$145</definedName>
  </definedNames>
  <calcPr calcId="144525"/>
</workbook>
</file>

<file path=xl/sharedStrings.xml><?xml version="1.0" encoding="utf-8"?>
<sst xmlns="http://schemas.openxmlformats.org/spreadsheetml/2006/main" count="659">
  <si>
    <t>广州汇登信息科技有限公司(梅州市趣景) - 客户对账单</t>
  </si>
  <si>
    <t>账单总览</t>
  </si>
  <si>
    <t>账单号</t>
  </si>
  <si>
    <t>H1317120180723CNY2</t>
  </si>
  <si>
    <t>账单名</t>
  </si>
  <si>
    <t>广州汇登信息科技有限公司(梅州市趣景)-1-20180723-20180729-CNY-2</t>
  </si>
  <si>
    <t>账单总额</t>
  </si>
  <si>
    <t>383634.40 CNY</t>
  </si>
  <si>
    <t>预订费用</t>
  </si>
  <si>
    <t>383895.12 CNY</t>
  </si>
  <si>
    <t>取消订单退款</t>
  </si>
  <si>
    <t>0 CNY</t>
  </si>
  <si>
    <t>手工操作费用</t>
  </si>
  <si>
    <t>-260.72 CNY</t>
  </si>
  <si>
    <t>结算状态</t>
  </si>
  <si>
    <t>未结算</t>
  </si>
  <si>
    <t>账单开始日期</t>
  </si>
  <si>
    <t>2018-07-23</t>
  </si>
  <si>
    <t>账单结束日期</t>
  </si>
  <si>
    <t>2018-07-29</t>
  </si>
  <si>
    <t>最晚结算时间</t>
  </si>
  <si>
    <t>0000-00-00</t>
  </si>
  <si>
    <t>生成时间</t>
  </si>
  <si>
    <t>2018-07-30 08:00:02</t>
  </si>
  <si>
    <t>创建人</t>
  </si>
  <si>
    <t>2018-07-30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</si>
  <si>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</si>
  <si>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</si>
  <si>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</si>
  <si>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</si>
  <si>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</si>
  <si>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</si>
  <si>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</si>
  <si>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</si>
  <si>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</si>
  <si>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</si>
  <si>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</si>
  <si>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</si>
  <si>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</si>
  <si>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</si>
  <si>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</si>
  <si>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</si>
  <si>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</si>
  <si>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</si>
  <si>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</si>
  <si>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</si>
  <si>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</si>
  <si>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11807287824837</t>
  </si>
  <si>
    <t>马尼拉菲律宾广场索菲特酒店</t>
  </si>
  <si>
    <t>高级客房</t>
  </si>
  <si>
    <t>RAO YINGJUN</t>
  </si>
  <si>
    <t>2018-07-28</t>
  </si>
  <si>
    <t>zengxianlong</t>
  </si>
  <si>
    <t>yangling</t>
  </si>
  <si>
    <t>，1343034</t>
  </si>
  <si>
    <t>11807279824170</t>
  </si>
  <si>
    <t>横滨湾喜来登大酒店</t>
  </si>
  <si>
    <t>标准客房</t>
  </si>
  <si>
    <t>HE WEI</t>
  </si>
  <si>
    <t>2018-07-27</t>
  </si>
  <si>
    <t>，1342888</t>
  </si>
  <si>
    <r>
      <t>，</t>
    </r>
    <r>
      <rPr>
        <sz val="11"/>
        <color rgb="FF000000"/>
        <rFont val="Calibri"/>
        <charset val="134"/>
      </rPr>
      <t>1343034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1342888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1342763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1342361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1342042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1341844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1341807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1341788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1341787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1341514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1341298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1341297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1340307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1340172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1339705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1339042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1339026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1339025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1338173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1338166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1338157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1334570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1334525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1334049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1334015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1333546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1334660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1326019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1343510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1327118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1327129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1325426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1324783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1319922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1318243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1306492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1304334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1297714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1297713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1290783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1339385</t>
    </r>
  </si>
  <si>
    <t>11807273819602</t>
  </si>
  <si>
    <t>自我风格酒店</t>
  </si>
  <si>
    <t>2018-08-03</t>
  </si>
  <si>
    <t>HAN YING</t>
  </si>
  <si>
    <t>，1342763</t>
  </si>
  <si>
    <t>11807270818684</t>
  </si>
  <si>
    <t>HAN ZHUO</t>
  </si>
  <si>
    <t>，1342683</t>
  </si>
  <si>
    <t>11807274815799</t>
  </si>
  <si>
    <t>SHI HUANGGUAN , NIAN RENTANG</t>
  </si>
  <si>
    <t>，1342361</t>
  </si>
  <si>
    <t>11807268813366</t>
  </si>
  <si>
    <t>美利亚酒店-河内</t>
  </si>
  <si>
    <t>豪华客房</t>
  </si>
  <si>
    <t>YE XIMIN</t>
  </si>
  <si>
    <t>2018-07-26</t>
  </si>
  <si>
    <t>，1342280</t>
  </si>
  <si>
    <t>11807269813388</t>
  </si>
  <si>
    <t>金边公寓</t>
  </si>
  <si>
    <t>YUAN XIANTAN , WANG SHISHUI</t>
  </si>
  <si>
    <t>，1342220</t>
  </si>
  <si>
    <t>11807265809414</t>
  </si>
  <si>
    <t>孟买国际机场希尔顿酒店</t>
  </si>
  <si>
    <t>希尔顿客房</t>
  </si>
  <si>
    <t>ZHOU LUXI , YANG LITENG</t>
  </si>
  <si>
    <t>，1342042</t>
  </si>
  <si>
    <t>11807260808398</t>
  </si>
  <si>
    <t>曼谷好酒店</t>
  </si>
  <si>
    <t>HUANG XIN</t>
  </si>
  <si>
    <t>Michelle</t>
  </si>
  <si>
    <t>，1341902</t>
  </si>
  <si>
    <t>11807261806491</t>
  </si>
  <si>
    <t>里斯奢华酒店公寓</t>
  </si>
  <si>
    <t>行政湖景两卧室公寓</t>
  </si>
  <si>
    <t>ZHANG YIXUAN , ZHANG MIN , PENG JUAN</t>
  </si>
  <si>
    <t>，1341921</t>
  </si>
  <si>
    <t>11807269806666</t>
  </si>
  <si>
    <t>阿优达度假村</t>
  </si>
  <si>
    <t>豪华园景客房</t>
  </si>
  <si>
    <t>2018-07-31</t>
  </si>
  <si>
    <t>YANG YUNYUN , JIN HAONAN</t>
  </si>
  <si>
    <t>，1341844</t>
  </si>
  <si>
    <t>11807264806301</t>
  </si>
  <si>
    <t>宜必思巴厘岛吉安街酒店</t>
  </si>
  <si>
    <t>XIA YUNXIA , TAO XIUJUAN , HOU QIUYU , MENG JIANCHUN</t>
  </si>
  <si>
    <t>，1341807</t>
  </si>
  <si>
    <t>11807263803674</t>
  </si>
  <si>
    <t>萨瓦迪酒店-芭堤雅海景</t>
  </si>
  <si>
    <t>VITTALAPURA DORASWAMYJAYARAM</t>
  </si>
  <si>
    <t>，1341788</t>
  </si>
  <si>
    <t>11807264804180</t>
  </si>
  <si>
    <t>特鲁暹罗帕亚泰路酒店</t>
  </si>
  <si>
    <t>SUN LU</t>
  </si>
  <si>
    <t>liuwenjun</t>
  </si>
  <si>
    <t>，1341787</t>
  </si>
  <si>
    <t>11807268802968</t>
  </si>
  <si>
    <t>芭达雅湾景酒店</t>
  </si>
  <si>
    <t>主题套房</t>
  </si>
  <si>
    <t>WANG YITING</t>
  </si>
  <si>
    <t>邓伟龙</t>
  </si>
  <si>
    <t>dengweilong</t>
  </si>
  <si>
    <t>，1341669</t>
  </si>
  <si>
    <t>11807269803828</t>
  </si>
  <si>
    <t>皇子公园酒店</t>
  </si>
  <si>
    <t>标准单人客房</t>
  </si>
  <si>
    <t>SUN LINWEI</t>
  </si>
  <si>
    <t>，1341514</t>
  </si>
  <si>
    <t>11807267801438</t>
  </si>
  <si>
    <t>瑞士高地城市优质酒店</t>
  </si>
  <si>
    <t>三人客房</t>
  </si>
  <si>
    <t>YAO YIJIANG , DING CAIXIA , YAO YUNCHAO</t>
  </si>
  <si>
    <t>，1341696</t>
  </si>
  <si>
    <t>11807253798127</t>
  </si>
  <si>
    <t>首尔康莱德酒店</t>
  </si>
  <si>
    <t>KWOK YINGYING</t>
  </si>
  <si>
    <t>2018-07-25</t>
  </si>
  <si>
    <t>linda</t>
  </si>
  <si>
    <t>，1341379</t>
  </si>
  <si>
    <t>11807254797668</t>
  </si>
  <si>
    <t>MAO HANGSHENG</t>
  </si>
  <si>
    <t>，1341298</t>
  </si>
  <si>
    <t>11807251797987</t>
  </si>
  <si>
    <t>HE DAOAN</t>
  </si>
  <si>
    <t>，1341297</t>
  </si>
  <si>
    <t>11807247793038</t>
  </si>
  <si>
    <t>普吉岛魅力度假村</t>
  </si>
  <si>
    <t>豪华直通泳池客房</t>
  </si>
  <si>
    <t>GU HAIYAN</t>
  </si>
  <si>
    <t>2018-07-24</t>
  </si>
  <si>
    <t>，1340855</t>
  </si>
  <si>
    <t>11807244791726</t>
  </si>
  <si>
    <t>迪拜莱佛士酒店</t>
  </si>
  <si>
    <t>俱乐部客房</t>
  </si>
  <si>
    <t>ZHAO HANYANG , YANG CUIQIN</t>
  </si>
  <si>
    <t>，1340890</t>
  </si>
  <si>
    <t>11807241782294</t>
  </si>
  <si>
    <t>半岛海湾海滩Spa度假酒店</t>
  </si>
  <si>
    <t>舒适客房</t>
  </si>
  <si>
    <t>GUO FENGLIN</t>
  </si>
  <si>
    <t>，1340868</t>
  </si>
  <si>
    <t>11807242784287</t>
  </si>
  <si>
    <t>宫门度假酒店</t>
  </si>
  <si>
    <t>豪华皇家客房</t>
  </si>
  <si>
    <t>LU BINBIN</t>
  </si>
  <si>
    <t>，1340713</t>
  </si>
  <si>
    <t>11807246774998</t>
  </si>
  <si>
    <t>MENG WEI</t>
  </si>
  <si>
    <t>，1340709</t>
  </si>
  <si>
    <t>11807244786918</t>
  </si>
  <si>
    <t>QIAN YANFU</t>
  </si>
  <si>
    <t>，1340707</t>
  </si>
  <si>
    <t>11807247783946</t>
  </si>
  <si>
    <t>曼谷盛泰乐水门酒店</t>
  </si>
  <si>
    <t>YANG ZILI</t>
  </si>
  <si>
    <t>，1340693</t>
  </si>
  <si>
    <t>11807244784204</t>
  </si>
  <si>
    <t>坎昆洲际总统度假村</t>
  </si>
  <si>
    <t>HU HAO</t>
  </si>
  <si>
    <t>，1340637</t>
  </si>
  <si>
    <t>11807245783930</t>
  </si>
  <si>
    <t>怀基基水立方棕榈树酒店</t>
  </si>
  <si>
    <t>城景客房</t>
  </si>
  <si>
    <t>WU WEIBIN , CAI YOHONG</t>
  </si>
  <si>
    <t>，1340607</t>
  </si>
  <si>
    <t>11807236781193</t>
  </si>
  <si>
    <t>樟宜城弗雷泽-卡普里酒店</t>
  </si>
  <si>
    <t>豪华工作室客房</t>
  </si>
  <si>
    <t>ZHU CHENPING</t>
  </si>
  <si>
    <t>，1340307</t>
  </si>
  <si>
    <t>11807233775925</t>
  </si>
  <si>
    <t>占巴塞大酒店</t>
  </si>
  <si>
    <t>高级江景客房</t>
  </si>
  <si>
    <t>LIN BUZI</t>
  </si>
  <si>
    <t>，1340172</t>
  </si>
  <si>
    <t>11807223771200</t>
  </si>
  <si>
    <t>维赛斯克鲁兹酒店</t>
  </si>
  <si>
    <t>标准三人客房</t>
  </si>
  <si>
    <t>XING CHUHAN , CHU XINYU , XING YONGMING</t>
  </si>
  <si>
    <t>2018-07-22</t>
  </si>
  <si>
    <t>，1339926</t>
  </si>
  <si>
    <t>11807227772523</t>
  </si>
  <si>
    <t>新加坡东陵今旅酒店</t>
  </si>
  <si>
    <t>XIE GUIYING</t>
  </si>
  <si>
    <t>，1339909</t>
  </si>
  <si>
    <t>11807221768721</t>
  </si>
  <si>
    <t>CHANG E</t>
  </si>
  <si>
    <t>，1339903</t>
  </si>
  <si>
    <t>11807227764276</t>
  </si>
  <si>
    <t>慕尼黑纽佩拉赫索德美居酒店</t>
  </si>
  <si>
    <t>HOU YIN</t>
  </si>
  <si>
    <t>，1339884</t>
  </si>
  <si>
    <t>11807226769226</t>
  </si>
  <si>
    <t>曼谷索菲特素坤逸酒店</t>
  </si>
  <si>
    <t>SI FANG</t>
  </si>
  <si>
    <t>，1339866</t>
  </si>
  <si>
    <t>11807220769379</t>
  </si>
  <si>
    <t>ZHOU ZHIMIN</t>
  </si>
  <si>
    <t>，1339838</t>
  </si>
  <si>
    <t>11807222769004</t>
  </si>
  <si>
    <t>月夜精品酒店</t>
  </si>
  <si>
    <t>MAO WENJUN</t>
  </si>
  <si>
    <t>，1339705</t>
  </si>
  <si>
    <t>11807219754832</t>
  </si>
  <si>
    <t>柠檬公寓</t>
  </si>
  <si>
    <t>一室标准客房</t>
  </si>
  <si>
    <t>YU JIANMING</t>
  </si>
  <si>
    <t>2018-07-21</t>
  </si>
  <si>
    <t>，1339446</t>
  </si>
  <si>
    <t>11807219764969</t>
  </si>
  <si>
    <t>麦卡蒂香格里拉大马尼拉酒店</t>
  </si>
  <si>
    <t>DING XIAOBO</t>
  </si>
  <si>
    <t>，1339434</t>
  </si>
  <si>
    <t>11807218764651</t>
  </si>
  <si>
    <t>LI MENGXUE , CAO YA</t>
  </si>
  <si>
    <t>，1339351</t>
  </si>
  <si>
    <t>11807212760808</t>
  </si>
  <si>
    <t>东京斯布亚美好酒店</t>
  </si>
  <si>
    <t>标准单人房</t>
  </si>
  <si>
    <t>LIN YUXIAO</t>
  </si>
  <si>
    <t>，1339326</t>
  </si>
  <si>
    <t>11807215763546</t>
  </si>
  <si>
    <t>LI FENG</t>
  </si>
  <si>
    <t>，1339314</t>
  </si>
  <si>
    <t>11807215754191</t>
  </si>
  <si>
    <t>苏梅岛W酒店</t>
  </si>
  <si>
    <t>丛林绿洲别墅(私人泳池)</t>
  </si>
  <si>
    <t>SUN MEIZHEN , YANG GUOQING</t>
  </si>
  <si>
    <t>，1339283</t>
  </si>
  <si>
    <t>11807212760332</t>
  </si>
  <si>
    <t>芽庄喜来登水疗酒店</t>
  </si>
  <si>
    <t>LIN YAOZHEN , HU XUCE , LIN XIAOCHA , ZHU YUNGEN</t>
  </si>
  <si>
    <t>陈奕晖</t>
  </si>
  <si>
    <t>chenyihui</t>
  </si>
  <si>
    <t>，1339500</t>
  </si>
  <si>
    <t>11807213762016</t>
  </si>
  <si>
    <t>莫伦比球场诺富特酒店</t>
  </si>
  <si>
    <t>WANG WEIWEI</t>
  </si>
  <si>
    <t>，1339236</t>
  </si>
  <si>
    <t>11807200756339</t>
  </si>
  <si>
    <t>科科特尔曼谷苏拉翁酒店</t>
  </si>
  <si>
    <t>Koko Family Triple</t>
  </si>
  <si>
    <t>TAN RUIQI , ZHANG YUE , YE QING</t>
  </si>
  <si>
    <t>2018-07-20</t>
  </si>
  <si>
    <t>，1339042</t>
  </si>
  <si>
    <t>11807205759242</t>
  </si>
  <si>
    <t>希尔顿冲浪者天堂公寓</t>
  </si>
  <si>
    <t>豪华两卧室海景公寓</t>
  </si>
  <si>
    <t>MAO HANJUN , ZHU LIQING , MAO HONGLIANG</t>
  </si>
  <si>
    <t>，1339026</t>
  </si>
  <si>
    <t>11807200759933</t>
  </si>
  <si>
    <t>神田我的住宿住宿酒店</t>
  </si>
  <si>
    <t>MO XIAOFENG , XU ZHAOJUN , WANG ZHENGJIE</t>
  </si>
  <si>
    <t>，1339025</t>
  </si>
  <si>
    <t>11807205756558</t>
  </si>
  <si>
    <t>西贡大酒店</t>
  </si>
  <si>
    <t>尊享行政客房</t>
  </si>
  <si>
    <t>TANG ZHONG , BI YAO</t>
  </si>
  <si>
    <t>，1338949</t>
  </si>
  <si>
    <t>11807209755672</t>
  </si>
  <si>
    <t>好极了塞雷尼酒店</t>
  </si>
  <si>
    <t>HO KAFAI</t>
  </si>
  <si>
    <t>，1338794</t>
  </si>
  <si>
    <t>11807208753934</t>
  </si>
  <si>
    <t>素坤逸15巷酒店</t>
  </si>
  <si>
    <t>标准小型套房</t>
  </si>
  <si>
    <t>TANG CHAO , CAO JI</t>
  </si>
  <si>
    <t>，1338775</t>
  </si>
  <si>
    <t>11807202752343</t>
  </si>
  <si>
    <t>XIONG JING , WANG SHAOYU , WANG YANHUI , WANG FUHAI</t>
  </si>
  <si>
    <t>，1338736</t>
  </si>
  <si>
    <t>11807191746629</t>
  </si>
  <si>
    <t>纳帕莱泳池别墅度假村</t>
  </si>
  <si>
    <t>一卧室泳池别墅</t>
  </si>
  <si>
    <t>LI MO , WEN YUJIAN</t>
  </si>
  <si>
    <t>2018-07-19</t>
  </si>
  <si>
    <t>，1338501</t>
  </si>
  <si>
    <t>11807193749593</t>
  </si>
  <si>
    <t>新加坡文华大酒店</t>
  </si>
  <si>
    <t>HOU BEI , XIA ZHIDONG</t>
  </si>
  <si>
    <t>，1338510</t>
  </si>
  <si>
    <t>11807197746222</t>
  </si>
  <si>
    <t>新加坡圣淘沙艾美酒店</t>
  </si>
  <si>
    <t>传统套房</t>
  </si>
  <si>
    <t>，1338508</t>
  </si>
  <si>
    <t>11807197746020</t>
  </si>
  <si>
    <t>皇冠度假酒店</t>
  </si>
  <si>
    <t>尊贵客房</t>
  </si>
  <si>
    <t>SONG JIANER , SONG JUNWEI , YANG HONGXUN</t>
  </si>
  <si>
    <t>，1338387</t>
  </si>
  <si>
    <t>11807197742503</t>
  </si>
  <si>
    <t>库塔精品海景度假村</t>
  </si>
  <si>
    <t>豪华客房(仅适用中宾)</t>
  </si>
  <si>
    <t>XIA HONGYING , LUO YI</t>
  </si>
  <si>
    <t>，1338270</t>
  </si>
  <si>
    <t>11807198741109</t>
  </si>
  <si>
    <t>洛杉矶国际机场福朋喜来登酒店</t>
  </si>
  <si>
    <t>WANG XIANMEI</t>
  </si>
  <si>
    <t>，1338173</t>
  </si>
  <si>
    <t>11807196741524</t>
  </si>
  <si>
    <t>阿西尔斯旅馆</t>
  </si>
  <si>
    <t>ZHANG GUIYOU , CUI ZHIHONG , ZHANG ZHONGQIAO , LIU WENYING , HANG ZHONGYU , ZHANG JUXIA , QI SHUANG , ZHANG ZIMEI</t>
  </si>
  <si>
    <t>，1338166</t>
  </si>
  <si>
    <t>11807194738145</t>
  </si>
  <si>
    <t>威斯敏斯特大桥丽亭酒店</t>
  </si>
  <si>
    <t>LIU HAIQIN , SUN ZHIYUAN , YU ZHIJUAN , LIU MINJIA</t>
  </si>
  <si>
    <t>，1338157</t>
  </si>
  <si>
    <t>11807196738805</t>
  </si>
  <si>
    <t>格拉斯丽新宿酒店</t>
  </si>
  <si>
    <t>单人客房</t>
  </si>
  <si>
    <t>LIU TING</t>
  </si>
  <si>
    <t>，1338092</t>
  </si>
  <si>
    <t>11807183733920</t>
  </si>
  <si>
    <t>阿德勒酒店</t>
  </si>
  <si>
    <t>FENG YUEMING</t>
  </si>
  <si>
    <t>2018-07-18</t>
  </si>
  <si>
    <t>，1337897</t>
  </si>
  <si>
    <t>11807189732904</t>
  </si>
  <si>
    <t>水晶酒店</t>
  </si>
  <si>
    <t>OU SHOUNING</t>
  </si>
  <si>
    <t>，1337884</t>
  </si>
  <si>
    <t>11807185735279</t>
  </si>
  <si>
    <t>马来西亚君华彩虹度假酒店</t>
  </si>
  <si>
    <t>海滨客房</t>
  </si>
  <si>
    <t>HU JIHONG , LIU YUAN</t>
  </si>
  <si>
    <t>，1337898</t>
  </si>
  <si>
    <t>11807186735186</t>
  </si>
  <si>
    <t>丽笙蓝光酒店-约翰内斯堡桑顿</t>
  </si>
  <si>
    <t>SONG RONGJUN , DENG YONG</t>
  </si>
  <si>
    <t>，1337876</t>
  </si>
  <si>
    <t>11807188735023</t>
  </si>
  <si>
    <t>经济四人客房</t>
  </si>
  <si>
    <t>2018-08-01</t>
  </si>
  <si>
    <t>XU YING</t>
  </si>
  <si>
    <t>，1337874</t>
  </si>
  <si>
    <t>11807178720548</t>
  </si>
  <si>
    <t>伊莱克特拉大都会酒店</t>
  </si>
  <si>
    <t>QI ZHANG</t>
  </si>
  <si>
    <t>2018-07-17</t>
  </si>
  <si>
    <t>，1337229</t>
  </si>
  <si>
    <t>11807168705192</t>
  </si>
  <si>
    <t>成功海滩度假村</t>
  </si>
  <si>
    <t>雨林木屋(不可取消)</t>
  </si>
  <si>
    <t>CHEN SUHAO , TIAN NA</t>
  </si>
  <si>
    <t>2018-07-16</t>
  </si>
  <si>
    <t>，1336935</t>
  </si>
  <si>
    <t>11807168712201</t>
  </si>
  <si>
    <t>河内拉盖尔美居酒店</t>
  </si>
  <si>
    <t>CHEUNG CHIFEI</t>
  </si>
  <si>
    <t>，1336902</t>
  </si>
  <si>
    <t>11807169707405</t>
  </si>
  <si>
    <t>宜必思尚品大阪酒店（原地铁21号酒店）</t>
  </si>
  <si>
    <t>ZHU YU</t>
  </si>
  <si>
    <t>，1336905</t>
  </si>
  <si>
    <t>11807164706459</t>
  </si>
  <si>
    <t>苏梅曼特拉度假村</t>
  </si>
  <si>
    <t>海景客房(限内宾)</t>
  </si>
  <si>
    <t>HE MENGTING , MA LI</t>
  </si>
  <si>
    <t>，1337138</t>
  </si>
  <si>
    <t>11807151696421</t>
  </si>
  <si>
    <t>太阳酒店</t>
  </si>
  <si>
    <t>NI JINGDAN , YANG ZIYI</t>
  </si>
  <si>
    <t>2018-07-15</t>
  </si>
  <si>
    <t>，1336358</t>
  </si>
  <si>
    <t>11807136683674</t>
  </si>
  <si>
    <t>新加坡豪亚酒店</t>
  </si>
  <si>
    <t>XIAO SHUYU</t>
  </si>
  <si>
    <t>2018-07-13</t>
  </si>
  <si>
    <t>，1335551</t>
  </si>
  <si>
    <t>11807137684826</t>
  </si>
  <si>
    <t>察殿曼谷沙吞酒店式公寓</t>
  </si>
  <si>
    <t>豪华两卧室客房</t>
  </si>
  <si>
    <t>KIM JINHYEOK</t>
  </si>
  <si>
    <t>，1335287</t>
  </si>
  <si>
    <t>11807128682842</t>
  </si>
  <si>
    <t>苏拉圣索菲亚大教堂酒店</t>
  </si>
  <si>
    <t>MA JIDONG , FU YI</t>
  </si>
  <si>
    <t>2018-07-12</t>
  </si>
  <si>
    <t>，1335295</t>
  </si>
  <si>
    <t>11807123677111</t>
  </si>
  <si>
    <t>海景度假Spa酒店</t>
  </si>
  <si>
    <t>超豪华海景客房</t>
  </si>
  <si>
    <t>LIU HONGXIA , TIAN CHUNMEI</t>
  </si>
  <si>
    <t>，1334578</t>
  </si>
  <si>
    <t>11807117669709</t>
  </si>
  <si>
    <t>巴厘水明漾地平线酒店</t>
  </si>
  <si>
    <t>豪华行政客房</t>
  </si>
  <si>
    <t>ZHANG WEI , LI XIAOQIONG</t>
  </si>
  <si>
    <t>2018-07-11</t>
  </si>
  <si>
    <t>，1334816</t>
  </si>
  <si>
    <t>11807116663523</t>
  </si>
  <si>
    <t>WANG QIN</t>
  </si>
  <si>
    <t>，1334570</t>
  </si>
  <si>
    <t>11807116660508</t>
  </si>
  <si>
    <t>巴廖尼女王饭店</t>
  </si>
  <si>
    <t>CHU GUILING , HUANG XIANFENG</t>
  </si>
  <si>
    <t>，1334525</t>
  </si>
  <si>
    <t>11807100656644</t>
  </si>
  <si>
    <t>纽约巴克莱洲际大酒店</t>
  </si>
  <si>
    <t>LIU GANG , LI JINHAN</t>
  </si>
  <si>
    <t>2018-07-10</t>
  </si>
  <si>
    <t>，1334049</t>
  </si>
  <si>
    <t>11807107645081</t>
  </si>
  <si>
    <t>阿依达酒店</t>
  </si>
  <si>
    <t>标准客房(公用浴室)</t>
  </si>
  <si>
    <t>CHEN JUN</t>
  </si>
  <si>
    <t>，1334015</t>
  </si>
  <si>
    <t>11807108653271</t>
  </si>
  <si>
    <t>野生棕榈树酒店</t>
  </si>
  <si>
    <t>YU HONG , QIN XI , LU YONG</t>
  </si>
  <si>
    <t>，1333957</t>
  </si>
  <si>
    <t>11807097644930</t>
  </si>
  <si>
    <t>迪拜雨树酒店</t>
  </si>
  <si>
    <t>SUN XIAOGUANG , XU PENGFEI</t>
  </si>
  <si>
    <t>2018-07-09</t>
  </si>
  <si>
    <t>，1333642</t>
  </si>
  <si>
    <t>11807094641946</t>
  </si>
  <si>
    <t>艾比恩和谐水疗度假村酒店</t>
  </si>
  <si>
    <t>ZHANG XIN , ZHANG YUZHE , ZHANG YUE , ZHANG RUIRUI , GAO RONG , ZHANG DESHENG</t>
  </si>
  <si>
    <t>，1333546</t>
  </si>
  <si>
    <t>11807063623091</t>
  </si>
  <si>
    <t>曼谷苏普卢萨默塞特公园酒店</t>
  </si>
  <si>
    <t>尊贵一卧室公寓(带厨房)</t>
  </si>
  <si>
    <t>GOLDSBURY THOMASBANCHAR , SOM SUARPA</t>
  </si>
  <si>
    <t>2018-07-06</t>
  </si>
  <si>
    <t>Shirley</t>
  </si>
  <si>
    <t>，1331534</t>
  </si>
  <si>
    <t>11807069619815</t>
  </si>
  <si>
    <t>库塔SIS度假村</t>
  </si>
  <si>
    <t>Sis池景客房</t>
  </si>
  <si>
    <t>CHEN JIAJIE , CHEN JINGWEN</t>
  </si>
  <si>
    <t>，1331791</t>
  </si>
  <si>
    <t>11807066619504</t>
  </si>
  <si>
    <t>纳卡岛豪华精选度假酒店及水疗中心</t>
  </si>
  <si>
    <t>泳池海滨别墅</t>
  </si>
  <si>
    <t>CHEN RAN , HU SHAN</t>
  </si>
  <si>
    <t>陈志新</t>
  </si>
  <si>
    <t>chenzhixin</t>
  </si>
  <si>
    <t>，1330454</t>
  </si>
  <si>
    <t>11807055618258</t>
  </si>
  <si>
    <t>苏梅岛康波海滩酒店</t>
  </si>
  <si>
    <t>ZHANG KEJIA , ZHANG HUILING , QU YANG , JIANG YIHANG</t>
  </si>
  <si>
    <t>2018-07-05</t>
  </si>
  <si>
    <t>，1331505</t>
  </si>
  <si>
    <t>11807053609649</t>
  </si>
  <si>
    <t>皇家克里夫海滩酒店</t>
  </si>
  <si>
    <t>迷你山景套房</t>
  </si>
  <si>
    <t>WAN CHANGZHU , GAO XIAOLI</t>
  </si>
  <si>
    <t>，1330046</t>
  </si>
  <si>
    <t>11807043598204</t>
  </si>
  <si>
    <t>巴黎圣日耳曼馨乐庭酒店</t>
  </si>
  <si>
    <t>标准单房式公寓</t>
  </si>
  <si>
    <t>ZHU YIHANG</t>
  </si>
  <si>
    <t>2018-07-04</t>
  </si>
  <si>
    <t>，1329523</t>
  </si>
  <si>
    <t>11807044593475</t>
  </si>
  <si>
    <t>普吉岛卡伦海滩瑞享度假村及水疗中心</t>
  </si>
  <si>
    <t>WU YAJING , RONG XIANG , WAN SHIQUN , LI YINGYING , WU FULIANG , WANG CHENGYU</t>
  </si>
  <si>
    <t>，1330891</t>
  </si>
  <si>
    <t>11807044597147</t>
  </si>
  <si>
    <t>HUANG QIUHONG , ZHAO MINGCAI , ZHANG XUEMIN , QU XIAOTAO , ZHAO JINGJING , NIE LINGMING</t>
  </si>
  <si>
    <t>，1330892</t>
  </si>
  <si>
    <t>11807036592197</t>
  </si>
  <si>
    <t>东京凯悦酒店</t>
  </si>
  <si>
    <t>景观客房</t>
  </si>
  <si>
    <t>LAW DAVID</t>
  </si>
  <si>
    <t>2018-07-03</t>
  </si>
  <si>
    <t>，1330019</t>
  </si>
  <si>
    <t>11807023581343</t>
  </si>
  <si>
    <t>希尔顿斐济海滩水疗度假村</t>
  </si>
  <si>
    <t>两卧室海滨套房</t>
  </si>
  <si>
    <t>MO CHINGYI</t>
  </si>
  <si>
    <t>2018-07-02</t>
  </si>
  <si>
    <t>，1329573</t>
  </si>
  <si>
    <t>11807028581105</t>
  </si>
  <si>
    <t>小型套房</t>
  </si>
  <si>
    <t>WU TINGTING , ZHANG YUHONG , WANG JUN , ZHANG HONG</t>
  </si>
  <si>
    <t>，1329593</t>
  </si>
  <si>
    <t>11807023581306</t>
  </si>
  <si>
    <t>普吉盛泰乐卡伦海滩度假村</t>
  </si>
  <si>
    <t>露台高级客房</t>
  </si>
  <si>
    <t>，1329591</t>
  </si>
  <si>
    <t>11807022575360</t>
  </si>
  <si>
    <t>普吉岛芭东雅高美爵大酒店</t>
  </si>
  <si>
    <t>高级房</t>
  </si>
  <si>
    <t>DING LI</t>
  </si>
  <si>
    <t>，1337240</t>
  </si>
  <si>
    <t>11807026574000</t>
  </si>
  <si>
    <t>DING YUEHONG</t>
  </si>
  <si>
    <t>，1337242</t>
  </si>
  <si>
    <t>11807014571859</t>
  </si>
  <si>
    <t>苏梅岛六善酒店</t>
  </si>
  <si>
    <t>静谧别墅</t>
  </si>
  <si>
    <t>XU HONG , DUAN YINXUAN</t>
  </si>
  <si>
    <t>2018-07-01</t>
  </si>
  <si>
    <t>，1329111</t>
  </si>
  <si>
    <t>11806302565864</t>
  </si>
  <si>
    <t>卡加尼莫别墅酒店</t>
  </si>
  <si>
    <t>豪华阳台客房</t>
  </si>
  <si>
    <t>WU ZHUXIA , WU ZHUPENG , TAN YINGZHI</t>
  </si>
  <si>
    <t>2018-06-30</t>
  </si>
  <si>
    <t>，1329274</t>
  </si>
  <si>
    <t>11806291561410</t>
  </si>
  <si>
    <t>大阪瑞士南海酒店</t>
  </si>
  <si>
    <t>尊贵房(双人入住)(禁烟房)</t>
  </si>
  <si>
    <t>HUANG MIN , MENG QIUJIN</t>
  </si>
  <si>
    <t>2018-06-29</t>
  </si>
  <si>
    <t>，1334660</t>
  </si>
  <si>
    <t>11806298552801</t>
  </si>
  <si>
    <t>丛林绿洲(不可取消)</t>
  </si>
  <si>
    <t>YAN YOUJUAN , ZOU JINSONG</t>
  </si>
  <si>
    <t>，1326019</t>
  </si>
  <si>
    <t>11806293552114</t>
  </si>
  <si>
    <t>萨默塞特美迪尼依斯干达普特瑞酒店</t>
  </si>
  <si>
    <t>尊贵两卧室公寓(仅适用中宾)</t>
  </si>
  <si>
    <t>LIN LIPING , LIN WEIJIE , YANG JING , YANG ZANBIN</t>
  </si>
  <si>
    <t>，1329234</t>
  </si>
  <si>
    <t>11806298546062</t>
  </si>
  <si>
    <t>普吉假日酒店</t>
  </si>
  <si>
    <t>LIU JIA</t>
  </si>
  <si>
    <t>coco_01</t>
  </si>
  <si>
    <t>，1327914</t>
  </si>
  <si>
    <t>11806282546327</t>
  </si>
  <si>
    <t>苏梅岛艾美水疗度假酒店</t>
  </si>
  <si>
    <t>游廊套房(限内宾)</t>
  </si>
  <si>
    <t>ZHANG LIANG</t>
  </si>
  <si>
    <t>2018-06-28</t>
  </si>
  <si>
    <t>Jerry</t>
  </si>
  <si>
    <t>，1343510</t>
  </si>
  <si>
    <t>11806277534505</t>
  </si>
  <si>
    <t>阿拉纳芽庄海滩酒店</t>
  </si>
  <si>
    <t>LE HANNAH</t>
  </si>
  <si>
    <t>2018-06-27</t>
  </si>
  <si>
    <t>，1327118</t>
  </si>
  <si>
    <t>11806274537125</t>
  </si>
  <si>
    <t>宿雾丽笙酒店</t>
  </si>
  <si>
    <t>高级客房(禁烟房)</t>
  </si>
  <si>
    <t>SONG YE , GE DANQING</t>
  </si>
  <si>
    <t>，1327129</t>
  </si>
  <si>
    <t>11806245507493</t>
  </si>
  <si>
    <t>思拉瓦迪泳池水疗度假村</t>
  </si>
  <si>
    <t>豪华海景按摩浴缸客房</t>
  </si>
  <si>
    <t>LIN DAN , XU ZHEN</t>
  </si>
  <si>
    <t>2018-06-24</t>
  </si>
  <si>
    <t>，1325426</t>
  </si>
  <si>
    <t>11806222503004</t>
  </si>
  <si>
    <t>萨瓦斯德乡村酒店</t>
  </si>
  <si>
    <t>直通泳池卡巴纳套房</t>
  </si>
  <si>
    <t>CHE CHANG , LIU YILIN</t>
  </si>
  <si>
    <t>2018-06-22</t>
  </si>
  <si>
    <t>，1324783</t>
  </si>
  <si>
    <t>11806151446709</t>
  </si>
  <si>
    <t>京都蒙特利酒店</t>
  </si>
  <si>
    <t>标准客房(提前40天预订)(禁烟房)</t>
  </si>
  <si>
    <t>YU ZHENG , LIU TINGTING</t>
  </si>
  <si>
    <t>2018-06-15</t>
  </si>
  <si>
    <t>，1336872</t>
  </si>
  <si>
    <t>11806153444641</t>
  </si>
  <si>
    <t>，1336874</t>
  </si>
  <si>
    <t>11806140432013</t>
  </si>
  <si>
    <t>东京东日本桥舒适酒店</t>
  </si>
  <si>
    <t>标准客房(禁烟房)</t>
  </si>
  <si>
    <t>YU ZHENG , ZHANG WENGQIAN , LIU TINGTING , YANG YANG</t>
  </si>
  <si>
    <t>2018-06-14</t>
  </si>
  <si>
    <t>，1336887</t>
  </si>
  <si>
    <t>11806110400802</t>
  </si>
  <si>
    <t>苏梅本德哈里水疗度假村及别墅</t>
  </si>
  <si>
    <t>豪华海景别墅</t>
  </si>
  <si>
    <t>ZHOU YINGXIONG , CHAO SHUNXIAN</t>
  </si>
  <si>
    <t>2018-06-11</t>
  </si>
  <si>
    <t>，1319922</t>
  </si>
  <si>
    <t>11806069369507</t>
  </si>
  <si>
    <t>普吉岛格雷斯兰水疗度假村</t>
  </si>
  <si>
    <t>豪华客房(格雷斯兰翼)</t>
  </si>
  <si>
    <t>DONG CHENG , HONG XUYANG</t>
  </si>
  <si>
    <t>2018-06-06</t>
  </si>
  <si>
    <t>，1318243</t>
  </si>
  <si>
    <t>11806051356328</t>
  </si>
  <si>
    <t>芽庄海湾珍珠度假酒店及别墅</t>
  </si>
  <si>
    <t>豪华海景客房</t>
  </si>
  <si>
    <t>JIAN XIAOHONG</t>
  </si>
  <si>
    <t>2018-06-05</t>
  </si>
  <si>
    <t>，1306492</t>
  </si>
  <si>
    <t>11806014332300</t>
  </si>
  <si>
    <t>艾尔斯度假村</t>
  </si>
  <si>
    <t>庭院豪华客房</t>
  </si>
  <si>
    <t>2018-08-04</t>
  </si>
  <si>
    <t>WANG WENJIE , LI JINGJING</t>
  </si>
  <si>
    <t>2018-06-01</t>
  </si>
  <si>
    <t>2018-07-14</t>
  </si>
  <si>
    <t>叶露平</t>
  </si>
  <si>
    <t>yeluping</t>
  </si>
  <si>
    <t>，1315032</t>
  </si>
  <si>
    <t>11805235253986</t>
  </si>
  <si>
    <t>苏梅岛查汶海滩坎达布里诺富特度假村（原坎达布里温泉度假酒店）</t>
  </si>
  <si>
    <t>DAI GANG , DAI YUTONG , KOU ZAIRUI , ZHOU HONGQI</t>
  </si>
  <si>
    <t>2018-05-23</t>
  </si>
  <si>
    <t>，1310958</t>
  </si>
  <si>
    <t>11805087133707</t>
  </si>
  <si>
    <t>布斯坤工作室客房</t>
  </si>
  <si>
    <t>2018-08-05</t>
  </si>
  <si>
    <t>WANG YINGCHUN</t>
  </si>
  <si>
    <t>2018-05-08</t>
  </si>
  <si>
    <t>，1304334</t>
  </si>
  <si>
    <t>11804204031957</t>
  </si>
  <si>
    <t>香格里拉莎利雅度假酒店</t>
  </si>
  <si>
    <t>海洋翼超豪华客房</t>
  </si>
  <si>
    <t>ZHAO LELE</t>
  </si>
  <si>
    <t>2018-04-20</t>
  </si>
  <si>
    <t>，1297714</t>
  </si>
  <si>
    <t>11804203035975</t>
  </si>
  <si>
    <t>花园翼海景客房</t>
  </si>
  <si>
    <t>CHEN YUNFANG , KANG GUOXING , KANG WEN , LUAN SHU</t>
  </si>
  <si>
    <t>，1297713</t>
  </si>
  <si>
    <t>11804179011226</t>
  </si>
  <si>
    <t>难波东方大酒店</t>
  </si>
  <si>
    <t>标准客房(吸烟房)</t>
  </si>
  <si>
    <t>LIU JUMEI , WU SHUQING</t>
  </si>
  <si>
    <t>2018-04-17</t>
  </si>
  <si>
    <t>，1336877</t>
  </si>
  <si>
    <t>11804173012187</t>
  </si>
  <si>
    <t>花月旅庵-京都奢华精选KADEN</t>
  </si>
  <si>
    <t>日式客房</t>
  </si>
  <si>
    <t>，1336885</t>
  </si>
  <si>
    <t>11804021939752</t>
  </si>
  <si>
    <t>联邦海滩别墅度假酒店</t>
  </si>
  <si>
    <t>标准客房(仅适用中宾)</t>
  </si>
  <si>
    <t>HE TONGXI</t>
  </si>
  <si>
    <t>2018-04-02</t>
  </si>
  <si>
    <t>，1290783</t>
  </si>
  <si>
    <t>11807214763217</t>
  </si>
  <si>
    <t>素坤逸20巷iCheck酒店</t>
  </si>
  <si>
    <t>ZHANG NA</t>
  </si>
  <si>
    <t>退款与赔付</t>
  </si>
  <si>
    <t>puccaye</t>
  </si>
  <si>
    <t>，1339385</t>
  </si>
  <si>
    <t>总计</t>
  </si>
  <si>
    <r>
      <t>确定应付：</t>
    </r>
    <r>
      <rPr>
        <sz val="18"/>
        <color rgb="FF333333"/>
        <rFont val="Helvetica"/>
        <charset val="134"/>
      </rPr>
      <t xml:space="preserve">383634.4RMB </t>
    </r>
    <r>
      <rPr>
        <sz val="18"/>
        <color rgb="FF333333"/>
        <rFont val="宋体"/>
        <charset val="134"/>
      </rPr>
      <t>付款编号：</t>
    </r>
    <r>
      <rPr>
        <sz val="18"/>
        <color rgb="FF333333"/>
        <rFont val="Helvetica"/>
        <charset val="134"/>
      </rPr>
      <t>P180730154825322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</si>
</sst>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18"/>
      <color rgb="FF333333"/>
      <name val="宋体"/>
      <charset val="134"/>
    </font>
    <font>
      <sz val="18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8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176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4" fillId="0" borderId="0" xfId="0" applyFont="1"/>
    <xf numFmtId="176" fontId="0" fillId="2" borderId="3" xfId="0" applyNumberFormat="1" applyFill="1" applyBorder="1"/>
    <xf numFmtId="0" fontId="0" fillId="3" borderId="3" xfId="0" applyFill="1" applyBorder="1"/>
    <xf numFmtId="0" fontId="5" fillId="2" borderId="0" xfId="0" applyFont="1" applyFill="1"/>
    <xf numFmtId="0" fontId="6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730&#31995;&#32479;&#37329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1335238</v>
          </cell>
          <cell r="B2" t="str">
            <v>清迈艾美酒店</v>
          </cell>
          <cell r="C2" t="str">
            <v>11807121677773</v>
          </cell>
          <cell r="D2" t="str">
            <v>925191, 925192</v>
          </cell>
          <cell r="E2" t="str">
            <v/>
          </cell>
          <cell r="F2" t="str">
            <v>4767.3</v>
          </cell>
          <cell r="G2" t="str">
            <v>RMB</v>
          </cell>
          <cell r="H2" t="str">
            <v>1</v>
          </cell>
          <cell r="I2">
            <v>4767.3</v>
          </cell>
        </row>
        <row r="3">
          <cell r="A3">
            <v>1321454</v>
          </cell>
          <cell r="B3" t="str">
            <v>清迈富丽华酒店</v>
          </cell>
          <cell r="C3" t="str">
            <v>11806148433809</v>
          </cell>
          <cell r="D3" t="str">
            <v>321-3415467</v>
          </cell>
          <cell r="E3" t="str">
            <v/>
          </cell>
          <cell r="F3" t="str">
            <v>1529.85</v>
          </cell>
          <cell r="G3" t="str">
            <v>RMB</v>
          </cell>
          <cell r="H3" t="str">
            <v>1</v>
          </cell>
          <cell r="I3">
            <v>1529.85</v>
          </cell>
        </row>
        <row r="4">
          <cell r="A4">
            <v>1335287</v>
          </cell>
          <cell r="B4" t="str">
            <v>曼谷察殿沙吞酒店式公寓</v>
          </cell>
          <cell r="C4" t="str">
            <v>11807137684826</v>
          </cell>
          <cell r="D4" t="str">
            <v>1937760</v>
          </cell>
          <cell r="E4" t="str">
            <v/>
          </cell>
          <cell r="F4" t="str">
            <v>2114.24</v>
          </cell>
          <cell r="G4" t="str">
            <v>RMB</v>
          </cell>
          <cell r="H4" t="str">
            <v>1</v>
          </cell>
          <cell r="I4">
            <v>2114.24</v>
          </cell>
        </row>
        <row r="5">
          <cell r="A5">
            <v>1331106</v>
          </cell>
          <cell r="B5" t="str">
            <v>曼谷文华中心点大酒店</v>
          </cell>
          <cell r="C5" t="str">
            <v>11807022577099</v>
          </cell>
          <cell r="D5" t="str">
            <v>194873</v>
          </cell>
          <cell r="E5" t="str">
            <v/>
          </cell>
          <cell r="F5" t="str">
            <v>832.82</v>
          </cell>
          <cell r="G5" t="str">
            <v>RMB</v>
          </cell>
          <cell r="H5" t="str">
            <v>1</v>
          </cell>
          <cell r="I5">
            <v>832.82</v>
          </cell>
        </row>
        <row r="6">
          <cell r="A6">
            <v>1277991</v>
          </cell>
          <cell r="B6" t="str">
            <v>金巴兰海湾巴厘四季酒店</v>
          </cell>
          <cell r="C6" t="str">
            <v>11806286545609</v>
          </cell>
          <cell r="D6" t="str">
            <v>3221030</v>
          </cell>
          <cell r="E6" t="str">
            <v/>
          </cell>
          <cell r="F6" t="str">
            <v>3629.4</v>
          </cell>
          <cell r="G6" t="str">
            <v>RMB</v>
          </cell>
          <cell r="H6" t="str">
            <v>1</v>
          </cell>
          <cell r="I6">
            <v>3629.4</v>
          </cell>
        </row>
        <row r="7">
          <cell r="A7">
            <v>1341168</v>
          </cell>
          <cell r="B7" t="str">
            <v>华欣洲际度假酒店</v>
          </cell>
          <cell r="C7" t="str">
            <v>11807256797953</v>
          </cell>
          <cell r="D7" t="str">
            <v/>
          </cell>
          <cell r="E7" t="str">
            <v/>
          </cell>
          <cell r="F7" t="str">
            <v>6650.04</v>
          </cell>
          <cell r="G7" t="str">
            <v>RMB</v>
          </cell>
          <cell r="H7" t="str">
            <v>1</v>
          </cell>
          <cell r="I7">
            <v>6650.04</v>
          </cell>
        </row>
        <row r="8">
          <cell r="A8">
            <v>1341169</v>
          </cell>
          <cell r="B8" t="str">
            <v>华欣洲际度假酒店</v>
          </cell>
          <cell r="C8" t="str">
            <v>11807254796590</v>
          </cell>
          <cell r="D8" t="str">
            <v/>
          </cell>
          <cell r="E8" t="str">
            <v/>
          </cell>
          <cell r="F8" t="str">
            <v>4527.36</v>
          </cell>
          <cell r="G8" t="str">
            <v>RMB</v>
          </cell>
          <cell r="H8" t="str">
            <v>1</v>
          </cell>
          <cell r="I8">
            <v>4527.36</v>
          </cell>
        </row>
        <row r="9">
          <cell r="A9">
            <v>1310963</v>
          </cell>
          <cell r="B9" t="str">
            <v>苏梅岛诺拉布里温泉度假酒店</v>
          </cell>
          <cell r="C9" t="str">
            <v>11805293289372</v>
          </cell>
          <cell r="D9" t="str">
            <v>209499</v>
          </cell>
          <cell r="E9" t="str">
            <v/>
          </cell>
          <cell r="F9" t="str">
            <v>4153.72</v>
          </cell>
          <cell r="G9" t="str">
            <v>RMB</v>
          </cell>
          <cell r="H9" t="str">
            <v>1</v>
          </cell>
          <cell r="I9">
            <v>4153.72</v>
          </cell>
        </row>
        <row r="10">
          <cell r="A10">
            <v>1337146</v>
          </cell>
          <cell r="B10" t="str">
            <v>曼谷沙通智选假日酒店</v>
          </cell>
          <cell r="C10" t="str">
            <v>11807161715371</v>
          </cell>
          <cell r="D10" t="str">
            <v>1337146</v>
          </cell>
          <cell r="E10" t="str">
            <v/>
          </cell>
          <cell r="F10" t="str">
            <v>930.96</v>
          </cell>
          <cell r="G10" t="str">
            <v>RMB</v>
          </cell>
          <cell r="H10" t="str">
            <v>1</v>
          </cell>
          <cell r="I10">
            <v>930.96</v>
          </cell>
        </row>
        <row r="11">
          <cell r="A11">
            <v>1339578</v>
          </cell>
          <cell r="B11" t="str">
            <v>甲米兰达岛双莲由布拉莎丽酒店</v>
          </cell>
          <cell r="C11" t="str">
            <v>11807225763738</v>
          </cell>
          <cell r="D11" t="str">
            <v/>
          </cell>
          <cell r="E11" t="str">
            <v/>
          </cell>
          <cell r="F11" t="str">
            <v>1999.82</v>
          </cell>
          <cell r="G11" t="str">
            <v>RMB</v>
          </cell>
          <cell r="H11" t="str">
            <v>1</v>
          </cell>
          <cell r="I11">
            <v>1999.82</v>
          </cell>
        </row>
        <row r="12">
          <cell r="A12">
            <v>1340763</v>
          </cell>
          <cell r="B12" t="str">
            <v>苏梅岛坎达泳池别墅酒店</v>
          </cell>
          <cell r="C12" t="str">
            <v>11805263275005</v>
          </cell>
          <cell r="D12" t="str">
            <v>11805263275005</v>
          </cell>
          <cell r="E12" t="str">
            <v/>
          </cell>
          <cell r="F12" t="str">
            <v>23177.2</v>
          </cell>
          <cell r="G12" t="str">
            <v>RMB</v>
          </cell>
          <cell r="H12" t="str">
            <v>1</v>
          </cell>
          <cell r="I12">
            <v>23177.2</v>
          </cell>
        </row>
        <row r="13">
          <cell r="A13">
            <v>1330454</v>
          </cell>
          <cell r="B13" t="str">
            <v>普吉岛纳卡岛豪华精选度假酒店</v>
          </cell>
          <cell r="C13" t="str">
            <v>11807066619504</v>
          </cell>
          <cell r="D13" t="str">
            <v>362532687</v>
          </cell>
          <cell r="E13" t="str">
            <v/>
          </cell>
          <cell r="F13" t="str">
            <v>8618.91</v>
          </cell>
          <cell r="G13" t="str">
            <v>RMB</v>
          </cell>
          <cell r="H13" t="str">
            <v>1</v>
          </cell>
          <cell r="I13">
            <v>8618.91</v>
          </cell>
        </row>
        <row r="14">
          <cell r="A14">
            <v>1336891</v>
          </cell>
          <cell r="B14" t="str">
            <v>普吉岛乐古浪悦椿度假村</v>
          </cell>
          <cell r="C14" t="str">
            <v>11807171724501</v>
          </cell>
          <cell r="D14" t="str">
            <v>693501</v>
          </cell>
          <cell r="E14" t="str">
            <v/>
          </cell>
          <cell r="F14" t="str">
            <v>1682.8</v>
          </cell>
          <cell r="G14" t="str">
            <v>RMB</v>
          </cell>
          <cell r="H14" t="str">
            <v>1</v>
          </cell>
          <cell r="I14">
            <v>1682.8</v>
          </cell>
        </row>
        <row r="15">
          <cell r="A15">
            <v>1330891</v>
          </cell>
          <cell r="B15" t="str">
            <v>普吉岛卡伦海滩瑞享度假村及水疗中心</v>
          </cell>
          <cell r="C15" t="str">
            <v>11807044593475</v>
          </cell>
          <cell r="D15" t="str">
            <v>1056855</v>
          </cell>
          <cell r="E15" t="str">
            <v/>
          </cell>
          <cell r="F15" t="str">
            <v>9827.85</v>
          </cell>
          <cell r="G15" t="str">
            <v>RMB</v>
          </cell>
          <cell r="H15" t="str">
            <v>1</v>
          </cell>
          <cell r="I15">
            <v>9827.85</v>
          </cell>
        </row>
        <row r="16">
          <cell r="A16">
            <v>1330892</v>
          </cell>
          <cell r="B16" t="str">
            <v>普吉岛卡伦海滩瑞享度假村及水疗中心</v>
          </cell>
          <cell r="C16" t="str">
            <v>11807044597147</v>
          </cell>
          <cell r="D16" t="str">
            <v>1056744</v>
          </cell>
          <cell r="E16" t="str">
            <v/>
          </cell>
          <cell r="F16" t="str">
            <v>5720.67</v>
          </cell>
          <cell r="G16" t="str">
            <v>RMB</v>
          </cell>
          <cell r="H16" t="str">
            <v>1</v>
          </cell>
          <cell r="I16">
            <v>5720.67</v>
          </cell>
        </row>
        <row r="17">
          <cell r="A17">
            <v>1330908</v>
          </cell>
          <cell r="B17" t="str">
            <v>普吉岛卡伦海滩瑞享度假村及水疗中心</v>
          </cell>
          <cell r="C17" t="str">
            <v>11807041598415</v>
          </cell>
          <cell r="D17" t="str">
            <v>1056847</v>
          </cell>
          <cell r="E17" t="str">
            <v/>
          </cell>
          <cell r="F17" t="str">
            <v>1310.38</v>
          </cell>
          <cell r="G17" t="str">
            <v>RMB</v>
          </cell>
          <cell r="H17" t="str">
            <v>1</v>
          </cell>
          <cell r="I17">
            <v>1310.38</v>
          </cell>
        </row>
        <row r="18">
          <cell r="A18">
            <v>1335005</v>
          </cell>
          <cell r="B18" t="str">
            <v>普吉岛卡伦海滩瑞享度假村及水疗中心</v>
          </cell>
          <cell r="C18" t="str">
            <v>11807122670552</v>
          </cell>
          <cell r="D18" t="str">
            <v/>
          </cell>
          <cell r="E18" t="str">
            <v/>
          </cell>
          <cell r="F18" t="str">
            <v>4509.6</v>
          </cell>
          <cell r="G18" t="str">
            <v>RMB</v>
          </cell>
          <cell r="H18" t="str">
            <v>1</v>
          </cell>
          <cell r="I18">
            <v>4509.6</v>
          </cell>
        </row>
        <row r="19">
          <cell r="A19">
            <v>1331427</v>
          </cell>
          <cell r="B19" t="str">
            <v>苏梅岛W酒店</v>
          </cell>
          <cell r="C19" t="str">
            <v>11807056610420</v>
          </cell>
          <cell r="D19" t="str">
            <v>368285944</v>
          </cell>
          <cell r="E19" t="str">
            <v/>
          </cell>
          <cell r="F19" t="str">
            <v>7197.14</v>
          </cell>
          <cell r="G19" t="str">
            <v>RMB</v>
          </cell>
          <cell r="H19" t="str">
            <v>1</v>
          </cell>
          <cell r="I19">
            <v>7197.14</v>
          </cell>
        </row>
        <row r="20">
          <cell r="A20">
            <v>1326019</v>
          </cell>
          <cell r="B20" t="str">
            <v>苏梅岛W酒店</v>
          </cell>
          <cell r="C20" t="str">
            <v>11806298552801</v>
          </cell>
          <cell r="D20" t="str">
            <v>972526057</v>
          </cell>
          <cell r="E20" t="str">
            <v/>
          </cell>
          <cell r="F20" t="str">
            <v>9273.51</v>
          </cell>
          <cell r="G20" t="str">
            <v>RMB</v>
          </cell>
          <cell r="H20" t="str">
            <v>1</v>
          </cell>
          <cell r="I20">
            <v>9273.51</v>
          </cell>
        </row>
        <row r="21">
          <cell r="A21">
            <v>1339283</v>
          </cell>
          <cell r="B21" t="str">
            <v>苏梅岛W酒店</v>
          </cell>
          <cell r="C21" t="str">
            <v>11807215754191</v>
          </cell>
          <cell r="D21" t="str">
            <v>478285952</v>
          </cell>
          <cell r="E21" t="str">
            <v/>
          </cell>
          <cell r="F21" t="str">
            <v>5604.04</v>
          </cell>
          <cell r="G21" t="str">
            <v>RMB</v>
          </cell>
          <cell r="H21" t="str">
            <v>1</v>
          </cell>
          <cell r="I21">
            <v>5604.04</v>
          </cell>
        </row>
        <row r="22">
          <cell r="A22">
            <v>1339293</v>
          </cell>
          <cell r="B22" t="str">
            <v>苏梅岛W酒店</v>
          </cell>
          <cell r="C22" t="str">
            <v>11807219763362</v>
          </cell>
          <cell r="D22" t="str">
            <v>518285952</v>
          </cell>
          <cell r="E22" t="str">
            <v/>
          </cell>
          <cell r="F22" t="str">
            <v>7946.91</v>
          </cell>
          <cell r="G22" t="str">
            <v>RMB</v>
          </cell>
          <cell r="H22" t="str">
            <v>1</v>
          </cell>
          <cell r="I22">
            <v>7946.91</v>
          </cell>
        </row>
        <row r="23">
          <cell r="A23">
            <v>1341897</v>
          </cell>
          <cell r="B23" t="str">
            <v>苏梅岛W酒店</v>
          </cell>
          <cell r="C23" t="str">
            <v>11807260805150</v>
          </cell>
          <cell r="D23" t="str">
            <v/>
          </cell>
          <cell r="E23" t="str">
            <v/>
          </cell>
          <cell r="F23" t="str">
            <v>45200</v>
          </cell>
          <cell r="G23" t="str">
            <v>RMB</v>
          </cell>
          <cell r="H23" t="str">
            <v>1</v>
          </cell>
          <cell r="I23">
            <v>45200</v>
          </cell>
        </row>
        <row r="24">
          <cell r="A24">
            <v>1342660</v>
          </cell>
          <cell r="B24" t="str">
            <v>苏梅岛W酒店</v>
          </cell>
          <cell r="C24" t="str">
            <v>11807304835995</v>
          </cell>
          <cell r="D24" t="str">
            <v/>
          </cell>
          <cell r="E24" t="str">
            <v/>
          </cell>
          <cell r="F24" t="str">
            <v>4601.36</v>
          </cell>
          <cell r="G24" t="str">
            <v>RMB</v>
          </cell>
          <cell r="H24" t="str">
            <v>1</v>
          </cell>
          <cell r="I24">
            <v>4601.36</v>
          </cell>
        </row>
        <row r="25">
          <cell r="A25">
            <v>1343510</v>
          </cell>
          <cell r="B25" t="str">
            <v>苏梅岛艾美温泉度假酒店（原苏梅岛拉迈海滩瑞阁酒店）</v>
          </cell>
          <cell r="C25" t="str">
            <v>11806282546327</v>
          </cell>
          <cell r="D25" t="str">
            <v>758406103</v>
          </cell>
          <cell r="E25" t="str">
            <v/>
          </cell>
          <cell r="F25" t="str">
            <v>4948.88</v>
          </cell>
          <cell r="G25" t="str">
            <v>RMB</v>
          </cell>
          <cell r="H25" t="str">
            <v>1</v>
          </cell>
          <cell r="I25">
            <v>4948.88</v>
          </cell>
        </row>
        <row r="26">
          <cell r="A26">
            <v>1326839</v>
          </cell>
          <cell r="B26" t="str">
            <v>苏梅岛诺拉海滩度假村</v>
          </cell>
          <cell r="C26" t="str">
            <v>11806276531997</v>
          </cell>
          <cell r="D26" t="str">
            <v/>
          </cell>
          <cell r="E26" t="str">
            <v/>
          </cell>
          <cell r="F26" t="str">
            <v>1801.03</v>
          </cell>
          <cell r="G26" t="str">
            <v>RMB</v>
          </cell>
          <cell r="H26" t="str">
            <v>1</v>
          </cell>
          <cell r="I26">
            <v>1801.03</v>
          </cell>
        </row>
        <row r="27">
          <cell r="A27">
            <v>1329111</v>
          </cell>
          <cell r="B27" t="str">
            <v>苏梅岛六善酒店</v>
          </cell>
          <cell r="C27" t="str">
            <v>11807014571859</v>
          </cell>
          <cell r="D27" t="str">
            <v>re-confirmed</v>
          </cell>
          <cell r="E27" t="str">
            <v/>
          </cell>
          <cell r="F27" t="str">
            <v>5558.5</v>
          </cell>
          <cell r="G27" t="str">
            <v>RMB</v>
          </cell>
          <cell r="H27" t="str">
            <v>1</v>
          </cell>
          <cell r="I27">
            <v>5558.5</v>
          </cell>
        </row>
        <row r="28">
          <cell r="A28">
            <v>1320396</v>
          </cell>
          <cell r="B28" t="str">
            <v>思拉瓦迪泳池温泉度假村</v>
          </cell>
          <cell r="C28" t="str">
            <v>11806121422500</v>
          </cell>
          <cell r="D28" t="str">
            <v/>
          </cell>
          <cell r="E28" t="str">
            <v/>
          </cell>
          <cell r="F28" t="str">
            <v>5962.08</v>
          </cell>
          <cell r="G28" t="str">
            <v>RMB</v>
          </cell>
          <cell r="H28" t="str">
            <v>1</v>
          </cell>
          <cell r="I28">
            <v>5962.08</v>
          </cell>
        </row>
        <row r="29">
          <cell r="A29">
            <v>1325426</v>
          </cell>
          <cell r="B29" t="str">
            <v>思拉瓦迪泳池温泉度假村</v>
          </cell>
          <cell r="C29" t="str">
            <v>11806245507493</v>
          </cell>
          <cell r="D29" t="str">
            <v/>
          </cell>
          <cell r="E29" t="str">
            <v/>
          </cell>
          <cell r="F29" t="str">
            <v>1775.86</v>
          </cell>
          <cell r="G29" t="str">
            <v>RMB</v>
          </cell>
          <cell r="H29" t="str">
            <v>1</v>
          </cell>
          <cell r="I29">
            <v>1775.86</v>
          </cell>
        </row>
        <row r="30">
          <cell r="A30">
            <v>1338893</v>
          </cell>
          <cell r="B30" t="str">
            <v>普吉岛艾美海滩度假酒店</v>
          </cell>
          <cell r="C30" t="str">
            <v>11807206756032</v>
          </cell>
          <cell r="D30" t="str">
            <v/>
          </cell>
          <cell r="E30" t="str">
            <v/>
          </cell>
          <cell r="F30" t="str">
            <v>6667.26</v>
          </cell>
          <cell r="G30" t="str">
            <v>RMB</v>
          </cell>
          <cell r="H30" t="str">
            <v>1</v>
          </cell>
          <cell r="I30">
            <v>6667.26</v>
          </cell>
        </row>
        <row r="31">
          <cell r="A31">
            <v>1342742</v>
          </cell>
          <cell r="B31" t="str">
            <v>普吉岛万豪温泉度假酒店</v>
          </cell>
          <cell r="C31" t="str">
            <v>11807278821495</v>
          </cell>
          <cell r="D31" t="str">
            <v/>
          </cell>
          <cell r="E31" t="str">
            <v/>
          </cell>
          <cell r="F31" t="str">
            <v>2276.4</v>
          </cell>
          <cell r="G31" t="str">
            <v>RMB</v>
          </cell>
          <cell r="H31" t="str">
            <v>1</v>
          </cell>
          <cell r="I31">
            <v>2276.4</v>
          </cell>
        </row>
        <row r="32">
          <cell r="A32">
            <v>1338949</v>
          </cell>
          <cell r="B32" t="str">
            <v>胡志明市西贡大酒店</v>
          </cell>
          <cell r="C32" t="str">
            <v>11807205756558</v>
          </cell>
          <cell r="D32" t="str">
            <v>24075</v>
          </cell>
          <cell r="E32" t="str">
            <v/>
          </cell>
          <cell r="F32" t="str">
            <v>2101.53</v>
          </cell>
          <cell r="G32" t="str">
            <v>RMB</v>
          </cell>
          <cell r="H32" t="str">
            <v>1</v>
          </cell>
          <cell r="I32">
            <v>2101.53</v>
          </cell>
        </row>
        <row r="33">
          <cell r="A33">
            <v>1342112</v>
          </cell>
          <cell r="B33" t="str">
            <v>清迈查亚度假村和温泉酒店</v>
          </cell>
          <cell r="C33" t="str">
            <v>11807260809010</v>
          </cell>
          <cell r="D33" t="str">
            <v>1342112</v>
          </cell>
          <cell r="E33" t="str">
            <v/>
          </cell>
          <cell r="F33" t="str">
            <v>1644.44</v>
          </cell>
          <cell r="G33" t="str">
            <v>RMB</v>
          </cell>
          <cell r="H33" t="str">
            <v>1</v>
          </cell>
          <cell r="I33">
            <v>1644.44</v>
          </cell>
        </row>
        <row r="34">
          <cell r="A34">
            <v>1337240</v>
          </cell>
          <cell r="B34" t="str">
            <v>普吉岛芭东美爵酒店</v>
          </cell>
          <cell r="C34" t="str">
            <v>11807022575360</v>
          </cell>
          <cell r="D34" t="str">
            <v>347538</v>
          </cell>
          <cell r="E34" t="str">
            <v/>
          </cell>
          <cell r="F34" t="str">
            <v>2062.02</v>
          </cell>
          <cell r="G34" t="str">
            <v>RMB</v>
          </cell>
          <cell r="H34" t="str">
            <v>1</v>
          </cell>
          <cell r="I34">
            <v>2062.02</v>
          </cell>
        </row>
        <row r="35">
          <cell r="A35">
            <v>1337242</v>
          </cell>
          <cell r="B35" t="str">
            <v>普吉岛芭东美爵酒店</v>
          </cell>
          <cell r="C35" t="str">
            <v>11807026574000</v>
          </cell>
          <cell r="D35" t="str">
            <v>347533</v>
          </cell>
          <cell r="E35" t="str">
            <v/>
          </cell>
          <cell r="F35" t="str">
            <v>2062.02</v>
          </cell>
          <cell r="G35" t="str">
            <v>RMB</v>
          </cell>
          <cell r="H35" t="str">
            <v>1</v>
          </cell>
          <cell r="I35">
            <v>2062.02</v>
          </cell>
        </row>
        <row r="36">
          <cell r="A36">
            <v>1324216</v>
          </cell>
          <cell r="B36" t="str">
            <v>普吉岛格雷斯兰度假村</v>
          </cell>
          <cell r="C36" t="str">
            <v>11806217486207</v>
          </cell>
          <cell r="D36" t="str">
            <v>304927</v>
          </cell>
          <cell r="E36" t="str">
            <v/>
          </cell>
          <cell r="F36" t="str">
            <v>2847.25</v>
          </cell>
          <cell r="G36" t="str">
            <v>RMB</v>
          </cell>
          <cell r="H36" t="str">
            <v>1</v>
          </cell>
          <cell r="I36">
            <v>2847.25</v>
          </cell>
        </row>
        <row r="37">
          <cell r="A37">
            <v>1318243</v>
          </cell>
          <cell r="B37" t="str">
            <v>普吉岛格雷斯兰度假村</v>
          </cell>
          <cell r="C37" t="str">
            <v>11806069369507</v>
          </cell>
          <cell r="D37" t="str">
            <v>11806069369507</v>
          </cell>
          <cell r="E37" t="str">
            <v/>
          </cell>
          <cell r="F37" t="str">
            <v>2978.46</v>
          </cell>
          <cell r="G37" t="str">
            <v>RMB</v>
          </cell>
          <cell r="H37" t="str">
            <v>1</v>
          </cell>
          <cell r="I37">
            <v>2978.46</v>
          </cell>
        </row>
        <row r="38">
          <cell r="A38">
            <v>1340190</v>
          </cell>
          <cell r="B38" t="str">
            <v>普吉岛格雷斯兰度假村</v>
          </cell>
          <cell r="C38" t="str">
            <v>11807239778259</v>
          </cell>
          <cell r="D38" t="str">
            <v>308172</v>
          </cell>
          <cell r="E38" t="str">
            <v/>
          </cell>
          <cell r="F38" t="str">
            <v>4009.56</v>
          </cell>
          <cell r="G38" t="str">
            <v>RMB</v>
          </cell>
          <cell r="H38" t="str">
            <v>1</v>
          </cell>
          <cell r="I38">
            <v>4009.56</v>
          </cell>
        </row>
        <row r="39">
          <cell r="A39">
            <v>1340855</v>
          </cell>
          <cell r="B39" t="str">
            <v>普吉岛魅力度假村</v>
          </cell>
          <cell r="C39" t="str">
            <v>11807247793038</v>
          </cell>
          <cell r="D39" t="str">
            <v/>
          </cell>
          <cell r="E39" t="str">
            <v/>
          </cell>
          <cell r="F39" t="str">
            <v>678.11</v>
          </cell>
          <cell r="G39" t="str">
            <v>RMB</v>
          </cell>
          <cell r="H39" t="str">
            <v>1</v>
          </cell>
          <cell r="I39">
            <v>678.11</v>
          </cell>
        </row>
        <row r="40">
          <cell r="A40">
            <v>1329593</v>
          </cell>
          <cell r="B40" t="str">
            <v>普吉岛魅力度假村</v>
          </cell>
          <cell r="C40" t="str">
            <v>11807028581105</v>
          </cell>
          <cell r="D40" t="str">
            <v>89486</v>
          </cell>
          <cell r="E40" t="str">
            <v/>
          </cell>
          <cell r="F40" t="str">
            <v>1793.96</v>
          </cell>
          <cell r="G40" t="str">
            <v>RMB</v>
          </cell>
          <cell r="H40" t="str">
            <v>1</v>
          </cell>
          <cell r="I40">
            <v>1793.96</v>
          </cell>
        </row>
        <row r="41">
          <cell r="A41">
            <v>1332149</v>
          </cell>
          <cell r="B41" t="str">
            <v>普吉岛千禧芭东度假村</v>
          </cell>
          <cell r="C41" t="str">
            <v>11807060624469</v>
          </cell>
          <cell r="D41" t="str">
            <v>45103423</v>
          </cell>
          <cell r="E41" t="str">
            <v/>
          </cell>
          <cell r="F41" t="str">
            <v>958.32</v>
          </cell>
          <cell r="G41" t="str">
            <v>RMB</v>
          </cell>
          <cell r="H41" t="str">
            <v>1</v>
          </cell>
          <cell r="I41">
            <v>958.32</v>
          </cell>
        </row>
        <row r="42">
          <cell r="A42">
            <v>1336865</v>
          </cell>
          <cell r="B42" t="str">
            <v>普吉岛阿玛丽度假村</v>
          </cell>
          <cell r="C42" t="str">
            <v>11807139688236</v>
          </cell>
          <cell r="D42" t="str">
            <v>25529658</v>
          </cell>
          <cell r="E42" t="str">
            <v/>
          </cell>
          <cell r="F42" t="str">
            <v>2156.82</v>
          </cell>
          <cell r="G42" t="str">
            <v>RMB</v>
          </cell>
          <cell r="H42" t="str">
            <v>1</v>
          </cell>
          <cell r="I42">
            <v>2156.82</v>
          </cell>
        </row>
        <row r="43">
          <cell r="A43">
            <v>1321114</v>
          </cell>
          <cell r="B43" t="str">
            <v>普吉岛卡塔塔尼海滩度假村</v>
          </cell>
          <cell r="C43" t="str">
            <v>11806146431330</v>
          </cell>
          <cell r="D43" t="str">
            <v/>
          </cell>
          <cell r="E43" t="str">
            <v/>
          </cell>
          <cell r="F43" t="str">
            <v>861</v>
          </cell>
          <cell r="G43" t="str">
            <v>RMB</v>
          </cell>
          <cell r="H43" t="str">
            <v>1</v>
          </cell>
          <cell r="I43">
            <v>861</v>
          </cell>
        </row>
        <row r="44">
          <cell r="A44">
            <v>1333938</v>
          </cell>
          <cell r="B44" t="str">
            <v>新加坡庄家大酒店</v>
          </cell>
          <cell r="C44" t="str">
            <v>11807101647404</v>
          </cell>
          <cell r="D44" t="str">
            <v/>
          </cell>
          <cell r="E44" t="str">
            <v/>
          </cell>
          <cell r="F44" t="str">
            <v>3276.52</v>
          </cell>
          <cell r="G44" t="str">
            <v>RMB</v>
          </cell>
          <cell r="H44" t="str">
            <v>1</v>
          </cell>
          <cell r="I44">
            <v>3276.52</v>
          </cell>
        </row>
        <row r="45">
          <cell r="A45">
            <v>1331587</v>
          </cell>
          <cell r="B45" t="str">
            <v>美乐地别墅度假村</v>
          </cell>
          <cell r="C45" t="str">
            <v>11807053617867,11807071627877</v>
          </cell>
          <cell r="D45" t="str">
            <v>11807053617867</v>
          </cell>
          <cell r="E45" t="str">
            <v/>
          </cell>
          <cell r="F45" t="str">
            <v>16493.2</v>
          </cell>
          <cell r="G45" t="str">
            <v>RMB</v>
          </cell>
          <cell r="H45" t="str">
            <v>1</v>
          </cell>
          <cell r="I45">
            <v>16493.2</v>
          </cell>
        </row>
        <row r="46">
          <cell r="A46">
            <v>1334660</v>
          </cell>
          <cell r="B46" t="str">
            <v>大阪南海瑞士酒店</v>
          </cell>
          <cell r="C46" t="str">
            <v>11806291561410</v>
          </cell>
          <cell r="D46" t="str">
            <v>1334660</v>
          </cell>
          <cell r="E46" t="str">
            <v/>
          </cell>
          <cell r="F46" t="str">
            <v>10434.66</v>
          </cell>
          <cell r="G46" t="str">
            <v>RMB</v>
          </cell>
          <cell r="H46" t="str">
            <v>1</v>
          </cell>
          <cell r="I46">
            <v>10434.66</v>
          </cell>
        </row>
        <row r="47">
          <cell r="A47">
            <v>1340773</v>
          </cell>
          <cell r="B47" t="str">
            <v>大阪蒙特利拉苏瑞酒店</v>
          </cell>
          <cell r="C47" t="str">
            <v>11807056617165</v>
          </cell>
          <cell r="D47" t="str">
            <v>11807056617165</v>
          </cell>
          <cell r="E47" t="str">
            <v/>
          </cell>
          <cell r="F47" t="str">
            <v>3559.27</v>
          </cell>
          <cell r="G47" t="str">
            <v>RMB</v>
          </cell>
          <cell r="H47" t="str">
            <v>1</v>
          </cell>
          <cell r="I47">
            <v>3559.27</v>
          </cell>
        </row>
        <row r="48">
          <cell r="A48">
            <v>1338510</v>
          </cell>
          <cell r="B48" t="str">
            <v>新加坡文华大酒店</v>
          </cell>
          <cell r="C48" t="str">
            <v>11807193749593</v>
          </cell>
          <cell r="D48" t="str">
            <v>2199486</v>
          </cell>
          <cell r="E48" t="str">
            <v/>
          </cell>
          <cell r="F48" t="str">
            <v>2336.42</v>
          </cell>
          <cell r="G48" t="str">
            <v>RMB</v>
          </cell>
          <cell r="H48" t="str">
            <v>1</v>
          </cell>
          <cell r="I48">
            <v>2336.42</v>
          </cell>
        </row>
        <row r="49">
          <cell r="A49">
            <v>1341251</v>
          </cell>
          <cell r="B49" t="str">
            <v>巴厘岛圣瑞吉度假村</v>
          </cell>
          <cell r="C49" t="str">
            <v>11807192738831</v>
          </cell>
          <cell r="D49" t="str">
            <v>1341251</v>
          </cell>
          <cell r="E49" t="str">
            <v/>
          </cell>
          <cell r="F49" t="str">
            <v>10521.75</v>
          </cell>
          <cell r="G49" t="str">
            <v>RMB</v>
          </cell>
          <cell r="H49" t="str">
            <v>1</v>
          </cell>
          <cell r="I49">
            <v>10521.75</v>
          </cell>
        </row>
        <row r="50">
          <cell r="A50">
            <v>1335544</v>
          </cell>
          <cell r="B50" t="str">
            <v>查汶海滩康达布里诺富特苏梅岛度假村</v>
          </cell>
          <cell r="C50" t="str">
            <v>11807175717663</v>
          </cell>
          <cell r="D50" t="str">
            <v/>
          </cell>
          <cell r="E50" t="str">
            <v/>
          </cell>
          <cell r="F50" t="str">
            <v>4529.12</v>
          </cell>
          <cell r="G50" t="str">
            <v>RMB</v>
          </cell>
          <cell r="H50" t="str">
            <v>1</v>
          </cell>
          <cell r="I50">
            <v>4529.12</v>
          </cell>
        </row>
        <row r="51">
          <cell r="A51">
            <v>1310958</v>
          </cell>
          <cell r="B51" t="str">
            <v>查汶海滩康达布里诺富特苏梅岛度假村</v>
          </cell>
          <cell r="C51" t="str">
            <v>11805235253986</v>
          </cell>
          <cell r="D51" t="str">
            <v/>
          </cell>
          <cell r="E51" t="str">
            <v/>
          </cell>
          <cell r="F51" t="str">
            <v>3335.36</v>
          </cell>
          <cell r="G51" t="str">
            <v>RMB</v>
          </cell>
          <cell r="H51" t="str">
            <v>1</v>
          </cell>
          <cell r="I51">
            <v>3335.36</v>
          </cell>
        </row>
        <row r="52">
          <cell r="A52">
            <v>1329320</v>
          </cell>
          <cell r="B52" t="str">
            <v>查汶海滩康达布里诺富特苏梅岛度假村</v>
          </cell>
          <cell r="C52" t="str">
            <v>11807029574107</v>
          </cell>
          <cell r="D52" t="str">
            <v>1329320</v>
          </cell>
          <cell r="E52" t="str">
            <v/>
          </cell>
          <cell r="F52" t="str">
            <v>3551.04</v>
          </cell>
          <cell r="G52" t="str">
            <v>RMB</v>
          </cell>
          <cell r="H52" t="str">
            <v>1</v>
          </cell>
          <cell r="I52">
            <v>3551.04</v>
          </cell>
        </row>
        <row r="53">
          <cell r="A53">
            <v>1329332</v>
          </cell>
          <cell r="B53" t="str">
            <v>查汶海滩康达布里诺富特苏梅岛度假村</v>
          </cell>
          <cell r="C53" t="str">
            <v>11807028573345</v>
          </cell>
          <cell r="D53" t="str">
            <v>1329332</v>
          </cell>
          <cell r="E53" t="str">
            <v/>
          </cell>
          <cell r="F53" t="str">
            <v>4430.16</v>
          </cell>
          <cell r="G53" t="str">
            <v>RMB</v>
          </cell>
          <cell r="H53" t="str">
            <v>1</v>
          </cell>
          <cell r="I53">
            <v>4430.16</v>
          </cell>
        </row>
        <row r="54">
          <cell r="A54">
            <v>1311323</v>
          </cell>
          <cell r="B54" t="str">
            <v>查汶海滩康达布里诺富特苏梅岛度假村</v>
          </cell>
          <cell r="C54" t="str">
            <v>11805243258863，11805249260204</v>
          </cell>
          <cell r="D54" t="str">
            <v>833281</v>
          </cell>
          <cell r="E54" t="str">
            <v/>
          </cell>
          <cell r="F54" t="str">
            <v>17657.4</v>
          </cell>
          <cell r="G54" t="str">
            <v>RMB</v>
          </cell>
          <cell r="H54" t="str">
            <v>1</v>
          </cell>
          <cell r="I54">
            <v>17657.4</v>
          </cell>
        </row>
        <row r="55">
          <cell r="A55">
            <v>1317325</v>
          </cell>
          <cell r="B55" t="str">
            <v>曼谷无线路英迪格酒店</v>
          </cell>
          <cell r="C55" t="str">
            <v>11806065373900</v>
          </cell>
          <cell r="D55" t="str">
            <v>183782</v>
          </cell>
          <cell r="E55" t="str">
            <v/>
          </cell>
          <cell r="F55" t="str">
            <v>813.93</v>
          </cell>
          <cell r="G55" t="str">
            <v>RMB</v>
          </cell>
          <cell r="H55" t="str">
            <v>1</v>
          </cell>
          <cell r="I55">
            <v>813.93</v>
          </cell>
        </row>
        <row r="56">
          <cell r="A56">
            <v>1317327</v>
          </cell>
          <cell r="B56" t="str">
            <v>曼谷无线路英迪格酒店</v>
          </cell>
          <cell r="C56" t="str">
            <v>11806065373900</v>
          </cell>
          <cell r="D56" t="str">
            <v>183782</v>
          </cell>
          <cell r="E56" t="str">
            <v/>
          </cell>
          <cell r="F56" t="str">
            <v>813.93</v>
          </cell>
          <cell r="G56" t="str">
            <v>RMB</v>
          </cell>
          <cell r="H56" t="str">
            <v>1</v>
          </cell>
          <cell r="I56">
            <v>813.93</v>
          </cell>
        </row>
        <row r="57">
          <cell r="A57">
            <v>1243956</v>
          </cell>
          <cell r="B57" t="str">
            <v>哥打京那巴鲁豪丽胜酒店</v>
          </cell>
          <cell r="C57" t="str">
            <v>11711165478870</v>
          </cell>
          <cell r="D57" t="str">
            <v>y201801229119</v>
          </cell>
          <cell r="E57" t="str">
            <v/>
          </cell>
          <cell r="F57" t="str">
            <v>421.52</v>
          </cell>
          <cell r="G57" t="str">
            <v>RMB</v>
          </cell>
          <cell r="H57" t="str">
            <v>1</v>
          </cell>
          <cell r="I57">
            <v>421.52</v>
          </cell>
        </row>
        <row r="58">
          <cell r="A58">
            <v>1339434</v>
          </cell>
          <cell r="B58" t="str">
            <v>香格里拉</v>
          </cell>
          <cell r="C58" t="str">
            <v>11807219764969</v>
          </cell>
          <cell r="D58" t="str">
            <v>15932655</v>
          </cell>
          <cell r="E58" t="str">
            <v/>
          </cell>
          <cell r="F58" t="str">
            <v>3137.55</v>
          </cell>
          <cell r="G58" t="str">
            <v>RMB</v>
          </cell>
          <cell r="H58" t="str">
            <v>1</v>
          </cell>
          <cell r="I58">
            <v>3137.55</v>
          </cell>
        </row>
        <row r="59">
          <cell r="A59">
            <v>1338394</v>
          </cell>
          <cell r="B59" t="str">
            <v>东京芝公园酒店</v>
          </cell>
          <cell r="C59" t="str">
            <v>11807130690639</v>
          </cell>
          <cell r="D59" t="str">
            <v>11807130690639</v>
          </cell>
          <cell r="E59" t="str">
            <v/>
          </cell>
          <cell r="F59" t="str">
            <v>3503.94</v>
          </cell>
          <cell r="G59" t="str">
            <v>RMB</v>
          </cell>
          <cell r="H59" t="str">
            <v>1</v>
          </cell>
          <cell r="I59">
            <v>3503.94</v>
          </cell>
        </row>
        <row r="60">
          <cell r="A60">
            <v>1340751</v>
          </cell>
          <cell r="B60" t="str">
            <v>东京芝公园酒店</v>
          </cell>
          <cell r="C60" t="str">
            <v>11806202477931</v>
          </cell>
          <cell r="D60" t="str">
            <v>11806202477931</v>
          </cell>
          <cell r="E60" t="str">
            <v/>
          </cell>
          <cell r="F60" t="str">
            <v>1819.48</v>
          </cell>
          <cell r="G60" t="str">
            <v>RMB</v>
          </cell>
          <cell r="H60" t="str">
            <v>1</v>
          </cell>
          <cell r="I60">
            <v>1819.48</v>
          </cell>
        </row>
        <row r="61">
          <cell r="A61">
            <v>1283904</v>
          </cell>
          <cell r="B61" t="str">
            <v>东京上野公园讯捷酒店</v>
          </cell>
          <cell r="C61" t="str">
            <v>11803127299945</v>
          </cell>
          <cell r="D61" t="str">
            <v>11803127299945</v>
          </cell>
          <cell r="E61" t="str">
            <v/>
          </cell>
          <cell r="F61" t="str">
            <v>3966.84</v>
          </cell>
          <cell r="G61" t="str">
            <v>RMB</v>
          </cell>
          <cell r="H61" t="str">
            <v>1</v>
          </cell>
          <cell r="I61">
            <v>3966.84</v>
          </cell>
        </row>
        <row r="62">
          <cell r="A62">
            <v>1327955</v>
          </cell>
          <cell r="B62" t="str">
            <v>普吉盛泰澜海滩度假村</v>
          </cell>
          <cell r="C62" t="str">
            <v>11806298545969</v>
          </cell>
          <cell r="D62" t="str">
            <v>82450</v>
          </cell>
          <cell r="E62" t="str">
            <v/>
          </cell>
          <cell r="F62" t="str">
            <v>1939.5</v>
          </cell>
          <cell r="G62" t="str">
            <v>RMB</v>
          </cell>
          <cell r="H62" t="str">
            <v>1</v>
          </cell>
          <cell r="I62">
            <v>1939.5</v>
          </cell>
        </row>
        <row r="63">
          <cell r="A63">
            <v>1327956</v>
          </cell>
          <cell r="B63" t="str">
            <v>普吉盛泰澜海滩度假村</v>
          </cell>
          <cell r="C63" t="str">
            <v>11806298545969</v>
          </cell>
          <cell r="D63" t="str">
            <v>82450</v>
          </cell>
          <cell r="E63" t="str">
            <v/>
          </cell>
          <cell r="F63" t="str">
            <v>1939.5</v>
          </cell>
          <cell r="G63" t="str">
            <v>RMB</v>
          </cell>
          <cell r="H63" t="str">
            <v>1</v>
          </cell>
          <cell r="I63">
            <v>1939.5</v>
          </cell>
        </row>
        <row r="64">
          <cell r="A64">
            <v>1327964</v>
          </cell>
          <cell r="B64" t="str">
            <v>普吉岛假日度假酒店</v>
          </cell>
          <cell r="C64" t="str">
            <v>11806293555804</v>
          </cell>
          <cell r="D64" t="str">
            <v/>
          </cell>
          <cell r="E64" t="str">
            <v/>
          </cell>
          <cell r="F64" t="str">
            <v>2882.76</v>
          </cell>
          <cell r="G64" t="str">
            <v>RMB</v>
          </cell>
          <cell r="H64" t="str">
            <v>1</v>
          </cell>
          <cell r="I64">
            <v>2882.76</v>
          </cell>
        </row>
        <row r="65">
          <cell r="A65">
            <v>1326594</v>
          </cell>
          <cell r="B65" t="str">
            <v>普吉岛假日度假酒店</v>
          </cell>
          <cell r="C65" t="str">
            <v>11806279530301</v>
          </cell>
          <cell r="D65" t="str">
            <v/>
          </cell>
          <cell r="E65" t="str">
            <v/>
          </cell>
          <cell r="F65" t="str">
            <v>1375.5</v>
          </cell>
          <cell r="G65" t="str">
            <v>RMB</v>
          </cell>
          <cell r="H65" t="str">
            <v>1</v>
          </cell>
          <cell r="I65">
            <v>1375.5</v>
          </cell>
        </row>
        <row r="66">
          <cell r="A66">
            <v>1327418</v>
          </cell>
          <cell r="B66" t="str">
            <v>普吉岛假日度假酒店</v>
          </cell>
          <cell r="C66" t="str">
            <v>11806290553233</v>
          </cell>
          <cell r="D66" t="str">
            <v/>
          </cell>
          <cell r="E66" t="str">
            <v/>
          </cell>
          <cell r="F66" t="str">
            <v>902.64</v>
          </cell>
          <cell r="G66" t="str">
            <v>RMB</v>
          </cell>
          <cell r="H66" t="str">
            <v>1</v>
          </cell>
          <cell r="I66">
            <v>902.64</v>
          </cell>
        </row>
        <row r="67">
          <cell r="A67">
            <v>1327914</v>
          </cell>
          <cell r="B67" t="str">
            <v>普吉岛假日度假酒店</v>
          </cell>
          <cell r="C67" t="str">
            <v>11806298546062</v>
          </cell>
          <cell r="D67" t="str">
            <v/>
          </cell>
          <cell r="E67" t="str">
            <v/>
          </cell>
          <cell r="F67" t="str">
            <v>720.69</v>
          </cell>
          <cell r="G67" t="str">
            <v>RMB</v>
          </cell>
          <cell r="H67" t="str">
            <v>1</v>
          </cell>
          <cell r="I67">
            <v>720.69</v>
          </cell>
        </row>
        <row r="68">
          <cell r="A68">
            <v>1326487</v>
          </cell>
          <cell r="B68" t="str">
            <v>普吉岛假日度假酒店</v>
          </cell>
          <cell r="C68" t="str">
            <v>11806260522805</v>
          </cell>
          <cell r="D68" t="str">
            <v/>
          </cell>
          <cell r="E68" t="str">
            <v/>
          </cell>
          <cell r="F68" t="str">
            <v>2712</v>
          </cell>
          <cell r="G68" t="str">
            <v>RMB</v>
          </cell>
          <cell r="H68" t="str">
            <v>1</v>
          </cell>
          <cell r="I68">
            <v>2712</v>
          </cell>
        </row>
        <row r="69">
          <cell r="A69">
            <v>1322685</v>
          </cell>
          <cell r="B69" t="str">
            <v>普吉岛假日度假酒店</v>
          </cell>
          <cell r="C69" t="str">
            <v>11806199465709</v>
          </cell>
          <cell r="D69" t="str">
            <v/>
          </cell>
          <cell r="E69" t="str">
            <v/>
          </cell>
          <cell r="F69" t="str">
            <v>4368.4</v>
          </cell>
          <cell r="G69" t="str">
            <v>RMB</v>
          </cell>
          <cell r="H69" t="str">
            <v>1</v>
          </cell>
          <cell r="I69">
            <v>4368.4</v>
          </cell>
        </row>
        <row r="70">
          <cell r="A70">
            <v>1323729</v>
          </cell>
          <cell r="B70" t="str">
            <v>普吉岛假日度假酒店</v>
          </cell>
          <cell r="C70" t="str">
            <v>11806209478681</v>
          </cell>
          <cell r="D70" t="str">
            <v/>
          </cell>
          <cell r="E70" t="str">
            <v/>
          </cell>
          <cell r="F70" t="str">
            <v>4378.26</v>
          </cell>
          <cell r="G70" t="str">
            <v>RMB</v>
          </cell>
          <cell r="H70" t="str">
            <v>1</v>
          </cell>
          <cell r="I70">
            <v>4378.26</v>
          </cell>
        </row>
        <row r="71">
          <cell r="A71">
            <v>1325867</v>
          </cell>
          <cell r="B71" t="str">
            <v>普吉岛假日度假酒店</v>
          </cell>
          <cell r="C71" t="str">
            <v>11806252514234</v>
          </cell>
          <cell r="D71" t="str">
            <v>2600449</v>
          </cell>
          <cell r="E71" t="str">
            <v/>
          </cell>
          <cell r="F71" t="str">
            <v>1450</v>
          </cell>
          <cell r="G71" t="str">
            <v>RMB</v>
          </cell>
          <cell r="H71" t="str">
            <v>1</v>
          </cell>
          <cell r="I71">
            <v>1450</v>
          </cell>
        </row>
        <row r="72">
          <cell r="A72">
            <v>1326015</v>
          </cell>
          <cell r="B72" t="str">
            <v>普吉岛假日度假酒店</v>
          </cell>
          <cell r="C72" t="str">
            <v>11806254509705</v>
          </cell>
          <cell r="D72" t="str">
            <v/>
          </cell>
          <cell r="E72" t="str">
            <v/>
          </cell>
          <cell r="F72" t="str">
            <v>1743.48</v>
          </cell>
          <cell r="G72" t="str">
            <v>RMB</v>
          </cell>
          <cell r="H72" t="str">
            <v>1</v>
          </cell>
          <cell r="I72">
            <v>1743.48</v>
          </cell>
        </row>
        <row r="73">
          <cell r="A73">
            <v>1301704</v>
          </cell>
          <cell r="B73" t="str">
            <v>普吉岛假日度假酒店</v>
          </cell>
          <cell r="C73" t="str">
            <v>11805023094181</v>
          </cell>
          <cell r="D73" t="str">
            <v/>
          </cell>
          <cell r="E73" t="str">
            <v/>
          </cell>
          <cell r="F73" t="str">
            <v>4514.04</v>
          </cell>
          <cell r="G73" t="str">
            <v>RMB</v>
          </cell>
          <cell r="H73" t="str">
            <v>1</v>
          </cell>
          <cell r="I73">
            <v>4514.04</v>
          </cell>
        </row>
        <row r="74">
          <cell r="A74">
            <v>1304334</v>
          </cell>
          <cell r="B74" t="str">
            <v>普吉岛假日度假酒店</v>
          </cell>
          <cell r="C74" t="str">
            <v>11805087133707</v>
          </cell>
          <cell r="D74" t="str">
            <v>2588724</v>
          </cell>
          <cell r="E74" t="str">
            <v/>
          </cell>
          <cell r="F74" t="str">
            <v>6400.1</v>
          </cell>
          <cell r="G74" t="str">
            <v>RMB</v>
          </cell>
          <cell r="H74" t="str">
            <v>1</v>
          </cell>
          <cell r="I74">
            <v>6400.1</v>
          </cell>
        </row>
        <row r="75">
          <cell r="A75">
            <v>1305844</v>
          </cell>
          <cell r="B75" t="str">
            <v>普吉岛假日度假酒店</v>
          </cell>
          <cell r="C75" t="str">
            <v>11805119160440，11805117162335</v>
          </cell>
          <cell r="D75" t="str">
            <v/>
          </cell>
          <cell r="E75" t="str">
            <v/>
          </cell>
          <cell r="F75" t="str">
            <v>4492.96</v>
          </cell>
          <cell r="G75" t="str">
            <v>RMB</v>
          </cell>
          <cell r="H75" t="str">
            <v>1</v>
          </cell>
          <cell r="I75">
            <v>4492.96</v>
          </cell>
        </row>
        <row r="76">
          <cell r="A76">
            <v>1333964</v>
          </cell>
          <cell r="B76" t="str">
            <v>普吉岛假日度假酒店</v>
          </cell>
          <cell r="C76" t="str">
            <v>11807107652911</v>
          </cell>
          <cell r="D76" t="str">
            <v>2603310</v>
          </cell>
          <cell r="E76" t="str">
            <v/>
          </cell>
          <cell r="F76" t="str">
            <v>3240.4</v>
          </cell>
          <cell r="G76" t="str">
            <v>RMB</v>
          </cell>
          <cell r="H76" t="str">
            <v>1</v>
          </cell>
          <cell r="I76">
            <v>3240.4</v>
          </cell>
        </row>
        <row r="77">
          <cell r="A77">
            <v>1328747</v>
          </cell>
          <cell r="B77" t="str">
            <v>普吉岛假日度假酒店</v>
          </cell>
          <cell r="C77" t="str">
            <v>11807031584006</v>
          </cell>
          <cell r="D77" t="str">
            <v/>
          </cell>
          <cell r="E77" t="str">
            <v/>
          </cell>
          <cell r="F77" t="str">
            <v>765.66</v>
          </cell>
          <cell r="G77" t="str">
            <v>RMB</v>
          </cell>
          <cell r="H77" t="str">
            <v>1</v>
          </cell>
          <cell r="I77">
            <v>765.66</v>
          </cell>
        </row>
        <row r="78">
          <cell r="A78">
            <v>1336673</v>
          </cell>
          <cell r="B78" t="str">
            <v>普吉岛假日度假酒店</v>
          </cell>
          <cell r="C78" t="str">
            <v>11807165706857</v>
          </cell>
          <cell r="D78" t="str">
            <v/>
          </cell>
          <cell r="E78" t="str">
            <v/>
          </cell>
          <cell r="F78" t="str">
            <v>822.85</v>
          </cell>
          <cell r="G78" t="str">
            <v>RMB</v>
          </cell>
          <cell r="H78" t="str">
            <v>1</v>
          </cell>
          <cell r="I78">
            <v>822.85</v>
          </cell>
        </row>
        <row r="79">
          <cell r="A79">
            <v>1342713</v>
          </cell>
          <cell r="B79" t="str">
            <v>釜山宜必思釜大使酒店</v>
          </cell>
          <cell r="C79" t="str">
            <v>11807274816119</v>
          </cell>
          <cell r="D79" t="str">
            <v/>
          </cell>
          <cell r="E79" t="str">
            <v/>
          </cell>
          <cell r="F79" t="str">
            <v>1691.76</v>
          </cell>
          <cell r="G79" t="str">
            <v>RMB</v>
          </cell>
          <cell r="H79" t="str">
            <v>1</v>
          </cell>
          <cell r="I79">
            <v>1691.76</v>
          </cell>
        </row>
        <row r="80">
          <cell r="A80">
            <v>1338451</v>
          </cell>
          <cell r="B80" t="str">
            <v>巴厘岛金巴兰肉桂庄园</v>
          </cell>
          <cell r="C80" t="str">
            <v>11807194746476</v>
          </cell>
          <cell r="D80" t="str">
            <v/>
          </cell>
          <cell r="E80" t="str">
            <v/>
          </cell>
          <cell r="F80" t="str">
            <v>5876.56</v>
          </cell>
          <cell r="G80" t="str">
            <v>RMB</v>
          </cell>
          <cell r="H80" t="str">
            <v>1</v>
          </cell>
          <cell r="I80">
            <v>5876.56</v>
          </cell>
        </row>
        <row r="81">
          <cell r="A81">
            <v>1327118</v>
          </cell>
          <cell r="B81" t="str">
            <v>阿拉纳芽庄海滩酒店</v>
          </cell>
          <cell r="C81" t="str">
            <v>11806277534505</v>
          </cell>
          <cell r="D81" t="str">
            <v>1030499</v>
          </cell>
          <cell r="E81" t="str">
            <v/>
          </cell>
          <cell r="F81" t="str">
            <v>435.33</v>
          </cell>
          <cell r="G81" t="str">
            <v>RMB</v>
          </cell>
          <cell r="H81" t="str">
            <v>1</v>
          </cell>
          <cell r="I81">
            <v>435.33</v>
          </cell>
        </row>
        <row r="82">
          <cell r="A82">
            <v>1329274</v>
          </cell>
          <cell r="B82" t="str">
            <v>巴厘岛卡简尼莫酒店</v>
          </cell>
          <cell r="C82" t="str">
            <v>11806302565864</v>
          </cell>
          <cell r="D82" t="str">
            <v>11806302565864</v>
          </cell>
          <cell r="E82" t="str">
            <v/>
          </cell>
          <cell r="F82" t="str">
            <v>2674.32</v>
          </cell>
          <cell r="G82" t="str">
            <v>RMB</v>
          </cell>
          <cell r="H82" t="str">
            <v>1</v>
          </cell>
          <cell r="I82">
            <v>2674.32</v>
          </cell>
        </row>
        <row r="83">
          <cell r="A83">
            <v>1297713</v>
          </cell>
          <cell r="B83" t="str">
            <v>哥打京那巴鲁香格里拉莎莉雅酒店</v>
          </cell>
          <cell r="C83" t="str">
            <v>11804203035975</v>
          </cell>
          <cell r="D83" t="str">
            <v>1297713</v>
          </cell>
          <cell r="E83" t="str">
            <v/>
          </cell>
          <cell r="F83" t="str">
            <v>22969.8</v>
          </cell>
          <cell r="G83" t="str">
            <v>RMB</v>
          </cell>
          <cell r="H83" t="str">
            <v>1</v>
          </cell>
          <cell r="I83">
            <v>22969.8</v>
          </cell>
        </row>
        <row r="84">
          <cell r="A84">
            <v>1297714</v>
          </cell>
          <cell r="B84" t="str">
            <v>哥打京那巴鲁香格里拉莎莉雅酒店</v>
          </cell>
          <cell r="C84" t="str">
            <v>11804204031957</v>
          </cell>
          <cell r="D84" t="str">
            <v>27808737</v>
          </cell>
          <cell r="E84" t="str">
            <v/>
          </cell>
          <cell r="F84" t="str">
            <v>8230.71</v>
          </cell>
          <cell r="G84" t="str">
            <v>RMB</v>
          </cell>
          <cell r="H84" t="str">
            <v>1</v>
          </cell>
          <cell r="I84">
            <v>8230.71</v>
          </cell>
        </row>
        <row r="85">
          <cell r="A85">
            <v>1337177</v>
          </cell>
          <cell r="B85" t="str">
            <v>济州新罗舒泰酒店</v>
          </cell>
          <cell r="C85" t="str">
            <v>11807170715862</v>
          </cell>
          <cell r="D85" t="str">
            <v>304433</v>
          </cell>
          <cell r="E85" t="str">
            <v/>
          </cell>
          <cell r="F85" t="str">
            <v>1050.28</v>
          </cell>
          <cell r="G85" t="str">
            <v>RMB</v>
          </cell>
          <cell r="H85" t="str">
            <v>1</v>
          </cell>
          <cell r="I85">
            <v>1050.28</v>
          </cell>
        </row>
        <row r="86">
          <cell r="A86">
            <v>1327108</v>
          </cell>
          <cell r="B86" t="str">
            <v>苏梅岛贝尔蒙德纳帕赛酒店</v>
          </cell>
          <cell r="C86" t="str">
            <v>11806267516967</v>
          </cell>
          <cell r="D86" t="str">
            <v>1327108</v>
          </cell>
          <cell r="E86" t="str">
            <v/>
          </cell>
          <cell r="F86" t="str">
            <v>976.17</v>
          </cell>
          <cell r="G86" t="str">
            <v>RMB</v>
          </cell>
          <cell r="H86" t="str">
            <v>1</v>
          </cell>
          <cell r="I86">
            <v>976.17</v>
          </cell>
        </row>
        <row r="87">
          <cell r="A87">
            <v>1326352</v>
          </cell>
          <cell r="B87" t="str">
            <v>苏梅岛贝尔蒙德纳帕赛酒店</v>
          </cell>
          <cell r="C87" t="str">
            <v>11806267516967</v>
          </cell>
          <cell r="D87" t="str">
            <v>1326352</v>
          </cell>
          <cell r="E87" t="str">
            <v/>
          </cell>
          <cell r="F87" t="str">
            <v>7936.88</v>
          </cell>
          <cell r="G87" t="str">
            <v>RMB</v>
          </cell>
          <cell r="H87" t="str">
            <v>1</v>
          </cell>
          <cell r="I87">
            <v>7936.88</v>
          </cell>
        </row>
        <row r="88">
          <cell r="A88">
            <v>1293855</v>
          </cell>
          <cell r="B88" t="str">
            <v>薄荷岛汉娜度假村</v>
          </cell>
          <cell r="C88" t="str">
            <v>11804113609780</v>
          </cell>
          <cell r="D88" t="str">
            <v>1293855</v>
          </cell>
          <cell r="E88" t="str">
            <v/>
          </cell>
          <cell r="F88" t="str">
            <v>3639</v>
          </cell>
          <cell r="G88" t="str">
            <v>RMB</v>
          </cell>
          <cell r="H88" t="str">
            <v>1</v>
          </cell>
          <cell r="I88">
            <v>3639</v>
          </cell>
        </row>
        <row r="89">
          <cell r="A89">
            <v>1331578</v>
          </cell>
          <cell r="B89" t="str">
            <v>普吉岛盛泰乐别墅度假村</v>
          </cell>
          <cell r="C89" t="str">
            <v>11807059607526</v>
          </cell>
          <cell r="D89" t="str">
            <v>30860</v>
          </cell>
          <cell r="E89" t="str">
            <v/>
          </cell>
          <cell r="F89" t="str">
            <v>811.72</v>
          </cell>
          <cell r="G89" t="str">
            <v>RMB</v>
          </cell>
          <cell r="H89" t="str">
            <v>1</v>
          </cell>
          <cell r="I89">
            <v>811.72</v>
          </cell>
        </row>
        <row r="90">
          <cell r="A90">
            <v>1329234</v>
          </cell>
          <cell r="B90" t="str">
            <v>新山依斯干达布蒂理萨默塞特美迪尼酒店</v>
          </cell>
          <cell r="C90" t="str">
            <v>11806293552114</v>
          </cell>
          <cell r="D90" t="str">
            <v>11806293552114</v>
          </cell>
          <cell r="E90" t="str">
            <v/>
          </cell>
          <cell r="F90" t="str">
            <v>725.95</v>
          </cell>
          <cell r="G90" t="str">
            <v>RMB</v>
          </cell>
          <cell r="H90" t="str">
            <v>1</v>
          </cell>
          <cell r="I90">
            <v>725.95</v>
          </cell>
        </row>
        <row r="91">
          <cell r="A91">
            <v>1336002</v>
          </cell>
          <cell r="B91" t="str">
            <v>施伟泽霍夫伯尔尼酒店和温泉中心-立鼎世集团</v>
          </cell>
          <cell r="C91" t="str">
            <v>11807149696313</v>
          </cell>
          <cell r="D91" t="str">
            <v/>
          </cell>
          <cell r="E91" t="str">
            <v/>
          </cell>
          <cell r="F91" t="str">
            <v>2605.94</v>
          </cell>
          <cell r="G91" t="str">
            <v>RMB</v>
          </cell>
          <cell r="H91" t="str">
            <v>1</v>
          </cell>
          <cell r="I91">
            <v>2605.94</v>
          </cell>
        </row>
        <row r="92">
          <cell r="A92">
            <v>1343945</v>
          </cell>
          <cell r="B92" t="str">
            <v>施伟泽霍夫伯尔尼酒店和温泉中心-立鼎世集团</v>
          </cell>
          <cell r="C92" t="str">
            <v>11807307830238</v>
          </cell>
          <cell r="D92" t="str">
            <v/>
          </cell>
          <cell r="E92" t="str">
            <v/>
          </cell>
          <cell r="F92" t="str">
            <v>11798.16</v>
          </cell>
          <cell r="G92" t="str">
            <v>RMB</v>
          </cell>
          <cell r="H92" t="str">
            <v>1</v>
          </cell>
          <cell r="I92">
            <v>11798.16</v>
          </cell>
        </row>
        <row r="93">
          <cell r="A93">
            <v>1340368</v>
          </cell>
          <cell r="B93" t="str">
            <v>施伟泽霍夫伯尔尼酒店和温泉中心-立鼎世集团</v>
          </cell>
          <cell r="C93" t="str">
            <v>11807231782602</v>
          </cell>
          <cell r="D93" t="str">
            <v/>
          </cell>
          <cell r="E93" t="str">
            <v/>
          </cell>
          <cell r="F93" t="str">
            <v>1967.33</v>
          </cell>
          <cell r="G93" t="str">
            <v>RMB</v>
          </cell>
          <cell r="H93" t="str">
            <v>1</v>
          </cell>
          <cell r="I93">
            <v>1967.33</v>
          </cell>
        </row>
        <row r="94">
          <cell r="A94">
            <v>1341696</v>
          </cell>
          <cell r="B94" t="str">
            <v>因特拉肯瑞士高地城市品质酒店</v>
          </cell>
          <cell r="C94" t="str">
            <v>11807267801438</v>
          </cell>
          <cell r="D94" t="str">
            <v>261074</v>
          </cell>
          <cell r="E94" t="str">
            <v/>
          </cell>
          <cell r="F94" t="str">
            <v>2014.83</v>
          </cell>
          <cell r="G94" t="str">
            <v>RMB</v>
          </cell>
          <cell r="H94" t="str">
            <v>1</v>
          </cell>
          <cell r="I94">
            <v>2014.83</v>
          </cell>
        </row>
        <row r="95">
          <cell r="A95">
            <v>1337884</v>
          </cell>
          <cell r="B95" t="str">
            <v>水晶酒店</v>
          </cell>
          <cell r="C95" t="str">
            <v>11807189732904</v>
          </cell>
          <cell r="D95" t="str">
            <v>P 80635</v>
          </cell>
          <cell r="E95" t="str">
            <v/>
          </cell>
          <cell r="F95" t="str">
            <v>3523.7</v>
          </cell>
          <cell r="G95" t="str">
            <v>RMB</v>
          </cell>
          <cell r="H95" t="str">
            <v>1</v>
          </cell>
          <cell r="I95">
            <v>3523.7</v>
          </cell>
        </row>
        <row r="96">
          <cell r="A96">
            <v>1343320</v>
          </cell>
          <cell r="B96" t="str">
            <v>因特拉肯克雷布斯酒店</v>
          </cell>
          <cell r="C96" t="str">
            <v>11807289829160</v>
          </cell>
          <cell r="D96" t="str">
            <v/>
          </cell>
          <cell r="E96" t="str">
            <v/>
          </cell>
          <cell r="F96" t="str">
            <v>1709.52</v>
          </cell>
          <cell r="G96" t="str">
            <v>RMB</v>
          </cell>
          <cell r="H96" t="str">
            <v>1</v>
          </cell>
          <cell r="I96">
            <v>1709.52</v>
          </cell>
        </row>
        <row r="97">
          <cell r="A97">
            <v>1343333</v>
          </cell>
          <cell r="B97" t="str">
            <v>因特拉肯克雷布斯酒店</v>
          </cell>
          <cell r="C97" t="str">
            <v>11807286829027</v>
          </cell>
          <cell r="D97" t="str">
            <v/>
          </cell>
          <cell r="E97" t="str">
            <v/>
          </cell>
          <cell r="F97" t="str">
            <v>1713.84</v>
          </cell>
          <cell r="G97" t="str">
            <v>RMB</v>
          </cell>
          <cell r="H97" t="str">
            <v>1</v>
          </cell>
          <cell r="I97">
            <v>1713.84</v>
          </cell>
        </row>
        <row r="98">
          <cell r="A98">
            <v>1339934</v>
          </cell>
          <cell r="B98" t="str">
            <v>皇家圣乔治因特拉肯美憬阁索菲特酒店</v>
          </cell>
          <cell r="C98" t="str">
            <v>11807225768788</v>
          </cell>
          <cell r="D98" t="str">
            <v/>
          </cell>
          <cell r="E98" t="str">
            <v/>
          </cell>
          <cell r="F98" t="str">
            <v>3011.34</v>
          </cell>
          <cell r="G98" t="str">
            <v>RMB</v>
          </cell>
          <cell r="H98" t="str">
            <v>1</v>
          </cell>
          <cell r="I98">
            <v>3011.34</v>
          </cell>
        </row>
        <row r="99">
          <cell r="A99">
            <v>1336752</v>
          </cell>
          <cell r="B99" t="str">
            <v>皇家圣乔治因特拉肯美憬阁索菲特酒店</v>
          </cell>
          <cell r="C99" t="str">
            <v>11807160709097</v>
          </cell>
          <cell r="D99" t="str">
            <v/>
          </cell>
          <cell r="E99" t="str">
            <v/>
          </cell>
          <cell r="F99" t="str">
            <v>6478.44</v>
          </cell>
          <cell r="G99" t="str">
            <v>RMB</v>
          </cell>
          <cell r="H99" t="str">
            <v>1</v>
          </cell>
          <cell r="I99">
            <v>6478.44</v>
          </cell>
        </row>
        <row r="100">
          <cell r="A100">
            <v>1339926</v>
          </cell>
          <cell r="B100" t="str">
            <v>维赛斯克鲁兹酒店</v>
          </cell>
          <cell r="C100" t="str">
            <v>11807223771200</v>
          </cell>
          <cell r="D100" t="str">
            <v>645362</v>
          </cell>
          <cell r="E100" t="str">
            <v/>
          </cell>
          <cell r="F100" t="str">
            <v>3005.64</v>
          </cell>
          <cell r="G100" t="str">
            <v>RMB</v>
          </cell>
          <cell r="H100" t="str">
            <v>1</v>
          </cell>
          <cell r="I100">
            <v>3005.64</v>
          </cell>
        </row>
        <row r="101">
          <cell r="A101">
            <v>1337897</v>
          </cell>
          <cell r="B101" t="str">
            <v>苏黎世阿德勒酒店</v>
          </cell>
          <cell r="C101" t="str">
            <v>11807183733920</v>
          </cell>
          <cell r="D101" t="str">
            <v>178627</v>
          </cell>
          <cell r="E101" t="str">
            <v/>
          </cell>
          <cell r="F101" t="str">
            <v>3349.26</v>
          </cell>
          <cell r="G101" t="str">
            <v>RMB</v>
          </cell>
          <cell r="H101" t="str">
            <v>1</v>
          </cell>
          <cell r="I101">
            <v>3349.26</v>
          </cell>
        </row>
        <row r="102">
          <cell r="A102">
            <v>1338825</v>
          </cell>
          <cell r="B102" t="str">
            <v>迎宾酒店</v>
          </cell>
          <cell r="C102" t="str">
            <v>11807200753766</v>
          </cell>
          <cell r="D102" t="str">
            <v/>
          </cell>
          <cell r="E102" t="str">
            <v/>
          </cell>
          <cell r="F102" t="str">
            <v>2596.44</v>
          </cell>
          <cell r="G102" t="str">
            <v>RMB</v>
          </cell>
          <cell r="H102" t="str">
            <v>1</v>
          </cell>
          <cell r="I102">
            <v>2596.44</v>
          </cell>
        </row>
        <row r="103">
          <cell r="A103">
            <v>1337976</v>
          </cell>
          <cell r="B103" t="str">
            <v>美憬阁欧洲大陆苏黎世酒店</v>
          </cell>
          <cell r="C103" t="str">
            <v>11807197740288</v>
          </cell>
          <cell r="D103" t="str">
            <v>503930482</v>
          </cell>
          <cell r="E103" t="str">
            <v/>
          </cell>
          <cell r="F103" t="str">
            <v>1370.6</v>
          </cell>
          <cell r="G103" t="str">
            <v>RMB</v>
          </cell>
          <cell r="H103" t="str">
            <v>1</v>
          </cell>
          <cell r="I103">
            <v>1370.6</v>
          </cell>
        </row>
        <row r="104">
          <cell r="A104">
            <v>1343508</v>
          </cell>
          <cell r="B104" t="str">
            <v>魁北克城费尔蒙勒拉菲弗龙特纳克酒店</v>
          </cell>
          <cell r="C104" t="str">
            <v>11807299831802</v>
          </cell>
          <cell r="D104" t="str">
            <v/>
          </cell>
          <cell r="E104" t="str">
            <v/>
          </cell>
          <cell r="F104" t="str">
            <v>5363.4</v>
          </cell>
          <cell r="G104" t="str">
            <v>RMB</v>
          </cell>
          <cell r="H104" t="str">
            <v>1</v>
          </cell>
          <cell r="I104">
            <v>5363.4</v>
          </cell>
        </row>
        <row r="105">
          <cell r="A105">
            <v>1343199</v>
          </cell>
          <cell r="B105" t="str">
            <v>彼斯麦克公爵酒店</v>
          </cell>
          <cell r="C105" t="str">
            <v>11807289821056</v>
          </cell>
          <cell r="D105" t="str">
            <v/>
          </cell>
          <cell r="E105" t="str">
            <v/>
          </cell>
          <cell r="F105" t="str">
            <v>838.18</v>
          </cell>
          <cell r="G105" t="str">
            <v>RMB</v>
          </cell>
          <cell r="H105" t="str">
            <v>1</v>
          </cell>
          <cell r="I105">
            <v>838.18</v>
          </cell>
        </row>
        <row r="106">
          <cell r="A106">
            <v>1335962</v>
          </cell>
          <cell r="B106" t="str">
            <v>樱花玛丽斯基酒店</v>
          </cell>
          <cell r="C106" t="str">
            <v>11807145694504</v>
          </cell>
          <cell r="D106" t="str">
            <v/>
          </cell>
          <cell r="E106" t="str">
            <v/>
          </cell>
          <cell r="F106" t="str">
            <v>572.92</v>
          </cell>
          <cell r="G106" t="str">
            <v>RMB</v>
          </cell>
          <cell r="H106" t="str">
            <v>1</v>
          </cell>
          <cell r="I106">
            <v>572.92</v>
          </cell>
        </row>
        <row r="107">
          <cell r="A107">
            <v>1334504</v>
          </cell>
          <cell r="B107" t="str">
            <v>艾博特尔卢克索酒店</v>
          </cell>
          <cell r="C107" t="str">
            <v>11807114660747</v>
          </cell>
          <cell r="D107" t="str">
            <v>6207409</v>
          </cell>
          <cell r="E107" t="str">
            <v/>
          </cell>
          <cell r="F107" t="str">
            <v>361.54</v>
          </cell>
          <cell r="G107" t="str">
            <v>RMB</v>
          </cell>
          <cell r="H107" t="str">
            <v>1</v>
          </cell>
          <cell r="I107">
            <v>361.54</v>
          </cell>
        </row>
        <row r="108">
          <cell r="A108">
            <v>1329573</v>
          </cell>
          <cell r="B108" t="str">
            <v>斐济海滩希尔顿度假酒店及水疗中心</v>
          </cell>
          <cell r="C108" t="str">
            <v>11807023581343</v>
          </cell>
          <cell r="D108" t="str">
            <v>346389003</v>
          </cell>
          <cell r="E108" t="str">
            <v/>
          </cell>
          <cell r="F108" t="str">
            <v>13042.47</v>
          </cell>
          <cell r="G108" t="str">
            <v>RMB</v>
          </cell>
          <cell r="H108" t="str">
            <v>1</v>
          </cell>
          <cell r="I108">
            <v>13042.47</v>
          </cell>
        </row>
        <row r="109">
          <cell r="A109">
            <v>1336812</v>
          </cell>
          <cell r="B109" t="str">
            <v>坎普酒店</v>
          </cell>
          <cell r="C109" t="str">
            <v>11807168710379</v>
          </cell>
          <cell r="D109" t="str">
            <v/>
          </cell>
          <cell r="E109" t="str">
            <v/>
          </cell>
          <cell r="F109" t="str">
            <v>7025.12</v>
          </cell>
          <cell r="G109" t="str">
            <v>RMB</v>
          </cell>
          <cell r="H109" t="str">
            <v>1</v>
          </cell>
          <cell r="I109">
            <v>7025.12</v>
          </cell>
        </row>
        <row r="110">
          <cell r="A110">
            <v>1343239</v>
          </cell>
          <cell r="B110" t="str">
            <v>帕塞欧戴尔普艺酒店</v>
          </cell>
          <cell r="C110" t="str">
            <v>11807282825166</v>
          </cell>
          <cell r="D110" t="str">
            <v/>
          </cell>
          <cell r="E110" t="str">
            <v/>
          </cell>
          <cell r="F110" t="str">
            <v>2418.28</v>
          </cell>
          <cell r="G110" t="str">
            <v>RMB</v>
          </cell>
          <cell r="H110" t="str">
            <v>1</v>
          </cell>
          <cell r="I110">
            <v>2418.28</v>
          </cell>
        </row>
        <row r="111">
          <cell r="A111">
            <v>1343670</v>
          </cell>
          <cell r="B111" t="str">
            <v>帕塞欧戴尔普艺酒店</v>
          </cell>
          <cell r="C111" t="str">
            <v>11807292832700</v>
          </cell>
          <cell r="D111" t="str">
            <v/>
          </cell>
          <cell r="E111" t="str">
            <v/>
          </cell>
          <cell r="F111" t="str">
            <v>2255.8</v>
          </cell>
          <cell r="G111" t="str">
            <v>RMB</v>
          </cell>
          <cell r="H111" t="str">
            <v>1</v>
          </cell>
          <cell r="I111">
            <v>2255.8</v>
          </cell>
        </row>
        <row r="112">
          <cell r="A112">
            <v>1342316</v>
          </cell>
          <cell r="B112" t="str">
            <v>巴黎戴高乐机场宜必思尚品酒店</v>
          </cell>
          <cell r="C112" t="str">
            <v>11807279816005</v>
          </cell>
          <cell r="D112" t="str">
            <v>1808040554,1808040556</v>
          </cell>
          <cell r="E112" t="str">
            <v/>
          </cell>
          <cell r="F112" t="str">
            <v>1500</v>
          </cell>
          <cell r="G112" t="str">
            <v>RMB</v>
          </cell>
          <cell r="H112" t="str">
            <v>1</v>
          </cell>
          <cell r="I112">
            <v>1500</v>
          </cell>
        </row>
        <row r="113">
          <cell r="A113">
            <v>1336862</v>
          </cell>
          <cell r="B113" t="str">
            <v>巴黎戴高乐机场宜必思尚品酒店</v>
          </cell>
          <cell r="C113" t="str">
            <v>11807161710564</v>
          </cell>
          <cell r="D113" t="str">
            <v/>
          </cell>
          <cell r="E113" t="str">
            <v/>
          </cell>
          <cell r="F113" t="str">
            <v>3576.17</v>
          </cell>
          <cell r="G113" t="str">
            <v>RMB</v>
          </cell>
          <cell r="H113" t="str">
            <v>1</v>
          </cell>
          <cell r="I113">
            <v>3576.17</v>
          </cell>
        </row>
        <row r="114">
          <cell r="A114">
            <v>1339376</v>
          </cell>
          <cell r="B114" t="str">
            <v>朗廷酒店集团伦敦酒店</v>
          </cell>
          <cell r="C114" t="str">
            <v>11807216760389</v>
          </cell>
          <cell r="D114" t="str">
            <v>7506434</v>
          </cell>
          <cell r="E114" t="str">
            <v/>
          </cell>
          <cell r="F114" t="str">
            <v>3194.96</v>
          </cell>
          <cell r="G114" t="str">
            <v>RMB</v>
          </cell>
          <cell r="H114" t="str">
            <v>1</v>
          </cell>
          <cell r="I114">
            <v>3194.96</v>
          </cell>
        </row>
        <row r="115">
          <cell r="A115">
            <v>1340212</v>
          </cell>
          <cell r="B115" t="str">
            <v>朗廷酒店集团伦敦酒店</v>
          </cell>
          <cell r="C115" t="str">
            <v>11807235778102</v>
          </cell>
          <cell r="D115" t="str">
            <v/>
          </cell>
          <cell r="E115" t="str">
            <v/>
          </cell>
          <cell r="F115" t="str">
            <v>7700.46</v>
          </cell>
          <cell r="G115" t="str">
            <v>RMB</v>
          </cell>
          <cell r="H115" t="str">
            <v>1</v>
          </cell>
          <cell r="I115">
            <v>7700.46</v>
          </cell>
        </row>
        <row r="116">
          <cell r="A116">
            <v>1341227</v>
          </cell>
          <cell r="B116" t="str">
            <v>巴黎贝罗酒店</v>
          </cell>
          <cell r="C116" t="str">
            <v>11807253796271</v>
          </cell>
          <cell r="D116" t="str">
            <v/>
          </cell>
          <cell r="E116" t="str">
            <v/>
          </cell>
          <cell r="F116" t="str">
            <v>10591.53</v>
          </cell>
          <cell r="G116" t="str">
            <v>RMB</v>
          </cell>
          <cell r="H116" t="str">
            <v>1</v>
          </cell>
          <cell r="I116">
            <v>10591.53</v>
          </cell>
        </row>
        <row r="117">
          <cell r="A117">
            <v>1340091</v>
          </cell>
          <cell r="B117" t="str">
            <v>哈摩尼精品酒店</v>
          </cell>
          <cell r="C117" t="str">
            <v>11807232774295</v>
          </cell>
          <cell r="D117" t="str">
            <v/>
          </cell>
          <cell r="E117" t="str">
            <v/>
          </cell>
          <cell r="F117" t="str">
            <v>7303.3</v>
          </cell>
          <cell r="G117" t="str">
            <v>RMB</v>
          </cell>
          <cell r="H117" t="str">
            <v>1</v>
          </cell>
          <cell r="I117">
            <v>7303.3</v>
          </cell>
        </row>
        <row r="118">
          <cell r="A118">
            <v>1336992</v>
          </cell>
          <cell r="B118" t="str">
            <v>广场大酒店  </v>
          </cell>
          <cell r="C118" t="str">
            <v>11807164714902</v>
          </cell>
          <cell r="D118" t="str">
            <v/>
          </cell>
          <cell r="E118" t="str">
            <v/>
          </cell>
          <cell r="F118" t="str">
            <v>444.3</v>
          </cell>
          <cell r="G118" t="str">
            <v>RMB</v>
          </cell>
          <cell r="H118" t="str">
            <v>1</v>
          </cell>
          <cell r="I118">
            <v>444.3</v>
          </cell>
        </row>
        <row r="119">
          <cell r="A119">
            <v>1336358</v>
          </cell>
          <cell r="B119" t="str">
            <v>太阳酒店 </v>
          </cell>
          <cell r="C119" t="str">
            <v>11807151696421</v>
          </cell>
          <cell r="D119" t="str">
            <v>5519</v>
          </cell>
          <cell r="E119" t="str">
            <v/>
          </cell>
          <cell r="F119" t="str">
            <v>1088.04</v>
          </cell>
          <cell r="G119" t="str">
            <v>RMB</v>
          </cell>
          <cell r="H119" t="str">
            <v>1</v>
          </cell>
          <cell r="I119">
            <v>1088.04</v>
          </cell>
        </row>
        <row r="120">
          <cell r="A120">
            <v>1321937</v>
          </cell>
          <cell r="B120" t="str">
            <v>Keraton Jimbaran</v>
          </cell>
          <cell r="C120" t="str">
            <v>11806159452508</v>
          </cell>
          <cell r="D120" t="str">
            <v>11806159452508</v>
          </cell>
          <cell r="E120" t="str">
            <v/>
          </cell>
          <cell r="F120" t="str">
            <v>2779.11</v>
          </cell>
          <cell r="G120" t="str">
            <v>RMB</v>
          </cell>
          <cell r="H120" t="str">
            <v>1</v>
          </cell>
          <cell r="I120">
            <v>2779.11</v>
          </cell>
        </row>
        <row r="121">
          <cell r="A121">
            <v>1338145</v>
          </cell>
          <cell r="B121" t="str">
            <v>贝瑞爱情浪漫别墅</v>
          </cell>
          <cell r="C121" t="str">
            <v>11807182732005</v>
          </cell>
          <cell r="D121" t="str">
            <v>6778039924</v>
          </cell>
          <cell r="E121" t="str">
            <v/>
          </cell>
          <cell r="F121" t="str">
            <v>2021.5</v>
          </cell>
          <cell r="G121" t="str">
            <v>RMB</v>
          </cell>
          <cell r="H121" t="str">
            <v>1</v>
          </cell>
          <cell r="I121">
            <v>2021.5</v>
          </cell>
        </row>
        <row r="122">
          <cell r="A122">
            <v>1340085</v>
          </cell>
          <cell r="B122" t="str">
            <v>巴厘蓝梦岛沙滩俱乐部别墅度假村</v>
          </cell>
          <cell r="C122" t="str">
            <v>11807234774507</v>
          </cell>
          <cell r="D122" t="str">
            <v/>
          </cell>
          <cell r="E122" t="str">
            <v/>
          </cell>
          <cell r="F122" t="str">
            <v>1116.49</v>
          </cell>
          <cell r="G122" t="str">
            <v>RMB</v>
          </cell>
          <cell r="H122" t="str">
            <v>1</v>
          </cell>
          <cell r="I122">
            <v>1116.49</v>
          </cell>
        </row>
        <row r="123">
          <cell r="A123">
            <v>1341807</v>
          </cell>
          <cell r="B123" t="str">
            <v>宜必思巴厘岛吉安街酒店</v>
          </cell>
          <cell r="C123" t="str">
            <v>11807264806301</v>
          </cell>
          <cell r="D123" t="str">
            <v>GNKSFBHD</v>
          </cell>
          <cell r="E123" t="str">
            <v/>
          </cell>
          <cell r="F123" t="str">
            <v>1402.08</v>
          </cell>
          <cell r="G123" t="str">
            <v>RMB</v>
          </cell>
          <cell r="H123" t="str">
            <v>1</v>
          </cell>
          <cell r="I123">
            <v>1402.08</v>
          </cell>
        </row>
        <row r="124">
          <cell r="A124">
            <v>1336275</v>
          </cell>
          <cell r="B124" t="str">
            <v>宜必思巴厘岛吉安街酒店</v>
          </cell>
          <cell r="C124" t="str">
            <v>11807150700556</v>
          </cell>
          <cell r="D124" t="str">
            <v/>
          </cell>
          <cell r="E124" t="str">
            <v/>
          </cell>
          <cell r="F124" t="str">
            <v>515.37</v>
          </cell>
          <cell r="G124" t="str">
            <v>RMB</v>
          </cell>
          <cell r="H124" t="str">
            <v>1</v>
          </cell>
          <cell r="I124">
            <v>515.37</v>
          </cell>
        </row>
        <row r="125">
          <cell r="A125">
            <v>1341844</v>
          </cell>
          <cell r="B125" t="str">
            <v>巴厘岛阿优达度假村</v>
          </cell>
          <cell r="C125" t="str">
            <v>11807269806666</v>
          </cell>
          <cell r="D125" t="str">
            <v>676891</v>
          </cell>
          <cell r="E125" t="str">
            <v/>
          </cell>
          <cell r="F125" t="str">
            <v>4864.16</v>
          </cell>
          <cell r="G125" t="str">
            <v>RMB</v>
          </cell>
          <cell r="H125" t="str">
            <v>1</v>
          </cell>
          <cell r="I125">
            <v>4864.16</v>
          </cell>
        </row>
        <row r="126">
          <cell r="A126">
            <v>1321938</v>
          </cell>
          <cell r="B126" t="str">
            <v>巴厘岛美乐滋度假酒店</v>
          </cell>
          <cell r="C126" t="str">
            <v>11806153448406</v>
          </cell>
          <cell r="D126" t="str">
            <v>11806153448406</v>
          </cell>
          <cell r="E126" t="str">
            <v/>
          </cell>
          <cell r="F126" t="str">
            <v>2004.32</v>
          </cell>
          <cell r="G126" t="str">
            <v>RMB</v>
          </cell>
          <cell r="H126" t="str">
            <v>1</v>
          </cell>
          <cell r="I126">
            <v>2004.32</v>
          </cell>
        </row>
        <row r="127">
          <cell r="A127">
            <v>1338146</v>
          </cell>
          <cell r="B127" t="str">
            <v>巴厘岛伊娜雅普瑞酒店</v>
          </cell>
          <cell r="C127" t="str">
            <v>11807183729740</v>
          </cell>
          <cell r="D127" t="str">
            <v>1338146</v>
          </cell>
          <cell r="E127" t="str">
            <v/>
          </cell>
          <cell r="F127" t="str">
            <v>2705.76</v>
          </cell>
          <cell r="G127" t="str">
            <v>RMB</v>
          </cell>
          <cell r="H127" t="str">
            <v>1</v>
          </cell>
          <cell r="I127">
            <v>2705.76</v>
          </cell>
        </row>
        <row r="128">
          <cell r="A128">
            <v>1333563</v>
          </cell>
          <cell r="B128" t="str">
            <v>龙目岛卡塔马兰度假村</v>
          </cell>
          <cell r="C128" t="str">
            <v>11807091644126</v>
          </cell>
          <cell r="D128" t="str">
            <v/>
          </cell>
          <cell r="E128" t="str">
            <v/>
          </cell>
          <cell r="F128" t="str">
            <v>730.12</v>
          </cell>
          <cell r="G128" t="str">
            <v>RMB</v>
          </cell>
          <cell r="H128" t="str">
            <v>1</v>
          </cell>
          <cell r="I128">
            <v>730.12</v>
          </cell>
        </row>
        <row r="129">
          <cell r="A129">
            <v>1333546</v>
          </cell>
          <cell r="B129" t="str">
            <v>巴厘岛阿维安华美伦酒店</v>
          </cell>
          <cell r="C129" t="str">
            <v>11807094641946</v>
          </cell>
          <cell r="D129" t="str">
            <v>0016290,94-95</v>
          </cell>
          <cell r="E129" t="str">
            <v/>
          </cell>
          <cell r="F129" t="str">
            <v>714.51</v>
          </cell>
          <cell r="G129" t="str">
            <v>RMB</v>
          </cell>
          <cell r="H129" t="str">
            <v>1</v>
          </cell>
          <cell r="I129">
            <v>714.51</v>
          </cell>
        </row>
        <row r="130">
          <cell r="A130">
            <v>1334644</v>
          </cell>
          <cell r="B130" t="str">
            <v>巴厘岛伍拉·赖国际机场希尔顿花园酒店</v>
          </cell>
          <cell r="C130" t="str">
            <v>11807116666842</v>
          </cell>
          <cell r="D130" t="str">
            <v/>
          </cell>
          <cell r="E130" t="str">
            <v/>
          </cell>
          <cell r="F130" t="str">
            <v>767.21</v>
          </cell>
          <cell r="G130" t="str">
            <v>RMB</v>
          </cell>
          <cell r="H130" t="str">
            <v>1</v>
          </cell>
          <cell r="I130">
            <v>767.21</v>
          </cell>
        </row>
        <row r="131">
          <cell r="A131">
            <v>1339314</v>
          </cell>
          <cell r="B131" t="str">
            <v>孟买国际机场希尔顿酒店</v>
          </cell>
          <cell r="C131" t="str">
            <v>11807215763546</v>
          </cell>
          <cell r="D131" t="str">
            <v>3466120814</v>
          </cell>
          <cell r="E131" t="str">
            <v/>
          </cell>
          <cell r="F131" t="str">
            <v>1208.72</v>
          </cell>
          <cell r="G131" t="str">
            <v>RMB</v>
          </cell>
          <cell r="H131" t="str">
            <v>1</v>
          </cell>
          <cell r="I131">
            <v>1208.72</v>
          </cell>
        </row>
        <row r="132">
          <cell r="A132">
            <v>1340815</v>
          </cell>
          <cell r="B132" t="str">
            <v>孟买国际机场希尔顿酒店</v>
          </cell>
          <cell r="C132" t="str">
            <v>11807244788382</v>
          </cell>
          <cell r="D132" t="str">
            <v>3468887670,3463950635</v>
          </cell>
          <cell r="E132" t="str">
            <v/>
          </cell>
          <cell r="F132" t="str">
            <v>1202.34</v>
          </cell>
          <cell r="G132" t="str">
            <v>RMB</v>
          </cell>
          <cell r="H132" t="str">
            <v>1</v>
          </cell>
          <cell r="I132">
            <v>1202.34</v>
          </cell>
        </row>
        <row r="133">
          <cell r="A133">
            <v>1342042</v>
          </cell>
          <cell r="B133" t="str">
            <v>孟买国际机场希尔顿酒店</v>
          </cell>
          <cell r="C133" t="str">
            <v>11807265809414</v>
          </cell>
          <cell r="D133" t="str">
            <v>3468289038,3462636139</v>
          </cell>
          <cell r="E133" t="str">
            <v/>
          </cell>
          <cell r="F133" t="str">
            <v>1182.76</v>
          </cell>
          <cell r="G133" t="str">
            <v>RMB</v>
          </cell>
          <cell r="H133" t="str">
            <v>1</v>
          </cell>
          <cell r="I133">
            <v>1182.76</v>
          </cell>
        </row>
        <row r="134">
          <cell r="A134">
            <v>1338794</v>
          </cell>
          <cell r="B134" t="str">
            <v>塞雷尼真棒酒店</v>
          </cell>
          <cell r="C134" t="str">
            <v>11807209755672</v>
          </cell>
          <cell r="D134" t="str">
            <v>26302568</v>
          </cell>
          <cell r="E134" t="str">
            <v/>
          </cell>
          <cell r="F134" t="str">
            <v>2559.4</v>
          </cell>
          <cell r="G134" t="str">
            <v>RMB</v>
          </cell>
          <cell r="H134" t="str">
            <v>1</v>
          </cell>
          <cell r="I134">
            <v>2559.4</v>
          </cell>
        </row>
        <row r="135">
          <cell r="A135">
            <v>1342220</v>
          </cell>
          <cell r="B135" t="str">
            <v>金边酒店</v>
          </cell>
          <cell r="C135" t="str">
            <v>11807269813388</v>
          </cell>
          <cell r="D135" t="str">
            <v>S1255631</v>
          </cell>
          <cell r="E135" t="str">
            <v/>
          </cell>
          <cell r="F135" t="str">
            <v>492.44</v>
          </cell>
          <cell r="G135" t="str">
            <v>RMB</v>
          </cell>
          <cell r="H135" t="str">
            <v>1</v>
          </cell>
          <cell r="I135">
            <v>492.44</v>
          </cell>
        </row>
        <row r="136">
          <cell r="A136">
            <v>1342891</v>
          </cell>
          <cell r="B136" t="str">
            <v>Moonbeach-月亮海滨大饭店</v>
          </cell>
          <cell r="C136" t="str">
            <v>11807279817379</v>
          </cell>
          <cell r="D136" t="str">
            <v/>
          </cell>
          <cell r="E136" t="str">
            <v/>
          </cell>
          <cell r="F136" t="str">
            <v>6573</v>
          </cell>
          <cell r="G136" t="str">
            <v>RMB</v>
          </cell>
          <cell r="H136" t="str">
            <v>1</v>
          </cell>
          <cell r="I136">
            <v>6573</v>
          </cell>
        </row>
        <row r="137">
          <cell r="A137">
            <v>1342535</v>
          </cell>
          <cell r="B137" t="str">
            <v>Moonbeach-月亮海滨大饭店</v>
          </cell>
          <cell r="C137" t="str">
            <v>11807279816928</v>
          </cell>
          <cell r="D137" t="str">
            <v/>
          </cell>
          <cell r="E137" t="str">
            <v/>
          </cell>
          <cell r="F137" t="str">
            <v>8696.16</v>
          </cell>
          <cell r="G137" t="str">
            <v>RMB</v>
          </cell>
          <cell r="H137" t="str">
            <v>1</v>
          </cell>
          <cell r="I137">
            <v>8696.16</v>
          </cell>
        </row>
        <row r="138">
          <cell r="A138">
            <v>1342683</v>
          </cell>
          <cell r="B138" t="str">
            <v>横滨湾喜来登大酒店</v>
          </cell>
          <cell r="C138" t="str">
            <v>11807270818684</v>
          </cell>
          <cell r="D138" t="str">
            <v>100526090</v>
          </cell>
          <cell r="E138" t="str">
            <v/>
          </cell>
          <cell r="F138" t="str">
            <v>5750.45</v>
          </cell>
          <cell r="G138" t="str">
            <v>RMB</v>
          </cell>
          <cell r="H138" t="str">
            <v>1</v>
          </cell>
          <cell r="I138">
            <v>5750.45</v>
          </cell>
        </row>
        <row r="139">
          <cell r="A139">
            <v>1342888</v>
          </cell>
          <cell r="B139" t="str">
            <v>横滨湾喜来登大酒店</v>
          </cell>
          <cell r="C139" t="str">
            <v>11807279824170</v>
          </cell>
          <cell r="D139" t="str">
            <v>100526180</v>
          </cell>
          <cell r="E139" t="str">
            <v/>
          </cell>
          <cell r="F139" t="str">
            <v>1785.46</v>
          </cell>
          <cell r="G139" t="str">
            <v>RMB</v>
          </cell>
          <cell r="H139" t="str">
            <v>1</v>
          </cell>
          <cell r="I139">
            <v>1785.46</v>
          </cell>
        </row>
        <row r="140">
          <cell r="A140">
            <v>1339409</v>
          </cell>
          <cell r="B140" t="str">
            <v>那不勒斯帕克大酒店</v>
          </cell>
          <cell r="C140" t="str">
            <v>11807216763100</v>
          </cell>
          <cell r="D140" t="str">
            <v>43832</v>
          </cell>
          <cell r="E140" t="str">
            <v/>
          </cell>
          <cell r="F140" t="str">
            <v>1723.7</v>
          </cell>
          <cell r="G140" t="str">
            <v>RMB</v>
          </cell>
          <cell r="H140" t="str">
            <v>1</v>
          </cell>
          <cell r="I140">
            <v>1723.7</v>
          </cell>
        </row>
        <row r="141">
          <cell r="A141">
            <v>1336968</v>
          </cell>
          <cell r="B141" t="str">
            <v>论坛酒店</v>
          </cell>
          <cell r="C141" t="str">
            <v>11807167711187</v>
          </cell>
          <cell r="D141" t="str">
            <v/>
          </cell>
          <cell r="E141" t="str">
            <v/>
          </cell>
          <cell r="F141" t="str">
            <v>1080.12</v>
          </cell>
          <cell r="G141" t="str">
            <v>RMB</v>
          </cell>
          <cell r="H141" t="str">
            <v>1</v>
          </cell>
          <cell r="I141">
            <v>1080.12</v>
          </cell>
        </row>
        <row r="142">
          <cell r="A142">
            <v>1337218</v>
          </cell>
          <cell r="B142" t="str">
            <v>蒙特卡洛隐居酒店</v>
          </cell>
          <cell r="C142" t="str">
            <v>11807175719793</v>
          </cell>
          <cell r="D142" t="str">
            <v/>
          </cell>
          <cell r="E142" t="str">
            <v/>
          </cell>
          <cell r="F142" t="str">
            <v>4634.24</v>
          </cell>
          <cell r="G142" t="str">
            <v>RMB</v>
          </cell>
          <cell r="H142" t="str">
            <v>1</v>
          </cell>
          <cell r="I142">
            <v>4634.24</v>
          </cell>
        </row>
        <row r="143">
          <cell r="A143">
            <v>1336306</v>
          </cell>
          <cell r="B143" t="str">
            <v>威尼斯贝里尼B4酒店</v>
          </cell>
          <cell r="C143" t="str">
            <v>11807157701869</v>
          </cell>
          <cell r="D143" t="str">
            <v/>
          </cell>
          <cell r="E143" t="str">
            <v/>
          </cell>
          <cell r="F143" t="str">
            <v>2917.72</v>
          </cell>
          <cell r="G143" t="str">
            <v>RMB</v>
          </cell>
          <cell r="H143" t="str">
            <v>1</v>
          </cell>
          <cell r="I143">
            <v>2917.72</v>
          </cell>
        </row>
        <row r="144">
          <cell r="A144">
            <v>1340868</v>
          </cell>
          <cell r="B144" t="str">
            <v>毛里求斯半岛湾沙滩度假酒店</v>
          </cell>
          <cell r="C144" t="str">
            <v>11807241782294</v>
          </cell>
          <cell r="D144" t="str">
            <v>0412283956</v>
          </cell>
          <cell r="E144" t="str">
            <v/>
          </cell>
          <cell r="F144" t="str">
            <v>544.38</v>
          </cell>
          <cell r="G144" t="str">
            <v>RMB</v>
          </cell>
          <cell r="H144" t="str">
            <v>1</v>
          </cell>
          <cell r="I144">
            <v>544.38</v>
          </cell>
        </row>
        <row r="145">
          <cell r="A145">
            <v>1340637</v>
          </cell>
          <cell r="B145" t="str">
            <v>坎昆洲际总统度假村</v>
          </cell>
          <cell r="C145" t="str">
            <v>11807244784204</v>
          </cell>
          <cell r="D145" t="str">
            <v>9266619</v>
          </cell>
          <cell r="E145" t="str">
            <v/>
          </cell>
          <cell r="F145" t="str">
            <v>979.81</v>
          </cell>
          <cell r="G145" t="str">
            <v>RMB</v>
          </cell>
          <cell r="H145" t="str">
            <v>1</v>
          </cell>
          <cell r="I145">
            <v>979.81</v>
          </cell>
        </row>
        <row r="146">
          <cell r="A146">
            <v>1337928</v>
          </cell>
          <cell r="B146" t="str">
            <v>特昂埃尔斯奥德酒店</v>
          </cell>
          <cell r="C146" t="str">
            <v>11807182735849</v>
          </cell>
          <cell r="D146" t="str">
            <v/>
          </cell>
          <cell r="E146" t="str">
            <v/>
          </cell>
          <cell r="F146" t="str">
            <v>916.14</v>
          </cell>
          <cell r="G146" t="str">
            <v>RMB</v>
          </cell>
          <cell r="H146" t="str">
            <v>1</v>
          </cell>
          <cell r="I146">
            <v>916.14</v>
          </cell>
        </row>
        <row r="147">
          <cell r="A147">
            <v>1339079</v>
          </cell>
          <cell r="B147" t="str">
            <v>苏迪玛基督城机场酒店</v>
          </cell>
          <cell r="C147" t="str">
            <v>11807205760513</v>
          </cell>
          <cell r="D147" t="str">
            <v>2837257</v>
          </cell>
          <cell r="E147" t="str">
            <v/>
          </cell>
          <cell r="F147" t="str">
            <v>814.6</v>
          </cell>
          <cell r="G147" t="str">
            <v>RMB</v>
          </cell>
          <cell r="H147" t="str">
            <v>1</v>
          </cell>
          <cell r="I147">
            <v>814.6</v>
          </cell>
        </row>
        <row r="148">
          <cell r="A148">
            <v>1339258</v>
          </cell>
          <cell r="B148" t="str">
            <v>奥克兰机场宜必思快捷酒店</v>
          </cell>
          <cell r="C148" t="str">
            <v>11807215760705</v>
          </cell>
          <cell r="D148" t="str">
            <v/>
          </cell>
          <cell r="E148" t="str">
            <v/>
          </cell>
          <cell r="F148" t="str">
            <v>545.49</v>
          </cell>
          <cell r="G148" t="str">
            <v>RMB</v>
          </cell>
          <cell r="H148" t="str">
            <v>1</v>
          </cell>
          <cell r="I148">
            <v>545.49</v>
          </cell>
        </row>
        <row r="149">
          <cell r="A149">
            <v>1340675</v>
          </cell>
          <cell r="B149" t="str">
            <v>瓦娜卡湖厄齐沃特酒店  </v>
          </cell>
          <cell r="C149" t="str">
            <v>11807240775472</v>
          </cell>
          <cell r="D149" t="str">
            <v/>
          </cell>
          <cell r="E149" t="str">
            <v/>
          </cell>
          <cell r="F149" t="str">
            <v>2063.69</v>
          </cell>
          <cell r="G149" t="str">
            <v>RMB</v>
          </cell>
          <cell r="H149" t="str">
            <v>1</v>
          </cell>
          <cell r="I149">
            <v>2063.69</v>
          </cell>
        </row>
        <row r="150">
          <cell r="A150">
            <v>1340216</v>
          </cell>
          <cell r="B150" t="str">
            <v>里斯酒店&amp;豪华公寓</v>
          </cell>
          <cell r="C150" t="str">
            <v>11807238778493</v>
          </cell>
          <cell r="D150" t="str">
            <v>1177662</v>
          </cell>
          <cell r="E150" t="str">
            <v/>
          </cell>
          <cell r="F150" t="str">
            <v>8156.88</v>
          </cell>
          <cell r="G150" t="str">
            <v>RMB</v>
          </cell>
          <cell r="H150" t="str">
            <v>1</v>
          </cell>
          <cell r="I150">
            <v>8156.88</v>
          </cell>
        </row>
        <row r="151">
          <cell r="A151">
            <v>1341921</v>
          </cell>
          <cell r="B151" t="str">
            <v>里斯酒店&amp;豪华公寓</v>
          </cell>
          <cell r="C151" t="str">
            <v>11807261806491</v>
          </cell>
          <cell r="D151" t="str">
            <v>1177946</v>
          </cell>
          <cell r="E151" t="str">
            <v/>
          </cell>
          <cell r="F151" t="str">
            <v>8856.93</v>
          </cell>
          <cell r="G151" t="str">
            <v>RMB</v>
          </cell>
          <cell r="H151" t="str">
            <v>1</v>
          </cell>
          <cell r="I151">
            <v>8856.93</v>
          </cell>
        </row>
        <row r="152">
          <cell r="A152">
            <v>1338736</v>
          </cell>
          <cell r="B152" t="str">
            <v>里斯酒店&amp;豪华公寓</v>
          </cell>
          <cell r="C152" t="str">
            <v>11807202752343</v>
          </cell>
          <cell r="D152" t="str">
            <v>1177472</v>
          </cell>
          <cell r="E152" t="str">
            <v/>
          </cell>
          <cell r="F152" t="str">
            <v>8637.57</v>
          </cell>
          <cell r="G152" t="str">
            <v>RMB</v>
          </cell>
          <cell r="H152" t="str">
            <v>1</v>
          </cell>
          <cell r="I152">
            <v>8637.57</v>
          </cell>
        </row>
        <row r="153">
          <cell r="A153">
            <v>1336943</v>
          </cell>
          <cell r="B153" t="str">
            <v>里斯酒店&amp;豪华公寓</v>
          </cell>
          <cell r="C153" t="str">
            <v>11807160712907</v>
          </cell>
          <cell r="D153" t="str">
            <v/>
          </cell>
          <cell r="E153" t="str">
            <v/>
          </cell>
          <cell r="F153" t="str">
            <v>3722.76</v>
          </cell>
          <cell r="G153" t="str">
            <v>RMB</v>
          </cell>
          <cell r="H153" t="str">
            <v>1</v>
          </cell>
          <cell r="I153">
            <v>3722.76</v>
          </cell>
        </row>
        <row r="154">
          <cell r="A154">
            <v>1343222</v>
          </cell>
          <cell r="B154" t="str">
            <v>印加贝斯特韦斯特酒店</v>
          </cell>
          <cell r="C154" t="str">
            <v>11807288825723</v>
          </cell>
          <cell r="D154" t="str">
            <v/>
          </cell>
          <cell r="E154" t="str">
            <v/>
          </cell>
          <cell r="F154" t="str">
            <v>1489.92</v>
          </cell>
          <cell r="G154" t="str">
            <v>RMB</v>
          </cell>
          <cell r="H154" t="str">
            <v>1</v>
          </cell>
          <cell r="I154">
            <v>1489.92</v>
          </cell>
        </row>
        <row r="155">
          <cell r="A155">
            <v>1336977</v>
          </cell>
          <cell r="B155" t="str">
            <v>总督酒店</v>
          </cell>
          <cell r="C155" t="str">
            <v>11807167715801</v>
          </cell>
          <cell r="D155" t="str">
            <v/>
          </cell>
          <cell r="E155" t="str">
            <v/>
          </cell>
          <cell r="F155" t="str">
            <v>837.44</v>
          </cell>
          <cell r="G155" t="str">
            <v>RMB</v>
          </cell>
          <cell r="H155" t="str">
            <v>1</v>
          </cell>
          <cell r="I155">
            <v>837.44</v>
          </cell>
        </row>
        <row r="156">
          <cell r="A156">
            <v>1311760</v>
          </cell>
          <cell r="B156" t="str">
            <v>曼谷盛泰澜中央世界商业中心酒店</v>
          </cell>
          <cell r="C156" t="str">
            <v>11805255274129</v>
          </cell>
          <cell r="D156" t="str">
            <v/>
          </cell>
          <cell r="E156" t="str">
            <v/>
          </cell>
          <cell r="F156" t="str">
            <v>6621.2</v>
          </cell>
          <cell r="G156" t="str">
            <v>RMB</v>
          </cell>
          <cell r="H156" t="str">
            <v>1</v>
          </cell>
          <cell r="I156">
            <v>6621.2</v>
          </cell>
        </row>
        <row r="157">
          <cell r="A157">
            <v>1333432</v>
          </cell>
          <cell r="B157" t="str">
            <v>清莱拉努纳度假酒店 </v>
          </cell>
          <cell r="C157" t="str">
            <v>11807099640618</v>
          </cell>
          <cell r="D157" t="str">
            <v>66287</v>
          </cell>
          <cell r="E157" t="str">
            <v/>
          </cell>
          <cell r="F157" t="str">
            <v>706.7</v>
          </cell>
          <cell r="G157" t="str">
            <v>RMB</v>
          </cell>
          <cell r="H157" t="str">
            <v>1</v>
          </cell>
          <cell r="I157">
            <v>706.7</v>
          </cell>
        </row>
        <row r="158">
          <cell r="A158">
            <v>1337823</v>
          </cell>
          <cell r="B158" t="str">
            <v>曼谷遗产酒店</v>
          </cell>
          <cell r="C158" t="str">
            <v>11807188734922</v>
          </cell>
          <cell r="D158" t="str">
            <v/>
          </cell>
          <cell r="E158" t="str">
            <v/>
          </cell>
          <cell r="F158" t="str">
            <v>1563.72</v>
          </cell>
          <cell r="G158" t="str">
            <v>RMB</v>
          </cell>
          <cell r="H158" t="str">
            <v>1</v>
          </cell>
          <cell r="I158">
            <v>1563.72</v>
          </cell>
        </row>
        <row r="159">
          <cell r="A159">
            <v>1324783</v>
          </cell>
          <cell r="B159" t="str">
            <v>普吉岛萨瓦斯德乡村酒店</v>
          </cell>
          <cell r="C159" t="str">
            <v>11806222503004</v>
          </cell>
          <cell r="D159" t="str">
            <v>121724</v>
          </cell>
          <cell r="E159" t="str">
            <v/>
          </cell>
          <cell r="F159" t="str">
            <v>1636.92</v>
          </cell>
          <cell r="G159" t="str">
            <v>RMB</v>
          </cell>
          <cell r="H159" t="str">
            <v>1</v>
          </cell>
          <cell r="I159">
            <v>1636.92</v>
          </cell>
        </row>
        <row r="160">
          <cell r="A160">
            <v>1338764</v>
          </cell>
          <cell r="B160" t="str">
            <v>芭堤雅花园海景大酒店</v>
          </cell>
          <cell r="C160" t="str">
            <v>11807205752434</v>
          </cell>
          <cell r="D160" t="str">
            <v>652885</v>
          </cell>
          <cell r="E160" t="str">
            <v/>
          </cell>
          <cell r="F160" t="str">
            <v>1801.78</v>
          </cell>
          <cell r="G160" t="str">
            <v>RMB</v>
          </cell>
          <cell r="H160" t="str">
            <v>1</v>
          </cell>
          <cell r="I160">
            <v>1801.78</v>
          </cell>
        </row>
        <row r="161">
          <cell r="A161">
            <v>1341788</v>
          </cell>
          <cell r="B161" t="str">
            <v>芭堤雅萨瓦斯蒂海景酒店</v>
          </cell>
          <cell r="C161" t="str">
            <v>11807263803674</v>
          </cell>
          <cell r="D161" t="str">
            <v/>
          </cell>
          <cell r="E161" t="str">
            <v/>
          </cell>
          <cell r="F161" t="str">
            <v>103.02</v>
          </cell>
          <cell r="G161" t="str">
            <v>RMB</v>
          </cell>
          <cell r="H161" t="str">
            <v>1</v>
          </cell>
          <cell r="I161">
            <v>103.02</v>
          </cell>
        </row>
        <row r="162">
          <cell r="A162">
            <v>1343649</v>
          </cell>
          <cell r="B162" t="str">
            <v>麦纳麦市中心华美达酒店</v>
          </cell>
          <cell r="C162" t="str">
            <v>11807292829852</v>
          </cell>
          <cell r="D162" t="str">
            <v>270818</v>
          </cell>
          <cell r="E162" t="str">
            <v/>
          </cell>
          <cell r="F162" t="str">
            <v>1096.2</v>
          </cell>
          <cell r="G162" t="str">
            <v>RMB</v>
          </cell>
          <cell r="H162" t="str">
            <v>1</v>
          </cell>
          <cell r="I162">
            <v>1096.2</v>
          </cell>
        </row>
        <row r="163">
          <cell r="A163">
            <v>1333594</v>
          </cell>
          <cell r="B163" t="str">
            <v>诺富特中心北酒店</v>
          </cell>
          <cell r="C163" t="str">
            <v>11807097632207</v>
          </cell>
          <cell r="D163" t="str">
            <v/>
          </cell>
          <cell r="E163" t="str">
            <v/>
          </cell>
          <cell r="F163" t="str">
            <v>1652.73</v>
          </cell>
          <cell r="G163" t="str">
            <v>RMB</v>
          </cell>
          <cell r="H163" t="str">
            <v>1</v>
          </cell>
          <cell r="I163">
            <v>1652.73</v>
          </cell>
        </row>
        <row r="164">
          <cell r="A164">
            <v>1333596</v>
          </cell>
          <cell r="B164" t="str">
            <v>诺富特中心北酒店</v>
          </cell>
          <cell r="C164" t="str">
            <v>11807091641680</v>
          </cell>
          <cell r="D164" t="str">
            <v/>
          </cell>
          <cell r="E164" t="str">
            <v/>
          </cell>
          <cell r="F164" t="str">
            <v>1656</v>
          </cell>
          <cell r="G164" t="str">
            <v>RMB</v>
          </cell>
          <cell r="H164" t="str">
            <v>1</v>
          </cell>
          <cell r="I164">
            <v>1656</v>
          </cell>
        </row>
        <row r="165">
          <cell r="A165">
            <v>1339236</v>
          </cell>
          <cell r="B165" t="str">
            <v>诺富特圣保罗莫伦比酒店</v>
          </cell>
          <cell r="C165" t="str">
            <v>11807213762016</v>
          </cell>
          <cell r="D165" t="str">
            <v>3744366</v>
          </cell>
          <cell r="E165" t="str">
            <v/>
          </cell>
          <cell r="F165" t="str">
            <v>623.98</v>
          </cell>
          <cell r="G165" t="str">
            <v>RMB</v>
          </cell>
          <cell r="H165" t="str">
            <v>1</v>
          </cell>
          <cell r="I165">
            <v>623.98</v>
          </cell>
        </row>
        <row r="166">
          <cell r="A166">
            <v>1340791</v>
          </cell>
          <cell r="B166" t="str">
            <v>柏林韦斯特戴斯酒店</v>
          </cell>
          <cell r="C166" t="str">
            <v>11807248787503</v>
          </cell>
          <cell r="D166" t="str">
            <v/>
          </cell>
          <cell r="E166" t="str">
            <v/>
          </cell>
          <cell r="F166" t="str">
            <v>2184.2</v>
          </cell>
          <cell r="G166" t="str">
            <v>RMB</v>
          </cell>
          <cell r="H166" t="str">
            <v>1</v>
          </cell>
          <cell r="I166">
            <v>2184.2</v>
          </cell>
        </row>
        <row r="167">
          <cell r="A167">
            <v>1342862</v>
          </cell>
          <cell r="B167" t="str">
            <v>柏林美爵酒店</v>
          </cell>
          <cell r="C167" t="str">
            <v>11807274821568</v>
          </cell>
          <cell r="D167" t="str">
            <v/>
          </cell>
          <cell r="E167" t="str">
            <v/>
          </cell>
          <cell r="F167" t="str">
            <v>3214.56</v>
          </cell>
          <cell r="G167" t="str">
            <v>RMB</v>
          </cell>
          <cell r="H167" t="str">
            <v>1</v>
          </cell>
          <cell r="I167">
            <v>3214.56</v>
          </cell>
        </row>
        <row r="168">
          <cell r="A168">
            <v>1339884</v>
          </cell>
          <cell r="B168" t="str">
            <v>慕尼黑纽佩拉赫索德美爵酒店</v>
          </cell>
          <cell r="C168" t="str">
            <v>11807227764276</v>
          </cell>
          <cell r="D168" t="str">
            <v>21626679</v>
          </cell>
          <cell r="E168" t="str">
            <v/>
          </cell>
          <cell r="F168" t="str">
            <v>1159.68</v>
          </cell>
          <cell r="G168" t="str">
            <v>RMB</v>
          </cell>
          <cell r="H168" t="str">
            <v>1</v>
          </cell>
          <cell r="I168">
            <v>1159.68</v>
          </cell>
        </row>
        <row r="169">
          <cell r="A169">
            <v>1337874</v>
          </cell>
          <cell r="B169" t="str">
            <v>基尼拉多巴塞罗那青年旅舍</v>
          </cell>
          <cell r="C169" t="str">
            <v>11807188735023</v>
          </cell>
          <cell r="D169" t="str">
            <v>914013358</v>
          </cell>
          <cell r="E169" t="str">
            <v/>
          </cell>
          <cell r="F169" t="str">
            <v>3772.11</v>
          </cell>
          <cell r="G169" t="str">
            <v>RMB</v>
          </cell>
          <cell r="H169" t="str">
            <v>1</v>
          </cell>
          <cell r="I169">
            <v>3772.11</v>
          </cell>
        </row>
        <row r="170">
          <cell r="A170">
            <v>1337878</v>
          </cell>
          <cell r="B170" t="str">
            <v>基尼拉多巴塞罗那青年旅舍</v>
          </cell>
          <cell r="C170" t="str">
            <v>11807189735065</v>
          </cell>
          <cell r="D170" t="str">
            <v>914013358</v>
          </cell>
          <cell r="E170" t="str">
            <v/>
          </cell>
          <cell r="F170" t="str">
            <v>1259.91</v>
          </cell>
          <cell r="G170" t="str">
            <v>RMB</v>
          </cell>
          <cell r="H170" t="str">
            <v>1</v>
          </cell>
          <cell r="I170">
            <v>1259.91</v>
          </cell>
        </row>
        <row r="171">
          <cell r="A171">
            <v>1343279</v>
          </cell>
          <cell r="B171" t="str">
            <v>马德里拉斯本塔斯宜必思酒店</v>
          </cell>
          <cell r="C171" t="str">
            <v>11807285823714</v>
          </cell>
          <cell r="D171" t="str">
            <v/>
          </cell>
          <cell r="E171" t="str">
            <v/>
          </cell>
          <cell r="F171" t="str">
            <v>1290.15</v>
          </cell>
          <cell r="G171" t="str">
            <v>RMB</v>
          </cell>
          <cell r="H171" t="str">
            <v>1</v>
          </cell>
          <cell r="I171">
            <v>1290.15</v>
          </cell>
        </row>
        <row r="172">
          <cell r="A172">
            <v>1336872</v>
          </cell>
          <cell r="B172" t="str">
            <v>京都蒙特利酒店</v>
          </cell>
          <cell r="C172" t="str">
            <v>11806151446709</v>
          </cell>
          <cell r="D172" t="str">
            <v>11806151446709</v>
          </cell>
          <cell r="E172" t="str">
            <v/>
          </cell>
          <cell r="F172" t="str">
            <v>2126.58</v>
          </cell>
          <cell r="G172" t="str">
            <v>RMB</v>
          </cell>
          <cell r="H172" t="str">
            <v>1</v>
          </cell>
          <cell r="I172">
            <v>2126.58</v>
          </cell>
        </row>
        <row r="173">
          <cell r="A173">
            <v>1342225</v>
          </cell>
          <cell r="B173" t="str">
            <v>东京成田MaRRoaD国际酒店</v>
          </cell>
          <cell r="C173" t="str">
            <v>11807260805111</v>
          </cell>
          <cell r="D173" t="str">
            <v>864143</v>
          </cell>
          <cell r="E173" t="str">
            <v/>
          </cell>
          <cell r="F173" t="str">
            <v>490.17</v>
          </cell>
          <cell r="G173" t="str">
            <v>RMB</v>
          </cell>
          <cell r="H173" t="str">
            <v>1</v>
          </cell>
          <cell r="I173">
            <v>490.17</v>
          </cell>
        </row>
        <row r="174">
          <cell r="A174">
            <v>1342584</v>
          </cell>
          <cell r="B174" t="str">
            <v>冲绳格兰美尔度假酒店</v>
          </cell>
          <cell r="C174" t="str">
            <v>11807270820002</v>
          </cell>
          <cell r="D174" t="str">
            <v/>
          </cell>
          <cell r="E174" t="str">
            <v/>
          </cell>
          <cell r="F174" t="str">
            <v>2208.68</v>
          </cell>
          <cell r="G174" t="str">
            <v>RMB</v>
          </cell>
          <cell r="H174" t="str">
            <v>1</v>
          </cell>
          <cell r="I174">
            <v>2208.68</v>
          </cell>
        </row>
        <row r="175">
          <cell r="A175">
            <v>1340662</v>
          </cell>
          <cell r="B175" t="str">
            <v>MYSTAYS 新大阪 (会议中心)酒店</v>
          </cell>
          <cell r="C175" t="str">
            <v>11807246782721</v>
          </cell>
          <cell r="D175" t="str">
            <v/>
          </cell>
          <cell r="E175" t="str">
            <v/>
          </cell>
          <cell r="F175" t="str">
            <v>4205.88</v>
          </cell>
          <cell r="G175" t="str">
            <v>RMB</v>
          </cell>
          <cell r="H175" t="str">
            <v>1</v>
          </cell>
          <cell r="I175">
            <v>4205.88</v>
          </cell>
        </row>
        <row r="176">
          <cell r="A176">
            <v>1336303</v>
          </cell>
          <cell r="B176" t="str">
            <v>大阪南船场哈顿酒店</v>
          </cell>
          <cell r="C176" t="str">
            <v>11807150690109</v>
          </cell>
          <cell r="D176" t="str">
            <v>430062</v>
          </cell>
          <cell r="E176" t="str">
            <v/>
          </cell>
          <cell r="F176" t="str">
            <v>1496.1</v>
          </cell>
          <cell r="G176" t="str">
            <v>RMB</v>
          </cell>
          <cell r="H176" t="str">
            <v>1</v>
          </cell>
          <cell r="I176">
            <v>1496.1</v>
          </cell>
        </row>
        <row r="177">
          <cell r="A177">
            <v>1336874</v>
          </cell>
          <cell r="B177" t="str">
            <v>宜必思尚品大阪酒店</v>
          </cell>
          <cell r="C177" t="str">
            <v>11806153444641</v>
          </cell>
          <cell r="D177" t="str">
            <v>11806153444641</v>
          </cell>
          <cell r="E177" t="str">
            <v/>
          </cell>
          <cell r="F177" t="str">
            <v>6515.52</v>
          </cell>
          <cell r="G177" t="str">
            <v>RMB</v>
          </cell>
          <cell r="H177" t="str">
            <v>1</v>
          </cell>
          <cell r="I177">
            <v>6515.52</v>
          </cell>
        </row>
        <row r="178">
          <cell r="A178">
            <v>1336905</v>
          </cell>
          <cell r="B178" t="str">
            <v>宜必思尚品大阪酒店</v>
          </cell>
          <cell r="C178" t="str">
            <v>11807169707405</v>
          </cell>
          <cell r="D178" t="str">
            <v>126159</v>
          </cell>
          <cell r="E178" t="str">
            <v/>
          </cell>
          <cell r="F178" t="str">
            <v>1333.2</v>
          </cell>
          <cell r="G178" t="str">
            <v>RMB</v>
          </cell>
          <cell r="H178" t="str">
            <v>1</v>
          </cell>
          <cell r="I178">
            <v>1333.2</v>
          </cell>
        </row>
        <row r="179">
          <cell r="A179">
            <v>1336877</v>
          </cell>
          <cell r="B179" t="str">
            <v>大阪难波东方酒店</v>
          </cell>
          <cell r="C179" t="str">
            <v>11804179011226</v>
          </cell>
          <cell r="D179" t="str">
            <v>11804179011226</v>
          </cell>
          <cell r="E179" t="str">
            <v/>
          </cell>
          <cell r="F179" t="str">
            <v>3988.48</v>
          </cell>
          <cell r="G179" t="str">
            <v>RMB</v>
          </cell>
          <cell r="H179" t="str">
            <v>1</v>
          </cell>
          <cell r="I179">
            <v>3988.48</v>
          </cell>
        </row>
        <row r="180">
          <cell r="A180">
            <v>1338389</v>
          </cell>
          <cell r="B180" t="str">
            <v>大阪难波东方酒店</v>
          </cell>
          <cell r="C180" t="str">
            <v>11807137687018</v>
          </cell>
          <cell r="D180" t="str">
            <v>11807137687018</v>
          </cell>
          <cell r="E180" t="str">
            <v/>
          </cell>
          <cell r="F180" t="str">
            <v>4414.56</v>
          </cell>
          <cell r="G180" t="str">
            <v>RMB</v>
          </cell>
          <cell r="H180" t="str">
            <v>1</v>
          </cell>
          <cell r="I180">
            <v>4414.56</v>
          </cell>
        </row>
        <row r="181">
          <cell r="A181">
            <v>1340750</v>
          </cell>
          <cell r="B181" t="str">
            <v>大阪难波东方酒店</v>
          </cell>
          <cell r="C181" t="str">
            <v>11806202480281</v>
          </cell>
          <cell r="D181" t="str">
            <v>11806202480281</v>
          </cell>
          <cell r="E181" t="str">
            <v/>
          </cell>
          <cell r="F181" t="str">
            <v>4464.42</v>
          </cell>
          <cell r="G181" t="str">
            <v>RMB</v>
          </cell>
          <cell r="H181" t="str">
            <v>1</v>
          </cell>
          <cell r="I181">
            <v>4464.42</v>
          </cell>
        </row>
        <row r="182">
          <cell r="A182">
            <v>1339804</v>
          </cell>
          <cell r="B182" t="str">
            <v>东京东新宿E酒店</v>
          </cell>
          <cell r="C182" t="str">
            <v>11807221769485</v>
          </cell>
          <cell r="D182" t="str">
            <v/>
          </cell>
          <cell r="E182" t="str">
            <v/>
          </cell>
          <cell r="F182" t="str">
            <v>525.78</v>
          </cell>
          <cell r="G182" t="str">
            <v>RMB</v>
          </cell>
          <cell r="H182" t="str">
            <v>1</v>
          </cell>
          <cell r="I182">
            <v>525.78</v>
          </cell>
        </row>
        <row r="183">
          <cell r="A183">
            <v>1337847</v>
          </cell>
          <cell r="B183" t="str">
            <v>东京东新宿E酒店</v>
          </cell>
          <cell r="C183" t="str">
            <v>11807182735294</v>
          </cell>
          <cell r="D183" t="str">
            <v/>
          </cell>
          <cell r="E183" t="str">
            <v/>
          </cell>
          <cell r="F183" t="str">
            <v>631.05</v>
          </cell>
          <cell r="G183" t="str">
            <v>RMB</v>
          </cell>
          <cell r="H183" t="str">
            <v>1</v>
          </cell>
          <cell r="I183">
            <v>631.05</v>
          </cell>
        </row>
        <row r="184">
          <cell r="A184">
            <v>1340646</v>
          </cell>
          <cell r="B184" t="str">
            <v>东京全日空洲际酒店</v>
          </cell>
          <cell r="C184" t="str">
            <v>11807241784752</v>
          </cell>
          <cell r="D184" t="str">
            <v>68949222</v>
          </cell>
          <cell r="E184" t="str">
            <v/>
          </cell>
          <cell r="F184" t="str">
            <v>5308.92</v>
          </cell>
          <cell r="G184" t="str">
            <v>RMB</v>
          </cell>
          <cell r="H184" t="str">
            <v>1</v>
          </cell>
          <cell r="I184">
            <v>5308.92</v>
          </cell>
        </row>
        <row r="185">
          <cell r="A185">
            <v>1329581</v>
          </cell>
          <cell r="B185" t="str">
            <v>日本亚洲会馆酒店</v>
          </cell>
          <cell r="C185" t="str">
            <v>11807028578087</v>
          </cell>
          <cell r="D185" t="str">
            <v>100003728</v>
          </cell>
          <cell r="E185" t="str">
            <v/>
          </cell>
          <cell r="F185" t="str">
            <v>1334.16</v>
          </cell>
          <cell r="G185" t="str">
            <v>RMB</v>
          </cell>
          <cell r="H185" t="str">
            <v>1</v>
          </cell>
          <cell r="I185">
            <v>1334.16</v>
          </cell>
        </row>
        <row r="186">
          <cell r="A186">
            <v>1330019</v>
          </cell>
          <cell r="B186" t="str">
            <v>东京凯悦酒店</v>
          </cell>
          <cell r="C186" t="str">
            <v>11807036592197</v>
          </cell>
          <cell r="D186" t="str">
            <v>15588067</v>
          </cell>
          <cell r="E186" t="str">
            <v/>
          </cell>
          <cell r="F186" t="str">
            <v>2950</v>
          </cell>
          <cell r="G186" t="str">
            <v>RMB</v>
          </cell>
          <cell r="H186" t="str">
            <v>1</v>
          </cell>
          <cell r="I186">
            <v>2950</v>
          </cell>
        </row>
        <row r="187">
          <cell r="A187">
            <v>1342671</v>
          </cell>
          <cell r="B187" t="str">
            <v>东京凯悦酒店</v>
          </cell>
          <cell r="C187" t="str">
            <v>11807274818294</v>
          </cell>
          <cell r="D187" t="str">
            <v/>
          </cell>
          <cell r="E187" t="str">
            <v/>
          </cell>
          <cell r="F187" t="str">
            <v>19085.64</v>
          </cell>
          <cell r="G187" t="str">
            <v>RMB</v>
          </cell>
          <cell r="H187" t="str">
            <v>1</v>
          </cell>
          <cell r="I187">
            <v>19085.64</v>
          </cell>
        </row>
        <row r="188">
          <cell r="A188">
            <v>1335965</v>
          </cell>
          <cell r="B188" t="str">
            <v>东京银座首都酒店新馆</v>
          </cell>
          <cell r="C188" t="str">
            <v>11807141695805</v>
          </cell>
          <cell r="D188" t="str">
            <v>1015681</v>
          </cell>
          <cell r="E188" t="str">
            <v/>
          </cell>
          <cell r="F188" t="str">
            <v>487.13</v>
          </cell>
          <cell r="G188" t="str">
            <v>RMB</v>
          </cell>
          <cell r="H188" t="str">
            <v>1</v>
          </cell>
          <cell r="I188">
            <v>487.13</v>
          </cell>
        </row>
        <row r="189">
          <cell r="A189">
            <v>1338873</v>
          </cell>
          <cell r="B189" t="str">
            <v>东京茅场町珍珠酒店</v>
          </cell>
          <cell r="C189" t="str">
            <v>11807204754802</v>
          </cell>
          <cell r="D189" t="str">
            <v>019/1839969/1</v>
          </cell>
          <cell r="E189" t="str">
            <v/>
          </cell>
          <cell r="F189" t="str">
            <v>1263.81</v>
          </cell>
          <cell r="G189" t="str">
            <v>RMB</v>
          </cell>
          <cell r="H189" t="str">
            <v>1</v>
          </cell>
          <cell r="I189">
            <v>1263.81</v>
          </cell>
        </row>
        <row r="190">
          <cell r="A190">
            <v>1341694</v>
          </cell>
          <cell r="B190" t="str">
            <v>三井花园饭店东京汐留意大利街</v>
          </cell>
          <cell r="C190" t="str">
            <v>11807266806383</v>
          </cell>
          <cell r="D190" t="str">
            <v>101085491</v>
          </cell>
          <cell r="E190" t="str">
            <v/>
          </cell>
          <cell r="F190" t="str">
            <v>1685.74</v>
          </cell>
          <cell r="G190" t="str">
            <v>RMB</v>
          </cell>
          <cell r="H190" t="str">
            <v>1</v>
          </cell>
          <cell r="I190">
            <v>1685.74</v>
          </cell>
        </row>
        <row r="191">
          <cell r="A191">
            <v>1343284</v>
          </cell>
          <cell r="B191" t="str">
            <v>日本桥别墅酒店</v>
          </cell>
          <cell r="C191" t="str">
            <v>11807285828002</v>
          </cell>
          <cell r="D191" t="str">
            <v/>
          </cell>
          <cell r="E191" t="str">
            <v/>
          </cell>
          <cell r="F191" t="str">
            <v>1940.48</v>
          </cell>
          <cell r="G191" t="str">
            <v>RMB</v>
          </cell>
          <cell r="H191" t="str">
            <v>1</v>
          </cell>
          <cell r="I191">
            <v>1940.48</v>
          </cell>
        </row>
        <row r="192">
          <cell r="A192">
            <v>1342510</v>
          </cell>
          <cell r="B192" t="str">
            <v>东京东急涩谷卓越大饭店</v>
          </cell>
          <cell r="C192" t="str">
            <v>11807273808433</v>
          </cell>
          <cell r="D192" t="str">
            <v/>
          </cell>
          <cell r="E192" t="str">
            <v/>
          </cell>
          <cell r="F192" t="str">
            <v>2739.8</v>
          </cell>
          <cell r="G192" t="str">
            <v>RMB</v>
          </cell>
          <cell r="H192" t="str">
            <v>1</v>
          </cell>
          <cell r="I192">
            <v>2739.8</v>
          </cell>
        </row>
        <row r="193">
          <cell r="A193">
            <v>1339326</v>
          </cell>
          <cell r="B193" t="str">
            <v>东京东急涩谷卓越大饭店</v>
          </cell>
          <cell r="C193" t="str">
            <v>11807212760808</v>
          </cell>
          <cell r="D193" t="str">
            <v>315523</v>
          </cell>
          <cell r="E193" t="str">
            <v/>
          </cell>
          <cell r="F193" t="str">
            <v>1623.42</v>
          </cell>
          <cell r="G193" t="str">
            <v>RMB</v>
          </cell>
          <cell r="H193" t="str">
            <v>1</v>
          </cell>
          <cell r="I193">
            <v>1623.42</v>
          </cell>
        </row>
        <row r="194">
          <cell r="A194">
            <v>1334796</v>
          </cell>
          <cell r="B194" t="str">
            <v>东京东急涩谷卓越大饭店</v>
          </cell>
          <cell r="C194" t="str">
            <v>11807114672109</v>
          </cell>
          <cell r="D194" t="str">
            <v>313217</v>
          </cell>
          <cell r="E194" t="str">
            <v/>
          </cell>
          <cell r="F194" t="str">
            <v>7278.72</v>
          </cell>
          <cell r="G194" t="str">
            <v>RMB</v>
          </cell>
          <cell r="H194" t="str">
            <v>1</v>
          </cell>
          <cell r="I194">
            <v>7278.72</v>
          </cell>
        </row>
        <row r="195">
          <cell r="A195">
            <v>1335128</v>
          </cell>
          <cell r="B195" t="str">
            <v>曼谷安曼纳酒店</v>
          </cell>
          <cell r="C195" t="str">
            <v>11807123677573</v>
          </cell>
          <cell r="D195" t="str">
            <v/>
          </cell>
          <cell r="E195" t="str">
            <v/>
          </cell>
          <cell r="F195" t="str">
            <v>5661.4</v>
          </cell>
          <cell r="G195" t="str">
            <v>RMB</v>
          </cell>
          <cell r="H195" t="str">
            <v>1</v>
          </cell>
          <cell r="I195">
            <v>5661.4</v>
          </cell>
        </row>
        <row r="196">
          <cell r="A196">
            <v>1341787</v>
          </cell>
          <cell r="B196" t="str">
            <v>曼谷正宗暹逻帕雅泰酒店</v>
          </cell>
          <cell r="C196" t="str">
            <v>11807264804180</v>
          </cell>
          <cell r="D196" t="str">
            <v>299026624</v>
          </cell>
          <cell r="E196" t="str">
            <v/>
          </cell>
          <cell r="F196" t="str">
            <v>377.98</v>
          </cell>
          <cell r="G196" t="str">
            <v>RMB</v>
          </cell>
          <cell r="H196" t="str">
            <v>1</v>
          </cell>
          <cell r="I196">
            <v>377.98</v>
          </cell>
        </row>
        <row r="197">
          <cell r="A197">
            <v>1343060</v>
          </cell>
          <cell r="B197" t="str">
            <v>济州通莲洞酒店</v>
          </cell>
          <cell r="C197" t="str">
            <v>11807289824306</v>
          </cell>
          <cell r="D197" t="str">
            <v/>
          </cell>
          <cell r="E197" t="str">
            <v/>
          </cell>
          <cell r="F197" t="str">
            <v>1780</v>
          </cell>
          <cell r="G197" t="str">
            <v>RMB</v>
          </cell>
          <cell r="H197" t="str">
            <v>1</v>
          </cell>
          <cell r="I197">
            <v>1780</v>
          </cell>
        </row>
        <row r="198">
          <cell r="A198">
            <v>1338157</v>
          </cell>
          <cell r="B198" t="str">
            <v>丽亭西敏桥酒店&amp;度假村</v>
          </cell>
          <cell r="C198" t="str">
            <v>11807194738145</v>
          </cell>
          <cell r="D198" t="str">
            <v>52160923,52160925</v>
          </cell>
          <cell r="E198" t="str">
            <v/>
          </cell>
          <cell r="F198" t="str">
            <v>8880.06</v>
          </cell>
          <cell r="G198" t="str">
            <v>RMB</v>
          </cell>
          <cell r="H198" t="str">
            <v>1</v>
          </cell>
          <cell r="I198">
            <v>8880.06</v>
          </cell>
        </row>
        <row r="199">
          <cell r="A199">
            <v>1335717</v>
          </cell>
          <cell r="B199" t="str">
            <v>伦敦伯爵府宜必思酒店</v>
          </cell>
          <cell r="C199" t="str">
            <v>11807139682155</v>
          </cell>
          <cell r="D199" t="str">
            <v>01324737aa</v>
          </cell>
          <cell r="E199" t="str">
            <v/>
          </cell>
          <cell r="F199" t="str">
            <v>1942.83</v>
          </cell>
          <cell r="G199" t="str">
            <v>RMB</v>
          </cell>
          <cell r="H199" t="str">
            <v>1</v>
          </cell>
          <cell r="I199">
            <v>1942.83</v>
          </cell>
        </row>
        <row r="200">
          <cell r="A200">
            <v>1341676</v>
          </cell>
          <cell r="B200" t="str">
            <v>皇家霍斯嘉德斯酒店</v>
          </cell>
          <cell r="C200" t="str">
            <v>11807261804189</v>
          </cell>
          <cell r="D200" t="str">
            <v/>
          </cell>
          <cell r="E200" t="str">
            <v/>
          </cell>
          <cell r="F200" t="str">
            <v>3637.74</v>
          </cell>
          <cell r="G200" t="str">
            <v>RMB</v>
          </cell>
          <cell r="H200" t="str">
            <v>1</v>
          </cell>
          <cell r="I200">
            <v>3637.74</v>
          </cell>
        </row>
        <row r="201">
          <cell r="A201">
            <v>1342497</v>
          </cell>
          <cell r="B201" t="str">
            <v>伦敦丽亭滨河酒店</v>
          </cell>
          <cell r="C201" t="str">
            <v>11807277810106</v>
          </cell>
          <cell r="D201" t="str">
            <v/>
          </cell>
          <cell r="E201" t="str">
            <v/>
          </cell>
          <cell r="F201" t="str">
            <v>3874.35</v>
          </cell>
          <cell r="G201" t="str">
            <v>RMB</v>
          </cell>
          <cell r="H201" t="str">
            <v>1</v>
          </cell>
          <cell r="I201">
            <v>3874.35</v>
          </cell>
        </row>
        <row r="202">
          <cell r="A202">
            <v>1336881</v>
          </cell>
          <cell r="B202" t="str">
            <v>东京浅草豪景大饭店</v>
          </cell>
          <cell r="C202" t="str">
            <v>11804175008841</v>
          </cell>
          <cell r="D202" t="str">
            <v>11804175008841</v>
          </cell>
          <cell r="E202" t="str">
            <v/>
          </cell>
          <cell r="F202" t="str">
            <v>5200.12</v>
          </cell>
          <cell r="G202" t="str">
            <v>RMB</v>
          </cell>
          <cell r="H202" t="str">
            <v>1</v>
          </cell>
          <cell r="I202">
            <v>5200.12</v>
          </cell>
        </row>
        <row r="203">
          <cell r="A203">
            <v>1342635</v>
          </cell>
          <cell r="B203" t="str">
            <v>东京银座格兰德酒店</v>
          </cell>
          <cell r="C203" t="str">
            <v>11807271819609</v>
          </cell>
          <cell r="D203" t="str">
            <v/>
          </cell>
          <cell r="E203" t="str">
            <v/>
          </cell>
          <cell r="F203" t="str">
            <v>900.62</v>
          </cell>
          <cell r="G203" t="str">
            <v>RMB</v>
          </cell>
          <cell r="H203" t="str">
            <v>1</v>
          </cell>
          <cell r="I203">
            <v>900.62</v>
          </cell>
        </row>
        <row r="204">
          <cell r="A204">
            <v>1336887</v>
          </cell>
          <cell r="B204" t="str">
            <v>东京东日本桥舒适酒店</v>
          </cell>
          <cell r="C204" t="str">
            <v>11806140432013</v>
          </cell>
          <cell r="D204" t="str">
            <v>11806140432013</v>
          </cell>
          <cell r="E204" t="str">
            <v/>
          </cell>
          <cell r="F204" t="str">
            <v>2847.8</v>
          </cell>
          <cell r="G204" t="str">
            <v>RMB</v>
          </cell>
          <cell r="H204" t="str">
            <v>1</v>
          </cell>
          <cell r="I204">
            <v>2847.8</v>
          </cell>
        </row>
        <row r="205">
          <cell r="A205">
            <v>1339328</v>
          </cell>
          <cell r="B205" t="str">
            <v>半藏门蒙特利酒店</v>
          </cell>
          <cell r="C205" t="str">
            <v>11807219761545</v>
          </cell>
          <cell r="D205" t="str">
            <v>101612955</v>
          </cell>
          <cell r="E205" t="str">
            <v/>
          </cell>
          <cell r="F205" t="str">
            <v>1188.33</v>
          </cell>
          <cell r="G205" t="str">
            <v>RMB</v>
          </cell>
          <cell r="H205" t="str">
            <v>1</v>
          </cell>
          <cell r="I205">
            <v>1188.33</v>
          </cell>
        </row>
        <row r="206">
          <cell r="A206">
            <v>1341995</v>
          </cell>
          <cell r="B206" t="str">
            <v>皇家花园酒店羽田</v>
          </cell>
          <cell r="C206" t="str">
            <v>11807264811895</v>
          </cell>
          <cell r="D206" t="str">
            <v/>
          </cell>
          <cell r="E206" t="str">
            <v/>
          </cell>
          <cell r="F206" t="str">
            <v>1540.89</v>
          </cell>
          <cell r="G206" t="str">
            <v>RMB</v>
          </cell>
          <cell r="H206" t="str">
            <v>1</v>
          </cell>
          <cell r="I206">
            <v>1540.89</v>
          </cell>
        </row>
        <row r="207">
          <cell r="A207">
            <v>1339273</v>
          </cell>
          <cell r="B207" t="str">
            <v>涩谷东武酒店</v>
          </cell>
          <cell r="C207" t="str">
            <v>11807215763018</v>
          </cell>
          <cell r="D207" t="str">
            <v/>
          </cell>
          <cell r="E207" t="str">
            <v/>
          </cell>
          <cell r="F207" t="str">
            <v>3573.64</v>
          </cell>
          <cell r="G207" t="str">
            <v>RMB</v>
          </cell>
          <cell r="H207" t="str">
            <v>1</v>
          </cell>
          <cell r="I207">
            <v>3573.64</v>
          </cell>
        </row>
        <row r="208">
          <cell r="A208">
            <v>1339275</v>
          </cell>
          <cell r="B208" t="str">
            <v>涩谷东武酒店</v>
          </cell>
          <cell r="C208" t="str">
            <v>11807219762468</v>
          </cell>
          <cell r="D208" t="str">
            <v/>
          </cell>
          <cell r="E208" t="str">
            <v/>
          </cell>
          <cell r="F208" t="str">
            <v>3573.64</v>
          </cell>
          <cell r="G208" t="str">
            <v>RMB</v>
          </cell>
          <cell r="H208" t="str">
            <v>1</v>
          </cell>
          <cell r="I208">
            <v>3573.64</v>
          </cell>
        </row>
        <row r="209">
          <cell r="A209">
            <v>1341100</v>
          </cell>
          <cell r="B209" t="str">
            <v>伦敦卡多根花园11号酒店</v>
          </cell>
          <cell r="C209" t="str">
            <v>11807255783902</v>
          </cell>
          <cell r="D209" t="str">
            <v/>
          </cell>
          <cell r="E209" t="str">
            <v/>
          </cell>
          <cell r="F209" t="str">
            <v>5430.26</v>
          </cell>
          <cell r="G209" t="str">
            <v>RMB</v>
          </cell>
          <cell r="H209" t="str">
            <v>1</v>
          </cell>
          <cell r="I209">
            <v>5430.26</v>
          </cell>
        </row>
        <row r="210">
          <cell r="A210">
            <v>1339025</v>
          </cell>
          <cell r="B210" t="str">
            <v>MYSTAYS 神田酒店</v>
          </cell>
          <cell r="C210" t="str">
            <v>11807200759933</v>
          </cell>
          <cell r="D210" t="str">
            <v>940-35/36/7</v>
          </cell>
          <cell r="E210" t="str">
            <v/>
          </cell>
          <cell r="F210" t="str">
            <v>4842.42</v>
          </cell>
          <cell r="G210" t="str">
            <v>RMB</v>
          </cell>
          <cell r="H210" t="str">
            <v>1</v>
          </cell>
          <cell r="I210">
            <v>4842.42</v>
          </cell>
        </row>
        <row r="211">
          <cell r="A211">
            <v>1342467</v>
          </cell>
          <cell r="B211" t="str">
            <v>MYSTAYS 浅草酒店</v>
          </cell>
          <cell r="C211" t="str">
            <v>11807273814166</v>
          </cell>
          <cell r="D211" t="str">
            <v/>
          </cell>
          <cell r="E211" t="str">
            <v/>
          </cell>
          <cell r="F211" t="str">
            <v>1934</v>
          </cell>
          <cell r="G211" t="str">
            <v>RMB</v>
          </cell>
          <cell r="H211" t="str">
            <v>1</v>
          </cell>
          <cell r="I211">
            <v>1934</v>
          </cell>
        </row>
        <row r="212">
          <cell r="A212">
            <v>1338092</v>
          </cell>
          <cell r="B212" t="str">
            <v>东京新宿格拉斯丽酒店</v>
          </cell>
          <cell r="C212" t="str">
            <v>11807196738805</v>
          </cell>
          <cell r="D212" t="str">
            <v>690731577</v>
          </cell>
          <cell r="E212" t="str">
            <v/>
          </cell>
          <cell r="F212" t="str">
            <v>769.27</v>
          </cell>
          <cell r="G212" t="str">
            <v>RMB</v>
          </cell>
          <cell r="H212" t="str">
            <v>1</v>
          </cell>
          <cell r="I212">
            <v>769.27</v>
          </cell>
        </row>
        <row r="213">
          <cell r="A213">
            <v>1340772</v>
          </cell>
          <cell r="B213" t="str">
            <v>东京上野公园光芒酒店</v>
          </cell>
          <cell r="C213" t="str">
            <v>11807100655061</v>
          </cell>
          <cell r="D213" t="str">
            <v>11807100655061</v>
          </cell>
          <cell r="E213" t="str">
            <v/>
          </cell>
          <cell r="F213" t="str">
            <v>6628.6</v>
          </cell>
          <cell r="G213" t="str">
            <v>RMB</v>
          </cell>
          <cell r="H213" t="str">
            <v>1</v>
          </cell>
          <cell r="I213">
            <v>6628.6</v>
          </cell>
        </row>
        <row r="214">
          <cell r="A214">
            <v>1329523</v>
          </cell>
          <cell r="B214" t="str">
            <v>巴黎馨塔迪圣日耳曼德佩区酒店</v>
          </cell>
          <cell r="C214" t="str">
            <v>11807043598204</v>
          </cell>
          <cell r="D214" t="str">
            <v>11164999</v>
          </cell>
          <cell r="E214" t="str">
            <v/>
          </cell>
          <cell r="F214" t="str">
            <v>3644.61</v>
          </cell>
          <cell r="G214" t="str">
            <v>RMB</v>
          </cell>
          <cell r="H214" t="str">
            <v>1</v>
          </cell>
          <cell r="I214">
            <v>3644.61</v>
          </cell>
        </row>
        <row r="215">
          <cell r="A215">
            <v>1337623</v>
          </cell>
          <cell r="B215" t="str">
            <v>巴黎意大利广场联盟酒店</v>
          </cell>
          <cell r="C215" t="str">
            <v>11807184721604</v>
          </cell>
          <cell r="D215" t="str">
            <v/>
          </cell>
          <cell r="E215" t="str">
            <v/>
          </cell>
          <cell r="F215" t="str">
            <v>499.35</v>
          </cell>
          <cell r="G215" t="str">
            <v>RMB</v>
          </cell>
          <cell r="H215" t="str">
            <v>1</v>
          </cell>
          <cell r="I215">
            <v>499.35</v>
          </cell>
        </row>
        <row r="216">
          <cell r="A216">
            <v>1340767</v>
          </cell>
          <cell r="B216" t="str">
            <v>索菲特美憬阁巴黎巴士底布泰酒店</v>
          </cell>
          <cell r="C216" t="str">
            <v>11807246788385</v>
          </cell>
          <cell r="D216" t="str">
            <v>50504032239</v>
          </cell>
          <cell r="E216" t="str">
            <v/>
          </cell>
          <cell r="F216" t="str">
            <v>2920.82</v>
          </cell>
          <cell r="G216" t="str">
            <v>RMB</v>
          </cell>
          <cell r="H216" t="str">
            <v>1</v>
          </cell>
          <cell r="I216">
            <v>2920.82</v>
          </cell>
        </row>
        <row r="217">
          <cell r="A217">
            <v>1340660</v>
          </cell>
          <cell r="B217" t="str">
            <v>西波特巴黎波林塔尼亚马拉切斯酒店</v>
          </cell>
          <cell r="C217" t="str">
            <v>11807241782686</v>
          </cell>
          <cell r="D217" t="str">
            <v/>
          </cell>
          <cell r="E217" t="str">
            <v/>
          </cell>
          <cell r="F217" t="str">
            <v>5530</v>
          </cell>
          <cell r="G217" t="str">
            <v>RMB</v>
          </cell>
          <cell r="H217" t="str">
            <v>1</v>
          </cell>
          <cell r="I217">
            <v>5530</v>
          </cell>
        </row>
        <row r="218">
          <cell r="A218">
            <v>1335274</v>
          </cell>
          <cell r="B218" t="str">
            <v>西波特巴黎波林塔尼亚马拉切斯酒店</v>
          </cell>
          <cell r="C218" t="str">
            <v>11807127679458</v>
          </cell>
          <cell r="D218" t="str">
            <v/>
          </cell>
          <cell r="E218" t="str">
            <v/>
          </cell>
          <cell r="F218" t="str">
            <v>791.34</v>
          </cell>
          <cell r="G218" t="str">
            <v>RMB</v>
          </cell>
          <cell r="H218" t="str">
            <v>1</v>
          </cell>
          <cell r="I218">
            <v>791.34</v>
          </cell>
        </row>
        <row r="219">
          <cell r="A219">
            <v>1343136</v>
          </cell>
          <cell r="B219" t="str">
            <v>巴黎贝尔西宜必思尚品酒店</v>
          </cell>
          <cell r="C219" t="str">
            <v>11807288826706</v>
          </cell>
          <cell r="D219" t="str">
            <v/>
          </cell>
          <cell r="E219" t="str">
            <v/>
          </cell>
          <cell r="F219" t="str">
            <v>9876.8</v>
          </cell>
          <cell r="G219" t="str">
            <v>RMB</v>
          </cell>
          <cell r="H219" t="str">
            <v>1</v>
          </cell>
          <cell r="I219">
            <v>9876.8</v>
          </cell>
        </row>
        <row r="220">
          <cell r="A220">
            <v>1343024</v>
          </cell>
          <cell r="B220" t="str">
            <v>宜必思巴黎阿莱西亚蒙帕纳斯酒店</v>
          </cell>
          <cell r="C220" t="str">
            <v>11807280823405</v>
          </cell>
          <cell r="D220" t="str">
            <v/>
          </cell>
          <cell r="E220" t="str">
            <v/>
          </cell>
          <cell r="F220" t="str">
            <v>1214.74</v>
          </cell>
          <cell r="G220" t="str">
            <v>RMB</v>
          </cell>
          <cell r="H220" t="str">
            <v>1</v>
          </cell>
          <cell r="I220">
            <v>1214.74</v>
          </cell>
        </row>
        <row r="221">
          <cell r="A221">
            <v>1338270</v>
          </cell>
          <cell r="B221" t="str">
            <v>巴厘岛库塔海景精品度假村</v>
          </cell>
          <cell r="C221" t="str">
            <v>11807197742503</v>
          </cell>
          <cell r="D221" t="str">
            <v>F175774</v>
          </cell>
          <cell r="E221" t="str">
            <v/>
          </cell>
          <cell r="F221" t="str">
            <v>1944.4</v>
          </cell>
          <cell r="G221" t="str">
            <v>RMB</v>
          </cell>
          <cell r="H221" t="str">
            <v>1</v>
          </cell>
          <cell r="I221">
            <v>1944.4</v>
          </cell>
        </row>
        <row r="222">
          <cell r="A222">
            <v>1313473</v>
          </cell>
          <cell r="B222" t="str">
            <v>巴厘岛巴鲁娜假日度假酒店</v>
          </cell>
          <cell r="C222" t="str">
            <v>11805291299209</v>
          </cell>
          <cell r="D222" t="str">
            <v>11805291299209</v>
          </cell>
          <cell r="E222" t="str">
            <v/>
          </cell>
          <cell r="F222" t="str">
            <v>2143.71</v>
          </cell>
          <cell r="G222" t="str">
            <v>RMB</v>
          </cell>
          <cell r="H222" t="str">
            <v>1</v>
          </cell>
          <cell r="I222">
            <v>2143.71</v>
          </cell>
        </row>
        <row r="223">
          <cell r="A223">
            <v>1341275</v>
          </cell>
          <cell r="B223" t="str">
            <v>巴黎20区贝尔格兰德市府西波特酒店</v>
          </cell>
          <cell r="C223" t="str">
            <v>11807253799209</v>
          </cell>
          <cell r="D223" t="str">
            <v>已确认 没有确认号</v>
          </cell>
          <cell r="E223" t="str">
            <v/>
          </cell>
          <cell r="F223" t="str">
            <v>840.21</v>
          </cell>
          <cell r="G223" t="str">
            <v>RMB</v>
          </cell>
          <cell r="H223" t="str">
            <v>1</v>
          </cell>
          <cell r="I223">
            <v>840.21</v>
          </cell>
        </row>
        <row r="224">
          <cell r="A224">
            <v>1334816</v>
          </cell>
          <cell r="B224" t="str">
            <v>巴厘岛水明漾地平线酒店</v>
          </cell>
          <cell r="C224" t="str">
            <v>11807117669709</v>
          </cell>
          <cell r="D224" t="str">
            <v>1334816</v>
          </cell>
          <cell r="E224" t="str">
            <v/>
          </cell>
          <cell r="F224" t="str">
            <v>1880.46</v>
          </cell>
          <cell r="G224" t="str">
            <v>RMB</v>
          </cell>
          <cell r="H224" t="str">
            <v>1</v>
          </cell>
          <cell r="I224">
            <v>1880.46</v>
          </cell>
        </row>
        <row r="225">
          <cell r="A225">
            <v>1343738</v>
          </cell>
          <cell r="B225" t="str">
            <v>巴厘岛乌布晟诗度假酒店及水疗与会议中心</v>
          </cell>
          <cell r="C225" t="str">
            <v>11807290832878</v>
          </cell>
          <cell r="D225" t="str">
            <v/>
          </cell>
          <cell r="E225" t="str">
            <v/>
          </cell>
          <cell r="F225" t="str">
            <v>3431.34</v>
          </cell>
          <cell r="G225" t="str">
            <v>RMB</v>
          </cell>
          <cell r="H225" t="str">
            <v>1</v>
          </cell>
          <cell r="I225">
            <v>3431.34</v>
          </cell>
        </row>
        <row r="226">
          <cell r="A226">
            <v>1337876</v>
          </cell>
          <cell r="B226" t="str">
            <v>约翰内斯堡桑顿丽笙蓝标酒店</v>
          </cell>
          <cell r="C226" t="str">
            <v>11807186735186</v>
          </cell>
          <cell r="D226" t="str">
            <v>48698689</v>
          </cell>
          <cell r="E226" t="str">
            <v/>
          </cell>
          <cell r="F226" t="str">
            <v>1897.54</v>
          </cell>
          <cell r="G226" t="str">
            <v>RMB</v>
          </cell>
          <cell r="H226" t="str">
            <v>1</v>
          </cell>
          <cell r="I226">
            <v>1897.54</v>
          </cell>
        </row>
        <row r="227">
          <cell r="A227">
            <v>1340782</v>
          </cell>
          <cell r="B227" t="str">
            <v>京都塔酒店别馆</v>
          </cell>
          <cell r="C227" t="str">
            <v>11807052606620</v>
          </cell>
          <cell r="D227" t="str">
            <v>11807052606620</v>
          </cell>
          <cell r="E227" t="str">
            <v/>
          </cell>
          <cell r="F227" t="str">
            <v>2713.86</v>
          </cell>
          <cell r="G227" t="str">
            <v>RMB</v>
          </cell>
          <cell r="H227" t="str">
            <v>1</v>
          </cell>
          <cell r="I227">
            <v>2713.86</v>
          </cell>
        </row>
        <row r="228">
          <cell r="A228">
            <v>1341313</v>
          </cell>
          <cell r="B228" t="str">
            <v>首尔明洞通酒店</v>
          </cell>
          <cell r="C228" t="str">
            <v>11807252799208</v>
          </cell>
          <cell r="D228" t="str">
            <v>435-311179</v>
          </cell>
          <cell r="E228" t="str">
            <v/>
          </cell>
          <cell r="F228" t="str">
            <v>1050.4</v>
          </cell>
          <cell r="G228" t="str">
            <v>RMB</v>
          </cell>
          <cell r="H228" t="str">
            <v>1</v>
          </cell>
          <cell r="I228">
            <v>1050.4</v>
          </cell>
        </row>
        <row r="229">
          <cell r="A229">
            <v>1336797</v>
          </cell>
          <cell r="B229" t="str">
            <v>首尔贝斯特韦斯特花园精品酒店</v>
          </cell>
          <cell r="C229" t="str">
            <v>11807167708494</v>
          </cell>
          <cell r="D229" t="str">
            <v/>
          </cell>
          <cell r="E229" t="str">
            <v/>
          </cell>
          <cell r="F229" t="str">
            <v>1471.96</v>
          </cell>
          <cell r="G229" t="str">
            <v>RMB</v>
          </cell>
          <cell r="H229" t="str">
            <v>1</v>
          </cell>
          <cell r="I229">
            <v>1471.96</v>
          </cell>
        </row>
        <row r="230">
          <cell r="A230">
            <v>1326556</v>
          </cell>
          <cell r="B230" t="str">
            <v>大阪富士屋饭店</v>
          </cell>
          <cell r="C230" t="str">
            <v>11806266526107</v>
          </cell>
          <cell r="D230" t="str">
            <v>1326556</v>
          </cell>
          <cell r="E230" t="str">
            <v/>
          </cell>
          <cell r="F230" t="str">
            <v>2748.15</v>
          </cell>
          <cell r="G230" t="str">
            <v>RMB</v>
          </cell>
          <cell r="H230" t="str">
            <v>1</v>
          </cell>
          <cell r="I230">
            <v>2748.15</v>
          </cell>
        </row>
        <row r="231">
          <cell r="A231">
            <v>1340766</v>
          </cell>
          <cell r="B231" t="str">
            <v>大阪富士屋饭店</v>
          </cell>
          <cell r="C231" t="str">
            <v>11807108657707</v>
          </cell>
          <cell r="D231" t="str">
            <v>11807108657707</v>
          </cell>
          <cell r="E231" t="str">
            <v/>
          </cell>
          <cell r="F231" t="str">
            <v>2573.08</v>
          </cell>
          <cell r="G231" t="str">
            <v>RMB</v>
          </cell>
          <cell r="H231" t="str">
            <v>1</v>
          </cell>
          <cell r="I231">
            <v>2573.08</v>
          </cell>
        </row>
        <row r="232">
          <cell r="A232">
            <v>1339038</v>
          </cell>
          <cell r="B232" t="str">
            <v>贝斯特韦斯特横滨酒店</v>
          </cell>
          <cell r="C232" t="str">
            <v>11807206756472</v>
          </cell>
          <cell r="D232" t="str">
            <v/>
          </cell>
          <cell r="E232" t="str">
            <v/>
          </cell>
          <cell r="F232" t="str">
            <v>586.72</v>
          </cell>
          <cell r="G232" t="str">
            <v>RMB</v>
          </cell>
          <cell r="H232" t="str">
            <v>1</v>
          </cell>
          <cell r="I232">
            <v>586.72</v>
          </cell>
        </row>
        <row r="233">
          <cell r="A233">
            <v>1333642</v>
          </cell>
          <cell r="B233" t="str">
            <v>雨树酒店 </v>
          </cell>
          <cell r="C233" t="str">
            <v>11807097644930</v>
          </cell>
          <cell r="D233" t="str">
            <v>38587</v>
          </cell>
          <cell r="E233" t="str">
            <v/>
          </cell>
          <cell r="F233" t="str">
            <v>816.28</v>
          </cell>
          <cell r="G233" t="str">
            <v>RMB</v>
          </cell>
          <cell r="H233" t="str">
            <v>1</v>
          </cell>
          <cell r="I233">
            <v>816.28</v>
          </cell>
        </row>
        <row r="234">
          <cell r="A234">
            <v>1340890</v>
          </cell>
          <cell r="B234" t="str">
            <v>迪拜莱佛士酒店</v>
          </cell>
          <cell r="C234" t="str">
            <v>11807244791726</v>
          </cell>
          <cell r="D234" t="str">
            <v>47023076</v>
          </cell>
          <cell r="E234" t="str">
            <v/>
          </cell>
          <cell r="F234" t="str">
            <v>4543.63</v>
          </cell>
          <cell r="G234" t="str">
            <v>RMB</v>
          </cell>
          <cell r="H234" t="str">
            <v>1</v>
          </cell>
          <cell r="I234">
            <v>4543.63</v>
          </cell>
        </row>
        <row r="235">
          <cell r="A235">
            <v>1343306</v>
          </cell>
          <cell r="B235" t="str">
            <v>曼谷素旺那普机场诺富特酒店</v>
          </cell>
          <cell r="C235" t="str">
            <v>11807285829727</v>
          </cell>
          <cell r="D235" t="str">
            <v/>
          </cell>
          <cell r="E235" t="str">
            <v/>
          </cell>
          <cell r="F235" t="str">
            <v>2459.12</v>
          </cell>
          <cell r="G235" t="str">
            <v>RMB</v>
          </cell>
          <cell r="H235" t="str">
            <v>1</v>
          </cell>
          <cell r="I235">
            <v>2459.12</v>
          </cell>
        </row>
        <row r="236">
          <cell r="A236">
            <v>1338994</v>
          </cell>
          <cell r="B236" t="str">
            <v>普吉岛西沙别墅及度假村</v>
          </cell>
          <cell r="C236" t="str">
            <v>11807204754645</v>
          </cell>
          <cell r="D236" t="str">
            <v>14938177</v>
          </cell>
          <cell r="E236" t="str">
            <v/>
          </cell>
          <cell r="F236" t="str">
            <v>11694.9</v>
          </cell>
          <cell r="G236" t="str">
            <v>RMB</v>
          </cell>
          <cell r="H236" t="str">
            <v>1</v>
          </cell>
          <cell r="I236">
            <v>11694.9</v>
          </cell>
        </row>
        <row r="237">
          <cell r="A237">
            <v>1335517</v>
          </cell>
          <cell r="B237" t="str">
            <v>历史中心酒店</v>
          </cell>
          <cell r="C237" t="str">
            <v>11807135686485</v>
          </cell>
          <cell r="D237" t="str">
            <v/>
          </cell>
          <cell r="E237" t="str">
            <v/>
          </cell>
          <cell r="F237" t="str">
            <v>593.78</v>
          </cell>
          <cell r="G237" t="str">
            <v>RMB</v>
          </cell>
          <cell r="H237" t="str">
            <v>1</v>
          </cell>
          <cell r="I237">
            <v>593.78</v>
          </cell>
        </row>
        <row r="238">
          <cell r="A238">
            <v>1341222</v>
          </cell>
          <cell r="B238" t="str">
            <v>总统酒店</v>
          </cell>
          <cell r="C238" t="str">
            <v>11807257795743</v>
          </cell>
          <cell r="D238" t="str">
            <v/>
          </cell>
          <cell r="E238" t="str">
            <v/>
          </cell>
          <cell r="F238" t="str">
            <v>3312.4</v>
          </cell>
          <cell r="G238" t="str">
            <v>RMB</v>
          </cell>
          <cell r="H238" t="str">
            <v>1</v>
          </cell>
          <cell r="I238">
            <v>3312.4</v>
          </cell>
        </row>
        <row r="239">
          <cell r="A239">
            <v>1334193</v>
          </cell>
          <cell r="B239" t="str">
            <v>苏梅岛蒙天别墅酒店</v>
          </cell>
          <cell r="C239" t="str">
            <v>11807101657581</v>
          </cell>
          <cell r="D239" t="str">
            <v>37543</v>
          </cell>
          <cell r="E239" t="str">
            <v/>
          </cell>
          <cell r="F239" t="str">
            <v>1490.5</v>
          </cell>
          <cell r="G239" t="str">
            <v>RMB</v>
          </cell>
          <cell r="H239" t="str">
            <v>1</v>
          </cell>
          <cell r="I239">
            <v>1490.5</v>
          </cell>
        </row>
        <row r="240">
          <cell r="A240">
            <v>1329591</v>
          </cell>
          <cell r="B240" t="str">
            <v>普吉岛盛泰乐卡伦海滩度假村</v>
          </cell>
          <cell r="C240" t="str">
            <v>11807023581306</v>
          </cell>
          <cell r="D240" t="str">
            <v>95207</v>
          </cell>
          <cell r="E240" t="str">
            <v/>
          </cell>
          <cell r="F240" t="str">
            <v>2255.58</v>
          </cell>
          <cell r="G240" t="str">
            <v>RMB</v>
          </cell>
          <cell r="H240" t="str">
            <v>1</v>
          </cell>
          <cell r="I240">
            <v>2255.58</v>
          </cell>
        </row>
        <row r="241">
          <cell r="A241">
            <v>1331586</v>
          </cell>
          <cell r="B241" t="str">
            <v>普吉岛盛泰乐卡伦海滩度假村</v>
          </cell>
          <cell r="C241" t="str">
            <v>11807050599773</v>
          </cell>
          <cell r="D241" t="str">
            <v>r146439 , 95340</v>
          </cell>
          <cell r="E241" t="str">
            <v/>
          </cell>
          <cell r="F241" t="str">
            <v>1694.16</v>
          </cell>
          <cell r="G241" t="str">
            <v>RMB</v>
          </cell>
          <cell r="H241" t="str">
            <v>1</v>
          </cell>
          <cell r="I241">
            <v>1694.16</v>
          </cell>
        </row>
        <row r="242">
          <cell r="A242">
            <v>1338392</v>
          </cell>
          <cell r="B242" t="str">
            <v>京都旅庵 花月</v>
          </cell>
          <cell r="C242" t="str">
            <v>11807165707357</v>
          </cell>
          <cell r="D242" t="str">
            <v>11807165707357</v>
          </cell>
          <cell r="E242" t="str">
            <v/>
          </cell>
          <cell r="F242" t="str">
            <v>3767.64</v>
          </cell>
          <cell r="G242" t="str">
            <v>RMB</v>
          </cell>
          <cell r="H242" t="str">
            <v>1</v>
          </cell>
          <cell r="I242">
            <v>3767.64</v>
          </cell>
        </row>
        <row r="243">
          <cell r="A243">
            <v>1336885</v>
          </cell>
          <cell r="B243" t="str">
            <v>京都旅庵 花月</v>
          </cell>
          <cell r="C243" t="str">
            <v>11804173012187</v>
          </cell>
          <cell r="D243" t="str">
            <v>11804173012187</v>
          </cell>
          <cell r="E243" t="str">
            <v/>
          </cell>
          <cell r="F243" t="str">
            <v>6480.44</v>
          </cell>
          <cell r="G243" t="str">
            <v>RMB</v>
          </cell>
          <cell r="H243" t="str">
            <v>1</v>
          </cell>
          <cell r="I243">
            <v>6480.44</v>
          </cell>
        </row>
        <row r="244">
          <cell r="A244">
            <v>1338822</v>
          </cell>
          <cell r="B244" t="str">
            <v>苏梅岛KC度假村</v>
          </cell>
          <cell r="C244" t="str">
            <v>11807208749525</v>
          </cell>
          <cell r="D244" t="str">
            <v>58168</v>
          </cell>
          <cell r="E244" t="str">
            <v/>
          </cell>
          <cell r="F244" t="str">
            <v>1163.52</v>
          </cell>
          <cell r="G244" t="str">
            <v>RMB</v>
          </cell>
          <cell r="H244" t="str">
            <v>1</v>
          </cell>
          <cell r="I244">
            <v>1163.52</v>
          </cell>
        </row>
        <row r="245">
          <cell r="A245">
            <v>1322635</v>
          </cell>
          <cell r="B245" t="str">
            <v>苏梅岛KC度假村</v>
          </cell>
          <cell r="C245" t="str">
            <v>11806145437004</v>
          </cell>
          <cell r="D245" t="str">
            <v>57381</v>
          </cell>
          <cell r="E245" t="str">
            <v/>
          </cell>
          <cell r="F245" t="str">
            <v>1603.95</v>
          </cell>
          <cell r="G245" t="str">
            <v>RMB</v>
          </cell>
          <cell r="H245" t="str">
            <v>1</v>
          </cell>
          <cell r="I245">
            <v>1603.95</v>
          </cell>
        </row>
        <row r="246">
          <cell r="A246">
            <v>1331189</v>
          </cell>
          <cell r="B246" t="str">
            <v>圣淘沙名胜世界硬石酒店</v>
          </cell>
          <cell r="C246" t="str">
            <v>11807058609104</v>
          </cell>
          <cell r="D246" t="str">
            <v/>
          </cell>
          <cell r="E246" t="str">
            <v/>
          </cell>
          <cell r="F246" t="str">
            <v>1591.02</v>
          </cell>
          <cell r="G246" t="str">
            <v>RMB</v>
          </cell>
          <cell r="H246" t="str">
            <v>1</v>
          </cell>
          <cell r="I246">
            <v>1591.02</v>
          </cell>
        </row>
        <row r="247">
          <cell r="A247">
            <v>1331191</v>
          </cell>
          <cell r="B247" t="str">
            <v>圣淘沙名胜世界硬石酒店</v>
          </cell>
          <cell r="C247" t="str">
            <v>11807051612044</v>
          </cell>
          <cell r="D247" t="str">
            <v/>
          </cell>
          <cell r="E247" t="str">
            <v/>
          </cell>
          <cell r="F247" t="str">
            <v>1544.53</v>
          </cell>
          <cell r="G247" t="str">
            <v>RMB</v>
          </cell>
          <cell r="H247" t="str">
            <v>1</v>
          </cell>
          <cell r="I247">
            <v>1544.53</v>
          </cell>
        </row>
        <row r="248">
          <cell r="A248">
            <v>1326515</v>
          </cell>
          <cell r="B248" t="str">
            <v>苏梅岛查汶海滩花园度假酒店</v>
          </cell>
          <cell r="C248" t="str">
            <v>11806265527657</v>
          </cell>
          <cell r="D248" t="str">
            <v>71319</v>
          </cell>
          <cell r="E248" t="str">
            <v/>
          </cell>
          <cell r="F248" t="str">
            <v>3883.05</v>
          </cell>
          <cell r="G248" t="str">
            <v>RMB</v>
          </cell>
          <cell r="H248" t="str">
            <v>1</v>
          </cell>
          <cell r="I248">
            <v>3883.05</v>
          </cell>
        </row>
        <row r="249">
          <cell r="A249">
            <v>1269537</v>
          </cell>
          <cell r="B249" t="str">
            <v>墨尔本美爵迎宾馆</v>
          </cell>
          <cell r="C249" t="str">
            <v>11801269986324</v>
          </cell>
          <cell r="D249" t="str">
            <v>3031SK2500</v>
          </cell>
          <cell r="E249" t="str">
            <v/>
          </cell>
          <cell r="F249" t="str">
            <v>1994.64</v>
          </cell>
          <cell r="G249" t="str">
            <v>RMB</v>
          </cell>
          <cell r="H249" t="str">
            <v>1</v>
          </cell>
          <cell r="I249">
            <v>1994.64</v>
          </cell>
        </row>
        <row r="250">
          <cell r="A250">
            <v>1334802</v>
          </cell>
          <cell r="B250" t="str">
            <v>兰卡威威斯汀酒店</v>
          </cell>
          <cell r="C250" t="str">
            <v>11807115668442</v>
          </cell>
          <cell r="D250" t="str">
            <v>642218</v>
          </cell>
          <cell r="E250" t="str">
            <v/>
          </cell>
          <cell r="F250" t="str">
            <v>5285.6</v>
          </cell>
          <cell r="G250" t="str">
            <v>RMB</v>
          </cell>
          <cell r="H250" t="str">
            <v>1</v>
          </cell>
          <cell r="I250">
            <v>5285.6</v>
          </cell>
        </row>
        <row r="251">
          <cell r="A251">
            <v>1337898</v>
          </cell>
          <cell r="B251" t="str">
            <v>兰卡威君华彩虹度假酒店</v>
          </cell>
          <cell r="C251" t="str">
            <v>11807185735279</v>
          </cell>
          <cell r="D251" t="str">
            <v>20276961</v>
          </cell>
          <cell r="E251" t="str">
            <v/>
          </cell>
          <cell r="F251" t="str">
            <v>7447.3</v>
          </cell>
          <cell r="G251" t="str">
            <v>RMB</v>
          </cell>
          <cell r="H251" t="str">
            <v>1</v>
          </cell>
          <cell r="I251">
            <v>7447.3</v>
          </cell>
        </row>
        <row r="252">
          <cell r="A252">
            <v>1336935</v>
          </cell>
          <cell r="B252" t="str">
            <v>兰卡威成功浮罗交怡度假村</v>
          </cell>
          <cell r="C252" t="str">
            <v>11807168705192</v>
          </cell>
          <cell r="D252" t="str">
            <v>465278</v>
          </cell>
          <cell r="E252" t="str">
            <v/>
          </cell>
          <cell r="F252" t="str">
            <v>4615.55</v>
          </cell>
          <cell r="G252" t="str">
            <v>RMB</v>
          </cell>
          <cell r="H252" t="str">
            <v>1</v>
          </cell>
          <cell r="I252">
            <v>4615.55</v>
          </cell>
        </row>
        <row r="253">
          <cell r="A253">
            <v>1327129</v>
          </cell>
          <cell r="B253" t="str">
            <v>宿务丽笙酒店</v>
          </cell>
          <cell r="C253" t="str">
            <v>11806274537125</v>
          </cell>
          <cell r="D253" t="str">
            <v>QTWXPR4</v>
          </cell>
          <cell r="E253" t="str">
            <v/>
          </cell>
          <cell r="F253" t="str">
            <v>2857.24</v>
          </cell>
          <cell r="G253" t="str">
            <v>RMB</v>
          </cell>
          <cell r="H253" t="str">
            <v>1</v>
          </cell>
          <cell r="I253">
            <v>2857.24</v>
          </cell>
        </row>
        <row r="254">
          <cell r="A254">
            <v>1290783</v>
          </cell>
          <cell r="B254" t="str">
            <v>兰卡威联邦海滩别墅度假村</v>
          </cell>
          <cell r="C254" t="str">
            <v>11804021939752</v>
          </cell>
          <cell r="D254" t="str">
            <v>10010459306</v>
          </cell>
          <cell r="E254" t="str">
            <v/>
          </cell>
          <cell r="F254" t="str">
            <v>1215.09</v>
          </cell>
          <cell r="G254" t="str">
            <v>RMB</v>
          </cell>
          <cell r="H254" t="str">
            <v>1</v>
          </cell>
          <cell r="I254">
            <v>1215.09</v>
          </cell>
        </row>
        <row r="255">
          <cell r="A255">
            <v>1337742</v>
          </cell>
          <cell r="B255" t="str">
            <v>希尔顿冲浪者天堂公寓酒店</v>
          </cell>
          <cell r="C255" t="str">
            <v>11807184731325</v>
          </cell>
          <cell r="D255" t="str">
            <v/>
          </cell>
          <cell r="E255" t="str">
            <v/>
          </cell>
          <cell r="F255" t="str">
            <v>1371.84</v>
          </cell>
          <cell r="G255" t="str">
            <v>RMB</v>
          </cell>
          <cell r="H255" t="str">
            <v>1</v>
          </cell>
          <cell r="I255">
            <v>1371.84</v>
          </cell>
        </row>
        <row r="256">
          <cell r="A256">
            <v>1338341</v>
          </cell>
          <cell r="B256" t="str">
            <v>希尔顿冲浪者天堂公寓酒店</v>
          </cell>
          <cell r="C256" t="str">
            <v>11807195742708</v>
          </cell>
          <cell r="D256" t="str">
            <v/>
          </cell>
          <cell r="E256" t="str">
            <v/>
          </cell>
          <cell r="F256" t="str">
            <v>2849.12</v>
          </cell>
          <cell r="G256" t="str">
            <v>RMB</v>
          </cell>
          <cell r="H256" t="str">
            <v>1</v>
          </cell>
          <cell r="I256">
            <v>2849.12</v>
          </cell>
        </row>
        <row r="257">
          <cell r="A257">
            <v>1339026</v>
          </cell>
          <cell r="B257" t="str">
            <v>希尔顿冲浪者天堂公寓酒店</v>
          </cell>
          <cell r="C257" t="str">
            <v>11807205759242</v>
          </cell>
          <cell r="D257" t="str">
            <v>3465667938</v>
          </cell>
          <cell r="E257" t="str">
            <v/>
          </cell>
          <cell r="F257" t="str">
            <v>2891.24</v>
          </cell>
          <cell r="G257" t="str">
            <v>RMB</v>
          </cell>
          <cell r="H257" t="str">
            <v>1</v>
          </cell>
          <cell r="I257">
            <v>2891.24</v>
          </cell>
        </row>
        <row r="258">
          <cell r="A258">
            <v>1342280</v>
          </cell>
          <cell r="B258" t="str">
            <v>河内美利亚酒店</v>
          </cell>
          <cell r="C258" t="str">
            <v>11807268813366</v>
          </cell>
          <cell r="D258" t="str">
            <v>4124724</v>
          </cell>
          <cell r="E258" t="str">
            <v/>
          </cell>
          <cell r="F258" t="str">
            <v>736.11</v>
          </cell>
          <cell r="G258" t="str">
            <v>RMB</v>
          </cell>
          <cell r="H258" t="str">
            <v>1</v>
          </cell>
          <cell r="I258">
            <v>736.11</v>
          </cell>
        </row>
        <row r="259">
          <cell r="A259">
            <v>1287827</v>
          </cell>
          <cell r="B259" t="str">
            <v>墨尔本斯旺斯顿街宜必思酒店</v>
          </cell>
          <cell r="C259" t="str">
            <v>11803240182313</v>
          </cell>
          <cell r="D259" t="str">
            <v>11803240182313</v>
          </cell>
          <cell r="E259" t="str">
            <v/>
          </cell>
          <cell r="F259" t="str">
            <v>1328.22</v>
          </cell>
          <cell r="G259" t="str">
            <v>RMB</v>
          </cell>
          <cell r="H259" t="str">
            <v>1</v>
          </cell>
          <cell r="I259">
            <v>1328.22</v>
          </cell>
        </row>
        <row r="260">
          <cell r="A260">
            <v>1287830</v>
          </cell>
          <cell r="B260" t="str">
            <v>墨尔本斯旺斯顿街宜必思酒店</v>
          </cell>
          <cell r="C260" t="str">
            <v>11803240183364</v>
          </cell>
          <cell r="D260" t="str">
            <v>11803240183364</v>
          </cell>
          <cell r="E260" t="str">
            <v/>
          </cell>
          <cell r="F260" t="str">
            <v>1328.22</v>
          </cell>
          <cell r="G260" t="str">
            <v>RMB</v>
          </cell>
          <cell r="H260" t="str">
            <v>1</v>
          </cell>
          <cell r="I260">
            <v>1328.22</v>
          </cell>
        </row>
        <row r="261">
          <cell r="A261">
            <v>1287826</v>
          </cell>
          <cell r="B261" t="str">
            <v>悉尼帕兹角假日酒店</v>
          </cell>
          <cell r="C261" t="str">
            <v>11803240181777</v>
          </cell>
          <cell r="D261" t="str">
            <v>11803240181777</v>
          </cell>
          <cell r="E261" t="str">
            <v/>
          </cell>
          <cell r="F261" t="str">
            <v>2835.87</v>
          </cell>
          <cell r="G261" t="str">
            <v>RMB</v>
          </cell>
          <cell r="H261" t="str">
            <v>1</v>
          </cell>
          <cell r="I261">
            <v>2835.87</v>
          </cell>
        </row>
        <row r="262">
          <cell r="A262">
            <v>1317579</v>
          </cell>
          <cell r="B262" t="str">
            <v>芽庄梅普丽汉谭度假村</v>
          </cell>
          <cell r="C262" t="str">
            <v>11806067363504</v>
          </cell>
          <cell r="D262" t="str">
            <v>11806067363504</v>
          </cell>
          <cell r="E262" t="str">
            <v/>
          </cell>
          <cell r="F262" t="str">
            <v>5761.26</v>
          </cell>
          <cell r="G262" t="str">
            <v>RMB</v>
          </cell>
          <cell r="H262" t="str">
            <v>1</v>
          </cell>
          <cell r="I262">
            <v>5761.26</v>
          </cell>
        </row>
        <row r="263">
          <cell r="A263">
            <v>1340375</v>
          </cell>
          <cell r="B263" t="str">
            <v>芽庄梅普丽汉谭度假村</v>
          </cell>
          <cell r="C263" t="str">
            <v>11807240784845</v>
          </cell>
          <cell r="D263" t="str">
            <v/>
          </cell>
          <cell r="E263" t="str">
            <v/>
          </cell>
          <cell r="F263" t="str">
            <v>727.47</v>
          </cell>
          <cell r="G263" t="str">
            <v>RMB</v>
          </cell>
          <cell r="H263" t="str">
            <v>1</v>
          </cell>
          <cell r="I263">
            <v>727.47</v>
          </cell>
        </row>
        <row r="264">
          <cell r="A264">
            <v>1339500</v>
          </cell>
          <cell r="B264" t="str">
            <v>芽庄喜来登酒店</v>
          </cell>
          <cell r="C264" t="str">
            <v>11807212760332</v>
          </cell>
          <cell r="D264" t="str">
            <v>218671759/228671759</v>
          </cell>
          <cell r="E264" t="str">
            <v/>
          </cell>
          <cell r="F264" t="str">
            <v>4679.82</v>
          </cell>
          <cell r="G264" t="str">
            <v>RMB</v>
          </cell>
          <cell r="H264" t="str">
            <v>1</v>
          </cell>
          <cell r="I264">
            <v>4679.82</v>
          </cell>
        </row>
        <row r="265">
          <cell r="A265">
            <v>1337687</v>
          </cell>
          <cell r="B265" t="str">
            <v>芽庄喜来登酒店</v>
          </cell>
          <cell r="C265" t="str">
            <v>11807242790205</v>
          </cell>
          <cell r="D265" t="str">
            <v>1337687</v>
          </cell>
          <cell r="E265" t="str">
            <v/>
          </cell>
          <cell r="F265" t="str">
            <v>2556.39</v>
          </cell>
          <cell r="G265" t="str">
            <v>RMB</v>
          </cell>
          <cell r="H265" t="str">
            <v>1</v>
          </cell>
          <cell r="I265">
            <v>2556.39</v>
          </cell>
        </row>
        <row r="266">
          <cell r="A266">
            <v>1337670</v>
          </cell>
          <cell r="B266" t="str">
            <v>芽庄喜来登酒店</v>
          </cell>
          <cell r="C266" t="str">
            <v>11807244787651</v>
          </cell>
          <cell r="D266" t="str">
            <v/>
          </cell>
          <cell r="E266" t="str">
            <v/>
          </cell>
          <cell r="F266" t="str">
            <v>5114.34</v>
          </cell>
          <cell r="G266" t="str">
            <v>RMB</v>
          </cell>
          <cell r="H266" t="str">
            <v>1</v>
          </cell>
          <cell r="I266">
            <v>5114.34</v>
          </cell>
        </row>
        <row r="267">
          <cell r="A267">
            <v>1337417</v>
          </cell>
          <cell r="B267" t="str">
            <v>芽庄喜来登酒店</v>
          </cell>
          <cell r="C267" t="str">
            <v>11807247786403</v>
          </cell>
          <cell r="D267" t="str">
            <v/>
          </cell>
          <cell r="E267" t="str">
            <v/>
          </cell>
          <cell r="F267" t="str">
            <v>3411</v>
          </cell>
          <cell r="G267" t="str">
            <v>RMB</v>
          </cell>
          <cell r="H267" t="str">
            <v>1</v>
          </cell>
          <cell r="I267">
            <v>3411</v>
          </cell>
        </row>
        <row r="268">
          <cell r="A268">
            <v>1337298</v>
          </cell>
          <cell r="B268" t="str">
            <v>芽庄喜来登酒店</v>
          </cell>
          <cell r="C268" t="str">
            <v>11807246787687</v>
          </cell>
          <cell r="D268" t="str">
            <v>1337298</v>
          </cell>
          <cell r="E268" t="str">
            <v/>
          </cell>
          <cell r="F268" t="str">
            <v>2556.39</v>
          </cell>
          <cell r="G268" t="str">
            <v>RMB</v>
          </cell>
          <cell r="H268" t="str">
            <v>1</v>
          </cell>
          <cell r="I268">
            <v>2556.39</v>
          </cell>
        </row>
        <row r="269">
          <cell r="A269">
            <v>1306492</v>
          </cell>
          <cell r="B269" t="str">
            <v>芽庄湾珍珠岛高级度假酒店</v>
          </cell>
          <cell r="C269" t="str">
            <v>11806051356328</v>
          </cell>
          <cell r="D269" t="str">
            <v>7790389</v>
          </cell>
          <cell r="E269" t="str">
            <v/>
          </cell>
          <cell r="F269" t="str">
            <v>3322.05</v>
          </cell>
          <cell r="G269" t="str">
            <v>RMB</v>
          </cell>
          <cell r="H269" t="str">
            <v>1</v>
          </cell>
          <cell r="I269">
            <v>3322.05</v>
          </cell>
        </row>
        <row r="270">
          <cell r="A270">
            <v>1342576</v>
          </cell>
          <cell r="B270" t="str">
            <v>胡志明市河畔自由中心酒店</v>
          </cell>
          <cell r="C270" t="str">
            <v>11807275815749</v>
          </cell>
          <cell r="D270" t="str">
            <v/>
          </cell>
          <cell r="E270" t="str">
            <v/>
          </cell>
          <cell r="F270" t="str">
            <v>3509.7</v>
          </cell>
          <cell r="G270" t="str">
            <v>RMB</v>
          </cell>
          <cell r="H270" t="str">
            <v>1</v>
          </cell>
          <cell r="I270">
            <v>3509.7</v>
          </cell>
        </row>
        <row r="271">
          <cell r="A271">
            <v>1339834</v>
          </cell>
          <cell r="B271" t="str">
            <v>新加坡富丽敦酒店</v>
          </cell>
          <cell r="C271" t="str">
            <v>11807224770547</v>
          </cell>
          <cell r="D271" t="str">
            <v/>
          </cell>
          <cell r="E271" t="str">
            <v/>
          </cell>
          <cell r="F271" t="str">
            <v>1377.71</v>
          </cell>
          <cell r="G271" t="str">
            <v>RMB</v>
          </cell>
          <cell r="H271" t="str">
            <v>1</v>
          </cell>
          <cell r="I271">
            <v>1377.71</v>
          </cell>
        </row>
        <row r="272">
          <cell r="A272">
            <v>1340395</v>
          </cell>
          <cell r="B272" t="str">
            <v>新加坡半岛怡东酒店</v>
          </cell>
          <cell r="C272" t="str">
            <v>11807249782993</v>
          </cell>
          <cell r="D272" t="str">
            <v/>
          </cell>
          <cell r="E272" t="str">
            <v/>
          </cell>
          <cell r="F272" t="str">
            <v>3261.32</v>
          </cell>
          <cell r="G272" t="str">
            <v>RMB</v>
          </cell>
          <cell r="H272" t="str">
            <v>1</v>
          </cell>
          <cell r="I272">
            <v>3261.32</v>
          </cell>
        </row>
        <row r="273">
          <cell r="A273">
            <v>1341399</v>
          </cell>
          <cell r="B273" t="str">
            <v>新加坡圣淘沙艾美酒店</v>
          </cell>
          <cell r="C273" t="str">
            <v>11807254797507</v>
          </cell>
          <cell r="D273" t="str">
            <v>92332</v>
          </cell>
          <cell r="E273" t="str">
            <v/>
          </cell>
          <cell r="F273" t="str">
            <v>6926.11</v>
          </cell>
          <cell r="G273" t="str">
            <v>RMB</v>
          </cell>
          <cell r="H273" t="str">
            <v>1</v>
          </cell>
          <cell r="I273">
            <v>6926.11</v>
          </cell>
        </row>
        <row r="274">
          <cell r="A274">
            <v>1338508</v>
          </cell>
          <cell r="B274" t="str">
            <v>新加坡圣淘沙艾美酒店</v>
          </cell>
          <cell r="C274" t="str">
            <v>11807197746222</v>
          </cell>
          <cell r="D274" t="str">
            <v>302547060</v>
          </cell>
          <cell r="E274" t="str">
            <v/>
          </cell>
          <cell r="F274" t="str">
            <v>7465.92</v>
          </cell>
          <cell r="G274" t="str">
            <v>RMB</v>
          </cell>
          <cell r="H274" t="str">
            <v>1</v>
          </cell>
          <cell r="I274">
            <v>7465.92</v>
          </cell>
        </row>
        <row r="275">
          <cell r="A275">
            <v>1340307</v>
          </cell>
          <cell r="B275" t="str">
            <v>新加坡凯贝丽酒店式服务公寓</v>
          </cell>
          <cell r="C275" t="str">
            <v>11807236781193</v>
          </cell>
          <cell r="D275" t="str">
            <v>8416660/1</v>
          </cell>
          <cell r="E275" t="str">
            <v/>
          </cell>
          <cell r="F275" t="str">
            <v>5429.3</v>
          </cell>
          <cell r="G275" t="str">
            <v>RMB</v>
          </cell>
          <cell r="H275" t="str">
            <v>1</v>
          </cell>
          <cell r="I275">
            <v>5429.3</v>
          </cell>
        </row>
        <row r="276">
          <cell r="A276">
            <v>1335623</v>
          </cell>
          <cell r="B276" t="str">
            <v>新加坡丽思卡尔顿美年酒店</v>
          </cell>
          <cell r="C276" t="str">
            <v>11807139690656</v>
          </cell>
          <cell r="D276" t="str">
            <v/>
          </cell>
          <cell r="E276" t="str">
            <v/>
          </cell>
          <cell r="F276" t="str">
            <v>17655.47</v>
          </cell>
          <cell r="G276" t="str">
            <v>RMB</v>
          </cell>
          <cell r="H276" t="str">
            <v>1</v>
          </cell>
          <cell r="I276">
            <v>17655.47</v>
          </cell>
        </row>
        <row r="277">
          <cell r="A277">
            <v>1335645</v>
          </cell>
          <cell r="B277" t="str">
            <v>新加坡丽思卡尔顿美年酒店</v>
          </cell>
          <cell r="C277" t="str">
            <v>11807134688965</v>
          </cell>
          <cell r="D277" t="str">
            <v/>
          </cell>
          <cell r="E277" t="str">
            <v/>
          </cell>
          <cell r="F277" t="str">
            <v>32099.83</v>
          </cell>
          <cell r="G277" t="str">
            <v>RMB</v>
          </cell>
          <cell r="H277" t="str">
            <v>1</v>
          </cell>
          <cell r="I277">
            <v>32099.83</v>
          </cell>
        </row>
        <row r="278">
          <cell r="A278">
            <v>1335551</v>
          </cell>
          <cell r="B278" t="str">
            <v>新加坡豪亚酒店</v>
          </cell>
          <cell r="C278" t="str">
            <v>11807136683674</v>
          </cell>
          <cell r="D278" t="str">
            <v/>
          </cell>
          <cell r="E278" t="str">
            <v/>
          </cell>
          <cell r="F278" t="str">
            <v>813.33</v>
          </cell>
          <cell r="G278" t="str">
            <v>RMB</v>
          </cell>
          <cell r="H278" t="str">
            <v>1</v>
          </cell>
          <cell r="I278">
            <v>813.33</v>
          </cell>
        </row>
        <row r="279">
          <cell r="A279">
            <v>1342169</v>
          </cell>
          <cell r="B279" t="str">
            <v>吉隆坡希尔顿逸林酒店</v>
          </cell>
          <cell r="C279" t="str">
            <v>11807262813070</v>
          </cell>
          <cell r="D279" t="str">
            <v/>
          </cell>
          <cell r="E279" t="str">
            <v/>
          </cell>
          <cell r="F279" t="str">
            <v>550.79</v>
          </cell>
          <cell r="G279" t="str">
            <v>RMB</v>
          </cell>
          <cell r="H279" t="str">
            <v>1</v>
          </cell>
          <cell r="I279">
            <v>550.79</v>
          </cell>
        </row>
        <row r="280">
          <cell r="A280">
            <v>1339562</v>
          </cell>
          <cell r="B280" t="str">
            <v>新加坡云顶裕廊酒店</v>
          </cell>
          <cell r="C280" t="str">
            <v>11807219765638</v>
          </cell>
          <cell r="D280" t="str">
            <v/>
          </cell>
          <cell r="E280" t="str">
            <v/>
          </cell>
          <cell r="F280" t="str">
            <v>6421.9</v>
          </cell>
          <cell r="G280" t="str">
            <v>RMB</v>
          </cell>
          <cell r="H280" t="str">
            <v>1</v>
          </cell>
          <cell r="I280">
            <v>6421.9</v>
          </cell>
        </row>
        <row r="281">
          <cell r="A281">
            <v>1338209</v>
          </cell>
          <cell r="B281" t="str">
            <v>悉尼凯悦酒店</v>
          </cell>
          <cell r="C281" t="str">
            <v>11807196741117</v>
          </cell>
          <cell r="D281" t="str">
            <v>8380632</v>
          </cell>
          <cell r="E281" t="str">
            <v/>
          </cell>
          <cell r="F281" t="str">
            <v>7872.36</v>
          </cell>
          <cell r="G281" t="str">
            <v>RMB</v>
          </cell>
          <cell r="H281" t="str">
            <v>1</v>
          </cell>
          <cell r="I281">
            <v>7872.36</v>
          </cell>
        </row>
        <row r="282">
          <cell r="A282">
            <v>1308104</v>
          </cell>
          <cell r="B282" t="str">
            <v>悉尼盛橡金色城堡酒店</v>
          </cell>
          <cell r="C282" t="str">
            <v>11805172197200</v>
          </cell>
          <cell r="D282" t="str">
            <v>11357825</v>
          </cell>
          <cell r="E282" t="str">
            <v/>
          </cell>
          <cell r="F282" t="str">
            <v>2248.06</v>
          </cell>
          <cell r="G282" t="str">
            <v>RMB</v>
          </cell>
          <cell r="H282" t="str">
            <v>1</v>
          </cell>
          <cell r="I282">
            <v>2248.06</v>
          </cell>
        </row>
        <row r="283">
          <cell r="A283">
            <v>1337680</v>
          </cell>
          <cell r="B283" t="str">
            <v>悉尼机场阿迪娜公寓酒店</v>
          </cell>
          <cell r="C283" t="str">
            <v>11807186730326</v>
          </cell>
          <cell r="D283" t="str">
            <v/>
          </cell>
          <cell r="E283" t="str">
            <v/>
          </cell>
          <cell r="F283" t="str">
            <v>2319.32</v>
          </cell>
          <cell r="G283" t="str">
            <v>RMB</v>
          </cell>
          <cell r="H283" t="str">
            <v>1</v>
          </cell>
          <cell r="I283">
            <v>2319.32</v>
          </cell>
        </row>
        <row r="284">
          <cell r="A284">
            <v>1335214</v>
          </cell>
          <cell r="B284" t="str">
            <v>哥打京那巴鲁佳蓝文莱酒店</v>
          </cell>
          <cell r="C284" t="str">
            <v>11807127680520</v>
          </cell>
          <cell r="D284" t="str">
            <v/>
          </cell>
          <cell r="E284" t="str">
            <v/>
          </cell>
          <cell r="F284" t="str">
            <v>2782.3</v>
          </cell>
          <cell r="G284" t="str">
            <v>RMB</v>
          </cell>
          <cell r="H284" t="str">
            <v>1</v>
          </cell>
          <cell r="I284">
            <v>2782.3</v>
          </cell>
        </row>
        <row r="285">
          <cell r="A285">
            <v>1341613</v>
          </cell>
          <cell r="B285" t="str">
            <v>新加坡大太平洋酒店</v>
          </cell>
          <cell r="C285" t="str">
            <v>11807266804069</v>
          </cell>
          <cell r="D285" t="str">
            <v/>
          </cell>
          <cell r="E285" t="str">
            <v/>
          </cell>
          <cell r="F285" t="str">
            <v>2724</v>
          </cell>
          <cell r="G285" t="str">
            <v>RMB</v>
          </cell>
          <cell r="H285" t="str">
            <v>1</v>
          </cell>
          <cell r="I285">
            <v>2724</v>
          </cell>
        </row>
        <row r="286">
          <cell r="A286">
            <v>1338387</v>
          </cell>
          <cell r="B286" t="str">
            <v>墨尔本皇冠度假酒店</v>
          </cell>
          <cell r="C286" t="str">
            <v>11807197746020</v>
          </cell>
          <cell r="D286" t="str">
            <v>26292872</v>
          </cell>
          <cell r="E286" t="str">
            <v/>
          </cell>
          <cell r="F286" t="str">
            <v>2752.48</v>
          </cell>
          <cell r="G286" t="str">
            <v>RMB</v>
          </cell>
          <cell r="H286" t="str">
            <v>1</v>
          </cell>
          <cell r="I286">
            <v>2752.48</v>
          </cell>
        </row>
        <row r="287">
          <cell r="A287">
            <v>1343055</v>
          </cell>
          <cell r="B287" t="str">
            <v>纽约沃森酒店（原纽约曼哈顿第57街假日酒店）</v>
          </cell>
          <cell r="C287" t="str">
            <v>11807283823404</v>
          </cell>
          <cell r="D287" t="str">
            <v>5022613</v>
          </cell>
          <cell r="E287" t="str">
            <v/>
          </cell>
          <cell r="F287" t="str">
            <v>886.51</v>
          </cell>
          <cell r="G287" t="str">
            <v>RMB</v>
          </cell>
          <cell r="H287" t="str">
            <v>1</v>
          </cell>
          <cell r="I287">
            <v>886.51</v>
          </cell>
        </row>
        <row r="288">
          <cell r="A288">
            <v>1333448</v>
          </cell>
          <cell r="B288" t="str">
            <v>旧金山金色大道假日酒店</v>
          </cell>
          <cell r="C288" t="str">
            <v>11807093640301</v>
          </cell>
          <cell r="D288" t="str">
            <v>21166185</v>
          </cell>
          <cell r="E288" t="str">
            <v/>
          </cell>
          <cell r="F288" t="str">
            <v>4125.84</v>
          </cell>
          <cell r="G288" t="str">
            <v>RMB</v>
          </cell>
          <cell r="H288" t="str">
            <v>1</v>
          </cell>
          <cell r="I288">
            <v>4125.84</v>
          </cell>
        </row>
        <row r="289">
          <cell r="A289">
            <v>1340607</v>
          </cell>
          <cell r="B289" t="str">
            <v>威基基阿瓜棕榈酒店</v>
          </cell>
          <cell r="C289" t="str">
            <v>11807245783930</v>
          </cell>
          <cell r="D289" t="str">
            <v>321486</v>
          </cell>
          <cell r="E289" t="str">
            <v/>
          </cell>
          <cell r="F289" t="str">
            <v>1436.18</v>
          </cell>
          <cell r="G289" t="str">
            <v>RMB</v>
          </cell>
          <cell r="H289" t="str">
            <v>1</v>
          </cell>
          <cell r="I289">
            <v>1436.18</v>
          </cell>
        </row>
        <row r="290">
          <cell r="A290">
            <v>1331791</v>
          </cell>
          <cell r="B290" t="str">
            <v>普吉岛SIS卡塔度假村</v>
          </cell>
          <cell r="C290" t="str">
            <v>11807069619815</v>
          </cell>
          <cell r="D290" t="str">
            <v>14059</v>
          </cell>
          <cell r="E290" t="str">
            <v/>
          </cell>
          <cell r="F290" t="str">
            <v>1260.12</v>
          </cell>
          <cell r="G290" t="str">
            <v>RMB</v>
          </cell>
          <cell r="H290" t="str">
            <v>1</v>
          </cell>
          <cell r="I290">
            <v>1260.12</v>
          </cell>
        </row>
        <row r="291">
          <cell r="A291">
            <v>1312951</v>
          </cell>
          <cell r="B291" t="str">
            <v>巴厘岛金巴兰森林度假酒店</v>
          </cell>
          <cell r="C291" t="str">
            <v>11805253273805</v>
          </cell>
          <cell r="D291" t="str">
            <v>11805253273805</v>
          </cell>
          <cell r="E291" t="str">
            <v/>
          </cell>
          <cell r="F291" t="str">
            <v>10211.04</v>
          </cell>
          <cell r="G291" t="str">
            <v>RMB</v>
          </cell>
          <cell r="H291" t="str">
            <v>1</v>
          </cell>
          <cell r="I291">
            <v>10211.04</v>
          </cell>
        </row>
        <row r="292">
          <cell r="A292">
            <v>1337729</v>
          </cell>
          <cell r="B292" t="str">
            <v>曼谷盛泰乐水门酒店</v>
          </cell>
          <cell r="C292" t="str">
            <v>11807180726706</v>
          </cell>
          <cell r="D292" t="str">
            <v/>
          </cell>
          <cell r="E292" t="str">
            <v/>
          </cell>
          <cell r="F292" t="str">
            <v>1243.56</v>
          </cell>
          <cell r="G292" t="str">
            <v>RMB</v>
          </cell>
          <cell r="H292" t="str">
            <v>1</v>
          </cell>
          <cell r="I292">
            <v>1243.56</v>
          </cell>
        </row>
        <row r="293">
          <cell r="A293">
            <v>1340693</v>
          </cell>
          <cell r="B293" t="str">
            <v>曼谷盛泰乐水门酒店</v>
          </cell>
          <cell r="C293" t="str">
            <v>11807247783946</v>
          </cell>
          <cell r="D293" t="str">
            <v>156108</v>
          </cell>
          <cell r="E293" t="str">
            <v/>
          </cell>
          <cell r="F293" t="str">
            <v>957.78</v>
          </cell>
          <cell r="G293" t="str">
            <v>RMB</v>
          </cell>
          <cell r="H293" t="str">
            <v>1</v>
          </cell>
          <cell r="I293">
            <v>957.78</v>
          </cell>
        </row>
        <row r="294">
          <cell r="A294">
            <v>1342103</v>
          </cell>
          <cell r="B294" t="str">
            <v>曼谷素坤逸希尔顿酒店</v>
          </cell>
          <cell r="C294" t="str">
            <v>11807265808631</v>
          </cell>
          <cell r="D294" t="str">
            <v>1342103</v>
          </cell>
          <cell r="E294" t="str">
            <v/>
          </cell>
          <cell r="F294" t="str">
            <v>3348.51</v>
          </cell>
          <cell r="G294" t="str">
            <v>RMB</v>
          </cell>
          <cell r="H294" t="str">
            <v>1</v>
          </cell>
          <cell r="I294">
            <v>3348.51</v>
          </cell>
        </row>
        <row r="295">
          <cell r="A295">
            <v>1342763</v>
          </cell>
          <cell r="B295" t="str">
            <v>曼谷自我风格酒店</v>
          </cell>
          <cell r="C295" t="str">
            <v>11807273819602</v>
          </cell>
          <cell r="D295" t="str">
            <v>79052</v>
          </cell>
          <cell r="E295" t="str">
            <v/>
          </cell>
          <cell r="F295" t="str">
            <v>1227.78</v>
          </cell>
          <cell r="G295" t="str">
            <v>RMB</v>
          </cell>
          <cell r="H295" t="str">
            <v>1</v>
          </cell>
          <cell r="I295">
            <v>1227.78</v>
          </cell>
        </row>
        <row r="296">
          <cell r="A296">
            <v>1339385</v>
          </cell>
          <cell r="B296" t="str">
            <v>卡里普索之家酒店</v>
          </cell>
          <cell r="C296" t="str">
            <v>11807214763217</v>
          </cell>
          <cell r="D296" t="str">
            <v/>
          </cell>
          <cell r="E296" t="str">
            <v/>
          </cell>
          <cell r="F296" t="str">
            <v>260.72</v>
          </cell>
          <cell r="G296" t="str">
            <v>RMB</v>
          </cell>
          <cell r="H296" t="str">
            <v>1</v>
          </cell>
          <cell r="I296">
            <v>260.72</v>
          </cell>
        </row>
        <row r="297">
          <cell r="A297">
            <v>1343463</v>
          </cell>
          <cell r="B297" t="str">
            <v>曼谷埃切克沙同酒店</v>
          </cell>
          <cell r="C297" t="str">
            <v>1807298830259</v>
          </cell>
          <cell r="D297" t="str">
            <v/>
          </cell>
          <cell r="E297" t="str">
            <v/>
          </cell>
          <cell r="F297" t="str">
            <v>1395.45</v>
          </cell>
          <cell r="G297" t="str">
            <v>RMB</v>
          </cell>
          <cell r="H297" t="str">
            <v>1</v>
          </cell>
          <cell r="I297">
            <v>1395.45</v>
          </cell>
        </row>
        <row r="298">
          <cell r="A298">
            <v>1339042</v>
          </cell>
          <cell r="B298" t="str">
            <v>曼谷苏拉翁可可旅舍</v>
          </cell>
          <cell r="C298" t="str">
            <v>11807200756339</v>
          </cell>
          <cell r="D298" t="str">
            <v>07207483</v>
          </cell>
          <cell r="E298" t="str">
            <v/>
          </cell>
          <cell r="F298" t="str">
            <v>1243.5</v>
          </cell>
          <cell r="G298" t="str">
            <v>RMB</v>
          </cell>
          <cell r="H298" t="str">
            <v>1</v>
          </cell>
          <cell r="I298">
            <v>1243.5</v>
          </cell>
        </row>
        <row r="299">
          <cell r="A299">
            <v>1341902</v>
          </cell>
          <cell r="B299" t="str">
            <v>曼谷素坤逸维尔酒店</v>
          </cell>
          <cell r="C299" t="str">
            <v>11807260808398</v>
          </cell>
          <cell r="D299" t="str">
            <v>18023244</v>
          </cell>
          <cell r="E299" t="str">
            <v/>
          </cell>
          <cell r="F299" t="str">
            <v>852</v>
          </cell>
          <cell r="G299" t="str">
            <v>RMB</v>
          </cell>
          <cell r="H299" t="str">
            <v>1</v>
          </cell>
          <cell r="I299">
            <v>852</v>
          </cell>
        </row>
        <row r="300">
          <cell r="A300">
            <v>1339705</v>
          </cell>
          <cell r="B300" t="str">
            <v>曼谷月夜精品酒店</v>
          </cell>
          <cell r="C300" t="str">
            <v>11807222769004</v>
          </cell>
          <cell r="D300" t="str">
            <v>19238</v>
          </cell>
          <cell r="E300" t="str">
            <v/>
          </cell>
          <cell r="F300" t="str">
            <v>741.27</v>
          </cell>
          <cell r="G300" t="str">
            <v>RMB</v>
          </cell>
          <cell r="H300" t="str">
            <v>1</v>
          </cell>
          <cell r="I300">
            <v>741.27</v>
          </cell>
        </row>
        <row r="301">
          <cell r="A301">
            <v>1338824</v>
          </cell>
          <cell r="B301" t="str">
            <v>索菲特曼谷素坤逸酒店</v>
          </cell>
          <cell r="C301" t="str">
            <v>11807207754919</v>
          </cell>
          <cell r="D301" t="str">
            <v/>
          </cell>
          <cell r="E301" t="str">
            <v/>
          </cell>
          <cell r="F301" t="str">
            <v>5253.36</v>
          </cell>
          <cell r="G301" t="str">
            <v>RMB</v>
          </cell>
          <cell r="H301" t="str">
            <v>1</v>
          </cell>
          <cell r="I301">
            <v>5253.36</v>
          </cell>
        </row>
        <row r="302">
          <cell r="A302">
            <v>1339866</v>
          </cell>
          <cell r="B302" t="str">
            <v>索菲特曼谷素坤逸酒店</v>
          </cell>
          <cell r="C302" t="str">
            <v>11807226769226</v>
          </cell>
          <cell r="D302" t="str">
            <v>626566</v>
          </cell>
          <cell r="E302" t="str">
            <v/>
          </cell>
          <cell r="F302" t="str">
            <v>1681.6</v>
          </cell>
          <cell r="G302" t="str">
            <v>RMB</v>
          </cell>
          <cell r="H302" t="str">
            <v>1</v>
          </cell>
          <cell r="I302">
            <v>1681.6</v>
          </cell>
        </row>
        <row r="303">
          <cell r="A303">
            <v>1338775</v>
          </cell>
          <cell r="B303" t="str">
            <v>素坤逸15巷酒店</v>
          </cell>
          <cell r="C303" t="str">
            <v>11807208753934</v>
          </cell>
          <cell r="D303" t="str">
            <v>79775</v>
          </cell>
          <cell r="E303" t="str">
            <v/>
          </cell>
          <cell r="F303" t="str">
            <v>1041.58</v>
          </cell>
          <cell r="G303" t="str">
            <v>RMB</v>
          </cell>
          <cell r="H303" t="str">
            <v>1</v>
          </cell>
          <cell r="I303">
            <v>1041.58</v>
          </cell>
        </row>
        <row r="304">
          <cell r="A304">
            <v>1323855</v>
          </cell>
          <cell r="B304" t="str">
            <v>曼谷富丽华萨通酒店</v>
          </cell>
          <cell r="C304" t="str">
            <v>11806224494706</v>
          </cell>
          <cell r="D304" t="str">
            <v>744341</v>
          </cell>
          <cell r="E304" t="str">
            <v/>
          </cell>
          <cell r="F304" t="str">
            <v>751.94</v>
          </cell>
          <cell r="G304" t="str">
            <v>RMB</v>
          </cell>
          <cell r="H304" t="str">
            <v>1</v>
          </cell>
          <cell r="I304">
            <v>751.94</v>
          </cell>
        </row>
        <row r="305">
          <cell r="A305">
            <v>1343259</v>
          </cell>
          <cell r="B305" t="str">
            <v>名古屋国际大酒店</v>
          </cell>
          <cell r="C305" t="str">
            <v>11807281826245</v>
          </cell>
          <cell r="D305" t="str">
            <v/>
          </cell>
          <cell r="E305" t="str">
            <v/>
          </cell>
          <cell r="F305" t="str">
            <v>1399.44</v>
          </cell>
          <cell r="G305" t="str">
            <v>RMB</v>
          </cell>
          <cell r="H305" t="str">
            <v>1</v>
          </cell>
          <cell r="I305">
            <v>1399.44</v>
          </cell>
        </row>
        <row r="306">
          <cell r="A306">
            <v>1341379</v>
          </cell>
          <cell r="B306" t="str">
            <v>韩国首尔国际金融中心康莱德酒店</v>
          </cell>
          <cell r="C306" t="str">
            <v>11807253798127</v>
          </cell>
          <cell r="D306" t="str">
            <v>3471439102</v>
          </cell>
          <cell r="E306" t="str">
            <v/>
          </cell>
          <cell r="F306" t="str">
            <v>2788.3</v>
          </cell>
          <cell r="G306" t="str">
            <v>RMB</v>
          </cell>
          <cell r="H306" t="str">
            <v>1</v>
          </cell>
          <cell r="I306">
            <v>456500</v>
          </cell>
        </row>
        <row r="307">
          <cell r="A307">
            <v>1334525</v>
          </cell>
          <cell r="B307" t="str">
            <v>雷吉纳巴格里奥尼酒店 - 世界顶级酒店</v>
          </cell>
          <cell r="C307" t="str">
            <v>11807116660508</v>
          </cell>
          <cell r="D307" t="str">
            <v>10128875-6</v>
          </cell>
          <cell r="E307" t="str">
            <v/>
          </cell>
          <cell r="F307" t="str">
            <v>4976.14</v>
          </cell>
          <cell r="G307" t="str">
            <v>RMB</v>
          </cell>
          <cell r="H307" t="str">
            <v>1</v>
          </cell>
          <cell r="I307">
            <v>4976.14</v>
          </cell>
        </row>
        <row r="308">
          <cell r="A308">
            <v>1337656</v>
          </cell>
          <cell r="B308" t="str">
            <v>佛罗伦萨C-Hotels外交官酒店</v>
          </cell>
          <cell r="C308" t="str">
            <v>11807188720302</v>
          </cell>
          <cell r="D308" t="str">
            <v/>
          </cell>
          <cell r="E308" t="str">
            <v/>
          </cell>
          <cell r="F308" t="str">
            <v>2454.34</v>
          </cell>
          <cell r="G308" t="str">
            <v>RMB</v>
          </cell>
          <cell r="H308" t="str">
            <v>1</v>
          </cell>
          <cell r="I308">
            <v>2454.34</v>
          </cell>
        </row>
        <row r="309">
          <cell r="A309">
            <v>1337787</v>
          </cell>
          <cell r="B309" t="str">
            <v>罗马米达斯酒店</v>
          </cell>
          <cell r="C309" t="str">
            <v/>
          </cell>
          <cell r="D309" t="str">
            <v/>
          </cell>
          <cell r="E309" t="str">
            <v/>
          </cell>
          <cell r="F309" t="str">
            <v>965.07</v>
          </cell>
          <cell r="G309" t="str">
            <v>RMB</v>
          </cell>
          <cell r="H309" t="str">
            <v>1</v>
          </cell>
          <cell r="I309">
            <v>965.07</v>
          </cell>
        </row>
        <row r="310">
          <cell r="A310">
            <v>1338501</v>
          </cell>
          <cell r="B310" t="str">
            <v>芭堤雅纳帕莱泳池别墅度假村</v>
          </cell>
          <cell r="C310" t="str">
            <v>11807191746629</v>
          </cell>
          <cell r="D310" t="str">
            <v>6387452491</v>
          </cell>
          <cell r="E310" t="str">
            <v/>
          </cell>
          <cell r="F310" t="str">
            <v>449.27</v>
          </cell>
          <cell r="G310" t="str">
            <v>RMB</v>
          </cell>
          <cell r="H310" t="str">
            <v>1</v>
          </cell>
          <cell r="I310">
            <v>449.27</v>
          </cell>
        </row>
        <row r="311">
          <cell r="A311">
            <v>1335670</v>
          </cell>
          <cell r="B311" t="str">
            <v>暹粒娘家精品酒店</v>
          </cell>
          <cell r="C311" t="str">
            <v>11807132690419</v>
          </cell>
          <cell r="D311" t="str">
            <v/>
          </cell>
          <cell r="E311" t="str">
            <v/>
          </cell>
          <cell r="F311" t="str">
            <v>530.5</v>
          </cell>
          <cell r="G311" t="str">
            <v>RMB</v>
          </cell>
          <cell r="H311" t="str">
            <v>1</v>
          </cell>
          <cell r="I311">
            <v>530.5</v>
          </cell>
        </row>
        <row r="312">
          <cell r="A312">
            <v>1337158</v>
          </cell>
          <cell r="B312" t="str">
            <v>胡志明市自由酒店南区新城店</v>
          </cell>
          <cell r="C312" t="str">
            <v>11807179718288</v>
          </cell>
          <cell r="D312" t="str">
            <v>5815</v>
          </cell>
          <cell r="E312" t="str">
            <v/>
          </cell>
          <cell r="F312" t="str">
            <v>3080.56</v>
          </cell>
          <cell r="G312" t="str">
            <v>RMB</v>
          </cell>
          <cell r="H312" t="str">
            <v>1</v>
          </cell>
          <cell r="I312">
            <v>3080.56</v>
          </cell>
        </row>
        <row r="313">
          <cell r="A313">
            <v>1342646</v>
          </cell>
          <cell r="B313" t="str">
            <v>曼谷美丽华酒店</v>
          </cell>
          <cell r="C313" t="str">
            <v>11807272813001</v>
          </cell>
          <cell r="D313" t="str">
            <v>280877</v>
          </cell>
          <cell r="E313" t="str">
            <v/>
          </cell>
          <cell r="F313" t="str">
            <v>421.63</v>
          </cell>
          <cell r="G313" t="str">
            <v>RMB</v>
          </cell>
          <cell r="H313" t="str">
            <v>1</v>
          </cell>
          <cell r="I313">
            <v>421.63</v>
          </cell>
        </row>
        <row r="314">
          <cell r="A314">
            <v>1338166</v>
          </cell>
          <cell r="B314" t="str">
            <v>阿西里斯酒店</v>
          </cell>
          <cell r="C314" t="str">
            <v>11807196741524</v>
          </cell>
          <cell r="D314" t="str">
            <v>6215,6214</v>
          </cell>
          <cell r="E314" t="str">
            <v/>
          </cell>
          <cell r="F314" t="str">
            <v>6646.98</v>
          </cell>
          <cell r="G314" t="str">
            <v>RMB</v>
          </cell>
          <cell r="H314" t="str">
            <v>1</v>
          </cell>
          <cell r="I314">
            <v>6646.98</v>
          </cell>
        </row>
        <row r="315">
          <cell r="A315">
            <v>1339903</v>
          </cell>
          <cell r="B315" t="str">
            <v>马尼拉索菲特广场酒店</v>
          </cell>
          <cell r="C315" t="str">
            <v>11807221768721</v>
          </cell>
          <cell r="D315" t="str">
            <v/>
          </cell>
          <cell r="E315" t="str">
            <v/>
          </cell>
          <cell r="F315" t="str">
            <v>873.18</v>
          </cell>
          <cell r="G315" t="str">
            <v>RMB</v>
          </cell>
          <cell r="H315" t="str">
            <v>1</v>
          </cell>
          <cell r="I315">
            <v>873.18</v>
          </cell>
        </row>
        <row r="316">
          <cell r="A316">
            <v>1343033</v>
          </cell>
          <cell r="B316" t="str">
            <v>马尼拉索菲特广场酒店</v>
          </cell>
          <cell r="C316" t="str">
            <v>11807288824475</v>
          </cell>
          <cell r="D316" t="str">
            <v/>
          </cell>
          <cell r="E316" t="str">
            <v/>
          </cell>
          <cell r="F316" t="str">
            <v>1749.4</v>
          </cell>
          <cell r="G316" t="str">
            <v>RMB</v>
          </cell>
          <cell r="H316" t="str">
            <v>1</v>
          </cell>
          <cell r="I316">
            <v>1749.4</v>
          </cell>
        </row>
        <row r="317">
          <cell r="A317">
            <v>1343034</v>
          </cell>
          <cell r="B317" t="str">
            <v>马尼拉索菲特广场酒店</v>
          </cell>
          <cell r="C317" t="str">
            <v>11807287824837</v>
          </cell>
          <cell r="D317" t="str">
            <v/>
          </cell>
          <cell r="E317" t="str">
            <v/>
          </cell>
          <cell r="F317" t="str">
            <v>877.82</v>
          </cell>
          <cell r="G317" t="str">
            <v>RMB</v>
          </cell>
          <cell r="H317" t="str">
            <v>1</v>
          </cell>
          <cell r="I317">
            <v>877.82</v>
          </cell>
        </row>
        <row r="318">
          <cell r="A318">
            <v>1342361</v>
          </cell>
          <cell r="B318" t="str">
            <v>马尼拉索菲特广场酒店</v>
          </cell>
          <cell r="C318" t="str">
            <v>11807274815799</v>
          </cell>
          <cell r="D318" t="str">
            <v>26362875</v>
          </cell>
          <cell r="E318" t="str">
            <v/>
          </cell>
          <cell r="F318" t="str">
            <v>1733.48</v>
          </cell>
          <cell r="G318" t="str">
            <v>RMB</v>
          </cell>
          <cell r="H318" t="str">
            <v>1</v>
          </cell>
          <cell r="I318">
            <v>1733.48</v>
          </cell>
        </row>
        <row r="319">
          <cell r="A319">
            <v>1342087</v>
          </cell>
          <cell r="B319" t="str">
            <v>马尼拉索菲特广场酒店</v>
          </cell>
          <cell r="C319" t="str">
            <v>11807267810000</v>
          </cell>
          <cell r="D319" t="str">
            <v>26353813</v>
          </cell>
          <cell r="E319" t="str">
            <v/>
          </cell>
          <cell r="F319" t="str">
            <v>6769.52</v>
          </cell>
          <cell r="G319" t="str">
            <v>RMB</v>
          </cell>
          <cell r="H319" t="str">
            <v>1</v>
          </cell>
          <cell r="I319">
            <v>6769.52</v>
          </cell>
        </row>
        <row r="320">
          <cell r="A320">
            <v>1343197</v>
          </cell>
          <cell r="B320" t="str">
            <v>马尼拉索菲特广场酒店</v>
          </cell>
          <cell r="C320" t="str">
            <v>11807289825101</v>
          </cell>
          <cell r="D320" t="str">
            <v/>
          </cell>
          <cell r="E320" t="str">
            <v/>
          </cell>
          <cell r="F320" t="str">
            <v>877.82</v>
          </cell>
          <cell r="G320" t="str">
            <v>RMB</v>
          </cell>
          <cell r="H320" t="str">
            <v>1</v>
          </cell>
          <cell r="I320">
            <v>877.82</v>
          </cell>
        </row>
        <row r="321">
          <cell r="A321">
            <v>1341297</v>
          </cell>
          <cell r="B321" t="str">
            <v>马尼拉索菲特广场酒店</v>
          </cell>
          <cell r="C321" t="str">
            <v>11807251797987</v>
          </cell>
          <cell r="D321" t="str">
            <v>1690277</v>
          </cell>
          <cell r="E321" t="str">
            <v/>
          </cell>
          <cell r="F321" t="str">
            <v>877.27</v>
          </cell>
          <cell r="G321" t="str">
            <v>RMB</v>
          </cell>
          <cell r="H321" t="str">
            <v>1</v>
          </cell>
          <cell r="I321">
            <v>877.27</v>
          </cell>
        </row>
        <row r="322">
          <cell r="A322">
            <v>1341298</v>
          </cell>
          <cell r="B322" t="str">
            <v>马尼拉索菲特广场酒店</v>
          </cell>
          <cell r="C322" t="str">
            <v>11807254797668</v>
          </cell>
          <cell r="D322" t="str">
            <v/>
          </cell>
          <cell r="E322" t="str">
            <v/>
          </cell>
          <cell r="F322" t="str">
            <v>877.27</v>
          </cell>
          <cell r="G322" t="str">
            <v>RMB</v>
          </cell>
          <cell r="H322" t="str">
            <v>1</v>
          </cell>
          <cell r="I322">
            <v>877.27</v>
          </cell>
        </row>
        <row r="323">
          <cell r="A323">
            <v>1339497</v>
          </cell>
          <cell r="B323" t="str">
            <v>吉隆坡国际机场萨玛萨玛酒店</v>
          </cell>
          <cell r="C323" t="str">
            <v>11807210766271</v>
          </cell>
          <cell r="D323" t="str">
            <v/>
          </cell>
          <cell r="E323" t="str">
            <v/>
          </cell>
          <cell r="F323" t="str">
            <v>688.54</v>
          </cell>
          <cell r="G323" t="str">
            <v>RMB</v>
          </cell>
          <cell r="H323" t="str">
            <v>1</v>
          </cell>
          <cell r="I323">
            <v>688.54</v>
          </cell>
        </row>
        <row r="324">
          <cell r="A324">
            <v>1334739</v>
          </cell>
          <cell r="B324" t="str">
            <v>吉隆坡国际机场萨玛萨玛酒店</v>
          </cell>
          <cell r="C324" t="str">
            <v>11807117667981</v>
          </cell>
          <cell r="D324" t="str">
            <v>26783522</v>
          </cell>
          <cell r="E324" t="str">
            <v/>
          </cell>
          <cell r="F324" t="str">
            <v>679.37</v>
          </cell>
          <cell r="G324" t="str">
            <v>RMB</v>
          </cell>
          <cell r="H324" t="str">
            <v>1</v>
          </cell>
          <cell r="I324">
            <v>679.37</v>
          </cell>
        </row>
        <row r="325">
          <cell r="A325">
            <v>1338999</v>
          </cell>
          <cell r="B325" t="str">
            <v>兰卡威大洋湾服务式公寓</v>
          </cell>
          <cell r="C325" t="str">
            <v>11807207759800</v>
          </cell>
          <cell r="D325" t="str">
            <v/>
          </cell>
          <cell r="E325" t="str">
            <v/>
          </cell>
          <cell r="F325" t="str">
            <v>3919.44</v>
          </cell>
          <cell r="G325" t="str">
            <v>RMB</v>
          </cell>
          <cell r="H325" t="str">
            <v>1</v>
          </cell>
          <cell r="I325">
            <v>3919.44</v>
          </cell>
        </row>
        <row r="326">
          <cell r="A326">
            <v>1341383</v>
          </cell>
          <cell r="B326" t="str">
            <v>兰卡威大洋湾服务式公寓</v>
          </cell>
          <cell r="C326" t="str">
            <v>11807259799582</v>
          </cell>
          <cell r="D326" t="str">
            <v>298851580</v>
          </cell>
          <cell r="E326" t="str">
            <v/>
          </cell>
          <cell r="F326" t="str">
            <v>4748.2</v>
          </cell>
          <cell r="G326" t="str">
            <v>RMB</v>
          </cell>
          <cell r="H326" t="str">
            <v>1</v>
          </cell>
          <cell r="I326">
            <v>4748.2</v>
          </cell>
        </row>
        <row r="327">
          <cell r="A327">
            <v>1338173</v>
          </cell>
          <cell r="B327" t="str">
            <v>洛杉矶福朋喜来登酒店</v>
          </cell>
          <cell r="C327" t="str">
            <v>11807198741109</v>
          </cell>
          <cell r="D327" t="str">
            <v>2412025</v>
          </cell>
          <cell r="E327" t="str">
            <v/>
          </cell>
          <cell r="F327" t="str">
            <v>2781.03</v>
          </cell>
          <cell r="G327" t="str">
            <v>RMB</v>
          </cell>
          <cell r="H327" t="str">
            <v>1</v>
          </cell>
          <cell r="I327">
            <v>2781.03</v>
          </cell>
        </row>
        <row r="328">
          <cell r="A328">
            <v>1336382</v>
          </cell>
          <cell r="B328" t="str">
            <v>洛杉矶福朋喜来登酒店</v>
          </cell>
          <cell r="C328" t="str">
            <v>11807156698504</v>
          </cell>
          <cell r="D328" t="str">
            <v/>
          </cell>
          <cell r="E328" t="str">
            <v/>
          </cell>
          <cell r="F328" t="str">
            <v>642.49</v>
          </cell>
          <cell r="G328" t="str">
            <v>RMB</v>
          </cell>
          <cell r="H328" t="str">
            <v>1</v>
          </cell>
          <cell r="I328">
            <v>642.49</v>
          </cell>
        </row>
        <row r="329">
          <cell r="A329">
            <v>1331143</v>
          </cell>
          <cell r="B329" t="str">
            <v>洛杉矶福朋喜来登酒店</v>
          </cell>
          <cell r="C329" t="str">
            <v>11807051610495</v>
          </cell>
          <cell r="D329" t="str">
            <v>2405131</v>
          </cell>
          <cell r="E329" t="str">
            <v/>
          </cell>
          <cell r="F329" t="str">
            <v>1873.68</v>
          </cell>
          <cell r="G329" t="str">
            <v>RMB</v>
          </cell>
          <cell r="H329" t="str">
            <v>1</v>
          </cell>
          <cell r="I329">
            <v>1873.68</v>
          </cell>
        </row>
        <row r="330">
          <cell r="A330">
            <v>1334049</v>
          </cell>
          <cell r="B330" t="str">
            <v>纽约巴克莱洲际大酒店</v>
          </cell>
          <cell r="C330" t="str">
            <v>11807100656644</v>
          </cell>
          <cell r="D330" t="str">
            <v>63930354</v>
          </cell>
          <cell r="E330" t="str">
            <v/>
          </cell>
          <cell r="F330" t="str">
            <v>8919.9</v>
          </cell>
          <cell r="G330" t="str">
            <v>RMB</v>
          </cell>
          <cell r="H330" t="str">
            <v>1</v>
          </cell>
          <cell r="I330">
            <v>8919.9</v>
          </cell>
        </row>
        <row r="331">
          <cell r="A331">
            <v>1338969</v>
          </cell>
          <cell r="B331" t="str">
            <v>纽约第五大道朗汉广场酒店</v>
          </cell>
          <cell r="C331" t="str">
            <v>11807203759564</v>
          </cell>
          <cell r="D331" t="str">
            <v/>
          </cell>
          <cell r="E331" t="str">
            <v/>
          </cell>
          <cell r="F331" t="str">
            <v>62997.66</v>
          </cell>
          <cell r="G331" t="str">
            <v>RMB</v>
          </cell>
          <cell r="H331" t="str">
            <v>1</v>
          </cell>
          <cell r="I331">
            <v>62997.66</v>
          </cell>
        </row>
        <row r="332">
          <cell r="A332">
            <v>1343602</v>
          </cell>
          <cell r="B332" t="str">
            <v>新加坡史丹福瑞士酒店</v>
          </cell>
          <cell r="C332" t="str">
            <v>11807299831078</v>
          </cell>
          <cell r="D332" t="str">
            <v/>
          </cell>
          <cell r="E332" t="str">
            <v/>
          </cell>
          <cell r="F332" t="str">
            <v>1494.15</v>
          </cell>
          <cell r="G332" t="str">
            <v>RMB</v>
          </cell>
          <cell r="H332" t="str">
            <v>1</v>
          </cell>
          <cell r="I332">
            <v>1494.15</v>
          </cell>
        </row>
        <row r="333">
          <cell r="A333">
            <v>1339909</v>
          </cell>
          <cell r="B333" t="str">
            <v>新加坡香格里拉东陵今旅酒店</v>
          </cell>
          <cell r="C333" t="str">
            <v>11807227772523</v>
          </cell>
          <cell r="D333" t="str">
            <v/>
          </cell>
          <cell r="E333" t="str">
            <v/>
          </cell>
          <cell r="F333" t="str">
            <v>2522.44</v>
          </cell>
          <cell r="G333" t="str">
            <v>RMB</v>
          </cell>
          <cell r="H333" t="str">
            <v>1</v>
          </cell>
          <cell r="I333">
            <v>2522.44</v>
          </cell>
        </row>
        <row r="334">
          <cell r="A334">
            <v>1339838</v>
          </cell>
          <cell r="B334" t="str">
            <v>新加坡香格里拉东陵今旅酒店</v>
          </cell>
          <cell r="C334" t="str">
            <v>11807220769379</v>
          </cell>
          <cell r="D334" t="str">
            <v/>
          </cell>
          <cell r="E334" t="str">
            <v/>
          </cell>
          <cell r="F334" t="str">
            <v>2224.94</v>
          </cell>
          <cell r="G334" t="str">
            <v>RMB</v>
          </cell>
          <cell r="H334" t="str">
            <v>1</v>
          </cell>
          <cell r="I334">
            <v>2224.94</v>
          </cell>
        </row>
        <row r="335">
          <cell r="A335">
            <v>1339351</v>
          </cell>
          <cell r="B335" t="str">
            <v>新加坡香格里拉东陵今旅酒店</v>
          </cell>
          <cell r="C335" t="str">
            <v>11807218764651</v>
          </cell>
          <cell r="D335" t="str">
            <v/>
          </cell>
          <cell r="E335" t="str">
            <v/>
          </cell>
          <cell r="F335" t="str">
            <v>1214.88</v>
          </cell>
          <cell r="G335" t="str">
            <v>RMB</v>
          </cell>
          <cell r="H335" t="str">
            <v>1</v>
          </cell>
          <cell r="I335">
            <v>1214.88</v>
          </cell>
        </row>
        <row r="336">
          <cell r="A336">
            <v>1335742</v>
          </cell>
          <cell r="B336" t="str">
            <v>新加坡香格里拉东陵今旅酒店</v>
          </cell>
          <cell r="C336" t="str">
            <v>11807137694206</v>
          </cell>
          <cell r="D336" t="str">
            <v>15998980</v>
          </cell>
          <cell r="E336" t="str">
            <v/>
          </cell>
          <cell r="F336" t="str">
            <v>2061.98</v>
          </cell>
          <cell r="G336" t="str">
            <v>RMB</v>
          </cell>
          <cell r="H336" t="str">
            <v>1</v>
          </cell>
          <cell r="I336">
            <v>2061.98</v>
          </cell>
        </row>
        <row r="337">
          <cell r="A337">
            <v>1334570</v>
          </cell>
          <cell r="B337" t="str">
            <v>新加坡香格里拉东陵今旅酒店</v>
          </cell>
          <cell r="C337" t="str">
            <v>11807116663523</v>
          </cell>
          <cell r="D337" t="str">
            <v>15996820</v>
          </cell>
          <cell r="E337" t="str">
            <v/>
          </cell>
          <cell r="F337" t="str">
            <v>2280.08</v>
          </cell>
          <cell r="G337" t="str">
            <v>RMB</v>
          </cell>
          <cell r="H337" t="str">
            <v>1</v>
          </cell>
          <cell r="I337">
            <v>2280.08</v>
          </cell>
        </row>
        <row r="338">
          <cell r="A338">
            <v>1340743</v>
          </cell>
          <cell r="B338" t="str">
            <v>新加坡安国酒店</v>
          </cell>
          <cell r="C338" t="str">
            <v>11807240784988</v>
          </cell>
          <cell r="D338" t="str">
            <v/>
          </cell>
          <cell r="E338" t="str">
            <v/>
          </cell>
          <cell r="F338" t="str">
            <v>10171.64</v>
          </cell>
          <cell r="G338" t="str">
            <v>RMB</v>
          </cell>
          <cell r="H338" t="str">
            <v>1</v>
          </cell>
          <cell r="I338">
            <v>10171.64</v>
          </cell>
        </row>
        <row r="339">
          <cell r="A339">
            <v>1336005</v>
          </cell>
          <cell r="B339" t="str">
            <v>胡志明市奥迪恩酒店</v>
          </cell>
          <cell r="C339" t="str">
            <v>11807141698836</v>
          </cell>
          <cell r="D339" t="str">
            <v/>
          </cell>
          <cell r="E339" t="str">
            <v/>
          </cell>
          <cell r="F339" t="str">
            <v>2518.3</v>
          </cell>
          <cell r="G339" t="str">
            <v>RMB</v>
          </cell>
          <cell r="H339" t="str">
            <v>1</v>
          </cell>
          <cell r="I339">
            <v>2518.3</v>
          </cell>
        </row>
        <row r="340">
          <cell r="A340">
            <v>1319922</v>
          </cell>
          <cell r="B340" t="str">
            <v>苏梅岛本德哈里别墅</v>
          </cell>
          <cell r="C340" t="str">
            <v>11806110400802</v>
          </cell>
          <cell r="D340" t="str">
            <v>182631</v>
          </cell>
          <cell r="E340" t="str">
            <v/>
          </cell>
          <cell r="F340" t="str">
            <v>817.15</v>
          </cell>
          <cell r="G340" t="str">
            <v>RMB</v>
          </cell>
          <cell r="H340" t="str">
            <v>1</v>
          </cell>
          <cell r="I340">
            <v>817.15</v>
          </cell>
        </row>
        <row r="341">
          <cell r="A341">
            <v>1337138</v>
          </cell>
          <cell r="B341" t="str">
            <v>苏梅岛曼特拉度假村</v>
          </cell>
          <cell r="C341" t="str">
            <v>11807164706459</v>
          </cell>
          <cell r="D341" t="str">
            <v>64014</v>
          </cell>
          <cell r="E341" t="str">
            <v/>
          </cell>
          <cell r="F341" t="str">
            <v>1884.86</v>
          </cell>
          <cell r="G341" t="str">
            <v>RMB</v>
          </cell>
          <cell r="H341" t="str">
            <v>1</v>
          </cell>
          <cell r="I341">
            <v>1884.86</v>
          </cell>
        </row>
        <row r="342">
          <cell r="A342">
            <v>1338814</v>
          </cell>
          <cell r="B342" t="str">
            <v>苏梅岛曼特拉度假村</v>
          </cell>
          <cell r="C342" t="str">
            <v>11807205743701  订单状态</v>
          </cell>
          <cell r="D342" t="str">
            <v/>
          </cell>
          <cell r="E342" t="str">
            <v/>
          </cell>
          <cell r="F342" t="str">
            <v>879.07</v>
          </cell>
          <cell r="G342" t="str">
            <v>RMB</v>
          </cell>
          <cell r="H342" t="str">
            <v>1</v>
          </cell>
          <cell r="I342">
            <v>879.07</v>
          </cell>
        </row>
        <row r="343">
          <cell r="A343">
            <v>1334578</v>
          </cell>
          <cell r="B343" t="str">
            <v>象岛海景度假村以及水疗中心</v>
          </cell>
          <cell r="C343" t="str">
            <v>11807123677111</v>
          </cell>
          <cell r="D343" t="str">
            <v>85871</v>
          </cell>
          <cell r="E343" t="str">
            <v/>
          </cell>
          <cell r="F343" t="str">
            <v>1388.52</v>
          </cell>
          <cell r="G343" t="str">
            <v>RMB</v>
          </cell>
          <cell r="H343" t="str">
            <v>1</v>
          </cell>
          <cell r="I343">
            <v>1388.52</v>
          </cell>
        </row>
        <row r="344">
          <cell r="A344">
            <v>1294832</v>
          </cell>
          <cell r="B344" t="str">
            <v>墨尔本柯林斯街盛橡酒店</v>
          </cell>
          <cell r="C344" t="str">
            <v>11805151180105</v>
          </cell>
          <cell r="D344" t="str">
            <v/>
          </cell>
          <cell r="E344" t="str">
            <v/>
          </cell>
          <cell r="F344" t="str">
            <v>1435</v>
          </cell>
          <cell r="G344" t="str">
            <v>RMB</v>
          </cell>
          <cell r="H344" t="str">
            <v>1</v>
          </cell>
          <cell r="I344">
            <v>1435</v>
          </cell>
        </row>
        <row r="345">
          <cell r="A345">
            <v>1292173</v>
          </cell>
          <cell r="B345" t="str">
            <v>墨尔本柯林斯街盛橡酒店</v>
          </cell>
          <cell r="C345" t="str">
            <v>11804062670782</v>
          </cell>
          <cell r="D345" t="str">
            <v>32314304</v>
          </cell>
          <cell r="E345" t="str">
            <v/>
          </cell>
          <cell r="F345" t="str">
            <v>1237.42</v>
          </cell>
          <cell r="G345" t="str">
            <v>RMB</v>
          </cell>
          <cell r="H345" t="str">
            <v>1</v>
          </cell>
          <cell r="I345">
            <v>1237.42</v>
          </cell>
        </row>
        <row r="346">
          <cell r="A346">
            <v>1292434</v>
          </cell>
          <cell r="B346" t="str">
            <v>墨尔本柯林斯街盛橡酒店</v>
          </cell>
          <cell r="C346" t="str">
            <v>11804072763514</v>
          </cell>
          <cell r="D346" t="str">
            <v>32314367</v>
          </cell>
          <cell r="E346" t="str">
            <v/>
          </cell>
          <cell r="F346" t="str">
            <v>1238.84</v>
          </cell>
          <cell r="G346" t="str">
            <v>RMB</v>
          </cell>
          <cell r="H346" t="str">
            <v>1</v>
          </cell>
          <cell r="I346">
            <v>1238.84</v>
          </cell>
        </row>
        <row r="347">
          <cell r="A347">
            <v>1329563</v>
          </cell>
          <cell r="B347" t="str">
            <v>墨尔本柯林斯街盛橡酒店</v>
          </cell>
          <cell r="C347" t="str">
            <v>11807023580909</v>
          </cell>
          <cell r="D347" t="str">
            <v>1329563</v>
          </cell>
          <cell r="E347" t="str">
            <v/>
          </cell>
          <cell r="F347" t="str">
            <v>1364.24</v>
          </cell>
          <cell r="G347" t="str">
            <v>RMB</v>
          </cell>
          <cell r="H347" t="str">
            <v>1</v>
          </cell>
          <cell r="I347">
            <v>1364.24</v>
          </cell>
        </row>
        <row r="348">
          <cell r="A348">
            <v>1335046</v>
          </cell>
          <cell r="B348" t="str">
            <v>普吉岛卡隆亚维斯塔格兰德-美憬阁索菲特酒店</v>
          </cell>
          <cell r="C348" t="str">
            <v>11807095639819</v>
          </cell>
          <cell r="D348" t="str">
            <v/>
          </cell>
          <cell r="E348" t="str">
            <v/>
          </cell>
          <cell r="F348" t="str">
            <v>3186</v>
          </cell>
          <cell r="G348" t="str">
            <v>RMB</v>
          </cell>
          <cell r="H348" t="str">
            <v>1</v>
          </cell>
          <cell r="I348">
            <v>3186</v>
          </cell>
        </row>
        <row r="349">
          <cell r="A349">
            <v>1334203</v>
          </cell>
          <cell r="B349" t="str">
            <v>巴厘岛金色郁金香湾景会议中心酒店</v>
          </cell>
          <cell r="C349" t="str">
            <v>11807105658046</v>
          </cell>
          <cell r="D349" t="str">
            <v/>
          </cell>
          <cell r="E349" t="str">
            <v/>
          </cell>
          <cell r="F349" t="str">
            <v>852</v>
          </cell>
          <cell r="G349" t="str">
            <v>RMB</v>
          </cell>
          <cell r="H349" t="str">
            <v>1</v>
          </cell>
          <cell r="I349">
            <v>852</v>
          </cell>
        </row>
        <row r="350">
          <cell r="A350">
            <v>1313476</v>
          </cell>
          <cell r="B350" t="str">
            <v>巴厘岛巴厘库海滨豪华私人泳池别墅酒店</v>
          </cell>
          <cell r="C350" t="str">
            <v>11805293295057</v>
          </cell>
          <cell r="D350" t="str">
            <v>11805293295057</v>
          </cell>
          <cell r="E350" t="str">
            <v/>
          </cell>
          <cell r="F350" t="str">
            <v>4633.04</v>
          </cell>
          <cell r="G350" t="str">
            <v>RMB</v>
          </cell>
          <cell r="H350" t="str">
            <v>1</v>
          </cell>
          <cell r="I350">
            <v>4633.04</v>
          </cell>
        </row>
        <row r="351">
          <cell r="A351">
            <v>1337148</v>
          </cell>
          <cell r="B351" t="str">
            <v>巴厘岛巴厘库海滨豪华私人泳池别墅酒店</v>
          </cell>
          <cell r="C351" t="str">
            <v>11807163711473</v>
          </cell>
          <cell r="D351" t="str">
            <v>1337148</v>
          </cell>
          <cell r="E351" t="str">
            <v/>
          </cell>
          <cell r="F351" t="str">
            <v>1934.22</v>
          </cell>
          <cell r="G351" t="str">
            <v>RMB</v>
          </cell>
          <cell r="H351" t="str">
            <v>1</v>
          </cell>
          <cell r="I351">
            <v>1934.22</v>
          </cell>
        </row>
        <row r="352">
          <cell r="A352">
            <v>1342630</v>
          </cell>
          <cell r="B352" t="str">
            <v>弗吉尼亚洛奇饭店</v>
          </cell>
          <cell r="C352" t="str">
            <v>11807277816407</v>
          </cell>
          <cell r="D352" t="str">
            <v/>
          </cell>
          <cell r="E352" t="str">
            <v/>
          </cell>
          <cell r="F352" t="str">
            <v>987.12</v>
          </cell>
          <cell r="G352" t="str">
            <v>RMB</v>
          </cell>
          <cell r="H352" t="str">
            <v>1</v>
          </cell>
          <cell r="I352">
            <v>987.12</v>
          </cell>
        </row>
        <row r="353">
          <cell r="A353">
            <v>1333957</v>
          </cell>
          <cell r="B353" t="str">
            <v>森尼维耳市野生棕榈树酒店</v>
          </cell>
          <cell r="C353" t="str">
            <v>11807108653271</v>
          </cell>
          <cell r="D353" t="str">
            <v>11196933</v>
          </cell>
          <cell r="E353" t="str">
            <v/>
          </cell>
          <cell r="F353" t="str">
            <v>2743.56</v>
          </cell>
          <cell r="G353" t="str">
            <v>RMB</v>
          </cell>
          <cell r="H353" t="str">
            <v>1</v>
          </cell>
          <cell r="I353">
            <v>2743.56</v>
          </cell>
        </row>
        <row r="354">
          <cell r="A354">
            <v>1340880</v>
          </cell>
          <cell r="B354" t="str">
            <v>薄荷岛香草天空度假酒店</v>
          </cell>
          <cell r="C354" t="str">
            <v>11807247789973</v>
          </cell>
          <cell r="D354" t="str">
            <v/>
          </cell>
          <cell r="E354" t="str">
            <v/>
          </cell>
          <cell r="F354" t="str">
            <v>1621.38</v>
          </cell>
          <cell r="G354" t="str">
            <v>RMB</v>
          </cell>
          <cell r="H354" t="str">
            <v>1</v>
          </cell>
          <cell r="I354">
            <v>1621.38</v>
          </cell>
        </row>
        <row r="355">
          <cell r="A355">
            <v>1334589</v>
          </cell>
          <cell r="B355" t="str">
            <v>龙目岛阿斯顿日落海滩度假酒店</v>
          </cell>
          <cell r="C355" t="str">
            <v>11807111665907</v>
          </cell>
          <cell r="D355" t="str">
            <v/>
          </cell>
          <cell r="E355" t="str">
            <v/>
          </cell>
          <cell r="F355" t="str">
            <v>719</v>
          </cell>
          <cell r="G355" t="str">
            <v>RMB</v>
          </cell>
          <cell r="H355" t="str">
            <v>1</v>
          </cell>
          <cell r="I355">
            <v>719</v>
          </cell>
        </row>
        <row r="356">
          <cell r="A356">
            <v>1343255</v>
          </cell>
          <cell r="B356" t="str">
            <v>花园酒店</v>
          </cell>
          <cell r="C356" t="str">
            <v>11807287824400</v>
          </cell>
          <cell r="D356" t="str">
            <v/>
          </cell>
          <cell r="E356" t="str">
            <v/>
          </cell>
          <cell r="F356" t="str">
            <v>1810.76</v>
          </cell>
          <cell r="G356" t="str">
            <v>RMB</v>
          </cell>
          <cell r="H356" t="str">
            <v>1</v>
          </cell>
          <cell r="I356">
            <v>1810.76</v>
          </cell>
        </row>
        <row r="357">
          <cell r="A357">
            <v>1340688</v>
          </cell>
          <cell r="B357" t="str">
            <v>首尔龙山诺富特大使酒店</v>
          </cell>
          <cell r="C357" t="str">
            <v>11807240783660</v>
          </cell>
          <cell r="D357" t="str">
            <v>175369</v>
          </cell>
          <cell r="E357" t="str">
            <v/>
          </cell>
          <cell r="F357" t="str">
            <v>5112.88</v>
          </cell>
          <cell r="G357" t="str">
            <v>RMB</v>
          </cell>
          <cell r="H357" t="str">
            <v>1</v>
          </cell>
          <cell r="I357">
            <v>5112.88</v>
          </cell>
        </row>
        <row r="358">
          <cell r="A358">
            <v>1335557</v>
          </cell>
          <cell r="B358" t="str">
            <v>诺瓦公园酒店</v>
          </cell>
          <cell r="C358" t="str">
            <v>11807133687807</v>
          </cell>
          <cell r="D358" t="str">
            <v/>
          </cell>
          <cell r="E358" t="str">
            <v/>
          </cell>
          <cell r="F358" t="str">
            <v>601.28</v>
          </cell>
          <cell r="G358" t="str">
            <v>RMB</v>
          </cell>
          <cell r="H358" t="str">
            <v>1</v>
          </cell>
          <cell r="I358">
            <v>601.28</v>
          </cell>
        </row>
        <row r="359">
          <cell r="A359">
            <v>1336083</v>
          </cell>
          <cell r="B359" t="str">
            <v>诺瓦公园酒店</v>
          </cell>
          <cell r="C359" t="str">
            <v>11807147700204</v>
          </cell>
          <cell r="D359" t="str">
            <v/>
          </cell>
          <cell r="E359" t="str">
            <v/>
          </cell>
          <cell r="F359" t="str">
            <v>1202.56</v>
          </cell>
          <cell r="G359" t="str">
            <v>RMB</v>
          </cell>
          <cell r="H359" t="str">
            <v>1</v>
          </cell>
          <cell r="I359">
            <v>1202.56</v>
          </cell>
        </row>
        <row r="360">
          <cell r="A360">
            <v>1339460</v>
          </cell>
          <cell r="B360" t="str">
            <v>金边时代酒店</v>
          </cell>
          <cell r="C360" t="str">
            <v>11807212761504</v>
          </cell>
          <cell r="D360" t="str">
            <v>B/37141</v>
          </cell>
          <cell r="E360" t="str">
            <v/>
          </cell>
          <cell r="F360" t="str">
            <v>1966.14</v>
          </cell>
          <cell r="G360" t="str">
            <v>RMB</v>
          </cell>
          <cell r="H360" t="str">
            <v>1</v>
          </cell>
          <cell r="I360">
            <v>1966.14</v>
          </cell>
        </row>
        <row r="361">
          <cell r="A361">
            <v>1333995</v>
          </cell>
          <cell r="B361" t="str">
            <v>托罗美别墅度假酒店</v>
          </cell>
          <cell r="C361" t="str">
            <v>11807109655673</v>
          </cell>
          <cell r="D361" t="str">
            <v>1265987</v>
          </cell>
          <cell r="E361" t="str">
            <v/>
          </cell>
          <cell r="F361" t="str">
            <v>6293.7</v>
          </cell>
          <cell r="G361" t="str">
            <v>RMB</v>
          </cell>
          <cell r="H361" t="str">
            <v>1</v>
          </cell>
          <cell r="I361">
            <v>6293.7</v>
          </cell>
        </row>
        <row r="362">
          <cell r="A362">
            <v>1343647</v>
          </cell>
          <cell r="B362" t="str">
            <v>阿布扎比安纳塔拉盖斯尔阿萨拉沙漠度假村</v>
          </cell>
          <cell r="C362" t="str">
            <v>11807290831801</v>
          </cell>
          <cell r="D362" t="str">
            <v/>
          </cell>
          <cell r="E362" t="str">
            <v/>
          </cell>
          <cell r="F362" t="str">
            <v>1641.84</v>
          </cell>
          <cell r="G362" t="str">
            <v>RMB</v>
          </cell>
          <cell r="H362" t="str">
            <v>1</v>
          </cell>
          <cell r="I362">
            <v>1641.84</v>
          </cell>
        </row>
        <row r="363">
          <cell r="A363">
            <v>1343651</v>
          </cell>
          <cell r="B363" t="str">
            <v>阿布扎比安纳塔拉盖斯尔阿萨拉沙漠度假村</v>
          </cell>
          <cell r="C363" t="str">
            <v>11807293828974</v>
          </cell>
          <cell r="D363" t="str">
            <v/>
          </cell>
          <cell r="E363" t="str">
            <v/>
          </cell>
          <cell r="F363" t="str">
            <v>6879.78</v>
          </cell>
          <cell r="G363" t="str">
            <v>RMB</v>
          </cell>
          <cell r="H363" t="str">
            <v>1</v>
          </cell>
          <cell r="I363">
            <v>6879.78</v>
          </cell>
        </row>
        <row r="364">
          <cell r="A364">
            <v>1342641</v>
          </cell>
          <cell r="B364" t="str">
            <v>赛勒酒店</v>
          </cell>
          <cell r="C364" t="str">
            <v>11807270816304</v>
          </cell>
          <cell r="D364" t="str">
            <v>394654</v>
          </cell>
          <cell r="E364" t="str">
            <v/>
          </cell>
          <cell r="F364" t="str">
            <v>2236.74</v>
          </cell>
          <cell r="G364" t="str">
            <v>RMB</v>
          </cell>
          <cell r="H364" t="str">
            <v>1</v>
          </cell>
          <cell r="I364">
            <v>2236.74</v>
          </cell>
        </row>
        <row r="365">
          <cell r="A365">
            <v>1339454</v>
          </cell>
          <cell r="B365" t="str">
            <v>凯恩斯阿伯特精品酒店</v>
          </cell>
          <cell r="C365" t="str">
            <v>11807213763229</v>
          </cell>
          <cell r="D365" t="str">
            <v/>
          </cell>
          <cell r="E365" t="str">
            <v/>
          </cell>
          <cell r="F365" t="str">
            <v>1934.62</v>
          </cell>
          <cell r="G365" t="str">
            <v>RMB</v>
          </cell>
          <cell r="H365" t="str">
            <v>1</v>
          </cell>
          <cell r="I365">
            <v>1934.62</v>
          </cell>
        </row>
        <row r="366">
          <cell r="A366">
            <v>1340172</v>
          </cell>
          <cell r="B366" t="str">
            <v>坎巴萨克大酒店</v>
          </cell>
          <cell r="C366" t="str">
            <v>11807233775925</v>
          </cell>
          <cell r="D366" t="str">
            <v>99314</v>
          </cell>
          <cell r="E366" t="str">
            <v/>
          </cell>
          <cell r="F366" t="str">
            <v>330.72</v>
          </cell>
          <cell r="G366" t="str">
            <v>RMB</v>
          </cell>
          <cell r="H366" t="str">
            <v>1</v>
          </cell>
          <cell r="I366">
            <v>330.72</v>
          </cell>
        </row>
        <row r="367">
          <cell r="A367">
            <v>1342836</v>
          </cell>
          <cell r="B367" t="str">
            <v>苏黎世圣哥特哈尔德酒店</v>
          </cell>
          <cell r="C367" t="str">
            <v>11807273821195</v>
          </cell>
          <cell r="D367" t="str">
            <v/>
          </cell>
          <cell r="E367" t="str">
            <v/>
          </cell>
          <cell r="F367" t="str">
            <v>3317.44</v>
          </cell>
          <cell r="G367" t="str">
            <v>RMB</v>
          </cell>
          <cell r="H367" t="str">
            <v>1</v>
          </cell>
          <cell r="I367">
            <v>3317.44</v>
          </cell>
        </row>
        <row r="368">
          <cell r="A368">
            <v>1340630</v>
          </cell>
          <cell r="B368" t="str">
            <v>布拉格马拉斯特拉纳宜必思酒店</v>
          </cell>
          <cell r="C368" t="str">
            <v>11807243781620</v>
          </cell>
          <cell r="D368" t="str">
            <v/>
          </cell>
          <cell r="E368" t="str">
            <v/>
          </cell>
          <cell r="F368" t="str">
            <v>1875.9</v>
          </cell>
          <cell r="G368" t="str">
            <v>RMB</v>
          </cell>
          <cell r="H368" t="str">
            <v>1</v>
          </cell>
          <cell r="I368">
            <v>1875.9</v>
          </cell>
        </row>
        <row r="369">
          <cell r="A369">
            <v>1338255</v>
          </cell>
          <cell r="B369" t="str">
            <v>诺富特普拉哈文策斯劳斯广场酒店</v>
          </cell>
          <cell r="C369" t="str">
            <v>11807199742925</v>
          </cell>
          <cell r="D369" t="str">
            <v>8544758, 8544754</v>
          </cell>
          <cell r="E369" t="str">
            <v/>
          </cell>
          <cell r="F369" t="str">
            <v>11404.4</v>
          </cell>
          <cell r="G369" t="str">
            <v>RMB</v>
          </cell>
          <cell r="H369" t="str">
            <v>1</v>
          </cell>
          <cell r="I369">
            <v>11404.4</v>
          </cell>
        </row>
        <row r="370">
          <cell r="A370">
            <v>1343524</v>
          </cell>
          <cell r="B370" t="str">
            <v>布拉格优纳酒店</v>
          </cell>
          <cell r="C370" t="str">
            <v>11807292825682</v>
          </cell>
          <cell r="D370" t="str">
            <v/>
          </cell>
          <cell r="E370" t="str">
            <v/>
          </cell>
          <cell r="F370" t="str">
            <v>4082.24</v>
          </cell>
          <cell r="G370" t="str">
            <v>RMB</v>
          </cell>
          <cell r="H370" t="str">
            <v>1</v>
          </cell>
          <cell r="I370">
            <v>4082.24</v>
          </cell>
        </row>
        <row r="371">
          <cell r="A371">
            <v>1337677</v>
          </cell>
          <cell r="B371" t="str">
            <v>奥斯库特公寓式酒店</v>
          </cell>
          <cell r="C371" t="str">
            <v>11807189730206</v>
          </cell>
          <cell r="D371" t="str">
            <v/>
          </cell>
          <cell r="E371" t="str">
            <v/>
          </cell>
          <cell r="F371" t="str">
            <v>1495.84</v>
          </cell>
          <cell r="G371" t="str">
            <v>RMB</v>
          </cell>
          <cell r="H371" t="str">
            <v>1</v>
          </cell>
          <cell r="I371">
            <v>1495.84</v>
          </cell>
        </row>
        <row r="372">
          <cell r="A372">
            <v>1335295</v>
          </cell>
          <cell r="B372" t="str">
            <v>伊斯坦布尔苏拉圣索菲亚大教堂酒店</v>
          </cell>
          <cell r="C372" t="str">
            <v>11807128682842</v>
          </cell>
          <cell r="D372" t="str">
            <v>20029624</v>
          </cell>
          <cell r="E372" t="str">
            <v/>
          </cell>
          <cell r="F372" t="str">
            <v>2729.16</v>
          </cell>
          <cell r="G372" t="str">
            <v>RMB</v>
          </cell>
          <cell r="H372" t="str">
            <v>1</v>
          </cell>
          <cell r="I372">
            <v>2729.16</v>
          </cell>
        </row>
        <row r="373">
          <cell r="A373">
            <v>1339446</v>
          </cell>
          <cell r="B373" t="str">
            <v>柠檬公寓酒店</v>
          </cell>
          <cell r="C373" t="str">
            <v>11807219754832</v>
          </cell>
          <cell r="D373" t="str">
            <v>7638</v>
          </cell>
          <cell r="E373" t="str">
            <v/>
          </cell>
          <cell r="F373" t="str">
            <v>430.6</v>
          </cell>
          <cell r="G373" t="str">
            <v>RMB</v>
          </cell>
          <cell r="H373" t="str">
            <v>1</v>
          </cell>
          <cell r="I373">
            <v>430.6</v>
          </cell>
        </row>
        <row r="374">
          <cell r="A374">
            <v>1331454</v>
          </cell>
          <cell r="B374" t="str">
            <v>台北慕轩饭店</v>
          </cell>
          <cell r="C374" t="str">
            <v>11807057613424</v>
          </cell>
          <cell r="D374" t="str">
            <v>11807057613424</v>
          </cell>
          <cell r="E374" t="str">
            <v/>
          </cell>
          <cell r="F374" t="str">
            <v>2227</v>
          </cell>
          <cell r="G374" t="str">
            <v>RMB</v>
          </cell>
          <cell r="H374" t="str">
            <v>1</v>
          </cell>
          <cell r="I374">
            <v>2227</v>
          </cell>
        </row>
        <row r="375">
          <cell r="A375">
            <v>1331474</v>
          </cell>
          <cell r="B375" t="str">
            <v>台北慕轩饭店</v>
          </cell>
          <cell r="C375" t="str">
            <v>11807059612304</v>
          </cell>
          <cell r="D375" t="str">
            <v>11807059612304</v>
          </cell>
          <cell r="E375" t="str">
            <v/>
          </cell>
          <cell r="F375" t="str">
            <v>5011.26</v>
          </cell>
          <cell r="G375" t="str">
            <v>RMB</v>
          </cell>
          <cell r="H375" t="str">
            <v>1</v>
          </cell>
          <cell r="I375">
            <v>5011.26</v>
          </cell>
        </row>
        <row r="376">
          <cell r="A376">
            <v>1331486</v>
          </cell>
          <cell r="B376" t="str">
            <v>力丽哲园(台北馆)</v>
          </cell>
          <cell r="C376" t="str">
            <v>11807052609608</v>
          </cell>
          <cell r="D376" t="str">
            <v>11807052609608</v>
          </cell>
          <cell r="E376" t="str">
            <v/>
          </cell>
          <cell r="F376" t="str">
            <v>1360.48</v>
          </cell>
          <cell r="G376" t="str">
            <v>RMB</v>
          </cell>
          <cell r="H376" t="str">
            <v>1</v>
          </cell>
          <cell r="I376">
            <v>1360.48</v>
          </cell>
        </row>
        <row r="377">
          <cell r="A377">
            <v>1335538</v>
          </cell>
          <cell r="B377" t="str">
            <v>芝加哥中央鲁普酒店</v>
          </cell>
          <cell r="C377" t="str">
            <v>11807138685703</v>
          </cell>
          <cell r="D377" t="str">
            <v>58327SB154338</v>
          </cell>
          <cell r="E377" t="str">
            <v/>
          </cell>
          <cell r="F377" t="str">
            <v>3431.64</v>
          </cell>
          <cell r="G377" t="str">
            <v>RMB</v>
          </cell>
          <cell r="H377" t="str">
            <v>1</v>
          </cell>
          <cell r="I377">
            <v>3431.64</v>
          </cell>
        </row>
        <row r="378">
          <cell r="A378">
            <v>1333595</v>
          </cell>
          <cell r="B378" t="str">
            <v>法兰克福机场摩克西酒店</v>
          </cell>
          <cell r="C378" t="str">
            <v>11807095646576</v>
          </cell>
          <cell r="D378" t="str">
            <v>84260438-40</v>
          </cell>
          <cell r="E378" t="str">
            <v/>
          </cell>
          <cell r="F378" t="str">
            <v>1528.71</v>
          </cell>
          <cell r="G378" t="str">
            <v>RMB</v>
          </cell>
          <cell r="H378" t="str">
            <v>1</v>
          </cell>
          <cell r="I378">
            <v>1528.71</v>
          </cell>
        </row>
        <row r="379">
          <cell r="A379">
            <v>1337229</v>
          </cell>
          <cell r="B379" t="str">
            <v>埃雷特拉都市酒店</v>
          </cell>
          <cell r="C379" t="str">
            <v>11807178720548</v>
          </cell>
          <cell r="D379" t="str">
            <v>1502936</v>
          </cell>
          <cell r="E379" t="str">
            <v/>
          </cell>
          <cell r="F379" t="str">
            <v>2540.74</v>
          </cell>
          <cell r="G379" t="str">
            <v>RMB</v>
          </cell>
          <cell r="H379" t="str">
            <v>1</v>
          </cell>
          <cell r="I379">
            <v>2540.74</v>
          </cell>
        </row>
        <row r="380">
          <cell r="A380">
            <v>1335646</v>
          </cell>
          <cell r="B380" t="str">
            <v>埃西尔尼肯酒店</v>
          </cell>
          <cell r="C380" t="str">
            <v>11807136691907</v>
          </cell>
          <cell r="D380" t="str">
            <v/>
          </cell>
          <cell r="E380" t="str">
            <v/>
          </cell>
          <cell r="F380" t="str">
            <v>184</v>
          </cell>
          <cell r="G380" t="str">
            <v>RMB</v>
          </cell>
          <cell r="H380" t="str">
            <v>1</v>
          </cell>
          <cell r="I380">
            <v>184</v>
          </cell>
        </row>
        <row r="381">
          <cell r="A381">
            <v>1338904</v>
          </cell>
          <cell r="B381" t="str">
            <v>沙漠天堂胜地钻石度假公寓式酒店</v>
          </cell>
          <cell r="C381" t="str">
            <v>11807205751304</v>
          </cell>
          <cell r="D381" t="str">
            <v/>
          </cell>
          <cell r="E381" t="str">
            <v/>
          </cell>
          <cell r="F381" t="str">
            <v>1008.02</v>
          </cell>
          <cell r="G381" t="str">
            <v>RMB</v>
          </cell>
          <cell r="H381" t="str">
            <v>1</v>
          </cell>
          <cell r="I381">
            <v>1008.02</v>
          </cell>
        </row>
        <row r="382">
          <cell r="A382">
            <v>1340601</v>
          </cell>
          <cell r="B382" t="str">
            <v>沙漠天堂胜地钻石度假公寓式酒店</v>
          </cell>
          <cell r="C382" t="str">
            <v>11807247784027</v>
          </cell>
          <cell r="D382" t="str">
            <v/>
          </cell>
          <cell r="E382" t="str">
            <v/>
          </cell>
          <cell r="F382" t="str">
            <v>1046.9</v>
          </cell>
          <cell r="G382" t="str">
            <v>RMB</v>
          </cell>
          <cell r="H382" t="str">
            <v>1</v>
          </cell>
          <cell r="I382">
            <v>1046.9</v>
          </cell>
        </row>
        <row r="383">
          <cell r="A383">
            <v>1341322</v>
          </cell>
          <cell r="B383" t="str">
            <v>洛杉矶伦敦西好莱坞酒店</v>
          </cell>
          <cell r="C383" t="str">
            <v>11807250796276</v>
          </cell>
          <cell r="D383" t="str">
            <v/>
          </cell>
          <cell r="E383" t="str">
            <v/>
          </cell>
          <cell r="F383" t="str">
            <v>8856.15</v>
          </cell>
          <cell r="G383" t="str">
            <v>RMB</v>
          </cell>
          <cell r="H383" t="str">
            <v>1</v>
          </cell>
          <cell r="I383">
            <v>8856.15</v>
          </cell>
        </row>
        <row r="384">
          <cell r="A384">
            <v>1341912</v>
          </cell>
          <cell r="B384" t="str">
            <v>洛杉矶中心区英迪格酒店</v>
          </cell>
          <cell r="C384" t="str">
            <v>11807260805023</v>
          </cell>
          <cell r="D384" t="str">
            <v/>
          </cell>
          <cell r="E384" t="str">
            <v/>
          </cell>
          <cell r="F384" t="str">
            <v>12925.26</v>
          </cell>
          <cell r="G384" t="str">
            <v>RMB</v>
          </cell>
          <cell r="H384" t="str">
            <v>1</v>
          </cell>
          <cell r="I384">
            <v>12925.26</v>
          </cell>
        </row>
        <row r="385">
          <cell r="A385">
            <v>1339864</v>
          </cell>
          <cell r="B385" t="str">
            <v>洛杉矶中心区英迪格酒店</v>
          </cell>
          <cell r="C385" t="str">
            <v>11807229772087</v>
          </cell>
          <cell r="D385" t="str">
            <v/>
          </cell>
          <cell r="E385" t="str">
            <v/>
          </cell>
          <cell r="F385" t="str">
            <v>4153.71</v>
          </cell>
          <cell r="G385" t="str">
            <v>RMB</v>
          </cell>
          <cell r="H385" t="str">
            <v>1</v>
          </cell>
          <cell r="I385">
            <v>4153.71</v>
          </cell>
        </row>
        <row r="386">
          <cell r="A386">
            <v>1336272</v>
          </cell>
          <cell r="B386" t="str">
            <v>洛杉矶中心区英迪格酒店</v>
          </cell>
          <cell r="C386" t="str">
            <v>11807155698554</v>
          </cell>
          <cell r="D386" t="str">
            <v/>
          </cell>
          <cell r="E386" t="str">
            <v/>
          </cell>
          <cell r="F386" t="str">
            <v>1573.87</v>
          </cell>
          <cell r="G386" t="str">
            <v>RMB</v>
          </cell>
          <cell r="H386" t="str">
            <v>1</v>
          </cell>
          <cell r="I386">
            <v>1573.87</v>
          </cell>
        </row>
        <row r="387">
          <cell r="A387">
            <v>1336768</v>
          </cell>
          <cell r="B387" t="str">
            <v>沃尔科特酒店 </v>
          </cell>
          <cell r="C387" t="str">
            <v>11807169707700</v>
          </cell>
          <cell r="D387" t="str">
            <v/>
          </cell>
          <cell r="E387" t="str">
            <v/>
          </cell>
          <cell r="F387" t="str">
            <v>1530.54</v>
          </cell>
          <cell r="G387" t="str">
            <v>RMB</v>
          </cell>
          <cell r="H387" t="str">
            <v>1</v>
          </cell>
          <cell r="I387">
            <v>1530.54</v>
          </cell>
        </row>
        <row r="388">
          <cell r="A388">
            <v>1343703</v>
          </cell>
          <cell r="B388" t="str">
            <v>班克兹酒店</v>
          </cell>
          <cell r="C388" t="str">
            <v>11807292833847</v>
          </cell>
          <cell r="D388" t="str">
            <v/>
          </cell>
          <cell r="E388" t="str">
            <v/>
          </cell>
          <cell r="F388" t="str">
            <v>847.68</v>
          </cell>
          <cell r="G388" t="str">
            <v>RMB</v>
          </cell>
          <cell r="H388" t="str">
            <v>1</v>
          </cell>
          <cell r="I388">
            <v>847.68</v>
          </cell>
        </row>
        <row r="389">
          <cell r="A389">
            <v>1337440</v>
          </cell>
          <cell r="B389" t="str">
            <v>布达佩斯卡尔顿酒店</v>
          </cell>
          <cell r="C389" t="str">
            <v>11807174722202</v>
          </cell>
          <cell r="D389" t="str">
            <v/>
          </cell>
          <cell r="E389" t="str">
            <v/>
          </cell>
          <cell r="F389" t="str">
            <v>1523.58</v>
          </cell>
          <cell r="G389" t="str">
            <v>RMB</v>
          </cell>
          <cell r="H389" t="str">
            <v>1</v>
          </cell>
          <cell r="I389">
            <v>1523.58</v>
          </cell>
        </row>
        <row r="390">
          <cell r="A390">
            <v>1338716</v>
          </cell>
          <cell r="B390" t="str">
            <v>布达佩斯链桥索菲特酒店</v>
          </cell>
          <cell r="C390" t="str">
            <v>11807202751660</v>
          </cell>
          <cell r="D390" t="str">
            <v/>
          </cell>
          <cell r="E390" t="str">
            <v/>
          </cell>
          <cell r="F390" t="str">
            <v>9544.32</v>
          </cell>
          <cell r="G390" t="str">
            <v>RMB</v>
          </cell>
          <cell r="H390" t="str">
            <v>1</v>
          </cell>
          <cell r="I390">
            <v>9544.32</v>
          </cell>
        </row>
        <row r="391">
          <cell r="A391">
            <v>1337381</v>
          </cell>
          <cell r="B391" t="str">
            <v>费城市中心智选假日酒店</v>
          </cell>
          <cell r="C391" t="str">
            <v>11807177723236</v>
          </cell>
          <cell r="D391" t="str">
            <v>42663259</v>
          </cell>
          <cell r="E391" t="str">
            <v/>
          </cell>
          <cell r="F391" t="str">
            <v>963.96</v>
          </cell>
          <cell r="G391" t="str">
            <v>RMB</v>
          </cell>
          <cell r="H391" t="str">
            <v>1</v>
          </cell>
          <cell r="I391">
            <v>963.96</v>
          </cell>
        </row>
        <row r="392">
          <cell r="A392">
            <v>1333535</v>
          </cell>
          <cell r="B392" t="str">
            <v>艾达广场酒店</v>
          </cell>
          <cell r="C392" t="str">
            <v>11807095641669</v>
          </cell>
          <cell r="D392" t="str">
            <v/>
          </cell>
          <cell r="E392" t="str">
            <v/>
          </cell>
          <cell r="F392" t="str">
            <v>1184.72</v>
          </cell>
          <cell r="G392" t="str">
            <v>RMB</v>
          </cell>
          <cell r="H392" t="str">
            <v>1</v>
          </cell>
          <cell r="I392">
            <v>1184.72</v>
          </cell>
        </row>
        <row r="393">
          <cell r="A393">
            <v>1334015</v>
          </cell>
          <cell r="B393" t="str">
            <v>艾达广场酒店</v>
          </cell>
          <cell r="C393" t="str">
            <v>11807107645081</v>
          </cell>
          <cell r="D393" t="str">
            <v>20194</v>
          </cell>
          <cell r="E393" t="str">
            <v/>
          </cell>
          <cell r="F393" t="str">
            <v>554.19</v>
          </cell>
          <cell r="G393" t="str">
            <v>RMB</v>
          </cell>
          <cell r="H393" t="str">
            <v>1</v>
          </cell>
          <cell r="I393">
            <v>554.19</v>
          </cell>
        </row>
        <row r="394">
          <cell r="A394">
            <v>1334019</v>
          </cell>
          <cell r="B394" t="str">
            <v>艾达广场酒店</v>
          </cell>
          <cell r="C394" t="str">
            <v>11807106652626</v>
          </cell>
          <cell r="D394" t="str">
            <v>20193</v>
          </cell>
          <cell r="E394" t="str">
            <v/>
          </cell>
          <cell r="F394" t="str">
            <v>540.38</v>
          </cell>
          <cell r="G394" t="str">
            <v>RMB</v>
          </cell>
          <cell r="H394" t="str">
            <v>1</v>
          </cell>
          <cell r="I394">
            <v>540.38</v>
          </cell>
        </row>
        <row r="395">
          <cell r="A395">
            <v>1334032</v>
          </cell>
          <cell r="B395" t="str">
            <v>艾达广场酒店</v>
          </cell>
          <cell r="C395" t="str">
            <v>11807103653375</v>
          </cell>
          <cell r="D395" t="str">
            <v/>
          </cell>
          <cell r="E395" t="str">
            <v/>
          </cell>
          <cell r="F395" t="str">
            <v>1298.28</v>
          </cell>
          <cell r="G395" t="str">
            <v>RMB</v>
          </cell>
          <cell r="H395" t="str">
            <v>1</v>
          </cell>
          <cell r="I395">
            <v>1298.28</v>
          </cell>
        </row>
        <row r="396">
          <cell r="A396">
            <v>1336910</v>
          </cell>
          <cell r="B396" t="str">
            <v>奥斯陆欧罗巴松酒店</v>
          </cell>
          <cell r="C396" t="str">
            <v>11807167711927</v>
          </cell>
          <cell r="D396" t="str">
            <v/>
          </cell>
          <cell r="E396" t="str">
            <v/>
          </cell>
          <cell r="F396" t="str">
            <v>1345.11</v>
          </cell>
          <cell r="G396" t="str">
            <v>RMB</v>
          </cell>
          <cell r="H396" t="str">
            <v>1</v>
          </cell>
          <cell r="I396">
            <v>1345.11</v>
          </cell>
        </row>
        <row r="397">
          <cell r="A397">
            <v>1337828</v>
          </cell>
          <cell r="B397" t="str">
            <v>挪威斯堪迪克奥斯陆城市酒店</v>
          </cell>
          <cell r="C397" t="str">
            <v>11807189735005</v>
          </cell>
          <cell r="D397" t="str">
            <v/>
          </cell>
          <cell r="E397" t="str">
            <v/>
          </cell>
          <cell r="F397" t="str">
            <v>968.98</v>
          </cell>
          <cell r="G397" t="str">
            <v>RMB</v>
          </cell>
          <cell r="H397" t="str">
            <v>1</v>
          </cell>
          <cell r="I397">
            <v>968.98</v>
          </cell>
        </row>
        <row r="398">
          <cell r="A398">
            <v>1338551</v>
          </cell>
          <cell r="B398" t="str">
            <v>克拉拉诺比斯酒店</v>
          </cell>
          <cell r="C398" t="str">
            <v>11807191749650</v>
          </cell>
          <cell r="D398" t="str">
            <v>3026502</v>
          </cell>
          <cell r="E398" t="str">
            <v/>
          </cell>
          <cell r="F398" t="str">
            <v>1308.37</v>
          </cell>
          <cell r="G398" t="str">
            <v>RMB</v>
          </cell>
          <cell r="H398" t="str">
            <v>1</v>
          </cell>
          <cell r="I398">
            <v>1308.37</v>
          </cell>
        </row>
        <row r="399">
          <cell r="A399">
            <v>1342080</v>
          </cell>
          <cell r="B399" t="str">
            <v>斯德哥尔摩品质环球酒店</v>
          </cell>
          <cell r="C399" t="str">
            <v>11807266809109</v>
          </cell>
          <cell r="D399" t="str">
            <v/>
          </cell>
          <cell r="E399" t="str">
            <v/>
          </cell>
          <cell r="F399" t="str">
            <v>2124</v>
          </cell>
          <cell r="G399" t="str">
            <v>RMB</v>
          </cell>
          <cell r="H399" t="str">
            <v>1</v>
          </cell>
          <cell r="I399">
            <v>2124</v>
          </cell>
        </row>
        <row r="400">
          <cell r="A400">
            <v>1340769</v>
          </cell>
          <cell r="B400" t="str">
            <v>大桥富士诺亚多旅馆</v>
          </cell>
          <cell r="C400" t="str">
            <v>11807102659121</v>
          </cell>
          <cell r="D400" t="str">
            <v>11807102659121</v>
          </cell>
          <cell r="E400" t="str">
            <v/>
          </cell>
          <cell r="F400" t="str">
            <v>3464</v>
          </cell>
          <cell r="G400" t="str">
            <v>RMB</v>
          </cell>
          <cell r="H400" t="str">
            <v>1</v>
          </cell>
          <cell r="I400">
            <v>3464</v>
          </cell>
        </row>
        <row r="401">
          <cell r="A401">
            <v>1340707</v>
          </cell>
          <cell r="B401" t="str">
            <v>金边金门皇宫酒店</v>
          </cell>
          <cell r="C401" t="str">
            <v>11807244786918</v>
          </cell>
          <cell r="D401" t="str">
            <v>113561</v>
          </cell>
          <cell r="E401" t="str">
            <v/>
          </cell>
          <cell r="F401" t="str">
            <v>2411.76</v>
          </cell>
          <cell r="G401" t="str">
            <v>RMB</v>
          </cell>
          <cell r="H401" t="str">
            <v>1</v>
          </cell>
          <cell r="I401">
            <v>2411.76</v>
          </cell>
        </row>
        <row r="402">
          <cell r="A402">
            <v>1340709</v>
          </cell>
          <cell r="B402" t="str">
            <v>金边金门皇宫酒店</v>
          </cell>
          <cell r="C402" t="str">
            <v>11807246774998</v>
          </cell>
          <cell r="D402" t="str">
            <v>113560</v>
          </cell>
          <cell r="E402" t="str">
            <v/>
          </cell>
          <cell r="F402" t="str">
            <v>2411.76</v>
          </cell>
          <cell r="G402" t="str">
            <v>RMB</v>
          </cell>
          <cell r="H402" t="str">
            <v>1</v>
          </cell>
          <cell r="I402">
            <v>2411.76</v>
          </cell>
        </row>
        <row r="403">
          <cell r="A403">
            <v>1340713</v>
          </cell>
          <cell r="B403" t="str">
            <v>金边金门皇宫酒店</v>
          </cell>
          <cell r="C403" t="str">
            <v>11807242784287</v>
          </cell>
          <cell r="D403" t="str">
            <v>113559</v>
          </cell>
          <cell r="E403" t="str">
            <v/>
          </cell>
          <cell r="F403" t="str">
            <v>2411.76</v>
          </cell>
          <cell r="G403" t="str">
            <v>RMB</v>
          </cell>
          <cell r="H403" t="str">
            <v>1</v>
          </cell>
          <cell r="I403">
            <v>2411.76</v>
          </cell>
        </row>
        <row r="404">
          <cell r="A404">
            <v>1339613</v>
          </cell>
          <cell r="B404" t="str">
            <v>伯尔尼大使酒店</v>
          </cell>
          <cell r="C404" t="str">
            <v>11807225767208</v>
          </cell>
          <cell r="D404" t="str">
            <v/>
          </cell>
          <cell r="E404" t="str">
            <v/>
          </cell>
          <cell r="F404" t="str">
            <v>1395.33</v>
          </cell>
          <cell r="G404" t="str">
            <v>RMB</v>
          </cell>
          <cell r="H404" t="str">
            <v>1</v>
          </cell>
          <cell r="I404">
            <v>1395.33</v>
          </cell>
        </row>
        <row r="405">
          <cell r="A405">
            <v>1330055</v>
          </cell>
          <cell r="B405" t="str">
            <v>萨芭丽品质酒店</v>
          </cell>
          <cell r="C405" t="str">
            <v>11807037589505</v>
          </cell>
          <cell r="D405" t="str">
            <v/>
          </cell>
          <cell r="E405" t="str">
            <v/>
          </cell>
          <cell r="F405" t="str">
            <v>389.4</v>
          </cell>
          <cell r="G405" t="str">
            <v>RMB</v>
          </cell>
          <cell r="H405" t="str">
            <v>1</v>
          </cell>
          <cell r="I405">
            <v>389.4</v>
          </cell>
        </row>
        <row r="406">
          <cell r="A406">
            <v>1315032</v>
          </cell>
          <cell r="B406" t="str">
            <v>苏梅岛艾尔斯度假村（苏梅岛艾尔斯度假村）</v>
          </cell>
          <cell r="C406" t="str">
            <v>11806014332300</v>
          </cell>
          <cell r="D406" t="str">
            <v>1315032</v>
          </cell>
          <cell r="E406" t="str">
            <v/>
          </cell>
          <cell r="F406" t="str">
            <v>2535.6</v>
          </cell>
          <cell r="G406" t="str">
            <v>RMB</v>
          </cell>
          <cell r="H406" t="str">
            <v>1</v>
          </cell>
          <cell r="I406">
            <v>2535.6</v>
          </cell>
        </row>
        <row r="407">
          <cell r="A407">
            <v>1315422</v>
          </cell>
          <cell r="B407" t="str">
            <v>苏梅岛艾尔斯度假村（苏梅岛艾尔斯度假村）</v>
          </cell>
          <cell r="C407" t="str">
            <v>11806036341406</v>
          </cell>
          <cell r="D407" t="str">
            <v>1315422</v>
          </cell>
          <cell r="E407" t="str">
            <v/>
          </cell>
          <cell r="F407" t="str">
            <v>4443.24</v>
          </cell>
          <cell r="G407" t="str">
            <v>RMB</v>
          </cell>
          <cell r="H407" t="str">
            <v>1</v>
          </cell>
          <cell r="I407">
            <v>4443.24</v>
          </cell>
        </row>
        <row r="408">
          <cell r="A408">
            <v>1328393</v>
          </cell>
          <cell r="B408" t="str">
            <v>苏梅岛艾尔斯度假村（苏梅岛艾尔斯度假村）</v>
          </cell>
          <cell r="C408" t="str">
            <v/>
          </cell>
          <cell r="D408" t="str">
            <v>079854-5</v>
          </cell>
          <cell r="E408" t="str">
            <v/>
          </cell>
          <cell r="F408" t="str">
            <v>3722.1</v>
          </cell>
          <cell r="G408" t="str">
            <v>RMB</v>
          </cell>
          <cell r="H408" t="str">
            <v>1</v>
          </cell>
          <cell r="I408">
            <v>3722.1</v>
          </cell>
        </row>
        <row r="409">
          <cell r="A409">
            <v>1335729</v>
          </cell>
          <cell r="B409" t="str">
            <v>苏梅岛艾尔斯度假村（苏梅岛艾尔斯度假村）</v>
          </cell>
          <cell r="C409" t="str">
            <v>11807137686484,11807136686659</v>
          </cell>
          <cell r="D409" t="str">
            <v>rr079832,</v>
          </cell>
          <cell r="E409" t="str">
            <v/>
          </cell>
          <cell r="F409" t="str">
            <v>1693.83</v>
          </cell>
          <cell r="G409" t="str">
            <v>RMB</v>
          </cell>
          <cell r="H409" t="str">
            <v>1</v>
          </cell>
          <cell r="I409">
            <v>1693.83</v>
          </cell>
        </row>
        <row r="410">
          <cell r="A410">
            <v>1341669</v>
          </cell>
          <cell r="B410" t="str">
            <v>芭堤雅湾景酒店</v>
          </cell>
          <cell r="C410" t="str">
            <v>11807268802968</v>
          </cell>
          <cell r="D410" t="str">
            <v>1938329</v>
          </cell>
          <cell r="E410" t="str">
            <v/>
          </cell>
          <cell r="F410" t="str">
            <v>1125.37</v>
          </cell>
          <cell r="G410" t="str">
            <v>RMB</v>
          </cell>
          <cell r="H410" t="str">
            <v>1</v>
          </cell>
          <cell r="I410">
            <v>1125.37</v>
          </cell>
        </row>
        <row r="411">
          <cell r="A411">
            <v>1341514</v>
          </cell>
          <cell r="B411" t="str">
            <v>王子公园酒店</v>
          </cell>
          <cell r="C411" t="str">
            <v>11807269803828</v>
          </cell>
          <cell r="D411" t="str">
            <v>625699315</v>
          </cell>
          <cell r="E411" t="str">
            <v/>
          </cell>
          <cell r="F411" t="str">
            <v>1880</v>
          </cell>
          <cell r="G411" t="str">
            <v>RMB</v>
          </cell>
          <cell r="H411" t="str">
            <v>1</v>
          </cell>
          <cell r="I411">
            <v>1880</v>
          </cell>
        </row>
        <row r="412">
          <cell r="A412">
            <v>1331505</v>
          </cell>
          <cell r="B412" t="str">
            <v>苏梅岛科博沙滩酒店</v>
          </cell>
          <cell r="C412" t="str">
            <v>11807055618258</v>
          </cell>
          <cell r="D412" t="str">
            <v>9835439821,9835439831</v>
          </cell>
          <cell r="E412" t="str">
            <v/>
          </cell>
          <cell r="F412" t="str">
            <v>1232.02</v>
          </cell>
          <cell r="G412" t="str">
            <v>RMB</v>
          </cell>
          <cell r="H412" t="str">
            <v>1</v>
          </cell>
          <cell r="I412">
            <v>1232.02</v>
          </cell>
        </row>
        <row r="413">
          <cell r="A413">
            <v>1327098</v>
          </cell>
          <cell r="B413" t="str">
            <v>巴厘岛乌JJ别墅温泉假日公园</v>
          </cell>
          <cell r="C413" t="str">
            <v>11806279522383</v>
          </cell>
          <cell r="D413" t="str">
            <v>11806279522383</v>
          </cell>
          <cell r="E413" t="str">
            <v/>
          </cell>
          <cell r="F413" t="str">
            <v>790.08</v>
          </cell>
          <cell r="G413" t="str">
            <v>RMB</v>
          </cell>
          <cell r="H413" t="str">
            <v>1</v>
          </cell>
          <cell r="I413">
            <v>790.08</v>
          </cell>
        </row>
        <row r="414">
          <cell r="A414">
            <v>1327101</v>
          </cell>
          <cell r="B414" t="str">
            <v>巴厘岛帕特雷别墅度假村</v>
          </cell>
          <cell r="C414" t="str">
            <v>11806271531991</v>
          </cell>
          <cell r="D414" t="str">
            <v>11806271531991</v>
          </cell>
          <cell r="E414" t="str">
            <v/>
          </cell>
          <cell r="F414" t="str">
            <v>1085.2</v>
          </cell>
          <cell r="G414" t="str">
            <v>RMB</v>
          </cell>
          <cell r="H414" t="str">
            <v>1</v>
          </cell>
          <cell r="I414">
            <v>1085.2</v>
          </cell>
        </row>
        <row r="415">
          <cell r="A415">
            <v>1331564</v>
          </cell>
          <cell r="B415" t="str">
            <v>垦丁福华渡假饭店</v>
          </cell>
          <cell r="C415" t="str">
            <v>11807057609208</v>
          </cell>
          <cell r="D415" t="str">
            <v>11807057609208</v>
          </cell>
          <cell r="E415" t="str">
            <v/>
          </cell>
          <cell r="F415" t="str">
            <v>4245.22</v>
          </cell>
          <cell r="G415" t="str">
            <v>RMB</v>
          </cell>
          <cell r="H415" t="str">
            <v>1</v>
          </cell>
          <cell r="I415">
            <v>4245.22</v>
          </cell>
        </row>
        <row r="416">
          <cell r="A416">
            <v>1331563</v>
          </cell>
          <cell r="B416" t="str">
            <v>嘉义耐斯王子大饭店</v>
          </cell>
          <cell r="C416" t="str">
            <v>11807050609559</v>
          </cell>
          <cell r="D416" t="str">
            <v>11807050609559</v>
          </cell>
          <cell r="E416" t="str">
            <v/>
          </cell>
          <cell r="F416" t="str">
            <v>1487.08</v>
          </cell>
          <cell r="G416" t="str">
            <v>RMB</v>
          </cell>
          <cell r="H416" t="str">
            <v>1</v>
          </cell>
          <cell r="I416">
            <v>1487.08</v>
          </cell>
        </row>
        <row r="417">
          <cell r="A417">
            <v>1331481</v>
          </cell>
          <cell r="B417" t="str">
            <v>花莲寿丰远雄悦来大饭店</v>
          </cell>
          <cell r="C417" t="str">
            <v>11807050614144</v>
          </cell>
          <cell r="D417" t="str">
            <v>11807050614144</v>
          </cell>
          <cell r="E417" t="str">
            <v/>
          </cell>
          <cell r="F417" t="str">
            <v>1833.72</v>
          </cell>
          <cell r="G417" t="str">
            <v>RMB</v>
          </cell>
          <cell r="H417" t="str">
            <v>1</v>
          </cell>
          <cell r="I417">
            <v>1833.72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2"/>
  <sheetViews>
    <sheetView tabSelected="1" topLeftCell="A133" workbookViewId="0">
      <selection activeCell="L157" sqref="L157"/>
    </sheetView>
  </sheetViews>
  <sheetFormatPr defaultColWidth="9" defaultRowHeight="15"/>
  <cols>
    <col min="1" max="1" width="17" customWidth="1"/>
    <col min="2" max="2" width="11.7142857142857"/>
    <col min="11" max="11" width="9.57142857142857"/>
    <col min="18" max="18" width="9.57142857142857"/>
    <col min="19" max="19" width="11.7142857142857"/>
    <col min="20" max="20" width="10.5714285714286"/>
    <col min="21" max="21" width="11.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3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S19" s="6"/>
      <c r="T19" s="9" t="s">
        <v>44</v>
      </c>
      <c r="U19" s="9" t="s">
        <v>45</v>
      </c>
      <c r="W19" s="9" t="s">
        <v>46</v>
      </c>
    </row>
    <row r="20" spans="1:25">
      <c r="A20" s="6" t="s">
        <v>8</v>
      </c>
      <c r="B20" s="7">
        <v>1343034</v>
      </c>
      <c r="C20" s="6" t="s">
        <v>47</v>
      </c>
      <c r="D20" s="6" t="s">
        <v>48</v>
      </c>
      <c r="E20" s="6" t="s">
        <v>49</v>
      </c>
      <c r="F20" s="6">
        <v>1</v>
      </c>
      <c r="G20" s="6" t="s">
        <v>19</v>
      </c>
      <c r="H20" s="6" t="s">
        <v>25</v>
      </c>
      <c r="I20" s="6" t="s">
        <v>50</v>
      </c>
      <c r="J20" s="6">
        <v>877.82</v>
      </c>
      <c r="K20" s="8">
        <v>877.82</v>
      </c>
      <c r="L20" s="6">
        <v>0</v>
      </c>
      <c r="M20" s="6" t="s">
        <v>8</v>
      </c>
      <c r="N20" s="6" t="s">
        <v>51</v>
      </c>
      <c r="O20" s="6" t="s">
        <v>51</v>
      </c>
      <c r="P20" s="6" t="s">
        <v>52</v>
      </c>
      <c r="Q20" s="6" t="s">
        <v>53</v>
      </c>
      <c r="R20" s="6">
        <f>VLOOKUP(B20,[1]应付款管理!$A$1:$I$65536,9,0)</f>
        <v>877.82</v>
      </c>
      <c r="S20" s="6">
        <f>K20-R20</f>
        <v>0</v>
      </c>
      <c r="T20">
        <f>VLOOKUP(B20,[1]应付款管理!$A$1:$I$65536,9,0)</f>
        <v>877.82</v>
      </c>
      <c r="U20">
        <f>K20-T20</f>
        <v>0</v>
      </c>
      <c r="W20" t="str">
        <f>$W$19&amp;B20</f>
        <v>，1343034</v>
      </c>
      <c r="X20" t="s">
        <v>54</v>
      </c>
      <c r="Y20" t="str">
        <f ca="1">PHONETIC(X20:X144)</f>
        <v>，1343034，1342888，1342763，1342683，1342361，1342280，1342220，1342042，1341902，1341921，1341844，1341807，1341788，1341787，1341669，1341514，1341696，1341379，1341298，1341297，1340855，1340890，1340868，1340713，1340709，1340707，1340693，1340637，1340607，1340307，1340172，1339926，1339909，1339903，1339884，1339866，1339838，1339705，1339446，1339434，1339351，1339326，1339314，1339283，1339500，1339236，1339042，1339026，1339025，1338949，1338794，1338775，1338736，1338501，1338510，1338508，1338387，1338270，1338173，1338166，1338157，1338092，1337897，1337884，1337898，1337876，1337874，1337229，1336935，1336902，1336905，1337138，1336358，1335551，1335287，1335295，1334578，1334816，1334570，1334525，1334049，1334015，1333957，1333642，1333546，1331534，1331791，1330454，1331505，1330046，1329523，1330891，1330892，1330019，1329573，1329593，1329591，1337240，1337242，1329111，1329274，1334660，1326019，1329234，1327914，1343510，1327118，1327129，1325426，1324783，1336872，1336874，1336887，1319922，1318243，1306492，1315032，1310958，1304334，1297714，1297713，1336877，1336885，1290783，1339385</v>
      </c>
    </row>
    <row r="21" spans="1:25">
      <c r="A21" s="6" t="s">
        <v>8</v>
      </c>
      <c r="B21" s="7">
        <v>1342888</v>
      </c>
      <c r="C21" s="6" t="s">
        <v>55</v>
      </c>
      <c r="D21" s="6" t="s">
        <v>56</v>
      </c>
      <c r="E21" s="6" t="s">
        <v>57</v>
      </c>
      <c r="F21" s="6">
        <v>1</v>
      </c>
      <c r="G21" s="6" t="s">
        <v>51</v>
      </c>
      <c r="H21" s="6" t="s">
        <v>19</v>
      </c>
      <c r="I21" s="6" t="s">
        <v>58</v>
      </c>
      <c r="J21" s="6">
        <v>1785.46</v>
      </c>
      <c r="K21" s="8">
        <v>1785.46</v>
      </c>
      <c r="L21" s="6">
        <v>0</v>
      </c>
      <c r="M21" s="6" t="s">
        <v>8</v>
      </c>
      <c r="N21" s="6" t="s">
        <v>59</v>
      </c>
      <c r="O21" s="6" t="s">
        <v>59</v>
      </c>
      <c r="P21" s="6" t="s">
        <v>52</v>
      </c>
      <c r="Q21" s="6" t="s">
        <v>53</v>
      </c>
      <c r="R21" s="6">
        <f>VLOOKUP(B21,[1]应付款管理!$A$1:$I$65536,9,0)</f>
        <v>1785.46</v>
      </c>
      <c r="S21" s="6">
        <f t="shared" ref="S21:S52" si="0">K21-R21</f>
        <v>0</v>
      </c>
      <c r="T21">
        <f>VLOOKUP(B21,[1]应付款管理!$A$1:$I$65536,9,0)</f>
        <v>1785.46</v>
      </c>
      <c r="U21">
        <f t="shared" ref="U21:U52" si="1">K21-T21</f>
        <v>0</v>
      </c>
      <c r="W21" t="str">
        <f t="shared" ref="W21:W52" si="2">$W$19&amp;B21</f>
        <v>，1342888</v>
      </c>
      <c r="X21" t="s">
        <v>60</v>
      </c>
      <c r="Y21" s="9" t="s">
        <v>61</v>
      </c>
    </row>
    <row r="22" spans="1:24">
      <c r="A22" s="6" t="s">
        <v>8</v>
      </c>
      <c r="B22" s="7">
        <v>1342763</v>
      </c>
      <c r="C22" s="6" t="s">
        <v>62</v>
      </c>
      <c r="D22" s="6" t="s">
        <v>63</v>
      </c>
      <c r="E22" s="6" t="s">
        <v>57</v>
      </c>
      <c r="F22" s="6">
        <v>1</v>
      </c>
      <c r="G22" s="6" t="s">
        <v>51</v>
      </c>
      <c r="H22" s="6" t="s">
        <v>64</v>
      </c>
      <c r="I22" s="6" t="s">
        <v>65</v>
      </c>
      <c r="J22" s="6">
        <v>1227.78</v>
      </c>
      <c r="K22" s="8">
        <v>1227.78</v>
      </c>
      <c r="L22" s="6">
        <v>0</v>
      </c>
      <c r="M22" s="6" t="s">
        <v>8</v>
      </c>
      <c r="N22" s="6" t="s">
        <v>59</v>
      </c>
      <c r="O22" s="6" t="s">
        <v>59</v>
      </c>
      <c r="P22" s="6" t="s">
        <v>52</v>
      </c>
      <c r="Q22" s="6" t="s">
        <v>53</v>
      </c>
      <c r="R22" s="6">
        <f>VLOOKUP(B22,[1]应付款管理!$A$1:$I$65536,9,0)</f>
        <v>1227.78</v>
      </c>
      <c r="S22" s="6">
        <f t="shared" si="0"/>
        <v>0</v>
      </c>
      <c r="T22">
        <f>VLOOKUP(B22,[1]应付款管理!$A$1:$I$65536,9,0)</f>
        <v>1227.78</v>
      </c>
      <c r="U22">
        <f t="shared" si="1"/>
        <v>0</v>
      </c>
      <c r="W22" t="str">
        <f t="shared" si="2"/>
        <v>，1342763</v>
      </c>
      <c r="X22" t="s">
        <v>66</v>
      </c>
    </row>
    <row r="23" spans="1:24">
      <c r="A23" s="6" t="s">
        <v>8</v>
      </c>
      <c r="B23" s="7">
        <v>1342683</v>
      </c>
      <c r="C23" s="6" t="s">
        <v>67</v>
      </c>
      <c r="D23" s="6" t="s">
        <v>56</v>
      </c>
      <c r="E23" s="6" t="s">
        <v>57</v>
      </c>
      <c r="F23" s="6">
        <v>1</v>
      </c>
      <c r="G23" s="6" t="s">
        <v>19</v>
      </c>
      <c r="H23" s="6" t="s">
        <v>64</v>
      </c>
      <c r="I23" s="6" t="s">
        <v>68</v>
      </c>
      <c r="J23" s="6">
        <v>5750.45</v>
      </c>
      <c r="K23" s="8">
        <v>5750.45</v>
      </c>
      <c r="L23" s="6">
        <v>0</v>
      </c>
      <c r="M23" s="6" t="s">
        <v>8</v>
      </c>
      <c r="N23" s="6" t="s">
        <v>59</v>
      </c>
      <c r="O23" s="6" t="s">
        <v>59</v>
      </c>
      <c r="P23" s="6" t="s">
        <v>52</v>
      </c>
      <c r="Q23" s="6" t="s">
        <v>53</v>
      </c>
      <c r="R23" s="6">
        <f>VLOOKUP(B23,[1]应付款管理!$A$1:$I$65536,9,0)</f>
        <v>5750.45</v>
      </c>
      <c r="S23" s="6">
        <f t="shared" si="0"/>
        <v>0</v>
      </c>
      <c r="T23">
        <f>VLOOKUP(B23,[1]应付款管理!$A$1:$I$65536,9,0)</f>
        <v>5750.45</v>
      </c>
      <c r="U23">
        <f t="shared" si="1"/>
        <v>0</v>
      </c>
      <c r="W23" t="str">
        <f t="shared" si="2"/>
        <v>，1342683</v>
      </c>
      <c r="X23" t="s">
        <v>69</v>
      </c>
    </row>
    <row r="24" spans="1:24">
      <c r="A24" s="6" t="s">
        <v>8</v>
      </c>
      <c r="B24" s="7">
        <v>1342361</v>
      </c>
      <c r="C24" s="6" t="s">
        <v>70</v>
      </c>
      <c r="D24" s="6" t="s">
        <v>48</v>
      </c>
      <c r="E24" s="6" t="s">
        <v>49</v>
      </c>
      <c r="F24" s="6">
        <v>2</v>
      </c>
      <c r="G24" s="6" t="s">
        <v>51</v>
      </c>
      <c r="H24" s="6" t="s">
        <v>19</v>
      </c>
      <c r="I24" s="6" t="s">
        <v>71</v>
      </c>
      <c r="J24" s="6">
        <v>1733.48</v>
      </c>
      <c r="K24" s="8">
        <v>1733.48</v>
      </c>
      <c r="L24" s="6">
        <v>0</v>
      </c>
      <c r="M24" s="6" t="s">
        <v>8</v>
      </c>
      <c r="N24" s="6" t="s">
        <v>59</v>
      </c>
      <c r="O24" s="6" t="s">
        <v>59</v>
      </c>
      <c r="P24" s="6" t="s">
        <v>52</v>
      </c>
      <c r="Q24" s="6" t="s">
        <v>53</v>
      </c>
      <c r="R24" s="6">
        <f>VLOOKUP(B24,[1]应付款管理!$A$1:$I$65536,9,0)</f>
        <v>1733.48</v>
      </c>
      <c r="S24" s="6">
        <f t="shared" si="0"/>
        <v>0</v>
      </c>
      <c r="T24">
        <f>VLOOKUP(B24,[1]应付款管理!$A$1:$I$65536,9,0)</f>
        <v>1733.48</v>
      </c>
      <c r="U24">
        <f t="shared" si="1"/>
        <v>0</v>
      </c>
      <c r="W24" t="str">
        <f t="shared" si="2"/>
        <v>，1342361</v>
      </c>
      <c r="X24" t="s">
        <v>72</v>
      </c>
    </row>
    <row r="25" spans="1:24">
      <c r="A25" s="6" t="s">
        <v>8</v>
      </c>
      <c r="B25" s="7">
        <v>1342280</v>
      </c>
      <c r="C25" s="6" t="s">
        <v>73</v>
      </c>
      <c r="D25" s="6" t="s">
        <v>74</v>
      </c>
      <c r="E25" s="6" t="s">
        <v>75</v>
      </c>
      <c r="F25" s="6">
        <v>1</v>
      </c>
      <c r="G25" s="6" t="s">
        <v>59</v>
      </c>
      <c r="H25" s="6" t="s">
        <v>51</v>
      </c>
      <c r="I25" s="6" t="s">
        <v>76</v>
      </c>
      <c r="J25" s="6">
        <v>736.11</v>
      </c>
      <c r="K25" s="8">
        <v>736.11</v>
      </c>
      <c r="L25" s="6">
        <v>0</v>
      </c>
      <c r="M25" s="6" t="s">
        <v>8</v>
      </c>
      <c r="N25" s="6" t="s">
        <v>77</v>
      </c>
      <c r="O25" s="6" t="s">
        <v>77</v>
      </c>
      <c r="P25" s="6" t="s">
        <v>52</v>
      </c>
      <c r="Q25" s="6" t="s">
        <v>53</v>
      </c>
      <c r="R25" s="6">
        <f>VLOOKUP(B25,[1]应付款管理!$A$1:$I$65536,9,0)</f>
        <v>736.11</v>
      </c>
      <c r="S25" s="6">
        <f t="shared" si="0"/>
        <v>0</v>
      </c>
      <c r="T25">
        <f>VLOOKUP(B25,[1]应付款管理!$A$1:$I$65536,9,0)</f>
        <v>736.11</v>
      </c>
      <c r="U25">
        <f t="shared" si="1"/>
        <v>0</v>
      </c>
      <c r="W25" t="str">
        <f t="shared" si="2"/>
        <v>，1342280</v>
      </c>
      <c r="X25" t="s">
        <v>78</v>
      </c>
    </row>
    <row r="26" spans="1:24">
      <c r="A26" s="6" t="s">
        <v>8</v>
      </c>
      <c r="B26" s="7">
        <v>1342220</v>
      </c>
      <c r="C26" s="6" t="s">
        <v>79</v>
      </c>
      <c r="D26" s="6" t="s">
        <v>80</v>
      </c>
      <c r="E26" s="6" t="s">
        <v>75</v>
      </c>
      <c r="F26" s="6">
        <v>1</v>
      </c>
      <c r="G26" s="6" t="s">
        <v>59</v>
      </c>
      <c r="H26" s="6" t="s">
        <v>51</v>
      </c>
      <c r="I26" s="6" t="s">
        <v>81</v>
      </c>
      <c r="J26" s="6">
        <v>492.44</v>
      </c>
      <c r="K26" s="8">
        <v>492.44</v>
      </c>
      <c r="L26" s="6">
        <v>0</v>
      </c>
      <c r="M26" s="6" t="s">
        <v>8</v>
      </c>
      <c r="N26" s="6" t="s">
        <v>77</v>
      </c>
      <c r="O26" s="6" t="s">
        <v>77</v>
      </c>
      <c r="P26" s="6" t="s">
        <v>52</v>
      </c>
      <c r="Q26" s="6" t="s">
        <v>53</v>
      </c>
      <c r="R26" s="6">
        <f>VLOOKUP(B26,[1]应付款管理!$A$1:$I$65536,9,0)</f>
        <v>492.44</v>
      </c>
      <c r="S26" s="6">
        <f t="shared" si="0"/>
        <v>0</v>
      </c>
      <c r="T26">
        <f>VLOOKUP(B26,[1]应付款管理!$A$1:$I$65536,9,0)</f>
        <v>492.44</v>
      </c>
      <c r="U26">
        <f t="shared" si="1"/>
        <v>0</v>
      </c>
      <c r="W26" t="str">
        <f t="shared" si="2"/>
        <v>，1342220</v>
      </c>
      <c r="X26" t="s">
        <v>82</v>
      </c>
    </row>
    <row r="27" spans="1:24">
      <c r="A27" s="6" t="s">
        <v>8</v>
      </c>
      <c r="B27" s="7">
        <v>1342042</v>
      </c>
      <c r="C27" s="6" t="s">
        <v>83</v>
      </c>
      <c r="D27" s="6" t="s">
        <v>84</v>
      </c>
      <c r="E27" s="6" t="s">
        <v>85</v>
      </c>
      <c r="F27" s="6">
        <v>2</v>
      </c>
      <c r="G27" s="6" t="s">
        <v>19</v>
      </c>
      <c r="H27" s="6" t="s">
        <v>25</v>
      </c>
      <c r="I27" s="6" t="s">
        <v>86</v>
      </c>
      <c r="J27" s="6">
        <v>1182.76</v>
      </c>
      <c r="K27" s="8">
        <v>1182.76</v>
      </c>
      <c r="L27" s="6">
        <v>0</v>
      </c>
      <c r="M27" s="6" t="s">
        <v>8</v>
      </c>
      <c r="N27" s="6" t="s">
        <v>77</v>
      </c>
      <c r="O27" s="6" t="s">
        <v>77</v>
      </c>
      <c r="P27" s="6" t="s">
        <v>52</v>
      </c>
      <c r="Q27" s="6" t="s">
        <v>53</v>
      </c>
      <c r="R27" s="6">
        <f>VLOOKUP(B27,[1]应付款管理!$A$1:$I$65536,9,0)</f>
        <v>1182.76</v>
      </c>
      <c r="S27" s="6">
        <f t="shared" si="0"/>
        <v>0</v>
      </c>
      <c r="T27">
        <f>VLOOKUP(B27,[1]应付款管理!$A$1:$I$65536,9,0)</f>
        <v>1182.76</v>
      </c>
      <c r="U27">
        <f t="shared" si="1"/>
        <v>0</v>
      </c>
      <c r="W27" t="str">
        <f t="shared" si="2"/>
        <v>，1342042</v>
      </c>
      <c r="X27" t="s">
        <v>87</v>
      </c>
    </row>
    <row r="28" spans="1:24">
      <c r="A28" s="6" t="s">
        <v>8</v>
      </c>
      <c r="B28" s="7">
        <v>1341902</v>
      </c>
      <c r="C28" s="6" t="s">
        <v>88</v>
      </c>
      <c r="D28" s="6" t="s">
        <v>89</v>
      </c>
      <c r="E28" s="6" t="s">
        <v>49</v>
      </c>
      <c r="F28" s="6">
        <v>1</v>
      </c>
      <c r="G28" s="6" t="s">
        <v>51</v>
      </c>
      <c r="H28" s="6" t="s">
        <v>25</v>
      </c>
      <c r="I28" s="6" t="s">
        <v>90</v>
      </c>
      <c r="J28" s="6">
        <v>851.22</v>
      </c>
      <c r="K28" s="8">
        <v>851.22</v>
      </c>
      <c r="L28" s="6">
        <v>0</v>
      </c>
      <c r="M28" s="6" t="s">
        <v>8</v>
      </c>
      <c r="N28" s="6" t="s">
        <v>77</v>
      </c>
      <c r="O28" s="6" t="s">
        <v>77</v>
      </c>
      <c r="P28" s="6" t="s">
        <v>91</v>
      </c>
      <c r="Q28" s="6" t="s">
        <v>91</v>
      </c>
      <c r="R28" s="6">
        <f>VLOOKUP(B28,[1]应付款管理!$A$1:$I$65536,9,0)</f>
        <v>852</v>
      </c>
      <c r="S28" s="6">
        <f t="shared" si="0"/>
        <v>-0.779999999999973</v>
      </c>
      <c r="T28">
        <f>VLOOKUP(B28,[1]应付款管理!$A$1:$I$65536,9,0)</f>
        <v>852</v>
      </c>
      <c r="U28">
        <f t="shared" si="1"/>
        <v>-0.779999999999973</v>
      </c>
      <c r="W28" t="str">
        <f t="shared" si="2"/>
        <v>，1341902</v>
      </c>
      <c r="X28" t="s">
        <v>92</v>
      </c>
    </row>
    <row r="29" spans="1:24">
      <c r="A29" s="6" t="s">
        <v>8</v>
      </c>
      <c r="B29" s="7">
        <v>1341921</v>
      </c>
      <c r="C29" s="6" t="s">
        <v>93</v>
      </c>
      <c r="D29" s="6" t="s">
        <v>94</v>
      </c>
      <c r="E29" s="6" t="s">
        <v>95</v>
      </c>
      <c r="F29" s="6">
        <v>1</v>
      </c>
      <c r="G29" s="6" t="s">
        <v>59</v>
      </c>
      <c r="H29" s="6" t="s">
        <v>25</v>
      </c>
      <c r="I29" s="6" t="s">
        <v>96</v>
      </c>
      <c r="J29" s="6">
        <v>8856.93</v>
      </c>
      <c r="K29" s="8">
        <v>8856.93</v>
      </c>
      <c r="L29" s="6">
        <v>0</v>
      </c>
      <c r="M29" s="6" t="s">
        <v>8</v>
      </c>
      <c r="N29" s="6" t="s">
        <v>77</v>
      </c>
      <c r="O29" s="6" t="s">
        <v>77</v>
      </c>
      <c r="P29" s="6" t="s">
        <v>52</v>
      </c>
      <c r="Q29" s="6" t="s">
        <v>53</v>
      </c>
      <c r="R29" s="6">
        <f>VLOOKUP(B29,[1]应付款管理!$A$1:$I$65536,9,0)</f>
        <v>8856.93</v>
      </c>
      <c r="S29" s="6">
        <f t="shared" si="0"/>
        <v>0</v>
      </c>
      <c r="T29">
        <f>VLOOKUP(B29,[1]应付款管理!$A$1:$I$65536,9,0)</f>
        <v>8856.93</v>
      </c>
      <c r="U29">
        <f t="shared" si="1"/>
        <v>0</v>
      </c>
      <c r="W29" t="str">
        <f t="shared" si="2"/>
        <v>，1341921</v>
      </c>
      <c r="X29" t="s">
        <v>97</v>
      </c>
    </row>
    <row r="30" spans="1:24">
      <c r="A30" s="6" t="s">
        <v>8</v>
      </c>
      <c r="B30" s="7">
        <v>1341844</v>
      </c>
      <c r="C30" s="6" t="s">
        <v>98</v>
      </c>
      <c r="D30" s="6" t="s">
        <v>99</v>
      </c>
      <c r="E30" s="6" t="s">
        <v>100</v>
      </c>
      <c r="F30" s="6">
        <v>1</v>
      </c>
      <c r="G30" s="6" t="s">
        <v>59</v>
      </c>
      <c r="H30" s="6" t="s">
        <v>101</v>
      </c>
      <c r="I30" s="6" t="s">
        <v>102</v>
      </c>
      <c r="J30" s="6">
        <v>4864.16</v>
      </c>
      <c r="K30" s="8">
        <v>4864.16</v>
      </c>
      <c r="L30" s="6">
        <v>0</v>
      </c>
      <c r="M30" s="6" t="s">
        <v>8</v>
      </c>
      <c r="N30" s="6" t="s">
        <v>77</v>
      </c>
      <c r="O30" s="6" t="s">
        <v>77</v>
      </c>
      <c r="P30" s="6" t="s">
        <v>52</v>
      </c>
      <c r="Q30" s="6" t="s">
        <v>53</v>
      </c>
      <c r="R30" s="6">
        <f>VLOOKUP(B30,[1]应付款管理!$A$1:$I$65536,9,0)</f>
        <v>4864.16</v>
      </c>
      <c r="S30" s="6">
        <f t="shared" si="0"/>
        <v>0</v>
      </c>
      <c r="T30">
        <f>VLOOKUP(B30,[1]应付款管理!$A$1:$I$65536,9,0)</f>
        <v>4864.16</v>
      </c>
      <c r="U30">
        <f t="shared" si="1"/>
        <v>0</v>
      </c>
      <c r="W30" t="str">
        <f t="shared" si="2"/>
        <v>，1341844</v>
      </c>
      <c r="X30" t="s">
        <v>103</v>
      </c>
    </row>
    <row r="31" spans="1:24">
      <c r="A31" s="6" t="s">
        <v>8</v>
      </c>
      <c r="B31" s="7">
        <v>1341807</v>
      </c>
      <c r="C31" s="6" t="s">
        <v>104</v>
      </c>
      <c r="D31" s="6" t="s">
        <v>105</v>
      </c>
      <c r="E31" s="6" t="s">
        <v>57</v>
      </c>
      <c r="F31" s="6">
        <v>4</v>
      </c>
      <c r="G31" s="6" t="s">
        <v>51</v>
      </c>
      <c r="H31" s="6" t="s">
        <v>25</v>
      </c>
      <c r="I31" s="6" t="s">
        <v>106</v>
      </c>
      <c r="J31" s="6">
        <v>1402.08</v>
      </c>
      <c r="K31" s="8">
        <v>1402.08</v>
      </c>
      <c r="L31" s="6">
        <v>0</v>
      </c>
      <c r="M31" s="6" t="s">
        <v>8</v>
      </c>
      <c r="N31" s="6" t="s">
        <v>77</v>
      </c>
      <c r="O31" s="6" t="s">
        <v>77</v>
      </c>
      <c r="P31" s="6" t="s">
        <v>52</v>
      </c>
      <c r="Q31" s="6" t="s">
        <v>53</v>
      </c>
      <c r="R31" s="6">
        <f>VLOOKUP(B31,[1]应付款管理!$A$1:$I$65536,9,0)</f>
        <v>1402.08</v>
      </c>
      <c r="S31" s="6">
        <f t="shared" si="0"/>
        <v>0</v>
      </c>
      <c r="T31">
        <f>VLOOKUP(B31,[1]应付款管理!$A$1:$I$65536,9,0)</f>
        <v>1402.08</v>
      </c>
      <c r="U31">
        <f t="shared" si="1"/>
        <v>0</v>
      </c>
      <c r="W31" t="str">
        <f t="shared" si="2"/>
        <v>，1341807</v>
      </c>
      <c r="X31" t="s">
        <v>107</v>
      </c>
    </row>
    <row r="32" spans="1:24">
      <c r="A32" s="6" t="s">
        <v>8</v>
      </c>
      <c r="B32" s="7">
        <v>1341788</v>
      </c>
      <c r="C32" s="6" t="s">
        <v>108</v>
      </c>
      <c r="D32" s="6" t="s">
        <v>109</v>
      </c>
      <c r="E32" s="6" t="s">
        <v>49</v>
      </c>
      <c r="F32" s="6">
        <v>1</v>
      </c>
      <c r="G32" s="6" t="s">
        <v>59</v>
      </c>
      <c r="H32" s="6" t="s">
        <v>51</v>
      </c>
      <c r="I32" s="6" t="s">
        <v>110</v>
      </c>
      <c r="J32" s="6">
        <v>103.02</v>
      </c>
      <c r="K32" s="8">
        <v>103.02</v>
      </c>
      <c r="L32" s="6">
        <v>0</v>
      </c>
      <c r="M32" s="6" t="s">
        <v>8</v>
      </c>
      <c r="N32" s="6" t="s">
        <v>77</v>
      </c>
      <c r="O32" s="6" t="s">
        <v>77</v>
      </c>
      <c r="P32" s="6" t="s">
        <v>52</v>
      </c>
      <c r="Q32" s="6" t="s">
        <v>53</v>
      </c>
      <c r="R32" s="6">
        <f>VLOOKUP(B32,[1]应付款管理!$A$1:$I$65536,9,0)</f>
        <v>103.02</v>
      </c>
      <c r="S32" s="6">
        <f t="shared" si="0"/>
        <v>0</v>
      </c>
      <c r="T32">
        <f>VLOOKUP(B32,[1]应付款管理!$A$1:$I$65536,9,0)</f>
        <v>103.02</v>
      </c>
      <c r="U32">
        <f t="shared" si="1"/>
        <v>0</v>
      </c>
      <c r="W32" t="str">
        <f t="shared" si="2"/>
        <v>，1341788</v>
      </c>
      <c r="X32" t="s">
        <v>111</v>
      </c>
    </row>
    <row r="33" spans="1:24">
      <c r="A33" s="6" t="s">
        <v>8</v>
      </c>
      <c r="B33" s="7">
        <v>1341787</v>
      </c>
      <c r="C33" s="6" t="s">
        <v>112</v>
      </c>
      <c r="D33" s="6" t="s">
        <v>113</v>
      </c>
      <c r="E33" s="6" t="s">
        <v>49</v>
      </c>
      <c r="F33" s="6">
        <v>1</v>
      </c>
      <c r="G33" s="6" t="s">
        <v>77</v>
      </c>
      <c r="H33" s="6" t="s">
        <v>59</v>
      </c>
      <c r="I33" s="6" t="s">
        <v>114</v>
      </c>
      <c r="J33" s="6">
        <v>377.98</v>
      </c>
      <c r="K33" s="8">
        <v>377.98</v>
      </c>
      <c r="L33" s="6">
        <v>0</v>
      </c>
      <c r="M33" s="6" t="s">
        <v>8</v>
      </c>
      <c r="N33" s="6" t="s">
        <v>77</v>
      </c>
      <c r="O33" s="6" t="s">
        <v>77</v>
      </c>
      <c r="P33" s="6" t="s">
        <v>115</v>
      </c>
      <c r="Q33" s="6" t="s">
        <v>115</v>
      </c>
      <c r="R33" s="6">
        <f>VLOOKUP(B33,[1]应付款管理!$A$1:$I$65536,9,0)</f>
        <v>377.98</v>
      </c>
      <c r="S33" s="6">
        <f t="shared" si="0"/>
        <v>0</v>
      </c>
      <c r="T33">
        <f>VLOOKUP(B33,[1]应付款管理!$A$1:$I$65536,9,0)</f>
        <v>377.98</v>
      </c>
      <c r="U33">
        <f t="shared" si="1"/>
        <v>0</v>
      </c>
      <c r="W33" t="str">
        <f t="shared" si="2"/>
        <v>，1341787</v>
      </c>
      <c r="X33" t="s">
        <v>116</v>
      </c>
    </row>
    <row r="34" spans="1:24">
      <c r="A34" s="6" t="s">
        <v>8</v>
      </c>
      <c r="B34" s="7">
        <v>1341669</v>
      </c>
      <c r="C34" s="6" t="s">
        <v>117</v>
      </c>
      <c r="D34" s="6" t="s">
        <v>118</v>
      </c>
      <c r="E34" s="6" t="s">
        <v>119</v>
      </c>
      <c r="F34" s="6">
        <v>1</v>
      </c>
      <c r="G34" s="6" t="s">
        <v>51</v>
      </c>
      <c r="H34" s="6" t="s">
        <v>19</v>
      </c>
      <c r="I34" s="6" t="s">
        <v>120</v>
      </c>
      <c r="J34" s="6">
        <v>1125.37</v>
      </c>
      <c r="K34" s="8">
        <v>1125.37</v>
      </c>
      <c r="L34" s="6">
        <v>0</v>
      </c>
      <c r="M34" s="6" t="s">
        <v>8</v>
      </c>
      <c r="N34" s="6" t="s">
        <v>77</v>
      </c>
      <c r="O34" s="6" t="s">
        <v>77</v>
      </c>
      <c r="P34" s="6" t="s">
        <v>121</v>
      </c>
      <c r="Q34" s="6" t="s">
        <v>122</v>
      </c>
      <c r="R34" s="6">
        <f>VLOOKUP(B34,[1]应付款管理!$A$1:$I$65536,9,0)</f>
        <v>1125.37</v>
      </c>
      <c r="S34" s="6">
        <f t="shared" si="0"/>
        <v>0</v>
      </c>
      <c r="T34">
        <f>VLOOKUP(B34,[1]应付款管理!$A$1:$I$65536,9,0)</f>
        <v>1125.37</v>
      </c>
      <c r="U34">
        <f t="shared" si="1"/>
        <v>0</v>
      </c>
      <c r="W34" t="str">
        <f t="shared" si="2"/>
        <v>，1341669</v>
      </c>
      <c r="X34" t="s">
        <v>123</v>
      </c>
    </row>
    <row r="35" spans="1:24">
      <c r="A35" s="6" t="s">
        <v>8</v>
      </c>
      <c r="B35" s="7">
        <v>1341514</v>
      </c>
      <c r="C35" s="6" t="s">
        <v>124</v>
      </c>
      <c r="D35" s="6" t="s">
        <v>125</v>
      </c>
      <c r="E35" s="6" t="s">
        <v>126</v>
      </c>
      <c r="F35" s="6">
        <v>1</v>
      </c>
      <c r="G35" s="6" t="s">
        <v>19</v>
      </c>
      <c r="H35" s="6" t="s">
        <v>64</v>
      </c>
      <c r="I35" s="6" t="s">
        <v>127</v>
      </c>
      <c r="J35" s="6">
        <v>1879.03</v>
      </c>
      <c r="K35" s="8">
        <v>1879.03</v>
      </c>
      <c r="L35" s="6">
        <v>0</v>
      </c>
      <c r="M35" s="6" t="s">
        <v>8</v>
      </c>
      <c r="N35" s="6" t="s">
        <v>77</v>
      </c>
      <c r="O35" s="6" t="s">
        <v>51</v>
      </c>
      <c r="P35" s="6" t="s">
        <v>121</v>
      </c>
      <c r="Q35" s="6" t="s">
        <v>122</v>
      </c>
      <c r="R35" s="6">
        <f>VLOOKUP(B35,[1]应付款管理!$A$1:$I$65536,9,0)</f>
        <v>1880</v>
      </c>
      <c r="S35" s="6">
        <f t="shared" si="0"/>
        <v>-0.970000000000027</v>
      </c>
      <c r="T35">
        <f>VLOOKUP(B35,[1]应付款管理!$A$1:$I$65536,9,0)</f>
        <v>1880</v>
      </c>
      <c r="U35">
        <f t="shared" si="1"/>
        <v>-0.970000000000027</v>
      </c>
      <c r="W35" t="str">
        <f t="shared" si="2"/>
        <v>，1341514</v>
      </c>
      <c r="X35" t="s">
        <v>128</v>
      </c>
    </row>
    <row r="36" spans="1:24">
      <c r="A36" s="6" t="s">
        <v>8</v>
      </c>
      <c r="B36" s="7">
        <v>1341696</v>
      </c>
      <c r="C36" s="6" t="s">
        <v>129</v>
      </c>
      <c r="D36" s="6" t="s">
        <v>130</v>
      </c>
      <c r="E36" s="6" t="s">
        <v>131</v>
      </c>
      <c r="F36" s="6">
        <v>1</v>
      </c>
      <c r="G36" s="6" t="s">
        <v>19</v>
      </c>
      <c r="H36" s="6" t="s">
        <v>25</v>
      </c>
      <c r="I36" s="6" t="s">
        <v>132</v>
      </c>
      <c r="J36" s="6">
        <v>2014.83</v>
      </c>
      <c r="K36" s="8">
        <v>2014.83</v>
      </c>
      <c r="L36" s="6">
        <v>0</v>
      </c>
      <c r="M36" s="6" t="s">
        <v>8</v>
      </c>
      <c r="N36" s="6" t="s">
        <v>77</v>
      </c>
      <c r="O36" s="6" t="s">
        <v>59</v>
      </c>
      <c r="P36" s="6" t="s">
        <v>121</v>
      </c>
      <c r="Q36" s="6" t="s">
        <v>122</v>
      </c>
      <c r="R36" s="6">
        <f>VLOOKUP(B36,[1]应付款管理!$A$1:$I$65536,9,0)</f>
        <v>2014.83</v>
      </c>
      <c r="S36" s="6">
        <f t="shared" si="0"/>
        <v>0</v>
      </c>
      <c r="T36">
        <f>VLOOKUP(B36,[1]应付款管理!$A$1:$I$65536,9,0)</f>
        <v>2014.83</v>
      </c>
      <c r="U36">
        <f t="shared" si="1"/>
        <v>0</v>
      </c>
      <c r="W36" t="str">
        <f t="shared" si="2"/>
        <v>，1341696</v>
      </c>
      <c r="X36" t="s">
        <v>133</v>
      </c>
    </row>
    <row r="37" spans="1:24">
      <c r="A37" s="6" t="s">
        <v>8</v>
      </c>
      <c r="B37" s="7">
        <v>1341379</v>
      </c>
      <c r="C37" s="17" t="s">
        <v>134</v>
      </c>
      <c r="D37" s="6" t="s">
        <v>135</v>
      </c>
      <c r="E37" s="6" t="s">
        <v>75</v>
      </c>
      <c r="F37" s="6">
        <v>1</v>
      </c>
      <c r="G37" s="6" t="s">
        <v>59</v>
      </c>
      <c r="H37" s="6" t="s">
        <v>19</v>
      </c>
      <c r="I37" s="6" t="s">
        <v>136</v>
      </c>
      <c r="J37" s="6">
        <v>2822.74</v>
      </c>
      <c r="K37" s="8">
        <v>2822.74</v>
      </c>
      <c r="L37" s="6">
        <v>0</v>
      </c>
      <c r="M37" s="6" t="s">
        <v>8</v>
      </c>
      <c r="N37" s="6" t="s">
        <v>137</v>
      </c>
      <c r="O37" s="6" t="s">
        <v>137</v>
      </c>
      <c r="P37" s="6" t="s">
        <v>138</v>
      </c>
      <c r="Q37" s="6" t="s">
        <v>138</v>
      </c>
      <c r="R37" s="6">
        <v>2822.74</v>
      </c>
      <c r="S37" s="6">
        <f t="shared" si="0"/>
        <v>0</v>
      </c>
      <c r="T37">
        <v>2822.74</v>
      </c>
      <c r="U37">
        <f t="shared" si="1"/>
        <v>0</v>
      </c>
      <c r="W37" t="str">
        <f t="shared" si="2"/>
        <v>，1341379</v>
      </c>
      <c r="X37" t="s">
        <v>139</v>
      </c>
    </row>
    <row r="38" spans="1:24">
      <c r="A38" s="6" t="s">
        <v>8</v>
      </c>
      <c r="B38" s="7">
        <v>1341298</v>
      </c>
      <c r="C38" s="6" t="s">
        <v>140</v>
      </c>
      <c r="D38" s="6" t="s">
        <v>48</v>
      </c>
      <c r="E38" s="6" t="s">
        <v>49</v>
      </c>
      <c r="F38" s="6">
        <v>1</v>
      </c>
      <c r="G38" s="6" t="s">
        <v>77</v>
      </c>
      <c r="H38" s="6" t="s">
        <v>59</v>
      </c>
      <c r="I38" s="6" t="s">
        <v>141</v>
      </c>
      <c r="J38" s="6">
        <v>877.27</v>
      </c>
      <c r="K38" s="8">
        <v>877.27</v>
      </c>
      <c r="L38" s="6">
        <v>0</v>
      </c>
      <c r="M38" s="6" t="s">
        <v>8</v>
      </c>
      <c r="N38" s="6" t="s">
        <v>137</v>
      </c>
      <c r="O38" s="6" t="s">
        <v>137</v>
      </c>
      <c r="P38" s="6" t="s">
        <v>52</v>
      </c>
      <c r="Q38" s="6" t="s">
        <v>53</v>
      </c>
      <c r="R38" s="6">
        <f>VLOOKUP(B38,[1]应付款管理!$A$1:$I$65536,9,0)</f>
        <v>877.27</v>
      </c>
      <c r="S38" s="6">
        <f t="shared" si="0"/>
        <v>0</v>
      </c>
      <c r="T38">
        <f>VLOOKUP(B38,[1]应付款管理!$A$1:$I$65536,9,0)</f>
        <v>877.27</v>
      </c>
      <c r="U38">
        <f t="shared" si="1"/>
        <v>0</v>
      </c>
      <c r="W38" t="str">
        <f t="shared" si="2"/>
        <v>，1341298</v>
      </c>
      <c r="X38" t="s">
        <v>142</v>
      </c>
    </row>
    <row r="39" spans="1:24">
      <c r="A39" s="6" t="s">
        <v>8</v>
      </c>
      <c r="B39" s="7">
        <v>1341297</v>
      </c>
      <c r="C39" s="6" t="s">
        <v>143</v>
      </c>
      <c r="D39" s="6" t="s">
        <v>48</v>
      </c>
      <c r="E39" s="6" t="s">
        <v>49</v>
      </c>
      <c r="F39" s="6">
        <v>1</v>
      </c>
      <c r="G39" s="6" t="s">
        <v>77</v>
      </c>
      <c r="H39" s="6" t="s">
        <v>59</v>
      </c>
      <c r="I39" s="6" t="s">
        <v>144</v>
      </c>
      <c r="J39" s="6">
        <v>877.27</v>
      </c>
      <c r="K39" s="8">
        <v>877.27</v>
      </c>
      <c r="L39" s="6">
        <v>0</v>
      </c>
      <c r="M39" s="6" t="s">
        <v>8</v>
      </c>
      <c r="N39" s="6" t="s">
        <v>137</v>
      </c>
      <c r="O39" s="6" t="s">
        <v>137</v>
      </c>
      <c r="P39" s="6" t="s">
        <v>52</v>
      </c>
      <c r="Q39" s="6" t="s">
        <v>53</v>
      </c>
      <c r="R39" s="6">
        <f>VLOOKUP(B39,[1]应付款管理!$A$1:$I$65536,9,0)</f>
        <v>877.27</v>
      </c>
      <c r="S39" s="6">
        <f t="shared" si="0"/>
        <v>0</v>
      </c>
      <c r="T39">
        <f>VLOOKUP(B39,[1]应付款管理!$A$1:$I$65536,9,0)</f>
        <v>877.27</v>
      </c>
      <c r="U39">
        <f t="shared" si="1"/>
        <v>0</v>
      </c>
      <c r="W39" t="str">
        <f t="shared" si="2"/>
        <v>，1341297</v>
      </c>
      <c r="X39" t="s">
        <v>145</v>
      </c>
    </row>
    <row r="40" spans="1:24">
      <c r="A40" s="6" t="s">
        <v>8</v>
      </c>
      <c r="B40" s="7">
        <v>1340855</v>
      </c>
      <c r="C40" s="6" t="s">
        <v>146</v>
      </c>
      <c r="D40" s="6" t="s">
        <v>147</v>
      </c>
      <c r="E40" s="6" t="s">
        <v>148</v>
      </c>
      <c r="F40" s="6">
        <v>1</v>
      </c>
      <c r="G40" s="6" t="s">
        <v>77</v>
      </c>
      <c r="H40" s="6" t="s">
        <v>59</v>
      </c>
      <c r="I40" s="6" t="s">
        <v>149</v>
      </c>
      <c r="J40" s="6">
        <v>678.11</v>
      </c>
      <c r="K40" s="8">
        <v>678.11</v>
      </c>
      <c r="L40" s="6">
        <v>0</v>
      </c>
      <c r="M40" s="6" t="s">
        <v>8</v>
      </c>
      <c r="N40" s="6" t="s">
        <v>150</v>
      </c>
      <c r="O40" s="6" t="s">
        <v>150</v>
      </c>
      <c r="P40" s="6" t="s">
        <v>138</v>
      </c>
      <c r="Q40" s="6" t="s">
        <v>138</v>
      </c>
      <c r="R40" s="6">
        <f>VLOOKUP(B40,[1]应付款管理!$A$1:$I$65536,9,0)</f>
        <v>678.11</v>
      </c>
      <c r="S40" s="6">
        <f t="shared" si="0"/>
        <v>0</v>
      </c>
      <c r="T40">
        <f>VLOOKUP(B40,[1]应付款管理!$A$1:$I$65536,9,0)</f>
        <v>678.11</v>
      </c>
      <c r="U40">
        <f t="shared" si="1"/>
        <v>0</v>
      </c>
      <c r="W40" t="str">
        <f t="shared" si="2"/>
        <v>，1340855</v>
      </c>
      <c r="X40" t="s">
        <v>151</v>
      </c>
    </row>
    <row r="41" spans="1:24">
      <c r="A41" s="6" t="s">
        <v>8</v>
      </c>
      <c r="B41" s="7">
        <v>1340890</v>
      </c>
      <c r="C41" s="6" t="s">
        <v>152</v>
      </c>
      <c r="D41" s="6" t="s">
        <v>153</v>
      </c>
      <c r="E41" s="6" t="s">
        <v>154</v>
      </c>
      <c r="F41" s="6">
        <v>1</v>
      </c>
      <c r="G41" s="6" t="s">
        <v>137</v>
      </c>
      <c r="H41" s="6" t="s">
        <v>51</v>
      </c>
      <c r="I41" s="6" t="s">
        <v>155</v>
      </c>
      <c r="J41" s="6">
        <v>4543.63</v>
      </c>
      <c r="K41" s="8">
        <v>4543.63</v>
      </c>
      <c r="L41" s="6">
        <v>0</v>
      </c>
      <c r="M41" s="6" t="s">
        <v>8</v>
      </c>
      <c r="N41" s="6" t="s">
        <v>150</v>
      </c>
      <c r="O41" s="6" t="s">
        <v>150</v>
      </c>
      <c r="P41" s="6" t="s">
        <v>52</v>
      </c>
      <c r="Q41" s="6" t="s">
        <v>53</v>
      </c>
      <c r="R41" s="6">
        <f>VLOOKUP(B41,[1]应付款管理!$A$1:$I$65536,9,0)</f>
        <v>4543.63</v>
      </c>
      <c r="S41" s="6">
        <f t="shared" si="0"/>
        <v>0</v>
      </c>
      <c r="T41">
        <f>VLOOKUP(B41,[1]应付款管理!$A$1:$I$65536,9,0)</f>
        <v>4543.63</v>
      </c>
      <c r="U41">
        <f t="shared" si="1"/>
        <v>0</v>
      </c>
      <c r="W41" t="str">
        <f t="shared" si="2"/>
        <v>，1340890</v>
      </c>
      <c r="X41" t="s">
        <v>156</v>
      </c>
    </row>
    <row r="42" spans="1:24">
      <c r="A42" s="6" t="s">
        <v>8</v>
      </c>
      <c r="B42" s="7">
        <v>1340868</v>
      </c>
      <c r="C42" s="6" t="s">
        <v>157</v>
      </c>
      <c r="D42" s="6" t="s">
        <v>158</v>
      </c>
      <c r="E42" s="6" t="s">
        <v>159</v>
      </c>
      <c r="F42" s="6">
        <v>1</v>
      </c>
      <c r="G42" s="6" t="s">
        <v>77</v>
      </c>
      <c r="H42" s="6" t="s">
        <v>59</v>
      </c>
      <c r="I42" s="6" t="s">
        <v>160</v>
      </c>
      <c r="J42" s="6">
        <v>544.38</v>
      </c>
      <c r="K42" s="8">
        <v>544.38</v>
      </c>
      <c r="L42" s="6">
        <v>0</v>
      </c>
      <c r="M42" s="6" t="s">
        <v>8</v>
      </c>
      <c r="N42" s="6" t="s">
        <v>150</v>
      </c>
      <c r="O42" s="6" t="s">
        <v>150</v>
      </c>
      <c r="P42" s="6" t="s">
        <v>52</v>
      </c>
      <c r="Q42" s="6" t="s">
        <v>53</v>
      </c>
      <c r="R42" s="6">
        <f>VLOOKUP(B42,[1]应付款管理!$A$1:$I$65536,9,0)</f>
        <v>544.38</v>
      </c>
      <c r="S42" s="6">
        <f t="shared" si="0"/>
        <v>0</v>
      </c>
      <c r="T42">
        <f>VLOOKUP(B42,[1]应付款管理!$A$1:$I$65536,9,0)</f>
        <v>544.38</v>
      </c>
      <c r="U42">
        <f t="shared" si="1"/>
        <v>0</v>
      </c>
      <c r="W42" t="str">
        <f t="shared" si="2"/>
        <v>，1340868</v>
      </c>
      <c r="X42" t="s">
        <v>161</v>
      </c>
    </row>
    <row r="43" spans="1:24">
      <c r="A43" s="6" t="s">
        <v>8</v>
      </c>
      <c r="B43" s="7">
        <v>1340713</v>
      </c>
      <c r="C43" s="6" t="s">
        <v>162</v>
      </c>
      <c r="D43" s="6" t="s">
        <v>163</v>
      </c>
      <c r="E43" s="6" t="s">
        <v>164</v>
      </c>
      <c r="F43" s="6">
        <v>1</v>
      </c>
      <c r="G43" s="6" t="s">
        <v>77</v>
      </c>
      <c r="H43" s="6" t="s">
        <v>25</v>
      </c>
      <c r="I43" s="6" t="s">
        <v>165</v>
      </c>
      <c r="J43" s="6">
        <v>2411.76</v>
      </c>
      <c r="K43" s="8">
        <v>2411.76</v>
      </c>
      <c r="L43" s="6">
        <v>0</v>
      </c>
      <c r="M43" s="6" t="s">
        <v>8</v>
      </c>
      <c r="N43" s="6" t="s">
        <v>150</v>
      </c>
      <c r="O43" s="6" t="s">
        <v>150</v>
      </c>
      <c r="P43" s="6" t="s">
        <v>52</v>
      </c>
      <c r="Q43" s="6" t="s">
        <v>53</v>
      </c>
      <c r="R43" s="6">
        <f>VLOOKUP(B43,[1]应付款管理!$A$1:$I$65536,9,0)</f>
        <v>2411.76</v>
      </c>
      <c r="S43" s="6">
        <f t="shared" si="0"/>
        <v>0</v>
      </c>
      <c r="T43">
        <f>VLOOKUP(B43,[1]应付款管理!$A$1:$I$65536,9,0)</f>
        <v>2411.76</v>
      </c>
      <c r="U43">
        <f t="shared" si="1"/>
        <v>0</v>
      </c>
      <c r="W43" t="str">
        <f t="shared" si="2"/>
        <v>，1340713</v>
      </c>
      <c r="X43" t="s">
        <v>166</v>
      </c>
    </row>
    <row r="44" spans="1:24">
      <c r="A44" s="6" t="s">
        <v>8</v>
      </c>
      <c r="B44" s="7">
        <v>1340709</v>
      </c>
      <c r="C44" s="6" t="s">
        <v>167</v>
      </c>
      <c r="D44" s="6" t="s">
        <v>163</v>
      </c>
      <c r="E44" s="6" t="s">
        <v>164</v>
      </c>
      <c r="F44" s="6">
        <v>1</v>
      </c>
      <c r="G44" s="6" t="s">
        <v>77</v>
      </c>
      <c r="H44" s="6" t="s">
        <v>25</v>
      </c>
      <c r="I44" s="6" t="s">
        <v>168</v>
      </c>
      <c r="J44" s="6">
        <v>2411.76</v>
      </c>
      <c r="K44" s="8">
        <v>2411.76</v>
      </c>
      <c r="L44" s="6">
        <v>0</v>
      </c>
      <c r="M44" s="6" t="s">
        <v>8</v>
      </c>
      <c r="N44" s="6" t="s">
        <v>150</v>
      </c>
      <c r="O44" s="6" t="s">
        <v>150</v>
      </c>
      <c r="P44" s="6" t="s">
        <v>52</v>
      </c>
      <c r="Q44" s="6" t="s">
        <v>53</v>
      </c>
      <c r="R44" s="6">
        <f>VLOOKUP(B44,[1]应付款管理!$A$1:$I$65536,9,0)</f>
        <v>2411.76</v>
      </c>
      <c r="S44" s="6">
        <f t="shared" si="0"/>
        <v>0</v>
      </c>
      <c r="T44">
        <f>VLOOKUP(B44,[1]应付款管理!$A$1:$I$65536,9,0)</f>
        <v>2411.76</v>
      </c>
      <c r="U44">
        <f t="shared" si="1"/>
        <v>0</v>
      </c>
      <c r="W44" t="str">
        <f t="shared" si="2"/>
        <v>，1340709</v>
      </c>
      <c r="X44" t="s">
        <v>169</v>
      </c>
    </row>
    <row r="45" spans="1:24">
      <c r="A45" s="6" t="s">
        <v>8</v>
      </c>
      <c r="B45" s="7">
        <v>1340707</v>
      </c>
      <c r="C45" s="6" t="s">
        <v>170</v>
      </c>
      <c r="D45" s="6" t="s">
        <v>163</v>
      </c>
      <c r="E45" s="6" t="s">
        <v>164</v>
      </c>
      <c r="F45" s="6">
        <v>1</v>
      </c>
      <c r="G45" s="6" t="s">
        <v>77</v>
      </c>
      <c r="H45" s="6" t="s">
        <v>25</v>
      </c>
      <c r="I45" s="6" t="s">
        <v>171</v>
      </c>
      <c r="J45" s="6">
        <v>2411.76</v>
      </c>
      <c r="K45" s="8">
        <v>2411.76</v>
      </c>
      <c r="L45" s="6">
        <v>0</v>
      </c>
      <c r="M45" s="6" t="s">
        <v>8</v>
      </c>
      <c r="N45" s="6" t="s">
        <v>150</v>
      </c>
      <c r="O45" s="6" t="s">
        <v>150</v>
      </c>
      <c r="P45" s="6" t="s">
        <v>52</v>
      </c>
      <c r="Q45" s="6" t="s">
        <v>53</v>
      </c>
      <c r="R45" s="6">
        <f>VLOOKUP(B45,[1]应付款管理!$A$1:$I$65536,9,0)</f>
        <v>2411.76</v>
      </c>
      <c r="S45" s="6">
        <f t="shared" si="0"/>
        <v>0</v>
      </c>
      <c r="T45">
        <f>VLOOKUP(B45,[1]应付款管理!$A$1:$I$65536,9,0)</f>
        <v>2411.76</v>
      </c>
      <c r="U45">
        <f t="shared" si="1"/>
        <v>0</v>
      </c>
      <c r="W45" t="str">
        <f t="shared" si="2"/>
        <v>，1340707</v>
      </c>
      <c r="X45" t="s">
        <v>172</v>
      </c>
    </row>
    <row r="46" spans="1:24">
      <c r="A46" s="6" t="s">
        <v>8</v>
      </c>
      <c r="B46" s="7">
        <v>1340693</v>
      </c>
      <c r="C46" s="6" t="s">
        <v>173</v>
      </c>
      <c r="D46" s="6" t="s">
        <v>174</v>
      </c>
      <c r="E46" s="6" t="s">
        <v>75</v>
      </c>
      <c r="F46" s="6">
        <v>1</v>
      </c>
      <c r="G46" s="6" t="s">
        <v>77</v>
      </c>
      <c r="H46" s="6" t="s">
        <v>51</v>
      </c>
      <c r="I46" s="6" t="s">
        <v>175</v>
      </c>
      <c r="J46" s="6">
        <v>945.78</v>
      </c>
      <c r="K46" s="8">
        <v>945.78</v>
      </c>
      <c r="L46" s="6">
        <v>0</v>
      </c>
      <c r="M46" s="6" t="s">
        <v>8</v>
      </c>
      <c r="N46" s="6" t="s">
        <v>150</v>
      </c>
      <c r="O46" s="6" t="s">
        <v>137</v>
      </c>
      <c r="P46" s="6" t="s">
        <v>52</v>
      </c>
      <c r="Q46" s="6" t="s">
        <v>53</v>
      </c>
      <c r="R46" s="6">
        <v>945.78</v>
      </c>
      <c r="S46" s="6">
        <f t="shared" si="0"/>
        <v>0</v>
      </c>
      <c r="T46">
        <v>945.78</v>
      </c>
      <c r="U46">
        <f t="shared" si="1"/>
        <v>0</v>
      </c>
      <c r="W46" t="str">
        <f t="shared" si="2"/>
        <v>，1340693</v>
      </c>
      <c r="X46" t="s">
        <v>176</v>
      </c>
    </row>
    <row r="47" spans="1:24">
      <c r="A47" s="6" t="s">
        <v>8</v>
      </c>
      <c r="B47" s="7">
        <v>1340637</v>
      </c>
      <c r="C47" s="6" t="s">
        <v>177</v>
      </c>
      <c r="D47" s="6" t="s">
        <v>178</v>
      </c>
      <c r="E47" s="6" t="s">
        <v>75</v>
      </c>
      <c r="F47" s="6">
        <v>1</v>
      </c>
      <c r="G47" s="6" t="s">
        <v>137</v>
      </c>
      <c r="H47" s="6" t="s">
        <v>77</v>
      </c>
      <c r="I47" s="6" t="s">
        <v>179</v>
      </c>
      <c r="J47" s="6">
        <v>979.81</v>
      </c>
      <c r="K47" s="8">
        <v>979.81</v>
      </c>
      <c r="L47" s="6">
        <v>0</v>
      </c>
      <c r="M47" s="6" t="s">
        <v>8</v>
      </c>
      <c r="N47" s="6" t="s">
        <v>150</v>
      </c>
      <c r="O47" s="6" t="s">
        <v>150</v>
      </c>
      <c r="P47" s="6" t="s">
        <v>91</v>
      </c>
      <c r="Q47" s="6" t="s">
        <v>91</v>
      </c>
      <c r="R47" s="6">
        <f>VLOOKUP(B47,[1]应付款管理!$A$1:$I$65536,9,0)</f>
        <v>979.81</v>
      </c>
      <c r="S47" s="6">
        <f t="shared" si="0"/>
        <v>0</v>
      </c>
      <c r="T47">
        <f>VLOOKUP(B47,[1]应付款管理!$A$1:$I$65536,9,0)</f>
        <v>979.81</v>
      </c>
      <c r="U47">
        <f t="shared" si="1"/>
        <v>0</v>
      </c>
      <c r="W47" t="str">
        <f t="shared" si="2"/>
        <v>，1340637</v>
      </c>
      <c r="X47" t="s">
        <v>180</v>
      </c>
    </row>
    <row r="48" spans="1:24">
      <c r="A48" s="6" t="s">
        <v>8</v>
      </c>
      <c r="B48" s="7">
        <v>1340607</v>
      </c>
      <c r="C48" s="6" t="s">
        <v>181</v>
      </c>
      <c r="D48" s="6" t="s">
        <v>182</v>
      </c>
      <c r="E48" s="6" t="s">
        <v>183</v>
      </c>
      <c r="F48" s="6">
        <v>1</v>
      </c>
      <c r="G48" s="6" t="s">
        <v>137</v>
      </c>
      <c r="H48" s="6" t="s">
        <v>59</v>
      </c>
      <c r="I48" s="6" t="s">
        <v>184</v>
      </c>
      <c r="J48" s="6">
        <v>1436.18</v>
      </c>
      <c r="K48" s="8">
        <v>1436.18</v>
      </c>
      <c r="L48" s="6">
        <v>0</v>
      </c>
      <c r="M48" s="6" t="s">
        <v>8</v>
      </c>
      <c r="N48" s="6" t="s">
        <v>150</v>
      </c>
      <c r="O48" s="6" t="s">
        <v>150</v>
      </c>
      <c r="P48" s="6" t="s">
        <v>52</v>
      </c>
      <c r="Q48" s="6" t="s">
        <v>53</v>
      </c>
      <c r="R48" s="6">
        <f>VLOOKUP(B48,[1]应付款管理!$A$1:$I$65536,9,0)</f>
        <v>1436.18</v>
      </c>
      <c r="S48" s="6">
        <f t="shared" si="0"/>
        <v>0</v>
      </c>
      <c r="T48">
        <f>VLOOKUP(B48,[1]应付款管理!$A$1:$I$65536,9,0)</f>
        <v>1436.18</v>
      </c>
      <c r="U48">
        <f t="shared" si="1"/>
        <v>0</v>
      </c>
      <c r="W48" t="str">
        <f t="shared" si="2"/>
        <v>，1340607</v>
      </c>
      <c r="X48" t="s">
        <v>185</v>
      </c>
    </row>
    <row r="49" spans="1:24">
      <c r="A49" s="6" t="s">
        <v>8</v>
      </c>
      <c r="B49" s="7">
        <v>1340307</v>
      </c>
      <c r="C49" s="6" t="s">
        <v>186</v>
      </c>
      <c r="D49" s="6" t="s">
        <v>187</v>
      </c>
      <c r="E49" s="6" t="s">
        <v>188</v>
      </c>
      <c r="F49" s="6">
        <v>1</v>
      </c>
      <c r="G49" s="6" t="s">
        <v>137</v>
      </c>
      <c r="H49" s="6" t="s">
        <v>25</v>
      </c>
      <c r="I49" s="6" t="s">
        <v>189</v>
      </c>
      <c r="J49" s="6">
        <v>5429.3</v>
      </c>
      <c r="K49" s="8">
        <v>5429.3</v>
      </c>
      <c r="L49" s="6">
        <v>0</v>
      </c>
      <c r="M49" s="6" t="s">
        <v>8</v>
      </c>
      <c r="N49" s="6" t="s">
        <v>17</v>
      </c>
      <c r="O49" s="6" t="s">
        <v>17</v>
      </c>
      <c r="P49" s="6" t="s">
        <v>52</v>
      </c>
      <c r="Q49" s="6" t="s">
        <v>53</v>
      </c>
      <c r="R49" s="6">
        <f>VLOOKUP(B49,[1]应付款管理!$A$1:$I$65536,9,0)</f>
        <v>5429.3</v>
      </c>
      <c r="S49" s="6">
        <f t="shared" si="0"/>
        <v>0</v>
      </c>
      <c r="T49">
        <f>VLOOKUP(B49,[1]应付款管理!$A$1:$I$65536,9,0)</f>
        <v>5429.3</v>
      </c>
      <c r="U49">
        <f t="shared" si="1"/>
        <v>0</v>
      </c>
      <c r="W49" t="str">
        <f t="shared" si="2"/>
        <v>，1340307</v>
      </c>
      <c r="X49" t="s">
        <v>190</v>
      </c>
    </row>
    <row r="50" spans="1:24">
      <c r="A50" s="6" t="s">
        <v>8</v>
      </c>
      <c r="B50" s="7">
        <v>1340172</v>
      </c>
      <c r="C50" s="6" t="s">
        <v>191</v>
      </c>
      <c r="D50" s="6" t="s">
        <v>192</v>
      </c>
      <c r="E50" s="6" t="s">
        <v>193</v>
      </c>
      <c r="F50" s="6">
        <v>1</v>
      </c>
      <c r="G50" s="6" t="s">
        <v>137</v>
      </c>
      <c r="H50" s="6" t="s">
        <v>77</v>
      </c>
      <c r="I50" s="6" t="s">
        <v>194</v>
      </c>
      <c r="J50" s="6">
        <v>330.72</v>
      </c>
      <c r="K50" s="8">
        <v>330.72</v>
      </c>
      <c r="L50" s="6">
        <v>0</v>
      </c>
      <c r="M50" s="6" t="s">
        <v>8</v>
      </c>
      <c r="N50" s="6" t="s">
        <v>17</v>
      </c>
      <c r="O50" s="6" t="s">
        <v>17</v>
      </c>
      <c r="P50" s="6" t="s">
        <v>52</v>
      </c>
      <c r="Q50" s="6" t="s">
        <v>53</v>
      </c>
      <c r="R50" s="6">
        <f>VLOOKUP(B50,[1]应付款管理!$A$1:$I$65536,9,0)</f>
        <v>330.72</v>
      </c>
      <c r="S50" s="6">
        <f t="shared" si="0"/>
        <v>0</v>
      </c>
      <c r="T50">
        <f>VLOOKUP(B50,[1]应付款管理!$A$1:$I$65536,9,0)</f>
        <v>330.72</v>
      </c>
      <c r="U50">
        <f t="shared" si="1"/>
        <v>0</v>
      </c>
      <c r="W50" t="str">
        <f t="shared" si="2"/>
        <v>，1340172</v>
      </c>
      <c r="X50" t="s">
        <v>195</v>
      </c>
    </row>
    <row r="51" spans="1:24">
      <c r="A51" s="6" t="s">
        <v>8</v>
      </c>
      <c r="B51" s="7">
        <v>1339926</v>
      </c>
      <c r="C51" s="6" t="s">
        <v>196</v>
      </c>
      <c r="D51" s="6" t="s">
        <v>197</v>
      </c>
      <c r="E51" s="6" t="s">
        <v>198</v>
      </c>
      <c r="F51" s="6">
        <v>1</v>
      </c>
      <c r="G51" s="6" t="s">
        <v>19</v>
      </c>
      <c r="H51" s="6" t="s">
        <v>101</v>
      </c>
      <c r="I51" s="6" t="s">
        <v>199</v>
      </c>
      <c r="J51" s="6">
        <v>3005.64</v>
      </c>
      <c r="K51" s="8">
        <v>3005.64</v>
      </c>
      <c r="L51" s="6">
        <v>0</v>
      </c>
      <c r="M51" s="6" t="s">
        <v>8</v>
      </c>
      <c r="N51" s="6" t="s">
        <v>200</v>
      </c>
      <c r="O51" s="6" t="s">
        <v>150</v>
      </c>
      <c r="P51" s="6" t="s">
        <v>52</v>
      </c>
      <c r="Q51" s="6" t="s">
        <v>53</v>
      </c>
      <c r="R51" s="6">
        <f>VLOOKUP(B51,[1]应付款管理!$A$1:$I$65536,9,0)</f>
        <v>3005.64</v>
      </c>
      <c r="S51" s="6">
        <f t="shared" si="0"/>
        <v>0</v>
      </c>
      <c r="T51">
        <f>VLOOKUP(B51,[1]应付款管理!$A$1:$I$65536,9,0)</f>
        <v>3005.64</v>
      </c>
      <c r="U51">
        <f t="shared" si="1"/>
        <v>0</v>
      </c>
      <c r="W51" t="str">
        <f t="shared" si="2"/>
        <v>，1339926</v>
      </c>
      <c r="X51" t="s">
        <v>201</v>
      </c>
    </row>
    <row r="52" spans="1:24">
      <c r="A52" s="6" t="s">
        <v>8</v>
      </c>
      <c r="B52" s="7">
        <v>1339909</v>
      </c>
      <c r="C52" s="6" t="s">
        <v>202</v>
      </c>
      <c r="D52" s="6" t="s">
        <v>203</v>
      </c>
      <c r="E52" s="6" t="s">
        <v>75</v>
      </c>
      <c r="F52" s="6">
        <v>1</v>
      </c>
      <c r="G52" s="6" t="s">
        <v>17</v>
      </c>
      <c r="H52" s="6" t="s">
        <v>137</v>
      </c>
      <c r="I52" s="6" t="s">
        <v>204</v>
      </c>
      <c r="J52" s="6">
        <v>2522.44</v>
      </c>
      <c r="K52" s="8">
        <v>2522.44</v>
      </c>
      <c r="L52" s="6">
        <v>0</v>
      </c>
      <c r="M52" s="6" t="s">
        <v>8</v>
      </c>
      <c r="N52" s="6" t="s">
        <v>200</v>
      </c>
      <c r="O52" s="6" t="s">
        <v>200</v>
      </c>
      <c r="P52" s="6" t="s">
        <v>52</v>
      </c>
      <c r="Q52" s="6" t="s">
        <v>53</v>
      </c>
      <c r="R52" s="6">
        <f>VLOOKUP(B52,[1]应付款管理!$A$1:$I$65536,9,0)</f>
        <v>2522.44</v>
      </c>
      <c r="S52" s="6">
        <f t="shared" si="0"/>
        <v>0</v>
      </c>
      <c r="T52">
        <f>VLOOKUP(B52,[1]应付款管理!$A$1:$I$65536,9,0)</f>
        <v>2522.44</v>
      </c>
      <c r="U52">
        <f t="shared" si="1"/>
        <v>0</v>
      </c>
      <c r="W52" t="str">
        <f t="shared" si="2"/>
        <v>，1339909</v>
      </c>
      <c r="X52" t="s">
        <v>205</v>
      </c>
    </row>
    <row r="53" spans="1:24">
      <c r="A53" s="6" t="s">
        <v>8</v>
      </c>
      <c r="B53" s="7">
        <v>1339903</v>
      </c>
      <c r="C53" s="6" t="s">
        <v>206</v>
      </c>
      <c r="D53" s="6" t="s">
        <v>48</v>
      </c>
      <c r="E53" s="6" t="s">
        <v>49</v>
      </c>
      <c r="F53" s="6">
        <v>1</v>
      </c>
      <c r="G53" s="6" t="s">
        <v>17</v>
      </c>
      <c r="H53" s="6" t="s">
        <v>150</v>
      </c>
      <c r="I53" s="6" t="s">
        <v>207</v>
      </c>
      <c r="J53" s="6">
        <v>873.18</v>
      </c>
      <c r="K53" s="8">
        <v>873.18</v>
      </c>
      <c r="L53" s="6">
        <v>0</v>
      </c>
      <c r="M53" s="6" t="s">
        <v>8</v>
      </c>
      <c r="N53" s="6" t="s">
        <v>200</v>
      </c>
      <c r="O53" s="6" t="s">
        <v>200</v>
      </c>
      <c r="P53" s="6" t="s">
        <v>52</v>
      </c>
      <c r="Q53" s="6" t="s">
        <v>53</v>
      </c>
      <c r="R53" s="6">
        <f>VLOOKUP(B53,[1]应付款管理!$A$1:$I$65536,9,0)</f>
        <v>873.18</v>
      </c>
      <c r="S53" s="6">
        <f t="shared" ref="S53:S84" si="3">K53-R53</f>
        <v>0</v>
      </c>
      <c r="T53">
        <f>VLOOKUP(B53,[1]应付款管理!$A$1:$I$65536,9,0)</f>
        <v>873.18</v>
      </c>
      <c r="U53">
        <f t="shared" ref="U53:U84" si="4">K53-T53</f>
        <v>0</v>
      </c>
      <c r="W53" t="str">
        <f t="shared" ref="W53:W84" si="5">$W$19&amp;B53</f>
        <v>，1339903</v>
      </c>
      <c r="X53" t="s">
        <v>208</v>
      </c>
    </row>
    <row r="54" spans="1:24">
      <c r="A54" s="6" t="s">
        <v>8</v>
      </c>
      <c r="B54" s="7">
        <v>1339884</v>
      </c>
      <c r="C54" s="6" t="s">
        <v>209</v>
      </c>
      <c r="D54" s="6" t="s">
        <v>210</v>
      </c>
      <c r="E54" s="6" t="s">
        <v>126</v>
      </c>
      <c r="F54" s="6">
        <v>1</v>
      </c>
      <c r="G54" s="6" t="s">
        <v>59</v>
      </c>
      <c r="H54" s="6" t="s">
        <v>25</v>
      </c>
      <c r="I54" s="6" t="s">
        <v>211</v>
      </c>
      <c r="J54" s="6">
        <v>1159.68</v>
      </c>
      <c r="K54" s="8">
        <v>1159.68</v>
      </c>
      <c r="L54" s="6">
        <v>0</v>
      </c>
      <c r="M54" s="6" t="s">
        <v>8</v>
      </c>
      <c r="N54" s="6" t="s">
        <v>200</v>
      </c>
      <c r="O54" s="6" t="s">
        <v>77</v>
      </c>
      <c r="P54" s="6" t="s">
        <v>52</v>
      </c>
      <c r="Q54" s="6" t="s">
        <v>53</v>
      </c>
      <c r="R54" s="6">
        <f>VLOOKUP(B54,[1]应付款管理!$A$1:$I$65536,9,0)</f>
        <v>1159.68</v>
      </c>
      <c r="S54" s="6">
        <f t="shared" si="3"/>
        <v>0</v>
      </c>
      <c r="T54">
        <f>VLOOKUP(B54,[1]应付款管理!$A$1:$I$65536,9,0)</f>
        <v>1159.68</v>
      </c>
      <c r="U54">
        <f t="shared" si="4"/>
        <v>0</v>
      </c>
      <c r="W54" t="str">
        <f t="shared" si="5"/>
        <v>，1339884</v>
      </c>
      <c r="X54" t="s">
        <v>212</v>
      </c>
    </row>
    <row r="55" spans="1:24">
      <c r="A55" s="6" t="s">
        <v>8</v>
      </c>
      <c r="B55" s="7">
        <v>1339866</v>
      </c>
      <c r="C55" s="6" t="s">
        <v>213</v>
      </c>
      <c r="D55" s="6" t="s">
        <v>214</v>
      </c>
      <c r="E55" s="6" t="s">
        <v>75</v>
      </c>
      <c r="F55" s="6">
        <v>1</v>
      </c>
      <c r="G55" s="6" t="s">
        <v>17</v>
      </c>
      <c r="H55" s="6" t="s">
        <v>137</v>
      </c>
      <c r="I55" s="6" t="s">
        <v>215</v>
      </c>
      <c r="J55" s="6">
        <v>1681.6</v>
      </c>
      <c r="K55" s="8">
        <v>1681.6</v>
      </c>
      <c r="L55" s="6">
        <v>0</v>
      </c>
      <c r="M55" s="6" t="s">
        <v>8</v>
      </c>
      <c r="N55" s="6" t="s">
        <v>200</v>
      </c>
      <c r="O55" s="6" t="s">
        <v>200</v>
      </c>
      <c r="P55" s="6" t="s">
        <v>52</v>
      </c>
      <c r="Q55" s="6" t="s">
        <v>53</v>
      </c>
      <c r="R55" s="6">
        <f>VLOOKUP(B55,[1]应付款管理!$A$1:$I$65536,9,0)</f>
        <v>1681.6</v>
      </c>
      <c r="S55" s="6">
        <f t="shared" si="3"/>
        <v>0</v>
      </c>
      <c r="T55">
        <f>VLOOKUP(B55,[1]应付款管理!$A$1:$I$65536,9,0)</f>
        <v>1681.6</v>
      </c>
      <c r="U55">
        <f t="shared" si="4"/>
        <v>0</v>
      </c>
      <c r="W55" t="str">
        <f t="shared" si="5"/>
        <v>，1339866</v>
      </c>
      <c r="X55" t="s">
        <v>216</v>
      </c>
    </row>
    <row r="56" spans="1:24">
      <c r="A56" s="6" t="s">
        <v>8</v>
      </c>
      <c r="B56" s="7">
        <v>1339838</v>
      </c>
      <c r="C56" s="6" t="s">
        <v>217</v>
      </c>
      <c r="D56" s="6" t="s">
        <v>203</v>
      </c>
      <c r="E56" s="6" t="s">
        <v>75</v>
      </c>
      <c r="F56" s="6">
        <v>1</v>
      </c>
      <c r="G56" s="6" t="s">
        <v>17</v>
      </c>
      <c r="H56" s="6" t="s">
        <v>137</v>
      </c>
      <c r="I56" s="6" t="s">
        <v>218</v>
      </c>
      <c r="J56" s="6">
        <v>2224.94</v>
      </c>
      <c r="K56" s="8">
        <v>2224.94</v>
      </c>
      <c r="L56" s="6">
        <v>0</v>
      </c>
      <c r="M56" s="6" t="s">
        <v>8</v>
      </c>
      <c r="N56" s="6" t="s">
        <v>200</v>
      </c>
      <c r="O56" s="6" t="s">
        <v>200</v>
      </c>
      <c r="P56" s="6" t="s">
        <v>52</v>
      </c>
      <c r="Q56" s="6" t="s">
        <v>53</v>
      </c>
      <c r="R56" s="6">
        <f>VLOOKUP(B56,[1]应付款管理!$A$1:$I$65536,9,0)</f>
        <v>2224.94</v>
      </c>
      <c r="S56" s="6">
        <f t="shared" si="3"/>
        <v>0</v>
      </c>
      <c r="T56">
        <f>VLOOKUP(B56,[1]应付款管理!$A$1:$I$65536,9,0)</f>
        <v>2224.94</v>
      </c>
      <c r="U56">
        <f t="shared" si="4"/>
        <v>0</v>
      </c>
      <c r="W56" t="str">
        <f t="shared" si="5"/>
        <v>，1339838</v>
      </c>
      <c r="X56" t="s">
        <v>219</v>
      </c>
    </row>
    <row r="57" spans="1:24">
      <c r="A57" s="6" t="s">
        <v>8</v>
      </c>
      <c r="B57" s="7">
        <v>1339705</v>
      </c>
      <c r="C57" s="6" t="s">
        <v>220</v>
      </c>
      <c r="D57" s="6" t="s">
        <v>221</v>
      </c>
      <c r="E57" s="6" t="s">
        <v>75</v>
      </c>
      <c r="F57" s="6">
        <v>1</v>
      </c>
      <c r="G57" s="6" t="s">
        <v>17</v>
      </c>
      <c r="H57" s="6" t="s">
        <v>137</v>
      </c>
      <c r="I57" s="6" t="s">
        <v>222</v>
      </c>
      <c r="J57" s="6">
        <v>741.27</v>
      </c>
      <c r="K57" s="8">
        <v>741.27</v>
      </c>
      <c r="L57" s="6">
        <v>0</v>
      </c>
      <c r="M57" s="6" t="s">
        <v>8</v>
      </c>
      <c r="N57" s="6" t="s">
        <v>200</v>
      </c>
      <c r="O57" s="6" t="s">
        <v>200</v>
      </c>
      <c r="P57" s="6" t="s">
        <v>52</v>
      </c>
      <c r="Q57" s="6" t="s">
        <v>53</v>
      </c>
      <c r="R57" s="6">
        <f>VLOOKUP(B57,[1]应付款管理!$A$1:$I$65536,9,0)</f>
        <v>741.27</v>
      </c>
      <c r="S57" s="6">
        <f t="shared" si="3"/>
        <v>0</v>
      </c>
      <c r="T57">
        <f>VLOOKUP(B57,[1]应付款管理!$A$1:$I$65536,9,0)</f>
        <v>741.27</v>
      </c>
      <c r="U57">
        <f t="shared" si="4"/>
        <v>0</v>
      </c>
      <c r="W57" t="str">
        <f t="shared" si="5"/>
        <v>，1339705</v>
      </c>
      <c r="X57" t="s">
        <v>223</v>
      </c>
    </row>
    <row r="58" spans="1:24">
      <c r="A58" s="6" t="s">
        <v>8</v>
      </c>
      <c r="B58" s="7">
        <v>1339446</v>
      </c>
      <c r="C58" s="6" t="s">
        <v>224</v>
      </c>
      <c r="D58" s="6" t="s">
        <v>225</v>
      </c>
      <c r="E58" s="6" t="s">
        <v>226</v>
      </c>
      <c r="F58" s="6">
        <v>1</v>
      </c>
      <c r="G58" s="6" t="s">
        <v>17</v>
      </c>
      <c r="H58" s="6" t="s">
        <v>137</v>
      </c>
      <c r="I58" s="6" t="s">
        <v>227</v>
      </c>
      <c r="J58" s="6">
        <v>430.6</v>
      </c>
      <c r="K58" s="8">
        <v>430.6</v>
      </c>
      <c r="L58" s="6">
        <v>0</v>
      </c>
      <c r="M58" s="6" t="s">
        <v>8</v>
      </c>
      <c r="N58" s="6" t="s">
        <v>228</v>
      </c>
      <c r="O58" s="6" t="s">
        <v>228</v>
      </c>
      <c r="P58" s="6" t="s">
        <v>52</v>
      </c>
      <c r="Q58" s="6" t="s">
        <v>53</v>
      </c>
      <c r="R58" s="6">
        <f>VLOOKUP(B58,[1]应付款管理!$A$1:$I$65536,9,0)</f>
        <v>430.6</v>
      </c>
      <c r="S58" s="6">
        <f t="shared" si="3"/>
        <v>0</v>
      </c>
      <c r="T58">
        <f>VLOOKUP(B58,[1]应付款管理!$A$1:$I$65536,9,0)</f>
        <v>430.6</v>
      </c>
      <c r="U58">
        <f t="shared" si="4"/>
        <v>0</v>
      </c>
      <c r="W58" t="str">
        <f t="shared" si="5"/>
        <v>，1339446</v>
      </c>
      <c r="X58" t="s">
        <v>229</v>
      </c>
    </row>
    <row r="59" spans="1:24">
      <c r="A59" s="6" t="s">
        <v>8</v>
      </c>
      <c r="B59" s="7">
        <v>1339434</v>
      </c>
      <c r="C59" s="6" t="s">
        <v>230</v>
      </c>
      <c r="D59" s="6" t="s">
        <v>231</v>
      </c>
      <c r="E59" s="6" t="s">
        <v>49</v>
      </c>
      <c r="F59" s="6">
        <v>1</v>
      </c>
      <c r="G59" s="6" t="s">
        <v>77</v>
      </c>
      <c r="H59" s="6" t="s">
        <v>19</v>
      </c>
      <c r="I59" s="6" t="s">
        <v>232</v>
      </c>
      <c r="J59" s="6">
        <v>3137.55</v>
      </c>
      <c r="K59" s="8">
        <v>3137.55</v>
      </c>
      <c r="L59" s="6">
        <v>0</v>
      </c>
      <c r="M59" s="6" t="s">
        <v>8</v>
      </c>
      <c r="N59" s="6" t="s">
        <v>228</v>
      </c>
      <c r="O59" s="6" t="s">
        <v>228</v>
      </c>
      <c r="P59" s="6" t="s">
        <v>52</v>
      </c>
      <c r="Q59" s="6" t="s">
        <v>53</v>
      </c>
      <c r="R59" s="6">
        <f>VLOOKUP(B59,[1]应付款管理!$A$1:$I$65536,9,0)</f>
        <v>3137.55</v>
      </c>
      <c r="S59" s="6">
        <f t="shared" si="3"/>
        <v>0</v>
      </c>
      <c r="T59">
        <f>VLOOKUP(B59,[1]应付款管理!$A$1:$I$65536,9,0)</f>
        <v>3137.55</v>
      </c>
      <c r="U59">
        <f t="shared" si="4"/>
        <v>0</v>
      </c>
      <c r="W59" t="str">
        <f t="shared" si="5"/>
        <v>，1339434</v>
      </c>
      <c r="X59" t="s">
        <v>233</v>
      </c>
    </row>
    <row r="60" spans="1:24">
      <c r="A60" s="6" t="s">
        <v>8</v>
      </c>
      <c r="B60" s="7">
        <v>1339351</v>
      </c>
      <c r="C60" s="6" t="s">
        <v>234</v>
      </c>
      <c r="D60" s="6" t="s">
        <v>203</v>
      </c>
      <c r="E60" s="6" t="s">
        <v>49</v>
      </c>
      <c r="F60" s="6">
        <v>1</v>
      </c>
      <c r="G60" s="6" t="s">
        <v>17</v>
      </c>
      <c r="H60" s="6" t="s">
        <v>150</v>
      </c>
      <c r="I60" s="6" t="s">
        <v>235</v>
      </c>
      <c r="J60" s="6">
        <v>1214.88</v>
      </c>
      <c r="K60" s="8">
        <v>1214.88</v>
      </c>
      <c r="L60" s="6">
        <v>0</v>
      </c>
      <c r="M60" s="6" t="s">
        <v>8</v>
      </c>
      <c r="N60" s="6" t="s">
        <v>228</v>
      </c>
      <c r="O60" s="6" t="s">
        <v>228</v>
      </c>
      <c r="P60" s="6" t="s">
        <v>52</v>
      </c>
      <c r="Q60" s="6" t="s">
        <v>53</v>
      </c>
      <c r="R60" s="6">
        <f>VLOOKUP(B60,[1]应付款管理!$A$1:$I$65536,9,0)</f>
        <v>1214.88</v>
      </c>
      <c r="S60" s="6">
        <f t="shared" si="3"/>
        <v>0</v>
      </c>
      <c r="T60">
        <f>VLOOKUP(B60,[1]应付款管理!$A$1:$I$65536,9,0)</f>
        <v>1214.88</v>
      </c>
      <c r="U60">
        <f t="shared" si="4"/>
        <v>0</v>
      </c>
      <c r="W60" t="str">
        <f t="shared" si="5"/>
        <v>，1339351</v>
      </c>
      <c r="X60" t="s">
        <v>236</v>
      </c>
    </row>
    <row r="61" spans="1:24">
      <c r="A61" s="6" t="s">
        <v>8</v>
      </c>
      <c r="B61" s="7">
        <v>1339326</v>
      </c>
      <c r="C61" s="6" t="s">
        <v>237</v>
      </c>
      <c r="D61" s="6" t="s">
        <v>238</v>
      </c>
      <c r="E61" s="6" t="s">
        <v>239</v>
      </c>
      <c r="F61" s="6">
        <v>1</v>
      </c>
      <c r="G61" s="6" t="s">
        <v>150</v>
      </c>
      <c r="H61" s="6" t="s">
        <v>137</v>
      </c>
      <c r="I61" s="6" t="s">
        <v>240</v>
      </c>
      <c r="J61" s="6">
        <v>1623.42</v>
      </c>
      <c r="K61" s="8">
        <v>1623.42</v>
      </c>
      <c r="L61" s="6">
        <v>0</v>
      </c>
      <c r="M61" s="6" t="s">
        <v>8</v>
      </c>
      <c r="N61" s="6" t="s">
        <v>228</v>
      </c>
      <c r="O61" s="6" t="s">
        <v>228</v>
      </c>
      <c r="P61" s="6" t="s">
        <v>52</v>
      </c>
      <c r="Q61" s="6" t="s">
        <v>53</v>
      </c>
      <c r="R61" s="6">
        <f>VLOOKUP(B61,[1]应付款管理!$A$1:$I$65536,9,0)</f>
        <v>1623.42</v>
      </c>
      <c r="S61" s="6">
        <f t="shared" si="3"/>
        <v>0</v>
      </c>
      <c r="T61">
        <f>VLOOKUP(B61,[1]应付款管理!$A$1:$I$65536,9,0)</f>
        <v>1623.42</v>
      </c>
      <c r="U61">
        <f t="shared" si="4"/>
        <v>0</v>
      </c>
      <c r="W61" t="str">
        <f t="shared" si="5"/>
        <v>，1339326</v>
      </c>
      <c r="X61" t="s">
        <v>241</v>
      </c>
    </row>
    <row r="62" spans="1:24">
      <c r="A62" s="6" t="s">
        <v>8</v>
      </c>
      <c r="B62" s="7">
        <v>1339314</v>
      </c>
      <c r="C62" s="6" t="s">
        <v>242</v>
      </c>
      <c r="D62" s="6" t="s">
        <v>84</v>
      </c>
      <c r="E62" s="6" t="s">
        <v>85</v>
      </c>
      <c r="F62" s="6">
        <v>1</v>
      </c>
      <c r="G62" s="6" t="s">
        <v>17</v>
      </c>
      <c r="H62" s="6" t="s">
        <v>137</v>
      </c>
      <c r="I62" s="6" t="s">
        <v>243</v>
      </c>
      <c r="J62" s="6">
        <v>1208.72</v>
      </c>
      <c r="K62" s="8">
        <v>1208.72</v>
      </c>
      <c r="L62" s="6">
        <v>0</v>
      </c>
      <c r="M62" s="6" t="s">
        <v>8</v>
      </c>
      <c r="N62" s="6" t="s">
        <v>228</v>
      </c>
      <c r="O62" s="6" t="s">
        <v>228</v>
      </c>
      <c r="P62" s="6" t="s">
        <v>52</v>
      </c>
      <c r="Q62" s="6" t="s">
        <v>53</v>
      </c>
      <c r="R62" s="6">
        <f>VLOOKUP(B62,[1]应付款管理!$A$1:$I$65536,9,0)</f>
        <v>1208.72</v>
      </c>
      <c r="S62" s="6">
        <f t="shared" si="3"/>
        <v>0</v>
      </c>
      <c r="T62">
        <f>VLOOKUP(B62,[1]应付款管理!$A$1:$I$65536,9,0)</f>
        <v>1208.72</v>
      </c>
      <c r="U62">
        <f t="shared" si="4"/>
        <v>0</v>
      </c>
      <c r="W62" t="str">
        <f t="shared" si="5"/>
        <v>，1339314</v>
      </c>
      <c r="X62" t="s">
        <v>244</v>
      </c>
    </row>
    <row r="63" spans="1:24">
      <c r="A63" s="6" t="s">
        <v>8</v>
      </c>
      <c r="B63" s="7">
        <v>1339283</v>
      </c>
      <c r="C63" s="6" t="s">
        <v>245</v>
      </c>
      <c r="D63" s="6" t="s">
        <v>246</v>
      </c>
      <c r="E63" s="6" t="s">
        <v>247</v>
      </c>
      <c r="F63" s="6">
        <v>1</v>
      </c>
      <c r="G63" s="6" t="s">
        <v>59</v>
      </c>
      <c r="H63" s="6" t="s">
        <v>19</v>
      </c>
      <c r="I63" s="6" t="s">
        <v>248</v>
      </c>
      <c r="J63" s="6">
        <v>5604.04</v>
      </c>
      <c r="K63" s="8">
        <v>5604.04</v>
      </c>
      <c r="L63" s="6">
        <v>0</v>
      </c>
      <c r="M63" s="6" t="s">
        <v>8</v>
      </c>
      <c r="N63" s="6" t="s">
        <v>228</v>
      </c>
      <c r="O63" s="6" t="s">
        <v>228</v>
      </c>
      <c r="P63" s="6" t="s">
        <v>138</v>
      </c>
      <c r="Q63" s="6" t="s">
        <v>138</v>
      </c>
      <c r="R63" s="6">
        <f>VLOOKUP(B63,[1]应付款管理!$A$1:$I$65536,9,0)</f>
        <v>5604.04</v>
      </c>
      <c r="S63" s="6">
        <f t="shared" si="3"/>
        <v>0</v>
      </c>
      <c r="T63">
        <f>VLOOKUP(B63,[1]应付款管理!$A$1:$I$65536,9,0)</f>
        <v>5604.04</v>
      </c>
      <c r="U63">
        <f t="shared" si="4"/>
        <v>0</v>
      </c>
      <c r="W63" t="str">
        <f t="shared" si="5"/>
        <v>，1339283</v>
      </c>
      <c r="X63" t="s">
        <v>249</v>
      </c>
    </row>
    <row r="64" spans="1:24">
      <c r="A64" s="6" t="s">
        <v>8</v>
      </c>
      <c r="B64" s="7">
        <v>1339500</v>
      </c>
      <c r="C64" s="6" t="s">
        <v>250</v>
      </c>
      <c r="D64" s="6" t="s">
        <v>251</v>
      </c>
      <c r="E64" s="6" t="s">
        <v>75</v>
      </c>
      <c r="F64" s="6">
        <v>2</v>
      </c>
      <c r="G64" s="6" t="s">
        <v>51</v>
      </c>
      <c r="H64" s="6" t="s">
        <v>101</v>
      </c>
      <c r="I64" s="6" t="s">
        <v>252</v>
      </c>
      <c r="J64" s="6">
        <v>4679.82</v>
      </c>
      <c r="K64" s="8">
        <v>4679.82</v>
      </c>
      <c r="L64" s="6">
        <v>0</v>
      </c>
      <c r="M64" s="6" t="s">
        <v>8</v>
      </c>
      <c r="N64" s="6" t="s">
        <v>228</v>
      </c>
      <c r="O64" s="6" t="s">
        <v>228</v>
      </c>
      <c r="P64" s="6" t="s">
        <v>253</v>
      </c>
      <c r="Q64" s="6" t="s">
        <v>254</v>
      </c>
      <c r="R64" s="6">
        <f>VLOOKUP(B64,[1]应付款管理!$A$1:$I$65536,9,0)</f>
        <v>4679.82</v>
      </c>
      <c r="S64" s="6">
        <f t="shared" si="3"/>
        <v>0</v>
      </c>
      <c r="T64">
        <f>VLOOKUP(B64,[1]应付款管理!$A$1:$I$65536,9,0)</f>
        <v>4679.82</v>
      </c>
      <c r="U64">
        <f t="shared" si="4"/>
        <v>0</v>
      </c>
      <c r="W64" t="str">
        <f t="shared" si="5"/>
        <v>，1339500</v>
      </c>
      <c r="X64" t="s">
        <v>255</v>
      </c>
    </row>
    <row r="65" spans="1:24">
      <c r="A65" s="6" t="s">
        <v>8</v>
      </c>
      <c r="B65" s="7">
        <v>1339236</v>
      </c>
      <c r="C65" s="6" t="s">
        <v>256</v>
      </c>
      <c r="D65" s="6" t="s">
        <v>257</v>
      </c>
      <c r="E65" s="6" t="s">
        <v>49</v>
      </c>
      <c r="F65" s="6">
        <v>1</v>
      </c>
      <c r="G65" s="6" t="s">
        <v>150</v>
      </c>
      <c r="H65" s="6" t="s">
        <v>137</v>
      </c>
      <c r="I65" s="6" t="s">
        <v>258</v>
      </c>
      <c r="J65" s="6">
        <v>623.98</v>
      </c>
      <c r="K65" s="8">
        <v>623.98</v>
      </c>
      <c r="L65" s="6">
        <v>0</v>
      </c>
      <c r="M65" s="6" t="s">
        <v>8</v>
      </c>
      <c r="N65" s="6" t="s">
        <v>228</v>
      </c>
      <c r="O65" s="6" t="s">
        <v>228</v>
      </c>
      <c r="P65" s="6" t="s">
        <v>52</v>
      </c>
      <c r="Q65" s="6" t="s">
        <v>53</v>
      </c>
      <c r="R65" s="6">
        <f>VLOOKUP(B65,[1]应付款管理!$A$1:$I$65536,9,0)</f>
        <v>623.98</v>
      </c>
      <c r="S65" s="6">
        <f t="shared" si="3"/>
        <v>0</v>
      </c>
      <c r="T65">
        <f>VLOOKUP(B65,[1]应付款管理!$A$1:$I$65536,9,0)</f>
        <v>623.98</v>
      </c>
      <c r="U65">
        <f t="shared" si="4"/>
        <v>0</v>
      </c>
      <c r="W65" t="str">
        <f t="shared" si="5"/>
        <v>，1339236</v>
      </c>
      <c r="X65" t="s">
        <v>259</v>
      </c>
    </row>
    <row r="66" spans="1:24">
      <c r="A66" s="6" t="s">
        <v>8</v>
      </c>
      <c r="B66" s="7">
        <v>1339042</v>
      </c>
      <c r="C66" s="6" t="s">
        <v>260</v>
      </c>
      <c r="D66" s="6" t="s">
        <v>261</v>
      </c>
      <c r="E66" s="6" t="s">
        <v>262</v>
      </c>
      <c r="F66" s="6">
        <v>1</v>
      </c>
      <c r="G66" s="6" t="s">
        <v>77</v>
      </c>
      <c r="H66" s="6" t="s">
        <v>19</v>
      </c>
      <c r="I66" s="6" t="s">
        <v>263</v>
      </c>
      <c r="J66" s="6">
        <v>1243.51</v>
      </c>
      <c r="K66" s="8">
        <v>1243.51</v>
      </c>
      <c r="L66" s="6">
        <v>0</v>
      </c>
      <c r="M66" s="6" t="s">
        <v>8</v>
      </c>
      <c r="N66" s="6" t="s">
        <v>264</v>
      </c>
      <c r="O66" s="6" t="s">
        <v>264</v>
      </c>
      <c r="P66" s="6" t="s">
        <v>52</v>
      </c>
      <c r="Q66" s="6" t="s">
        <v>53</v>
      </c>
      <c r="R66" s="6">
        <f>VLOOKUP(B66,[1]应付款管理!$A$1:$I$65536,9,0)</f>
        <v>1243.5</v>
      </c>
      <c r="S66" s="6">
        <f t="shared" si="3"/>
        <v>0.00999999999999091</v>
      </c>
      <c r="T66">
        <f>VLOOKUP(B66,[1]应付款管理!$A$1:$I$65536,9,0)</f>
        <v>1243.5</v>
      </c>
      <c r="U66">
        <f t="shared" si="4"/>
        <v>0.00999999999999091</v>
      </c>
      <c r="W66" t="str">
        <f t="shared" si="5"/>
        <v>，1339042</v>
      </c>
      <c r="X66" t="s">
        <v>265</v>
      </c>
    </row>
    <row r="67" spans="1:24">
      <c r="A67" s="6" t="s">
        <v>8</v>
      </c>
      <c r="B67" s="7">
        <v>1339026</v>
      </c>
      <c r="C67" s="6" t="s">
        <v>266</v>
      </c>
      <c r="D67" s="6" t="s">
        <v>267</v>
      </c>
      <c r="E67" s="6" t="s">
        <v>268</v>
      </c>
      <c r="F67" s="6">
        <v>1</v>
      </c>
      <c r="G67" s="6" t="s">
        <v>51</v>
      </c>
      <c r="H67" s="6" t="s">
        <v>25</v>
      </c>
      <c r="I67" s="6" t="s">
        <v>269</v>
      </c>
      <c r="J67" s="6">
        <v>2891.24</v>
      </c>
      <c r="K67" s="8">
        <v>2891.24</v>
      </c>
      <c r="L67" s="6">
        <v>0</v>
      </c>
      <c r="M67" s="6" t="s">
        <v>8</v>
      </c>
      <c r="N67" s="6" t="s">
        <v>264</v>
      </c>
      <c r="O67" s="6" t="s">
        <v>17</v>
      </c>
      <c r="P67" s="6" t="s">
        <v>52</v>
      </c>
      <c r="Q67" s="6" t="s">
        <v>53</v>
      </c>
      <c r="R67" s="6">
        <f>VLOOKUP(B67,[1]应付款管理!$A$1:$I$65536,9,0)</f>
        <v>2891.24</v>
      </c>
      <c r="S67" s="6">
        <f t="shared" si="3"/>
        <v>0</v>
      </c>
      <c r="T67">
        <f>VLOOKUP(B67,[1]应付款管理!$A$1:$I$65536,9,0)</f>
        <v>2891.24</v>
      </c>
      <c r="U67">
        <f t="shared" si="4"/>
        <v>0</v>
      </c>
      <c r="W67" t="str">
        <f t="shared" si="5"/>
        <v>，1339026</v>
      </c>
      <c r="X67" t="s">
        <v>270</v>
      </c>
    </row>
    <row r="68" spans="1:24">
      <c r="A68" s="6" t="s">
        <v>8</v>
      </c>
      <c r="B68" s="7">
        <v>1339025</v>
      </c>
      <c r="C68" s="6" t="s">
        <v>271</v>
      </c>
      <c r="D68" s="6" t="s">
        <v>272</v>
      </c>
      <c r="E68" s="6" t="s">
        <v>49</v>
      </c>
      <c r="F68" s="6">
        <v>3</v>
      </c>
      <c r="G68" s="6" t="s">
        <v>137</v>
      </c>
      <c r="H68" s="6" t="s">
        <v>59</v>
      </c>
      <c r="I68" s="6" t="s">
        <v>273</v>
      </c>
      <c r="J68" s="6">
        <v>4842.42</v>
      </c>
      <c r="K68" s="8">
        <v>4842.42</v>
      </c>
      <c r="L68" s="6">
        <v>0</v>
      </c>
      <c r="M68" s="6" t="s">
        <v>8</v>
      </c>
      <c r="N68" s="6" t="s">
        <v>264</v>
      </c>
      <c r="O68" s="6" t="s">
        <v>150</v>
      </c>
      <c r="P68" s="6" t="s">
        <v>52</v>
      </c>
      <c r="Q68" s="6" t="s">
        <v>53</v>
      </c>
      <c r="R68" s="6">
        <f>VLOOKUP(B68,[1]应付款管理!$A$1:$I$65536,9,0)</f>
        <v>4842.42</v>
      </c>
      <c r="S68" s="6">
        <f t="shared" si="3"/>
        <v>0</v>
      </c>
      <c r="T68">
        <f>VLOOKUP(B68,[1]应付款管理!$A$1:$I$65536,9,0)</f>
        <v>4842.42</v>
      </c>
      <c r="U68">
        <f t="shared" si="4"/>
        <v>0</v>
      </c>
      <c r="W68" t="str">
        <f t="shared" si="5"/>
        <v>，1339025</v>
      </c>
      <c r="X68" t="s">
        <v>274</v>
      </c>
    </row>
    <row r="69" spans="1:24">
      <c r="A69" s="6" t="s">
        <v>8</v>
      </c>
      <c r="B69" s="7">
        <v>1338949</v>
      </c>
      <c r="C69" s="6" t="s">
        <v>275</v>
      </c>
      <c r="D69" s="6" t="s">
        <v>276</v>
      </c>
      <c r="E69" s="6" t="s">
        <v>277</v>
      </c>
      <c r="F69" s="6">
        <v>1</v>
      </c>
      <c r="G69" s="6" t="s">
        <v>137</v>
      </c>
      <c r="H69" s="6" t="s">
        <v>51</v>
      </c>
      <c r="I69" s="6" t="s">
        <v>278</v>
      </c>
      <c r="J69" s="6">
        <v>2101.53</v>
      </c>
      <c r="K69" s="8">
        <v>2101.53</v>
      </c>
      <c r="L69" s="6">
        <v>0</v>
      </c>
      <c r="M69" s="6" t="s">
        <v>8</v>
      </c>
      <c r="N69" s="6" t="s">
        <v>264</v>
      </c>
      <c r="O69" s="6" t="s">
        <v>264</v>
      </c>
      <c r="P69" s="6" t="s">
        <v>253</v>
      </c>
      <c r="Q69" s="6" t="s">
        <v>254</v>
      </c>
      <c r="R69" s="6">
        <f>VLOOKUP(B69,[1]应付款管理!$A$1:$I$65536,9,0)</f>
        <v>2101.53</v>
      </c>
      <c r="S69" s="6">
        <f t="shared" si="3"/>
        <v>0</v>
      </c>
      <c r="T69">
        <f>VLOOKUP(B69,[1]应付款管理!$A$1:$I$65536,9,0)</f>
        <v>2101.53</v>
      </c>
      <c r="U69">
        <f t="shared" si="4"/>
        <v>0</v>
      </c>
      <c r="W69" t="str">
        <f t="shared" si="5"/>
        <v>，1338949</v>
      </c>
      <c r="X69" t="s">
        <v>279</v>
      </c>
    </row>
    <row r="70" spans="1:24">
      <c r="A70" s="6" t="s">
        <v>8</v>
      </c>
      <c r="B70" s="7">
        <v>1338794</v>
      </c>
      <c r="C70" s="6" t="s">
        <v>280</v>
      </c>
      <c r="D70" s="6" t="s">
        <v>281</v>
      </c>
      <c r="E70" s="6" t="s">
        <v>49</v>
      </c>
      <c r="F70" s="6">
        <v>1</v>
      </c>
      <c r="G70" s="6" t="s">
        <v>150</v>
      </c>
      <c r="H70" s="6" t="s">
        <v>77</v>
      </c>
      <c r="I70" s="6" t="s">
        <v>282</v>
      </c>
      <c r="J70" s="6">
        <v>2559.4</v>
      </c>
      <c r="K70" s="8">
        <v>2559.4</v>
      </c>
      <c r="L70" s="6">
        <v>0</v>
      </c>
      <c r="M70" s="6" t="s">
        <v>8</v>
      </c>
      <c r="N70" s="6" t="s">
        <v>264</v>
      </c>
      <c r="O70" s="6" t="s">
        <v>17</v>
      </c>
      <c r="P70" s="6" t="s">
        <v>52</v>
      </c>
      <c r="Q70" s="6" t="s">
        <v>53</v>
      </c>
      <c r="R70" s="6">
        <f>VLOOKUP(B70,[1]应付款管理!$A$1:$I$65536,9,0)</f>
        <v>2559.4</v>
      </c>
      <c r="S70" s="6">
        <f t="shared" si="3"/>
        <v>0</v>
      </c>
      <c r="T70">
        <f>VLOOKUP(B70,[1]应付款管理!$A$1:$I$65536,9,0)</f>
        <v>2559.4</v>
      </c>
      <c r="U70">
        <f t="shared" si="4"/>
        <v>0</v>
      </c>
      <c r="W70" t="str">
        <f t="shared" si="5"/>
        <v>，1338794</v>
      </c>
      <c r="X70" t="s">
        <v>283</v>
      </c>
    </row>
    <row r="71" spans="1:24">
      <c r="A71" s="6" t="s">
        <v>8</v>
      </c>
      <c r="B71" s="7">
        <v>1338775</v>
      </c>
      <c r="C71" s="6" t="s">
        <v>284</v>
      </c>
      <c r="D71" s="6" t="s">
        <v>285</v>
      </c>
      <c r="E71" s="6" t="s">
        <v>286</v>
      </c>
      <c r="F71" s="6">
        <v>1</v>
      </c>
      <c r="G71" s="6" t="s">
        <v>77</v>
      </c>
      <c r="H71" s="6" t="s">
        <v>51</v>
      </c>
      <c r="I71" s="6" t="s">
        <v>287</v>
      </c>
      <c r="J71" s="6">
        <v>1041.58</v>
      </c>
      <c r="K71" s="8">
        <v>1041.58</v>
      </c>
      <c r="L71" s="6">
        <v>0</v>
      </c>
      <c r="M71" s="6" t="s">
        <v>8</v>
      </c>
      <c r="N71" s="6" t="s">
        <v>264</v>
      </c>
      <c r="O71" s="6" t="s">
        <v>264</v>
      </c>
      <c r="P71" s="6" t="s">
        <v>52</v>
      </c>
      <c r="Q71" s="6" t="s">
        <v>53</v>
      </c>
      <c r="R71" s="6">
        <f>VLOOKUP(B71,[1]应付款管理!$A$1:$I$65536,9,0)</f>
        <v>1041.58</v>
      </c>
      <c r="S71" s="6">
        <f t="shared" si="3"/>
        <v>0</v>
      </c>
      <c r="T71">
        <f>VLOOKUP(B71,[1]应付款管理!$A$1:$I$65536,9,0)</f>
        <v>1041.58</v>
      </c>
      <c r="U71">
        <f t="shared" si="4"/>
        <v>0</v>
      </c>
      <c r="W71" t="str">
        <f t="shared" si="5"/>
        <v>，1338775</v>
      </c>
      <c r="X71" t="s">
        <v>288</v>
      </c>
    </row>
    <row r="72" spans="1:24">
      <c r="A72" s="6" t="s">
        <v>8</v>
      </c>
      <c r="B72" s="7">
        <v>1338736</v>
      </c>
      <c r="C72" s="6" t="s">
        <v>289</v>
      </c>
      <c r="D72" s="6" t="s">
        <v>94</v>
      </c>
      <c r="E72" s="6" t="s">
        <v>95</v>
      </c>
      <c r="F72" s="6">
        <v>1</v>
      </c>
      <c r="G72" s="6" t="s">
        <v>17</v>
      </c>
      <c r="H72" s="6" t="s">
        <v>77</v>
      </c>
      <c r="I72" s="6" t="s">
        <v>290</v>
      </c>
      <c r="J72" s="6">
        <v>8637.56</v>
      </c>
      <c r="K72" s="8">
        <v>8637.56</v>
      </c>
      <c r="L72" s="6">
        <v>0</v>
      </c>
      <c r="M72" s="6" t="s">
        <v>8</v>
      </c>
      <c r="N72" s="6" t="s">
        <v>264</v>
      </c>
      <c r="O72" s="6" t="s">
        <v>264</v>
      </c>
      <c r="P72" s="6" t="s">
        <v>52</v>
      </c>
      <c r="Q72" s="6" t="s">
        <v>53</v>
      </c>
      <c r="R72" s="6">
        <f>VLOOKUP(B72,[1]应付款管理!$A$1:$I$65536,9,0)</f>
        <v>8637.57</v>
      </c>
      <c r="S72" s="6">
        <f t="shared" si="3"/>
        <v>-0.0100000000002183</v>
      </c>
      <c r="T72">
        <f>VLOOKUP(B72,[1]应付款管理!$A$1:$I$65536,9,0)</f>
        <v>8637.57</v>
      </c>
      <c r="U72">
        <f t="shared" si="4"/>
        <v>-0.0100000000002183</v>
      </c>
      <c r="W72" t="str">
        <f t="shared" si="5"/>
        <v>，1338736</v>
      </c>
      <c r="X72" t="s">
        <v>291</v>
      </c>
    </row>
    <row r="73" spans="1:24">
      <c r="A73" s="6" t="s">
        <v>8</v>
      </c>
      <c r="B73" s="7">
        <v>1338501</v>
      </c>
      <c r="C73" s="6" t="s">
        <v>292</v>
      </c>
      <c r="D73" s="6" t="s">
        <v>293</v>
      </c>
      <c r="E73" s="6" t="s">
        <v>294</v>
      </c>
      <c r="F73" s="6">
        <v>1</v>
      </c>
      <c r="G73" s="6" t="s">
        <v>51</v>
      </c>
      <c r="H73" s="6" t="s">
        <v>19</v>
      </c>
      <c r="I73" s="6" t="s">
        <v>295</v>
      </c>
      <c r="J73" s="6">
        <v>449.27</v>
      </c>
      <c r="K73" s="8">
        <v>449.27</v>
      </c>
      <c r="L73" s="6">
        <v>0</v>
      </c>
      <c r="M73" s="6" t="s">
        <v>8</v>
      </c>
      <c r="N73" s="6" t="s">
        <v>296</v>
      </c>
      <c r="O73" s="6" t="s">
        <v>228</v>
      </c>
      <c r="P73" s="6" t="s">
        <v>52</v>
      </c>
      <c r="Q73" s="6" t="s">
        <v>53</v>
      </c>
      <c r="R73" s="6">
        <f>VLOOKUP(B73,[1]应付款管理!$A$1:$I$65536,9,0)</f>
        <v>449.27</v>
      </c>
      <c r="S73" s="6">
        <f t="shared" si="3"/>
        <v>0</v>
      </c>
      <c r="T73">
        <f>VLOOKUP(B73,[1]应付款管理!$A$1:$I$65536,9,0)</f>
        <v>449.27</v>
      </c>
      <c r="U73">
        <f t="shared" si="4"/>
        <v>0</v>
      </c>
      <c r="W73" t="str">
        <f t="shared" si="5"/>
        <v>，1338501</v>
      </c>
      <c r="X73" t="s">
        <v>297</v>
      </c>
    </row>
    <row r="74" spans="1:24">
      <c r="A74" s="6" t="s">
        <v>8</v>
      </c>
      <c r="B74" s="7">
        <v>1338510</v>
      </c>
      <c r="C74" s="6" t="s">
        <v>298</v>
      </c>
      <c r="D74" s="6" t="s">
        <v>299</v>
      </c>
      <c r="E74" s="6" t="s">
        <v>75</v>
      </c>
      <c r="F74" s="6">
        <v>1</v>
      </c>
      <c r="G74" s="6" t="s">
        <v>19</v>
      </c>
      <c r="H74" s="6" t="s">
        <v>101</v>
      </c>
      <c r="I74" s="6" t="s">
        <v>300</v>
      </c>
      <c r="J74" s="6">
        <v>2336.41</v>
      </c>
      <c r="K74" s="8">
        <v>2336.41</v>
      </c>
      <c r="L74" s="6">
        <v>0</v>
      </c>
      <c r="M74" s="6" t="s">
        <v>8</v>
      </c>
      <c r="N74" s="6" t="s">
        <v>296</v>
      </c>
      <c r="O74" s="6" t="s">
        <v>296</v>
      </c>
      <c r="P74" s="6" t="s">
        <v>138</v>
      </c>
      <c r="Q74" s="6" t="s">
        <v>138</v>
      </c>
      <c r="R74" s="6">
        <f>VLOOKUP(B74,[1]应付款管理!$A$1:$I$65536,9,0)</f>
        <v>2336.42</v>
      </c>
      <c r="S74" s="6">
        <f t="shared" si="3"/>
        <v>-0.0100000000002183</v>
      </c>
      <c r="T74">
        <f>VLOOKUP(B74,[1]应付款管理!$A$1:$I$65536,9,0)</f>
        <v>2336.42</v>
      </c>
      <c r="U74">
        <f t="shared" si="4"/>
        <v>-0.0100000000002183</v>
      </c>
      <c r="W74" t="str">
        <f t="shared" si="5"/>
        <v>，1338510</v>
      </c>
      <c r="X74" t="s">
        <v>301</v>
      </c>
    </row>
    <row r="75" spans="1:24">
      <c r="A75" s="6" t="s">
        <v>8</v>
      </c>
      <c r="B75" s="7">
        <v>1338508</v>
      </c>
      <c r="C75" s="6" t="s">
        <v>302</v>
      </c>
      <c r="D75" s="6" t="s">
        <v>303</v>
      </c>
      <c r="E75" s="6" t="s">
        <v>304</v>
      </c>
      <c r="F75" s="6">
        <v>1</v>
      </c>
      <c r="G75" s="6" t="s">
        <v>77</v>
      </c>
      <c r="H75" s="6" t="s">
        <v>19</v>
      </c>
      <c r="I75" s="6" t="s">
        <v>300</v>
      </c>
      <c r="J75" s="6">
        <v>7465.92</v>
      </c>
      <c r="K75" s="8">
        <v>7465.92</v>
      </c>
      <c r="L75" s="6">
        <v>0</v>
      </c>
      <c r="M75" s="6" t="s">
        <v>8</v>
      </c>
      <c r="N75" s="6" t="s">
        <v>296</v>
      </c>
      <c r="O75" s="6" t="s">
        <v>296</v>
      </c>
      <c r="P75" s="6" t="s">
        <v>138</v>
      </c>
      <c r="Q75" s="6" t="s">
        <v>138</v>
      </c>
      <c r="R75" s="6">
        <f>VLOOKUP(B75,[1]应付款管理!$A$1:$I$65536,9,0)</f>
        <v>7465.92</v>
      </c>
      <c r="S75" s="6">
        <f t="shared" si="3"/>
        <v>0</v>
      </c>
      <c r="T75">
        <f>VLOOKUP(B75,[1]应付款管理!$A$1:$I$65536,9,0)</f>
        <v>7465.92</v>
      </c>
      <c r="U75">
        <f t="shared" si="4"/>
        <v>0</v>
      </c>
      <c r="W75" t="str">
        <f t="shared" si="5"/>
        <v>，1338508</v>
      </c>
      <c r="X75" t="s">
        <v>305</v>
      </c>
    </row>
    <row r="76" spans="1:24">
      <c r="A76" s="6" t="s">
        <v>8</v>
      </c>
      <c r="B76" s="7">
        <v>1338387</v>
      </c>
      <c r="C76" s="6" t="s">
        <v>306</v>
      </c>
      <c r="D76" s="6" t="s">
        <v>307</v>
      </c>
      <c r="E76" s="6" t="s">
        <v>308</v>
      </c>
      <c r="F76" s="6">
        <v>1</v>
      </c>
      <c r="G76" s="6" t="s">
        <v>19</v>
      </c>
      <c r="H76" s="6" t="s">
        <v>101</v>
      </c>
      <c r="I76" s="6" t="s">
        <v>309</v>
      </c>
      <c r="J76" s="6">
        <v>2752.48</v>
      </c>
      <c r="K76" s="8">
        <v>2752.48</v>
      </c>
      <c r="L76" s="6">
        <v>0</v>
      </c>
      <c r="M76" s="6" t="s">
        <v>8</v>
      </c>
      <c r="N76" s="6" t="s">
        <v>296</v>
      </c>
      <c r="O76" s="6" t="s">
        <v>51</v>
      </c>
      <c r="P76" s="6" t="s">
        <v>52</v>
      </c>
      <c r="Q76" s="6" t="s">
        <v>53</v>
      </c>
      <c r="R76" s="6">
        <f>VLOOKUP(B76,[1]应付款管理!$A$1:$I$65536,9,0)</f>
        <v>2752.48</v>
      </c>
      <c r="S76" s="6">
        <f t="shared" si="3"/>
        <v>0</v>
      </c>
      <c r="T76">
        <f>VLOOKUP(B76,[1]应付款管理!$A$1:$I$65536,9,0)</f>
        <v>2752.48</v>
      </c>
      <c r="U76">
        <f t="shared" si="4"/>
        <v>0</v>
      </c>
      <c r="W76" t="str">
        <f t="shared" si="5"/>
        <v>，1338387</v>
      </c>
      <c r="X76" t="s">
        <v>310</v>
      </c>
    </row>
    <row r="77" spans="1:24">
      <c r="A77" s="6" t="s">
        <v>8</v>
      </c>
      <c r="B77" s="7">
        <v>1338270</v>
      </c>
      <c r="C77" s="6" t="s">
        <v>311</v>
      </c>
      <c r="D77" s="6" t="s">
        <v>312</v>
      </c>
      <c r="E77" s="6" t="s">
        <v>313</v>
      </c>
      <c r="F77" s="6">
        <v>1</v>
      </c>
      <c r="G77" s="6" t="s">
        <v>17</v>
      </c>
      <c r="H77" s="6" t="s">
        <v>59</v>
      </c>
      <c r="I77" s="6" t="s">
        <v>314</v>
      </c>
      <c r="J77" s="6">
        <v>1944.4</v>
      </c>
      <c r="K77" s="8">
        <v>1944.4</v>
      </c>
      <c r="L77" s="6">
        <v>0</v>
      </c>
      <c r="M77" s="6" t="s">
        <v>8</v>
      </c>
      <c r="N77" s="6" t="s">
        <v>296</v>
      </c>
      <c r="O77" s="6" t="s">
        <v>296</v>
      </c>
      <c r="P77" s="6" t="s">
        <v>52</v>
      </c>
      <c r="Q77" s="6" t="s">
        <v>53</v>
      </c>
      <c r="R77" s="6">
        <f>VLOOKUP(B77,[1]应付款管理!$A$1:$I$65536,9,0)</f>
        <v>1944.4</v>
      </c>
      <c r="S77" s="6">
        <f t="shared" si="3"/>
        <v>0</v>
      </c>
      <c r="T77">
        <f>VLOOKUP(B77,[1]应付款管理!$A$1:$I$65536,9,0)</f>
        <v>1944.4</v>
      </c>
      <c r="U77">
        <f t="shared" si="4"/>
        <v>0</v>
      </c>
      <c r="W77" t="str">
        <f t="shared" si="5"/>
        <v>，1338270</v>
      </c>
      <c r="X77" t="s">
        <v>315</v>
      </c>
    </row>
    <row r="78" spans="1:24">
      <c r="A78" s="6" t="s">
        <v>8</v>
      </c>
      <c r="B78" s="7">
        <v>1338173</v>
      </c>
      <c r="C78" s="6" t="s">
        <v>316</v>
      </c>
      <c r="D78" s="6" t="s">
        <v>317</v>
      </c>
      <c r="E78" s="6" t="s">
        <v>57</v>
      </c>
      <c r="F78" s="6">
        <v>1</v>
      </c>
      <c r="G78" s="6" t="s">
        <v>51</v>
      </c>
      <c r="H78" s="6" t="s">
        <v>101</v>
      </c>
      <c r="I78" s="6" t="s">
        <v>318</v>
      </c>
      <c r="J78" s="6">
        <v>2781.03</v>
      </c>
      <c r="K78" s="8">
        <v>2781.03</v>
      </c>
      <c r="L78" s="6">
        <v>0</v>
      </c>
      <c r="M78" s="6" t="s">
        <v>8</v>
      </c>
      <c r="N78" s="6" t="s">
        <v>296</v>
      </c>
      <c r="O78" s="6" t="s">
        <v>17</v>
      </c>
      <c r="P78" s="6" t="s">
        <v>52</v>
      </c>
      <c r="Q78" s="6" t="s">
        <v>53</v>
      </c>
      <c r="R78" s="6">
        <f>VLOOKUP(B78,[1]应付款管理!$A$1:$I$65536,9,0)</f>
        <v>2781.03</v>
      </c>
      <c r="S78" s="6">
        <f t="shared" si="3"/>
        <v>0</v>
      </c>
      <c r="T78">
        <f>VLOOKUP(B78,[1]应付款管理!$A$1:$I$65536,9,0)</f>
        <v>2781.03</v>
      </c>
      <c r="U78">
        <f t="shared" si="4"/>
        <v>0</v>
      </c>
      <c r="W78" t="str">
        <f t="shared" si="5"/>
        <v>，1338173</v>
      </c>
      <c r="X78" t="s">
        <v>319</v>
      </c>
    </row>
    <row r="79" spans="1:24">
      <c r="A79" s="6" t="s">
        <v>8</v>
      </c>
      <c r="B79" s="7">
        <v>1338166</v>
      </c>
      <c r="C79" s="6" t="s">
        <v>320</v>
      </c>
      <c r="D79" s="6" t="s">
        <v>321</v>
      </c>
      <c r="E79" s="6" t="s">
        <v>57</v>
      </c>
      <c r="F79" s="6">
        <v>2</v>
      </c>
      <c r="G79" s="6" t="s">
        <v>51</v>
      </c>
      <c r="H79" s="6" t="s">
        <v>101</v>
      </c>
      <c r="I79" s="6" t="s">
        <v>322</v>
      </c>
      <c r="J79" s="6">
        <v>6646.98</v>
      </c>
      <c r="K79" s="8">
        <v>6646.98</v>
      </c>
      <c r="L79" s="6">
        <v>0</v>
      </c>
      <c r="M79" s="6" t="s">
        <v>8</v>
      </c>
      <c r="N79" s="6" t="s">
        <v>296</v>
      </c>
      <c r="O79" s="6" t="s">
        <v>296</v>
      </c>
      <c r="P79" s="6" t="s">
        <v>52</v>
      </c>
      <c r="Q79" s="6" t="s">
        <v>53</v>
      </c>
      <c r="R79" s="6">
        <f>VLOOKUP(B79,[1]应付款管理!$A$1:$I$65536,9,0)</f>
        <v>6646.98</v>
      </c>
      <c r="S79" s="6">
        <f t="shared" si="3"/>
        <v>0</v>
      </c>
      <c r="T79">
        <f>VLOOKUP(B79,[1]应付款管理!$A$1:$I$65536,9,0)</f>
        <v>6646.98</v>
      </c>
      <c r="U79">
        <f t="shared" si="4"/>
        <v>0</v>
      </c>
      <c r="W79" t="str">
        <f t="shared" si="5"/>
        <v>，1338166</v>
      </c>
      <c r="X79" t="s">
        <v>323</v>
      </c>
    </row>
    <row r="80" spans="1:24">
      <c r="A80" s="6" t="s">
        <v>8</v>
      </c>
      <c r="B80" s="7">
        <v>1338157</v>
      </c>
      <c r="C80" s="6" t="s">
        <v>324</v>
      </c>
      <c r="D80" s="6" t="s">
        <v>325</v>
      </c>
      <c r="E80" s="6" t="s">
        <v>49</v>
      </c>
      <c r="F80" s="6">
        <v>2</v>
      </c>
      <c r="G80" s="6" t="s">
        <v>77</v>
      </c>
      <c r="H80" s="6" t="s">
        <v>19</v>
      </c>
      <c r="I80" s="6" t="s">
        <v>326</v>
      </c>
      <c r="J80" s="6">
        <v>8880.06</v>
      </c>
      <c r="K80" s="8">
        <v>8880.06</v>
      </c>
      <c r="L80" s="6">
        <v>0</v>
      </c>
      <c r="M80" s="6" t="s">
        <v>8</v>
      </c>
      <c r="N80" s="6" t="s">
        <v>296</v>
      </c>
      <c r="O80" s="6" t="s">
        <v>150</v>
      </c>
      <c r="P80" s="6" t="s">
        <v>52</v>
      </c>
      <c r="Q80" s="6" t="s">
        <v>53</v>
      </c>
      <c r="R80" s="6">
        <f>VLOOKUP(B80,[1]应付款管理!$A$1:$I$65536,9,0)</f>
        <v>8880.06</v>
      </c>
      <c r="S80" s="6">
        <f t="shared" si="3"/>
        <v>0</v>
      </c>
      <c r="T80">
        <f>VLOOKUP(B80,[1]应付款管理!$A$1:$I$65536,9,0)</f>
        <v>8880.06</v>
      </c>
      <c r="U80">
        <f t="shared" si="4"/>
        <v>0</v>
      </c>
      <c r="W80" t="str">
        <f t="shared" si="5"/>
        <v>，1338157</v>
      </c>
      <c r="X80" t="s">
        <v>327</v>
      </c>
    </row>
    <row r="81" spans="1:24">
      <c r="A81" s="6" t="s">
        <v>8</v>
      </c>
      <c r="B81" s="7">
        <v>1338092</v>
      </c>
      <c r="C81" s="6" t="s">
        <v>328</v>
      </c>
      <c r="D81" s="6" t="s">
        <v>329</v>
      </c>
      <c r="E81" s="6" t="s">
        <v>330</v>
      </c>
      <c r="F81" s="6">
        <v>1</v>
      </c>
      <c r="G81" s="6" t="s">
        <v>137</v>
      </c>
      <c r="H81" s="6" t="s">
        <v>77</v>
      </c>
      <c r="I81" s="6" t="s">
        <v>331</v>
      </c>
      <c r="J81" s="6">
        <v>769.27</v>
      </c>
      <c r="K81" s="8">
        <v>769.27</v>
      </c>
      <c r="L81" s="6">
        <v>0</v>
      </c>
      <c r="M81" s="6" t="s">
        <v>8</v>
      </c>
      <c r="N81" s="6" t="s">
        <v>296</v>
      </c>
      <c r="O81" s="6" t="s">
        <v>296</v>
      </c>
      <c r="P81" s="6" t="s">
        <v>138</v>
      </c>
      <c r="Q81" s="6" t="s">
        <v>138</v>
      </c>
      <c r="R81" s="6">
        <f>VLOOKUP(B81,[1]应付款管理!$A$1:$I$65536,9,0)</f>
        <v>769.27</v>
      </c>
      <c r="S81" s="6">
        <f t="shared" si="3"/>
        <v>0</v>
      </c>
      <c r="T81">
        <f>VLOOKUP(B81,[1]应付款管理!$A$1:$I$65536,9,0)</f>
        <v>769.27</v>
      </c>
      <c r="U81">
        <f t="shared" si="4"/>
        <v>0</v>
      </c>
      <c r="W81" t="str">
        <f t="shared" si="5"/>
        <v>，1338092</v>
      </c>
      <c r="X81" t="s">
        <v>332</v>
      </c>
    </row>
    <row r="82" spans="1:24">
      <c r="A82" s="6" t="s">
        <v>8</v>
      </c>
      <c r="B82" s="7">
        <v>1337897</v>
      </c>
      <c r="C82" s="6" t="s">
        <v>333</v>
      </c>
      <c r="D82" s="6" t="s">
        <v>334</v>
      </c>
      <c r="E82" s="6" t="s">
        <v>131</v>
      </c>
      <c r="F82" s="6">
        <v>1</v>
      </c>
      <c r="G82" s="6" t="s">
        <v>59</v>
      </c>
      <c r="H82" s="6" t="s">
        <v>19</v>
      </c>
      <c r="I82" s="6" t="s">
        <v>335</v>
      </c>
      <c r="J82" s="6">
        <v>3349.26</v>
      </c>
      <c r="K82" s="8">
        <v>3349.26</v>
      </c>
      <c r="L82" s="6">
        <v>0</v>
      </c>
      <c r="M82" s="6" t="s">
        <v>8</v>
      </c>
      <c r="N82" s="6" t="s">
        <v>336</v>
      </c>
      <c r="O82" s="6" t="s">
        <v>59</v>
      </c>
      <c r="P82" s="6" t="s">
        <v>52</v>
      </c>
      <c r="Q82" s="6" t="s">
        <v>53</v>
      </c>
      <c r="R82" s="6">
        <f>VLOOKUP(B82,[1]应付款管理!$A$1:$I$65536,9,0)</f>
        <v>3349.26</v>
      </c>
      <c r="S82" s="6">
        <f t="shared" si="3"/>
        <v>0</v>
      </c>
      <c r="T82">
        <f>VLOOKUP(B82,[1]应付款管理!$A$1:$I$65536,9,0)</f>
        <v>3349.26</v>
      </c>
      <c r="U82">
        <f t="shared" si="4"/>
        <v>0</v>
      </c>
      <c r="W82" t="str">
        <f t="shared" si="5"/>
        <v>，1337897</v>
      </c>
      <c r="X82" t="s">
        <v>337</v>
      </c>
    </row>
    <row r="83" spans="1:24">
      <c r="A83" s="6" t="s">
        <v>8</v>
      </c>
      <c r="B83" s="7">
        <v>1337884</v>
      </c>
      <c r="C83" s="6" t="s">
        <v>338</v>
      </c>
      <c r="D83" s="6" t="s">
        <v>339</v>
      </c>
      <c r="E83" s="6" t="s">
        <v>198</v>
      </c>
      <c r="F83" s="6">
        <v>1</v>
      </c>
      <c r="G83" s="6" t="s">
        <v>137</v>
      </c>
      <c r="H83" s="6" t="s">
        <v>59</v>
      </c>
      <c r="I83" s="6" t="s">
        <v>340</v>
      </c>
      <c r="J83" s="6">
        <v>3523.7</v>
      </c>
      <c r="K83" s="8">
        <v>3523.7</v>
      </c>
      <c r="L83" s="6">
        <v>0</v>
      </c>
      <c r="M83" s="6" t="s">
        <v>8</v>
      </c>
      <c r="N83" s="6" t="s">
        <v>336</v>
      </c>
      <c r="O83" s="6" t="s">
        <v>336</v>
      </c>
      <c r="P83" s="6" t="s">
        <v>52</v>
      </c>
      <c r="Q83" s="6" t="s">
        <v>53</v>
      </c>
      <c r="R83" s="6">
        <f>VLOOKUP(B83,[1]应付款管理!$A$1:$I$65536,9,0)</f>
        <v>3523.7</v>
      </c>
      <c r="S83" s="6">
        <f t="shared" si="3"/>
        <v>0</v>
      </c>
      <c r="T83">
        <f>VLOOKUP(B83,[1]应付款管理!$A$1:$I$65536,9,0)</f>
        <v>3523.7</v>
      </c>
      <c r="U83">
        <f t="shared" si="4"/>
        <v>0</v>
      </c>
      <c r="W83" t="str">
        <f t="shared" si="5"/>
        <v>，1337884</v>
      </c>
      <c r="X83" t="s">
        <v>341</v>
      </c>
    </row>
    <row r="84" spans="1:24">
      <c r="A84" s="6" t="s">
        <v>8</v>
      </c>
      <c r="B84" s="7">
        <v>1337898</v>
      </c>
      <c r="C84" s="6" t="s">
        <v>342</v>
      </c>
      <c r="D84" s="6" t="s">
        <v>343</v>
      </c>
      <c r="E84" s="6" t="s">
        <v>344</v>
      </c>
      <c r="F84" s="6">
        <v>1</v>
      </c>
      <c r="G84" s="6" t="s">
        <v>150</v>
      </c>
      <c r="H84" s="6" t="s">
        <v>19</v>
      </c>
      <c r="I84" s="6" t="s">
        <v>345</v>
      </c>
      <c r="J84" s="6">
        <v>7447.3</v>
      </c>
      <c r="K84" s="8">
        <v>7447.3</v>
      </c>
      <c r="L84" s="6">
        <v>0</v>
      </c>
      <c r="M84" s="6" t="s">
        <v>8</v>
      </c>
      <c r="N84" s="6" t="s">
        <v>336</v>
      </c>
      <c r="O84" s="6" t="s">
        <v>336</v>
      </c>
      <c r="P84" s="6" t="s">
        <v>138</v>
      </c>
      <c r="Q84" s="6" t="s">
        <v>138</v>
      </c>
      <c r="R84" s="6">
        <f>VLOOKUP(B84,[1]应付款管理!$A$1:$I$65536,9,0)</f>
        <v>7447.3</v>
      </c>
      <c r="S84" s="6">
        <f t="shared" si="3"/>
        <v>0</v>
      </c>
      <c r="T84">
        <f>VLOOKUP(B84,[1]应付款管理!$A$1:$I$65536,9,0)</f>
        <v>7447.3</v>
      </c>
      <c r="U84">
        <f t="shared" si="4"/>
        <v>0</v>
      </c>
      <c r="W84" t="str">
        <f t="shared" si="5"/>
        <v>，1337898</v>
      </c>
      <c r="X84" t="s">
        <v>346</v>
      </c>
    </row>
    <row r="85" spans="1:24">
      <c r="A85" s="6" t="s">
        <v>8</v>
      </c>
      <c r="B85" s="7">
        <v>1337876</v>
      </c>
      <c r="C85" s="6" t="s">
        <v>347</v>
      </c>
      <c r="D85" s="6" t="s">
        <v>348</v>
      </c>
      <c r="E85" s="6" t="s">
        <v>57</v>
      </c>
      <c r="F85" s="6">
        <v>2</v>
      </c>
      <c r="G85" s="6" t="s">
        <v>17</v>
      </c>
      <c r="H85" s="6" t="s">
        <v>150</v>
      </c>
      <c r="I85" s="6" t="s">
        <v>349</v>
      </c>
      <c r="J85" s="6">
        <v>1897.54</v>
      </c>
      <c r="K85" s="8">
        <v>1897.54</v>
      </c>
      <c r="L85" s="6">
        <v>0</v>
      </c>
      <c r="M85" s="6" t="s">
        <v>8</v>
      </c>
      <c r="N85" s="6" t="s">
        <v>336</v>
      </c>
      <c r="O85" s="6" t="s">
        <v>336</v>
      </c>
      <c r="P85" s="6" t="s">
        <v>52</v>
      </c>
      <c r="Q85" s="6" t="s">
        <v>53</v>
      </c>
      <c r="R85" s="6">
        <f>VLOOKUP(B85,[1]应付款管理!$A$1:$I$65536,9,0)</f>
        <v>1897.54</v>
      </c>
      <c r="S85" s="6">
        <f t="shared" ref="S85:S116" si="6">K85-R85</f>
        <v>0</v>
      </c>
      <c r="T85">
        <f>VLOOKUP(B85,[1]应付款管理!$A$1:$I$65536,9,0)</f>
        <v>1897.54</v>
      </c>
      <c r="U85">
        <f t="shared" ref="U85:U116" si="7">K85-T85</f>
        <v>0</v>
      </c>
      <c r="W85" t="str">
        <f t="shared" ref="W85:W116" si="8">$W$19&amp;B85</f>
        <v>，1337876</v>
      </c>
      <c r="X85" t="s">
        <v>350</v>
      </c>
    </row>
    <row r="86" spans="1:24">
      <c r="A86" s="6" t="s">
        <v>8</v>
      </c>
      <c r="B86" s="7">
        <v>1337874</v>
      </c>
      <c r="C86" s="6" t="s">
        <v>351</v>
      </c>
      <c r="D86" s="6"/>
      <c r="E86" s="6" t="s">
        <v>352</v>
      </c>
      <c r="F86" s="6">
        <v>1</v>
      </c>
      <c r="G86" s="6" t="s">
        <v>19</v>
      </c>
      <c r="H86" s="6" t="s">
        <v>353</v>
      </c>
      <c r="I86" s="6" t="s">
        <v>354</v>
      </c>
      <c r="J86" s="6">
        <v>3772.11</v>
      </c>
      <c r="K86" s="8">
        <v>3772.11</v>
      </c>
      <c r="L86" s="6">
        <v>0</v>
      </c>
      <c r="M86" s="6" t="s">
        <v>8</v>
      </c>
      <c r="N86" s="6" t="s">
        <v>336</v>
      </c>
      <c r="O86" s="6" t="s">
        <v>51</v>
      </c>
      <c r="P86" s="6" t="s">
        <v>52</v>
      </c>
      <c r="Q86" s="6" t="s">
        <v>53</v>
      </c>
      <c r="R86" s="6">
        <f>VLOOKUP(B86,[1]应付款管理!$A$1:$I$65536,9,0)</f>
        <v>3772.11</v>
      </c>
      <c r="S86" s="6">
        <f t="shared" si="6"/>
        <v>0</v>
      </c>
      <c r="T86">
        <f>VLOOKUP(B86,[1]应付款管理!$A$1:$I$65536,9,0)</f>
        <v>3772.11</v>
      </c>
      <c r="U86">
        <f t="shared" si="7"/>
        <v>0</v>
      </c>
      <c r="W86" t="str">
        <f t="shared" si="8"/>
        <v>，1337874</v>
      </c>
      <c r="X86" t="s">
        <v>355</v>
      </c>
    </row>
    <row r="87" spans="1:24">
      <c r="A87" s="6" t="s">
        <v>8</v>
      </c>
      <c r="B87" s="7">
        <v>1337229</v>
      </c>
      <c r="C87" s="6" t="s">
        <v>356</v>
      </c>
      <c r="D87" s="6" t="s">
        <v>357</v>
      </c>
      <c r="E87" s="6" t="s">
        <v>57</v>
      </c>
      <c r="F87" s="6">
        <v>1</v>
      </c>
      <c r="G87" s="6" t="s">
        <v>19</v>
      </c>
      <c r="H87" s="6" t="s">
        <v>101</v>
      </c>
      <c r="I87" s="6" t="s">
        <v>358</v>
      </c>
      <c r="J87" s="6">
        <v>2540.74</v>
      </c>
      <c r="K87" s="8">
        <v>2540.74</v>
      </c>
      <c r="L87" s="6">
        <v>0</v>
      </c>
      <c r="M87" s="6" t="s">
        <v>8</v>
      </c>
      <c r="N87" s="6" t="s">
        <v>359</v>
      </c>
      <c r="O87" s="6" t="s">
        <v>359</v>
      </c>
      <c r="P87" s="6" t="s">
        <v>52</v>
      </c>
      <c r="Q87" s="6" t="s">
        <v>53</v>
      </c>
      <c r="R87" s="6">
        <f>VLOOKUP(B87,[1]应付款管理!$A$1:$I$65536,9,0)</f>
        <v>2540.74</v>
      </c>
      <c r="S87" s="6">
        <f t="shared" si="6"/>
        <v>0</v>
      </c>
      <c r="T87">
        <f>VLOOKUP(B87,[1]应付款管理!$A$1:$I$65536,9,0)</f>
        <v>2540.74</v>
      </c>
      <c r="U87">
        <f t="shared" si="7"/>
        <v>0</v>
      </c>
      <c r="W87" t="str">
        <f t="shared" si="8"/>
        <v>，1337229</v>
      </c>
      <c r="X87" t="s">
        <v>360</v>
      </c>
    </row>
    <row r="88" spans="1:24">
      <c r="A88" s="6" t="s">
        <v>8</v>
      </c>
      <c r="B88" s="7">
        <v>1336935</v>
      </c>
      <c r="C88" s="6" t="s">
        <v>361</v>
      </c>
      <c r="D88" s="6" t="s">
        <v>362</v>
      </c>
      <c r="E88" s="6" t="s">
        <v>363</v>
      </c>
      <c r="F88" s="6">
        <v>1</v>
      </c>
      <c r="G88" s="6" t="s">
        <v>150</v>
      </c>
      <c r="H88" s="6" t="s">
        <v>19</v>
      </c>
      <c r="I88" s="6" t="s">
        <v>364</v>
      </c>
      <c r="J88" s="6">
        <v>4615.55</v>
      </c>
      <c r="K88" s="8">
        <v>4615.55</v>
      </c>
      <c r="L88" s="6">
        <v>0</v>
      </c>
      <c r="M88" s="6" t="s">
        <v>8</v>
      </c>
      <c r="N88" s="6" t="s">
        <v>365</v>
      </c>
      <c r="O88" s="6" t="s">
        <v>365</v>
      </c>
      <c r="P88" s="6" t="s">
        <v>138</v>
      </c>
      <c r="Q88" s="6" t="s">
        <v>138</v>
      </c>
      <c r="R88" s="6">
        <f>VLOOKUP(B88,[1]应付款管理!$A$1:$I$65536,9,0)</f>
        <v>4615.55</v>
      </c>
      <c r="S88" s="6">
        <f t="shared" si="6"/>
        <v>0</v>
      </c>
      <c r="T88">
        <f>VLOOKUP(B88,[1]应付款管理!$A$1:$I$65536,9,0)</f>
        <v>4615.55</v>
      </c>
      <c r="U88">
        <f t="shared" si="7"/>
        <v>0</v>
      </c>
      <c r="W88" t="str">
        <f t="shared" si="8"/>
        <v>，1336935</v>
      </c>
      <c r="X88" t="s">
        <v>366</v>
      </c>
    </row>
    <row r="89" s="1" customFormat="1" spans="1:24">
      <c r="A89" s="10" t="s">
        <v>8</v>
      </c>
      <c r="B89" s="11">
        <v>1336902</v>
      </c>
      <c r="C89" s="10" t="s">
        <v>367</v>
      </c>
      <c r="D89" s="10" t="s">
        <v>368</v>
      </c>
      <c r="E89" s="10" t="s">
        <v>57</v>
      </c>
      <c r="F89" s="10">
        <v>1</v>
      </c>
      <c r="G89" s="10" t="s">
        <v>77</v>
      </c>
      <c r="H89" s="10" t="s">
        <v>51</v>
      </c>
      <c r="I89" s="10" t="s">
        <v>369</v>
      </c>
      <c r="J89" s="10">
        <v>712.6</v>
      </c>
      <c r="K89" s="13">
        <v>712.6</v>
      </c>
      <c r="L89" s="10">
        <v>0</v>
      </c>
      <c r="M89" s="10" t="s">
        <v>8</v>
      </c>
      <c r="N89" s="10" t="s">
        <v>365</v>
      </c>
      <c r="O89" s="10" t="s">
        <v>365</v>
      </c>
      <c r="P89" s="10" t="s">
        <v>52</v>
      </c>
      <c r="Q89" s="10" t="s">
        <v>53</v>
      </c>
      <c r="R89" s="10">
        <v>712.6</v>
      </c>
      <c r="S89" s="10">
        <f t="shared" si="6"/>
        <v>0</v>
      </c>
      <c r="T89" s="1">
        <v>712.6</v>
      </c>
      <c r="U89" s="1">
        <f t="shared" si="7"/>
        <v>0</v>
      </c>
      <c r="W89" s="1" t="str">
        <f t="shared" si="8"/>
        <v>，1336902</v>
      </c>
      <c r="X89" s="1" t="s">
        <v>370</v>
      </c>
    </row>
    <row r="90" spans="1:24">
      <c r="A90" s="6" t="s">
        <v>8</v>
      </c>
      <c r="B90" s="7">
        <v>1336905</v>
      </c>
      <c r="C90" s="6" t="s">
        <v>371</v>
      </c>
      <c r="D90" s="6" t="s">
        <v>372</v>
      </c>
      <c r="E90" s="6" t="s">
        <v>57</v>
      </c>
      <c r="F90" s="6">
        <v>1</v>
      </c>
      <c r="G90" s="6" t="s">
        <v>17</v>
      </c>
      <c r="H90" s="6" t="s">
        <v>137</v>
      </c>
      <c r="I90" s="6" t="s">
        <v>373</v>
      </c>
      <c r="J90" s="6">
        <v>1333.2</v>
      </c>
      <c r="K90" s="8">
        <v>1333.2</v>
      </c>
      <c r="L90" s="6">
        <v>0</v>
      </c>
      <c r="M90" s="6" t="s">
        <v>8</v>
      </c>
      <c r="N90" s="6" t="s">
        <v>365</v>
      </c>
      <c r="O90" s="6" t="s">
        <v>365</v>
      </c>
      <c r="P90" s="6" t="s">
        <v>52</v>
      </c>
      <c r="Q90" s="6" t="s">
        <v>53</v>
      </c>
      <c r="R90" s="6">
        <f>VLOOKUP(B90,[1]应付款管理!$A$1:$I$65536,9,0)</f>
        <v>1333.2</v>
      </c>
      <c r="S90" s="6">
        <f t="shared" si="6"/>
        <v>0</v>
      </c>
      <c r="T90">
        <f>VLOOKUP(B90,[1]应付款管理!$A$1:$I$65536,9,0)</f>
        <v>1333.2</v>
      </c>
      <c r="U90">
        <f t="shared" si="7"/>
        <v>0</v>
      </c>
      <c r="W90" t="str">
        <f t="shared" si="8"/>
        <v>，1336905</v>
      </c>
      <c r="X90" t="s">
        <v>374</v>
      </c>
    </row>
    <row r="91" spans="1:24">
      <c r="A91" s="6" t="s">
        <v>8</v>
      </c>
      <c r="B91" s="7">
        <v>1337138</v>
      </c>
      <c r="C91" s="6" t="s">
        <v>375</v>
      </c>
      <c r="D91" s="6" t="s">
        <v>376</v>
      </c>
      <c r="E91" s="6" t="s">
        <v>377</v>
      </c>
      <c r="F91" s="6">
        <v>1</v>
      </c>
      <c r="G91" s="6" t="s">
        <v>150</v>
      </c>
      <c r="H91" s="6" t="s">
        <v>77</v>
      </c>
      <c r="I91" s="6" t="s">
        <v>378</v>
      </c>
      <c r="J91" s="6">
        <v>1884.85</v>
      </c>
      <c r="K91" s="8">
        <v>1884.85</v>
      </c>
      <c r="L91" s="6">
        <v>0</v>
      </c>
      <c r="M91" s="6" t="s">
        <v>8</v>
      </c>
      <c r="N91" s="6" t="s">
        <v>365</v>
      </c>
      <c r="O91" s="6" t="s">
        <v>365</v>
      </c>
      <c r="P91" s="6" t="s">
        <v>121</v>
      </c>
      <c r="Q91" s="6" t="s">
        <v>122</v>
      </c>
      <c r="R91" s="6">
        <f>VLOOKUP(B91,[1]应付款管理!$A$1:$I$65536,9,0)</f>
        <v>1884.86</v>
      </c>
      <c r="S91" s="6">
        <f t="shared" si="6"/>
        <v>-0.00999999999999091</v>
      </c>
      <c r="T91">
        <f>VLOOKUP(B91,[1]应付款管理!$A$1:$I$65536,9,0)</f>
        <v>1884.86</v>
      </c>
      <c r="U91">
        <f t="shared" si="7"/>
        <v>-0.00999999999999091</v>
      </c>
      <c r="W91" t="str">
        <f t="shared" si="8"/>
        <v>，1337138</v>
      </c>
      <c r="X91" t="s">
        <v>379</v>
      </c>
    </row>
    <row r="92" spans="1:24">
      <c r="A92" s="6" t="s">
        <v>8</v>
      </c>
      <c r="B92" s="7">
        <v>1336358</v>
      </c>
      <c r="C92" s="6" t="s">
        <v>380</v>
      </c>
      <c r="D92" s="6" t="s">
        <v>381</v>
      </c>
      <c r="E92" s="6" t="s">
        <v>57</v>
      </c>
      <c r="F92" s="6">
        <v>1</v>
      </c>
      <c r="G92" s="6" t="s">
        <v>17</v>
      </c>
      <c r="H92" s="6" t="s">
        <v>150</v>
      </c>
      <c r="I92" s="6" t="s">
        <v>382</v>
      </c>
      <c r="J92" s="6">
        <v>1088.04</v>
      </c>
      <c r="K92" s="8">
        <v>1088.04</v>
      </c>
      <c r="L92" s="6">
        <v>0</v>
      </c>
      <c r="M92" s="6" t="s">
        <v>8</v>
      </c>
      <c r="N92" s="6" t="s">
        <v>383</v>
      </c>
      <c r="O92" s="6" t="s">
        <v>383</v>
      </c>
      <c r="P92" s="6" t="s">
        <v>52</v>
      </c>
      <c r="Q92" s="6" t="s">
        <v>53</v>
      </c>
      <c r="R92" s="6">
        <f>VLOOKUP(B92,[1]应付款管理!$A$1:$I$65536,9,0)</f>
        <v>1088.04</v>
      </c>
      <c r="S92" s="6">
        <f t="shared" si="6"/>
        <v>0</v>
      </c>
      <c r="T92">
        <f>VLOOKUP(B92,[1]应付款管理!$A$1:$I$65536,9,0)</f>
        <v>1088.04</v>
      </c>
      <c r="U92">
        <f t="shared" si="7"/>
        <v>0</v>
      </c>
      <c r="W92" t="str">
        <f t="shared" si="8"/>
        <v>，1336358</v>
      </c>
      <c r="X92" t="s">
        <v>384</v>
      </c>
    </row>
    <row r="93" spans="1:24">
      <c r="A93" s="6" t="s">
        <v>8</v>
      </c>
      <c r="B93" s="7">
        <v>1335551</v>
      </c>
      <c r="C93" s="6" t="s">
        <v>385</v>
      </c>
      <c r="D93" s="6" t="s">
        <v>386</v>
      </c>
      <c r="E93" s="6" t="s">
        <v>49</v>
      </c>
      <c r="F93" s="6">
        <v>1</v>
      </c>
      <c r="G93" s="6" t="s">
        <v>51</v>
      </c>
      <c r="H93" s="6" t="s">
        <v>19</v>
      </c>
      <c r="I93" s="6" t="s">
        <v>387</v>
      </c>
      <c r="J93" s="6">
        <v>813.33</v>
      </c>
      <c r="K93" s="8">
        <v>813.33</v>
      </c>
      <c r="L93" s="6">
        <v>0</v>
      </c>
      <c r="M93" s="6" t="s">
        <v>8</v>
      </c>
      <c r="N93" s="6" t="s">
        <v>388</v>
      </c>
      <c r="O93" s="6" t="s">
        <v>137</v>
      </c>
      <c r="P93" s="6" t="s">
        <v>91</v>
      </c>
      <c r="Q93" s="6" t="s">
        <v>91</v>
      </c>
      <c r="R93" s="6">
        <f>VLOOKUP(B93,[1]应付款管理!$A$1:$I$65536,9,0)</f>
        <v>813.33</v>
      </c>
      <c r="S93" s="6">
        <f t="shared" si="6"/>
        <v>0</v>
      </c>
      <c r="T93">
        <f>VLOOKUP(B93,[1]应付款管理!$A$1:$I$65536,9,0)</f>
        <v>813.33</v>
      </c>
      <c r="U93">
        <f t="shared" si="7"/>
        <v>0</v>
      </c>
      <c r="W93" t="str">
        <f t="shared" si="8"/>
        <v>，1335551</v>
      </c>
      <c r="X93" t="s">
        <v>389</v>
      </c>
    </row>
    <row r="94" spans="1:24">
      <c r="A94" s="6" t="s">
        <v>8</v>
      </c>
      <c r="B94" s="7">
        <v>1335287</v>
      </c>
      <c r="C94" s="6" t="s">
        <v>390</v>
      </c>
      <c r="D94" s="6" t="s">
        <v>391</v>
      </c>
      <c r="E94" s="6" t="s">
        <v>392</v>
      </c>
      <c r="F94" s="6">
        <v>1</v>
      </c>
      <c r="G94" s="6" t="s">
        <v>51</v>
      </c>
      <c r="H94" s="6" t="s">
        <v>25</v>
      </c>
      <c r="I94" s="6" t="s">
        <v>393</v>
      </c>
      <c r="J94" s="6">
        <v>2114.24</v>
      </c>
      <c r="K94" s="8">
        <v>2114.24</v>
      </c>
      <c r="L94" s="6">
        <v>0</v>
      </c>
      <c r="M94" s="6" t="s">
        <v>8</v>
      </c>
      <c r="N94" s="6" t="s">
        <v>388</v>
      </c>
      <c r="O94" s="6" t="s">
        <v>388</v>
      </c>
      <c r="P94" s="6" t="s">
        <v>138</v>
      </c>
      <c r="Q94" s="6" t="s">
        <v>138</v>
      </c>
      <c r="R94" s="6">
        <f>VLOOKUP(B94,[1]应付款管理!$A$1:$I$65536,9,0)</f>
        <v>2114.24</v>
      </c>
      <c r="S94" s="6">
        <f t="shared" si="6"/>
        <v>0</v>
      </c>
      <c r="T94">
        <f>VLOOKUP(B94,[1]应付款管理!$A$1:$I$65536,9,0)</f>
        <v>2114.24</v>
      </c>
      <c r="U94">
        <f t="shared" si="7"/>
        <v>0</v>
      </c>
      <c r="W94" t="str">
        <f t="shared" si="8"/>
        <v>，1335287</v>
      </c>
      <c r="X94" t="s">
        <v>394</v>
      </c>
    </row>
    <row r="95" spans="1:24">
      <c r="A95" s="6" t="s">
        <v>8</v>
      </c>
      <c r="B95" s="7">
        <v>1335295</v>
      </c>
      <c r="C95" s="6" t="s">
        <v>395</v>
      </c>
      <c r="D95" s="6" t="s">
        <v>396</v>
      </c>
      <c r="E95" s="6" t="s">
        <v>57</v>
      </c>
      <c r="F95" s="6">
        <v>1</v>
      </c>
      <c r="G95" s="6" t="s">
        <v>137</v>
      </c>
      <c r="H95" s="6" t="s">
        <v>51</v>
      </c>
      <c r="I95" s="6" t="s">
        <v>397</v>
      </c>
      <c r="J95" s="6">
        <v>2729.16</v>
      </c>
      <c r="K95" s="8">
        <v>2729.16</v>
      </c>
      <c r="L95" s="6">
        <v>0</v>
      </c>
      <c r="M95" s="6" t="s">
        <v>8</v>
      </c>
      <c r="N95" s="6" t="s">
        <v>398</v>
      </c>
      <c r="O95" s="6" t="s">
        <v>398</v>
      </c>
      <c r="P95" s="6" t="s">
        <v>52</v>
      </c>
      <c r="Q95" s="6" t="s">
        <v>53</v>
      </c>
      <c r="R95" s="6">
        <f>VLOOKUP(B95,[1]应付款管理!$A$1:$I$65536,9,0)</f>
        <v>2729.16</v>
      </c>
      <c r="S95" s="6">
        <f t="shared" si="6"/>
        <v>0</v>
      </c>
      <c r="T95">
        <f>VLOOKUP(B95,[1]应付款管理!$A$1:$I$65536,9,0)</f>
        <v>2729.16</v>
      </c>
      <c r="U95">
        <f t="shared" si="7"/>
        <v>0</v>
      </c>
      <c r="W95" t="str">
        <f t="shared" si="8"/>
        <v>，1335295</v>
      </c>
      <c r="X95" t="s">
        <v>399</v>
      </c>
    </row>
    <row r="96" spans="1:24">
      <c r="A96" s="6" t="s">
        <v>8</v>
      </c>
      <c r="B96" s="7">
        <v>1334578</v>
      </c>
      <c r="C96" s="6" t="s">
        <v>400</v>
      </c>
      <c r="D96" s="6" t="s">
        <v>401</v>
      </c>
      <c r="E96" s="6" t="s">
        <v>402</v>
      </c>
      <c r="F96" s="6">
        <v>1</v>
      </c>
      <c r="G96" s="6" t="s">
        <v>77</v>
      </c>
      <c r="H96" s="6" t="s">
        <v>51</v>
      </c>
      <c r="I96" s="6" t="s">
        <v>403</v>
      </c>
      <c r="J96" s="6">
        <v>1388.52</v>
      </c>
      <c r="K96" s="8">
        <v>1388.52</v>
      </c>
      <c r="L96" s="6">
        <v>0</v>
      </c>
      <c r="M96" s="6" t="s">
        <v>8</v>
      </c>
      <c r="N96" s="6" t="s">
        <v>398</v>
      </c>
      <c r="O96" s="6" t="s">
        <v>398</v>
      </c>
      <c r="P96" s="6" t="s">
        <v>138</v>
      </c>
      <c r="Q96" s="6" t="s">
        <v>138</v>
      </c>
      <c r="R96" s="6">
        <f>VLOOKUP(B96,[1]应付款管理!$A$1:$I$65536,9,0)</f>
        <v>1388.52</v>
      </c>
      <c r="S96" s="6">
        <f t="shared" si="6"/>
        <v>0</v>
      </c>
      <c r="T96">
        <f>VLOOKUP(B96,[1]应付款管理!$A$1:$I$65536,9,0)</f>
        <v>1388.52</v>
      </c>
      <c r="U96">
        <f t="shared" si="7"/>
        <v>0</v>
      </c>
      <c r="W96" t="str">
        <f t="shared" si="8"/>
        <v>，1334578</v>
      </c>
      <c r="X96" t="s">
        <v>404</v>
      </c>
    </row>
    <row r="97" spans="1:24">
      <c r="A97" s="6" t="s">
        <v>8</v>
      </c>
      <c r="B97" s="7">
        <v>1334816</v>
      </c>
      <c r="C97" s="6" t="s">
        <v>405</v>
      </c>
      <c r="D97" s="6" t="s">
        <v>406</v>
      </c>
      <c r="E97" s="6" t="s">
        <v>407</v>
      </c>
      <c r="F97" s="6">
        <v>1</v>
      </c>
      <c r="G97" s="6" t="s">
        <v>150</v>
      </c>
      <c r="H97" s="6" t="s">
        <v>25</v>
      </c>
      <c r="I97" s="6" t="s">
        <v>408</v>
      </c>
      <c r="J97" s="6">
        <v>1880.46</v>
      </c>
      <c r="K97" s="8">
        <v>1880.46</v>
      </c>
      <c r="L97" s="6">
        <v>0</v>
      </c>
      <c r="M97" s="6" t="s">
        <v>8</v>
      </c>
      <c r="N97" s="6" t="s">
        <v>409</v>
      </c>
      <c r="O97" s="6" t="s">
        <v>409</v>
      </c>
      <c r="P97" s="6" t="s">
        <v>253</v>
      </c>
      <c r="Q97" s="6" t="s">
        <v>254</v>
      </c>
      <c r="R97" s="6">
        <f>VLOOKUP(B97,[1]应付款管理!$A$1:$I$65536,9,0)</f>
        <v>1880.46</v>
      </c>
      <c r="S97" s="6">
        <f t="shared" si="6"/>
        <v>0</v>
      </c>
      <c r="T97">
        <f>VLOOKUP(B97,[1]应付款管理!$A$1:$I$65536,9,0)</f>
        <v>1880.46</v>
      </c>
      <c r="U97">
        <f t="shared" si="7"/>
        <v>0</v>
      </c>
      <c r="W97" t="str">
        <f t="shared" si="8"/>
        <v>，1334816</v>
      </c>
      <c r="X97" t="s">
        <v>410</v>
      </c>
    </row>
    <row r="98" spans="1:24">
      <c r="A98" s="6" t="s">
        <v>8</v>
      </c>
      <c r="B98" s="7">
        <v>1334570</v>
      </c>
      <c r="C98" s="6" t="s">
        <v>411</v>
      </c>
      <c r="D98" s="6" t="s">
        <v>203</v>
      </c>
      <c r="E98" s="6" t="s">
        <v>49</v>
      </c>
      <c r="F98" s="6">
        <v>1</v>
      </c>
      <c r="G98" s="6" t="s">
        <v>137</v>
      </c>
      <c r="H98" s="6" t="s">
        <v>59</v>
      </c>
      <c r="I98" s="6" t="s">
        <v>412</v>
      </c>
      <c r="J98" s="6">
        <v>2280.08</v>
      </c>
      <c r="K98" s="8">
        <v>2280.08</v>
      </c>
      <c r="L98" s="6">
        <v>0</v>
      </c>
      <c r="M98" s="6" t="s">
        <v>8</v>
      </c>
      <c r="N98" s="6" t="s">
        <v>409</v>
      </c>
      <c r="O98" s="6" t="s">
        <v>264</v>
      </c>
      <c r="P98" s="6" t="s">
        <v>52</v>
      </c>
      <c r="Q98" s="6" t="s">
        <v>53</v>
      </c>
      <c r="R98" s="6">
        <f>VLOOKUP(B98,[1]应付款管理!$A$1:$I$65536,9,0)</f>
        <v>2280.08</v>
      </c>
      <c r="S98" s="6">
        <f t="shared" si="6"/>
        <v>0</v>
      </c>
      <c r="T98">
        <f>VLOOKUP(B98,[1]应付款管理!$A$1:$I$65536,9,0)</f>
        <v>2280.08</v>
      </c>
      <c r="U98">
        <f t="shared" si="7"/>
        <v>0</v>
      </c>
      <c r="W98" t="str">
        <f t="shared" si="8"/>
        <v>，1334570</v>
      </c>
      <c r="X98" t="s">
        <v>413</v>
      </c>
    </row>
    <row r="99" spans="1:24">
      <c r="A99" s="6" t="s">
        <v>8</v>
      </c>
      <c r="B99" s="7">
        <v>1334525</v>
      </c>
      <c r="C99" s="6" t="s">
        <v>414</v>
      </c>
      <c r="D99" s="6" t="s">
        <v>415</v>
      </c>
      <c r="E99" s="6" t="s">
        <v>75</v>
      </c>
      <c r="F99" s="6">
        <v>2</v>
      </c>
      <c r="G99" s="6" t="s">
        <v>19</v>
      </c>
      <c r="H99" s="6" t="s">
        <v>25</v>
      </c>
      <c r="I99" s="6" t="s">
        <v>416</v>
      </c>
      <c r="J99" s="6">
        <v>4976.14</v>
      </c>
      <c r="K99" s="8">
        <v>4976.14</v>
      </c>
      <c r="L99" s="6">
        <v>0</v>
      </c>
      <c r="M99" s="6" t="s">
        <v>8</v>
      </c>
      <c r="N99" s="6" t="s">
        <v>409</v>
      </c>
      <c r="O99" s="6" t="s">
        <v>150</v>
      </c>
      <c r="P99" s="6" t="s">
        <v>52</v>
      </c>
      <c r="Q99" s="6" t="s">
        <v>53</v>
      </c>
      <c r="R99" s="6">
        <f>VLOOKUP(B99,[1]应付款管理!$A$1:$I$65536,9,0)</f>
        <v>4976.14</v>
      </c>
      <c r="S99" s="6">
        <f t="shared" si="6"/>
        <v>0</v>
      </c>
      <c r="T99">
        <f>VLOOKUP(B99,[1]应付款管理!$A$1:$I$65536,9,0)</f>
        <v>4976.14</v>
      </c>
      <c r="U99">
        <f t="shared" si="7"/>
        <v>0</v>
      </c>
      <c r="W99" t="str">
        <f t="shared" si="8"/>
        <v>，1334525</v>
      </c>
      <c r="X99" t="s">
        <v>417</v>
      </c>
    </row>
    <row r="100" spans="1:24">
      <c r="A100" s="6" t="s">
        <v>8</v>
      </c>
      <c r="B100" s="7">
        <v>1334049</v>
      </c>
      <c r="C100" s="6" t="s">
        <v>418</v>
      </c>
      <c r="D100" s="6" t="s">
        <v>419</v>
      </c>
      <c r="E100" s="6" t="s">
        <v>49</v>
      </c>
      <c r="F100" s="6">
        <v>1</v>
      </c>
      <c r="G100" s="6" t="s">
        <v>150</v>
      </c>
      <c r="H100" s="6" t="s">
        <v>25</v>
      </c>
      <c r="I100" s="6" t="s">
        <v>420</v>
      </c>
      <c r="J100" s="6">
        <v>8919.9</v>
      </c>
      <c r="K100" s="8">
        <v>8919.9</v>
      </c>
      <c r="L100" s="6">
        <v>0</v>
      </c>
      <c r="M100" s="6" t="s">
        <v>8</v>
      </c>
      <c r="N100" s="6" t="s">
        <v>421</v>
      </c>
      <c r="O100" s="6" t="s">
        <v>296</v>
      </c>
      <c r="P100" s="6" t="s">
        <v>91</v>
      </c>
      <c r="Q100" s="6" t="s">
        <v>91</v>
      </c>
      <c r="R100" s="6">
        <f>VLOOKUP(B100,[1]应付款管理!$A$1:$I$65536,9,0)</f>
        <v>8919.9</v>
      </c>
      <c r="S100" s="6">
        <f t="shared" si="6"/>
        <v>0</v>
      </c>
      <c r="T100">
        <f>VLOOKUP(B100,[1]应付款管理!$A$1:$I$65536,9,0)</f>
        <v>8919.9</v>
      </c>
      <c r="U100">
        <f t="shared" si="7"/>
        <v>0</v>
      </c>
      <c r="W100" t="str">
        <f t="shared" si="8"/>
        <v>，1334049</v>
      </c>
      <c r="X100" t="s">
        <v>422</v>
      </c>
    </row>
    <row r="101" spans="1:24">
      <c r="A101" s="6" t="s">
        <v>8</v>
      </c>
      <c r="B101" s="7">
        <v>1334015</v>
      </c>
      <c r="C101" s="6" t="s">
        <v>423</v>
      </c>
      <c r="D101" s="6" t="s">
        <v>424</v>
      </c>
      <c r="E101" s="6" t="s">
        <v>425</v>
      </c>
      <c r="F101" s="6">
        <v>1</v>
      </c>
      <c r="G101" s="6" t="s">
        <v>19</v>
      </c>
      <c r="H101" s="6" t="s">
        <v>25</v>
      </c>
      <c r="I101" s="6" t="s">
        <v>426</v>
      </c>
      <c r="J101" s="6">
        <v>554.19</v>
      </c>
      <c r="K101" s="8">
        <v>554.19</v>
      </c>
      <c r="L101" s="6">
        <v>0</v>
      </c>
      <c r="M101" s="6" t="s">
        <v>8</v>
      </c>
      <c r="N101" s="6" t="s">
        <v>421</v>
      </c>
      <c r="O101" s="6" t="s">
        <v>421</v>
      </c>
      <c r="P101" s="6" t="s">
        <v>91</v>
      </c>
      <c r="Q101" s="6" t="s">
        <v>91</v>
      </c>
      <c r="R101" s="6">
        <f>VLOOKUP(B101,[1]应付款管理!$A$1:$I$65536,9,0)</f>
        <v>554.19</v>
      </c>
      <c r="S101" s="6">
        <f t="shared" si="6"/>
        <v>0</v>
      </c>
      <c r="T101">
        <f>VLOOKUP(B101,[1]应付款管理!$A$1:$I$65536,9,0)</f>
        <v>554.19</v>
      </c>
      <c r="U101">
        <f t="shared" si="7"/>
        <v>0</v>
      </c>
      <c r="W101" t="str">
        <f t="shared" si="8"/>
        <v>，1334015</v>
      </c>
      <c r="X101" t="s">
        <v>427</v>
      </c>
    </row>
    <row r="102" spans="1:24">
      <c r="A102" s="6" t="s">
        <v>8</v>
      </c>
      <c r="B102" s="7">
        <v>1333957</v>
      </c>
      <c r="C102" s="6" t="s">
        <v>428</v>
      </c>
      <c r="D102" s="6" t="s">
        <v>429</v>
      </c>
      <c r="E102" s="6" t="s">
        <v>75</v>
      </c>
      <c r="F102" s="6">
        <v>2</v>
      </c>
      <c r="G102" s="6" t="s">
        <v>137</v>
      </c>
      <c r="H102" s="6" t="s">
        <v>77</v>
      </c>
      <c r="I102" s="6" t="s">
        <v>430</v>
      </c>
      <c r="J102" s="6">
        <v>2743.56</v>
      </c>
      <c r="K102" s="8">
        <v>2743.56</v>
      </c>
      <c r="L102" s="6">
        <v>0</v>
      </c>
      <c r="M102" s="6" t="s">
        <v>8</v>
      </c>
      <c r="N102" s="6" t="s">
        <v>421</v>
      </c>
      <c r="O102" s="6" t="s">
        <v>17</v>
      </c>
      <c r="P102" s="6" t="s">
        <v>91</v>
      </c>
      <c r="Q102" s="6" t="s">
        <v>91</v>
      </c>
      <c r="R102" s="6">
        <f>VLOOKUP(B102,[1]应付款管理!$A$1:$I$65536,9,0)</f>
        <v>2743.56</v>
      </c>
      <c r="S102" s="6">
        <f t="shared" si="6"/>
        <v>0</v>
      </c>
      <c r="T102">
        <f>VLOOKUP(B102,[1]应付款管理!$A$1:$I$65536,9,0)</f>
        <v>2743.56</v>
      </c>
      <c r="U102">
        <f t="shared" si="7"/>
        <v>0</v>
      </c>
      <c r="W102" t="str">
        <f t="shared" si="8"/>
        <v>，1333957</v>
      </c>
      <c r="X102" t="s">
        <v>431</v>
      </c>
    </row>
    <row r="103" spans="1:24">
      <c r="A103" s="6" t="s">
        <v>8</v>
      </c>
      <c r="B103" s="7">
        <v>1333642</v>
      </c>
      <c r="C103" s="6" t="s">
        <v>432</v>
      </c>
      <c r="D103" s="6" t="s">
        <v>433</v>
      </c>
      <c r="E103" s="6" t="s">
        <v>49</v>
      </c>
      <c r="F103" s="6">
        <v>1</v>
      </c>
      <c r="G103" s="6" t="s">
        <v>17</v>
      </c>
      <c r="H103" s="6" t="s">
        <v>59</v>
      </c>
      <c r="I103" s="6" t="s">
        <v>434</v>
      </c>
      <c r="J103" s="6">
        <v>816.28</v>
      </c>
      <c r="K103" s="8">
        <v>816.28</v>
      </c>
      <c r="L103" s="6">
        <v>0</v>
      </c>
      <c r="M103" s="6" t="s">
        <v>8</v>
      </c>
      <c r="N103" s="6" t="s">
        <v>435</v>
      </c>
      <c r="O103" s="6" t="s">
        <v>435</v>
      </c>
      <c r="P103" s="6" t="s">
        <v>91</v>
      </c>
      <c r="Q103" s="6" t="s">
        <v>91</v>
      </c>
      <c r="R103" s="6">
        <f>VLOOKUP(B103,[1]应付款管理!$A$1:$I$65536,9,0)</f>
        <v>816.28</v>
      </c>
      <c r="S103" s="6">
        <f t="shared" si="6"/>
        <v>0</v>
      </c>
      <c r="T103">
        <f>VLOOKUP(B103,[1]应付款管理!$A$1:$I$65536,9,0)</f>
        <v>816.28</v>
      </c>
      <c r="U103">
        <f t="shared" si="7"/>
        <v>0</v>
      </c>
      <c r="W103" t="str">
        <f t="shared" si="8"/>
        <v>，1333642</v>
      </c>
      <c r="X103" t="s">
        <v>436</v>
      </c>
    </row>
    <row r="104" spans="1:24">
      <c r="A104" s="6" t="s">
        <v>8</v>
      </c>
      <c r="B104" s="7">
        <v>1333546</v>
      </c>
      <c r="C104" s="6" t="s">
        <v>437</v>
      </c>
      <c r="D104" s="6" t="s">
        <v>438</v>
      </c>
      <c r="E104" s="6" t="s">
        <v>49</v>
      </c>
      <c r="F104" s="6">
        <v>3</v>
      </c>
      <c r="G104" s="6" t="s">
        <v>19</v>
      </c>
      <c r="H104" s="6" t="s">
        <v>25</v>
      </c>
      <c r="I104" s="6" t="s">
        <v>439</v>
      </c>
      <c r="J104" s="6">
        <v>714.51</v>
      </c>
      <c r="K104" s="8">
        <v>714.51</v>
      </c>
      <c r="L104" s="6">
        <v>0</v>
      </c>
      <c r="M104" s="6" t="s">
        <v>8</v>
      </c>
      <c r="N104" s="6" t="s">
        <v>435</v>
      </c>
      <c r="O104" s="6" t="s">
        <v>435</v>
      </c>
      <c r="P104" s="6" t="s">
        <v>91</v>
      </c>
      <c r="Q104" s="6" t="s">
        <v>91</v>
      </c>
      <c r="R104" s="6">
        <f>VLOOKUP(B104,[1]应付款管理!$A$1:$I$65536,9,0)</f>
        <v>714.51</v>
      </c>
      <c r="S104" s="6">
        <f t="shared" si="6"/>
        <v>0</v>
      </c>
      <c r="T104">
        <f>VLOOKUP(B104,[1]应付款管理!$A$1:$I$65536,9,0)</f>
        <v>714.51</v>
      </c>
      <c r="U104">
        <f t="shared" si="7"/>
        <v>0</v>
      </c>
      <c r="W104" t="str">
        <f t="shared" si="8"/>
        <v>，1333546</v>
      </c>
      <c r="X104" t="s">
        <v>440</v>
      </c>
    </row>
    <row r="105" s="1" customFormat="1" spans="1:24">
      <c r="A105" s="10" t="s">
        <v>8</v>
      </c>
      <c r="B105" s="11">
        <v>1331534</v>
      </c>
      <c r="C105" s="10" t="s">
        <v>441</v>
      </c>
      <c r="D105" s="10" t="s">
        <v>442</v>
      </c>
      <c r="E105" s="10" t="s">
        <v>443</v>
      </c>
      <c r="F105" s="10">
        <v>1</v>
      </c>
      <c r="G105" s="10" t="s">
        <v>59</v>
      </c>
      <c r="H105" s="10" t="s">
        <v>51</v>
      </c>
      <c r="I105" s="10" t="s">
        <v>444</v>
      </c>
      <c r="J105" s="10">
        <v>427.8</v>
      </c>
      <c r="K105" s="13">
        <v>427.8</v>
      </c>
      <c r="L105" s="10">
        <v>0</v>
      </c>
      <c r="M105" s="10" t="s">
        <v>8</v>
      </c>
      <c r="N105" s="10" t="s">
        <v>445</v>
      </c>
      <c r="O105" s="10" t="s">
        <v>137</v>
      </c>
      <c r="P105" s="10" t="s">
        <v>446</v>
      </c>
      <c r="Q105" s="10" t="s">
        <v>446</v>
      </c>
      <c r="R105" s="10">
        <v>427.8</v>
      </c>
      <c r="S105" s="10">
        <v>0</v>
      </c>
      <c r="T105" s="1">
        <v>427.8</v>
      </c>
      <c r="U105" s="1">
        <f t="shared" si="7"/>
        <v>0</v>
      </c>
      <c r="W105" s="1" t="str">
        <f t="shared" si="8"/>
        <v>，1331534</v>
      </c>
      <c r="X105" s="1" t="s">
        <v>447</v>
      </c>
    </row>
    <row r="106" spans="1:24">
      <c r="A106" s="6" t="s">
        <v>8</v>
      </c>
      <c r="B106" s="7">
        <v>1331791</v>
      </c>
      <c r="C106" s="6" t="s">
        <v>448</v>
      </c>
      <c r="D106" s="6" t="s">
        <v>449</v>
      </c>
      <c r="E106" s="6" t="s">
        <v>450</v>
      </c>
      <c r="F106" s="6">
        <v>1</v>
      </c>
      <c r="G106" s="6" t="s">
        <v>59</v>
      </c>
      <c r="H106" s="6" t="s">
        <v>19</v>
      </c>
      <c r="I106" s="6" t="s">
        <v>451</v>
      </c>
      <c r="J106" s="6">
        <v>1260.12</v>
      </c>
      <c r="K106" s="8">
        <v>1260.12</v>
      </c>
      <c r="L106" s="6">
        <v>0</v>
      </c>
      <c r="M106" s="6" t="s">
        <v>8</v>
      </c>
      <c r="N106" s="6" t="s">
        <v>445</v>
      </c>
      <c r="O106" s="6" t="s">
        <v>445</v>
      </c>
      <c r="P106" s="6" t="s">
        <v>446</v>
      </c>
      <c r="Q106" s="6" t="s">
        <v>446</v>
      </c>
      <c r="R106" s="6">
        <f>VLOOKUP(B106,[1]应付款管理!$A$1:$I$65536,9,0)</f>
        <v>1260.12</v>
      </c>
      <c r="S106" s="6">
        <f t="shared" si="6"/>
        <v>0</v>
      </c>
      <c r="T106">
        <f>VLOOKUP(B106,[1]应付款管理!$A$1:$I$65536,9,0)</f>
        <v>1260.12</v>
      </c>
      <c r="U106">
        <f t="shared" si="7"/>
        <v>0</v>
      </c>
      <c r="W106" t="str">
        <f t="shared" si="8"/>
        <v>，1331791</v>
      </c>
      <c r="X106" t="s">
        <v>452</v>
      </c>
    </row>
    <row r="107" spans="1:24">
      <c r="A107" s="6" t="s">
        <v>8</v>
      </c>
      <c r="B107" s="7">
        <v>1330454</v>
      </c>
      <c r="C107" s="6" t="s">
        <v>453</v>
      </c>
      <c r="D107" s="6" t="s">
        <v>454</v>
      </c>
      <c r="E107" s="6" t="s">
        <v>455</v>
      </c>
      <c r="F107" s="6">
        <v>1</v>
      </c>
      <c r="G107" s="6" t="s">
        <v>17</v>
      </c>
      <c r="H107" s="6" t="s">
        <v>77</v>
      </c>
      <c r="I107" s="6" t="s">
        <v>456</v>
      </c>
      <c r="J107" s="6">
        <v>8618.91</v>
      </c>
      <c r="K107" s="8">
        <v>8618.91</v>
      </c>
      <c r="L107" s="6">
        <v>0</v>
      </c>
      <c r="M107" s="6" t="s">
        <v>8</v>
      </c>
      <c r="N107" s="6" t="s">
        <v>445</v>
      </c>
      <c r="O107" s="6" t="s">
        <v>445</v>
      </c>
      <c r="P107" s="6" t="s">
        <v>457</v>
      </c>
      <c r="Q107" s="6" t="s">
        <v>458</v>
      </c>
      <c r="R107" s="6">
        <f>VLOOKUP(B107,[1]应付款管理!$A$1:$I$65536,9,0)</f>
        <v>8618.91</v>
      </c>
      <c r="S107" s="6">
        <f t="shared" si="6"/>
        <v>0</v>
      </c>
      <c r="T107">
        <f>VLOOKUP(B107,[1]应付款管理!$A$1:$I$65536,9,0)</f>
        <v>8618.91</v>
      </c>
      <c r="U107">
        <f t="shared" si="7"/>
        <v>0</v>
      </c>
      <c r="W107" t="str">
        <f t="shared" si="8"/>
        <v>，1330454</v>
      </c>
      <c r="X107" t="s">
        <v>459</v>
      </c>
    </row>
    <row r="108" spans="1:24">
      <c r="A108" s="6" t="s">
        <v>8</v>
      </c>
      <c r="B108" s="7">
        <v>1331505</v>
      </c>
      <c r="C108" s="6" t="s">
        <v>460</v>
      </c>
      <c r="D108" s="6" t="s">
        <v>461</v>
      </c>
      <c r="E108" s="6" t="s">
        <v>75</v>
      </c>
      <c r="F108" s="6">
        <v>2</v>
      </c>
      <c r="G108" s="6" t="s">
        <v>17</v>
      </c>
      <c r="H108" s="6" t="s">
        <v>150</v>
      </c>
      <c r="I108" s="6" t="s">
        <v>462</v>
      </c>
      <c r="J108" s="6">
        <v>1232.02</v>
      </c>
      <c r="K108" s="8">
        <v>1232.02</v>
      </c>
      <c r="L108" s="6">
        <v>0</v>
      </c>
      <c r="M108" s="6" t="s">
        <v>8</v>
      </c>
      <c r="N108" s="6" t="s">
        <v>463</v>
      </c>
      <c r="O108" s="6" t="s">
        <v>463</v>
      </c>
      <c r="P108" s="6" t="s">
        <v>121</v>
      </c>
      <c r="Q108" s="6" t="s">
        <v>122</v>
      </c>
      <c r="R108" s="6">
        <f>VLOOKUP(B108,[1]应付款管理!$A$1:$I$65536,9,0)</f>
        <v>1232.02</v>
      </c>
      <c r="S108" s="6">
        <f t="shared" si="6"/>
        <v>0</v>
      </c>
      <c r="T108">
        <f>VLOOKUP(B108,[1]应付款管理!$A$1:$I$65536,9,0)</f>
        <v>1232.02</v>
      </c>
      <c r="U108">
        <f t="shared" si="7"/>
        <v>0</v>
      </c>
      <c r="W108" t="str">
        <f t="shared" si="8"/>
        <v>，1331505</v>
      </c>
      <c r="X108" t="s">
        <v>464</v>
      </c>
    </row>
    <row r="109" s="1" customFormat="1" spans="1:24">
      <c r="A109" s="10" t="s">
        <v>8</v>
      </c>
      <c r="B109" s="11">
        <v>1330046</v>
      </c>
      <c r="C109" s="10" t="s">
        <v>465</v>
      </c>
      <c r="D109" s="10" t="s">
        <v>466</v>
      </c>
      <c r="E109" s="10" t="s">
        <v>467</v>
      </c>
      <c r="F109" s="10">
        <v>1</v>
      </c>
      <c r="G109" s="10" t="s">
        <v>137</v>
      </c>
      <c r="H109" s="10" t="s">
        <v>51</v>
      </c>
      <c r="I109" s="10" t="s">
        <v>468</v>
      </c>
      <c r="J109" s="10">
        <v>2060.82</v>
      </c>
      <c r="K109" s="13">
        <v>2060.82</v>
      </c>
      <c r="L109" s="10">
        <v>0</v>
      </c>
      <c r="M109" s="10" t="s">
        <v>8</v>
      </c>
      <c r="N109" s="10" t="s">
        <v>463</v>
      </c>
      <c r="O109" s="10" t="s">
        <v>200</v>
      </c>
      <c r="P109" s="10" t="s">
        <v>446</v>
      </c>
      <c r="Q109" s="10" t="s">
        <v>446</v>
      </c>
      <c r="R109" s="10">
        <v>2060.82</v>
      </c>
      <c r="S109" s="10">
        <f t="shared" si="6"/>
        <v>0</v>
      </c>
      <c r="T109" s="1">
        <v>2060.82</v>
      </c>
      <c r="U109" s="1">
        <f t="shared" si="7"/>
        <v>0</v>
      </c>
      <c r="W109" s="1" t="str">
        <f t="shared" si="8"/>
        <v>，1330046</v>
      </c>
      <c r="X109" s="1" t="s">
        <v>469</v>
      </c>
    </row>
    <row r="110" spans="1:24">
      <c r="A110" s="6" t="s">
        <v>8</v>
      </c>
      <c r="B110" s="7">
        <v>1329523</v>
      </c>
      <c r="C110" s="6" t="s">
        <v>470</v>
      </c>
      <c r="D110" s="6" t="s">
        <v>471</v>
      </c>
      <c r="E110" s="6" t="s">
        <v>472</v>
      </c>
      <c r="F110" s="6">
        <v>1</v>
      </c>
      <c r="G110" s="6" t="s">
        <v>51</v>
      </c>
      <c r="H110" s="6" t="s">
        <v>101</v>
      </c>
      <c r="I110" s="6" t="s">
        <v>473</v>
      </c>
      <c r="J110" s="6">
        <v>3644.61</v>
      </c>
      <c r="K110" s="8">
        <v>3644.61</v>
      </c>
      <c r="L110" s="6">
        <v>0</v>
      </c>
      <c r="M110" s="6" t="s">
        <v>8</v>
      </c>
      <c r="N110" s="6" t="s">
        <v>474</v>
      </c>
      <c r="O110" s="6" t="s">
        <v>59</v>
      </c>
      <c r="P110" s="6" t="s">
        <v>138</v>
      </c>
      <c r="Q110" s="6" t="s">
        <v>138</v>
      </c>
      <c r="R110" s="6">
        <f>VLOOKUP(B110,[1]应付款管理!$A$1:$I$65536,9,0)</f>
        <v>3644.61</v>
      </c>
      <c r="S110" s="6">
        <f t="shared" si="6"/>
        <v>0</v>
      </c>
      <c r="T110">
        <f>VLOOKUP(B110,[1]应付款管理!$A$1:$I$65536,9,0)</f>
        <v>3644.61</v>
      </c>
      <c r="U110">
        <f t="shared" si="7"/>
        <v>0</v>
      </c>
      <c r="W110" t="str">
        <f t="shared" si="8"/>
        <v>，1329523</v>
      </c>
      <c r="X110" t="s">
        <v>475</v>
      </c>
    </row>
    <row r="111" spans="1:24">
      <c r="A111" s="6" t="s">
        <v>8</v>
      </c>
      <c r="B111" s="7">
        <v>1330891</v>
      </c>
      <c r="C111" s="6" t="s">
        <v>476</v>
      </c>
      <c r="D111" s="6" t="s">
        <v>477</v>
      </c>
      <c r="E111" s="6" t="s">
        <v>49</v>
      </c>
      <c r="F111" s="6">
        <v>3</v>
      </c>
      <c r="G111" s="6" t="s">
        <v>150</v>
      </c>
      <c r="H111" s="6" t="s">
        <v>19</v>
      </c>
      <c r="I111" s="6" t="s">
        <v>478</v>
      </c>
      <c r="J111" s="6">
        <v>9827.85</v>
      </c>
      <c r="K111" s="8">
        <v>9827.85</v>
      </c>
      <c r="L111" s="6">
        <v>0</v>
      </c>
      <c r="M111" s="6" t="s">
        <v>8</v>
      </c>
      <c r="N111" s="6" t="s">
        <v>474</v>
      </c>
      <c r="O111" s="6" t="s">
        <v>17</v>
      </c>
      <c r="P111" s="6" t="s">
        <v>121</v>
      </c>
      <c r="Q111" s="6" t="s">
        <v>122</v>
      </c>
      <c r="R111" s="6">
        <f>VLOOKUP(B111,[1]应付款管理!$A$1:$I$65536,9,0)</f>
        <v>9827.85</v>
      </c>
      <c r="S111" s="6">
        <f t="shared" si="6"/>
        <v>0</v>
      </c>
      <c r="T111">
        <f>VLOOKUP(B111,[1]应付款管理!$A$1:$I$65536,9,0)</f>
        <v>9827.85</v>
      </c>
      <c r="U111">
        <f t="shared" si="7"/>
        <v>0</v>
      </c>
      <c r="W111" t="str">
        <f t="shared" si="8"/>
        <v>，1330891</v>
      </c>
      <c r="X111" t="s">
        <v>479</v>
      </c>
    </row>
    <row r="112" spans="1:24">
      <c r="A112" s="6" t="s">
        <v>8</v>
      </c>
      <c r="B112" s="7">
        <v>1330892</v>
      </c>
      <c r="C112" s="6" t="s">
        <v>480</v>
      </c>
      <c r="D112" s="6" t="s">
        <v>477</v>
      </c>
      <c r="E112" s="6" t="s">
        <v>49</v>
      </c>
      <c r="F112" s="6">
        <v>3</v>
      </c>
      <c r="G112" s="6" t="s">
        <v>77</v>
      </c>
      <c r="H112" s="6" t="s">
        <v>19</v>
      </c>
      <c r="I112" s="6" t="s">
        <v>481</v>
      </c>
      <c r="J112" s="6">
        <v>5720.67</v>
      </c>
      <c r="K112" s="8">
        <v>5720.67</v>
      </c>
      <c r="L112" s="6">
        <v>0</v>
      </c>
      <c r="M112" s="6" t="s">
        <v>8</v>
      </c>
      <c r="N112" s="6" t="s">
        <v>474</v>
      </c>
      <c r="O112" s="6" t="s">
        <v>137</v>
      </c>
      <c r="P112" s="6" t="s">
        <v>121</v>
      </c>
      <c r="Q112" s="6" t="s">
        <v>122</v>
      </c>
      <c r="R112" s="6">
        <f>VLOOKUP(B112,[1]应付款管理!$A$1:$I$65536,9,0)</f>
        <v>5720.67</v>
      </c>
      <c r="S112" s="6">
        <f t="shared" si="6"/>
        <v>0</v>
      </c>
      <c r="T112">
        <f>VLOOKUP(B112,[1]应付款管理!$A$1:$I$65536,9,0)</f>
        <v>5720.67</v>
      </c>
      <c r="U112">
        <f t="shared" si="7"/>
        <v>0</v>
      </c>
      <c r="W112" t="str">
        <f t="shared" si="8"/>
        <v>，1330892</v>
      </c>
      <c r="X112" t="s">
        <v>482</v>
      </c>
    </row>
    <row r="113" spans="1:24">
      <c r="A113" s="6" t="s">
        <v>8</v>
      </c>
      <c r="B113" s="7">
        <v>1330019</v>
      </c>
      <c r="C113" s="6" t="s">
        <v>483</v>
      </c>
      <c r="D113" s="6" t="s">
        <v>484</v>
      </c>
      <c r="E113" s="6" t="s">
        <v>485</v>
      </c>
      <c r="F113" s="6">
        <v>1</v>
      </c>
      <c r="G113" s="6" t="s">
        <v>77</v>
      </c>
      <c r="H113" s="6" t="s">
        <v>51</v>
      </c>
      <c r="I113" s="6" t="s">
        <v>486</v>
      </c>
      <c r="J113" s="6">
        <v>2949.82</v>
      </c>
      <c r="K113" s="8">
        <v>2949.82</v>
      </c>
      <c r="L113" s="6">
        <v>0</v>
      </c>
      <c r="M113" s="6" t="s">
        <v>8</v>
      </c>
      <c r="N113" s="6" t="s">
        <v>487</v>
      </c>
      <c r="O113" s="6" t="s">
        <v>359</v>
      </c>
      <c r="P113" s="6" t="s">
        <v>91</v>
      </c>
      <c r="Q113" s="6" t="s">
        <v>91</v>
      </c>
      <c r="R113" s="6">
        <f>VLOOKUP(B113,[1]应付款管理!$A$1:$I$65536,9,0)</f>
        <v>2950</v>
      </c>
      <c r="S113" s="6">
        <f t="shared" si="6"/>
        <v>-0.179999999999836</v>
      </c>
      <c r="T113">
        <f>VLOOKUP(B113,[1]应付款管理!$A$1:$I$65536,9,0)</f>
        <v>2950</v>
      </c>
      <c r="U113">
        <f t="shared" si="7"/>
        <v>-0.179999999999836</v>
      </c>
      <c r="W113" t="str">
        <f t="shared" si="8"/>
        <v>，1330019</v>
      </c>
      <c r="X113" t="s">
        <v>488</v>
      </c>
    </row>
    <row r="114" spans="1:24">
      <c r="A114" s="6" t="s">
        <v>8</v>
      </c>
      <c r="B114" s="7">
        <v>1329573</v>
      </c>
      <c r="C114" s="6" t="s">
        <v>489</v>
      </c>
      <c r="D114" s="6" t="s">
        <v>490</v>
      </c>
      <c r="E114" s="6" t="s">
        <v>491</v>
      </c>
      <c r="F114" s="6">
        <v>1</v>
      </c>
      <c r="G114" s="6" t="s">
        <v>59</v>
      </c>
      <c r="H114" s="6" t="s">
        <v>25</v>
      </c>
      <c r="I114" s="6" t="s">
        <v>492</v>
      </c>
      <c r="J114" s="6">
        <v>13042.47</v>
      </c>
      <c r="K114" s="8">
        <v>13042.47</v>
      </c>
      <c r="L114" s="6">
        <v>0</v>
      </c>
      <c r="M114" s="6" t="s">
        <v>8</v>
      </c>
      <c r="N114" s="6" t="s">
        <v>493</v>
      </c>
      <c r="O114" s="6" t="s">
        <v>421</v>
      </c>
      <c r="P114" s="6" t="s">
        <v>138</v>
      </c>
      <c r="Q114" s="6" t="s">
        <v>138</v>
      </c>
      <c r="R114" s="6">
        <f>VLOOKUP(B114,[1]应付款管理!$A$1:$I$65536,9,0)</f>
        <v>13042.47</v>
      </c>
      <c r="S114" s="6">
        <f t="shared" si="6"/>
        <v>0</v>
      </c>
      <c r="T114">
        <f>VLOOKUP(B114,[1]应付款管理!$A$1:$I$65536,9,0)</f>
        <v>13042.47</v>
      </c>
      <c r="U114">
        <f t="shared" si="7"/>
        <v>0</v>
      </c>
      <c r="W114" t="str">
        <f t="shared" si="8"/>
        <v>，1329573</v>
      </c>
      <c r="X114" t="s">
        <v>494</v>
      </c>
    </row>
    <row r="115" spans="1:24">
      <c r="A115" s="6" t="s">
        <v>8</v>
      </c>
      <c r="B115" s="7">
        <v>1329593</v>
      </c>
      <c r="C115" s="6" t="s">
        <v>495</v>
      </c>
      <c r="D115" s="6" t="s">
        <v>147</v>
      </c>
      <c r="E115" s="6" t="s">
        <v>496</v>
      </c>
      <c r="F115" s="6">
        <v>2</v>
      </c>
      <c r="G115" s="6" t="s">
        <v>59</v>
      </c>
      <c r="H115" s="6" t="s">
        <v>19</v>
      </c>
      <c r="I115" s="6" t="s">
        <v>497</v>
      </c>
      <c r="J115" s="6">
        <v>1793.96</v>
      </c>
      <c r="K115" s="8">
        <v>1793.96</v>
      </c>
      <c r="L115" s="6">
        <v>0</v>
      </c>
      <c r="M115" s="6" t="s">
        <v>8</v>
      </c>
      <c r="N115" s="6" t="s">
        <v>493</v>
      </c>
      <c r="O115" s="6" t="s">
        <v>493</v>
      </c>
      <c r="P115" s="6" t="s">
        <v>121</v>
      </c>
      <c r="Q115" s="6" t="s">
        <v>122</v>
      </c>
      <c r="R115" s="6">
        <f>VLOOKUP(B115,[1]应付款管理!$A$1:$I$65536,9,0)</f>
        <v>1793.96</v>
      </c>
      <c r="S115" s="6">
        <f t="shared" si="6"/>
        <v>0</v>
      </c>
      <c r="T115">
        <f>VLOOKUP(B115,[1]应付款管理!$A$1:$I$65536,9,0)</f>
        <v>1793.96</v>
      </c>
      <c r="U115">
        <f t="shared" si="7"/>
        <v>0</v>
      </c>
      <c r="W115" t="str">
        <f t="shared" si="8"/>
        <v>，1329593</v>
      </c>
      <c r="X115" t="s">
        <v>498</v>
      </c>
    </row>
    <row r="116" spans="1:24">
      <c r="A116" s="6" t="s">
        <v>8</v>
      </c>
      <c r="B116" s="7">
        <v>1329591</v>
      </c>
      <c r="C116" s="6" t="s">
        <v>499</v>
      </c>
      <c r="D116" s="6" t="s">
        <v>500</v>
      </c>
      <c r="E116" s="6" t="s">
        <v>501</v>
      </c>
      <c r="F116" s="6">
        <v>2</v>
      </c>
      <c r="G116" s="6" t="s">
        <v>150</v>
      </c>
      <c r="H116" s="6" t="s">
        <v>59</v>
      </c>
      <c r="I116" s="6" t="s">
        <v>497</v>
      </c>
      <c r="J116" s="6">
        <v>2255.58</v>
      </c>
      <c r="K116" s="8">
        <v>2255.58</v>
      </c>
      <c r="L116" s="6">
        <v>0</v>
      </c>
      <c r="M116" s="6" t="s">
        <v>8</v>
      </c>
      <c r="N116" s="6" t="s">
        <v>493</v>
      </c>
      <c r="O116" s="6" t="s">
        <v>17</v>
      </c>
      <c r="P116" s="6" t="s">
        <v>121</v>
      </c>
      <c r="Q116" s="6" t="s">
        <v>122</v>
      </c>
      <c r="R116" s="6">
        <f>VLOOKUP(B116,[1]应付款管理!$A$1:$I$65536,9,0)</f>
        <v>2255.58</v>
      </c>
      <c r="S116" s="6">
        <f t="shared" si="6"/>
        <v>0</v>
      </c>
      <c r="T116">
        <f>VLOOKUP(B116,[1]应付款管理!$A$1:$I$65536,9,0)</f>
        <v>2255.58</v>
      </c>
      <c r="U116">
        <f t="shared" si="7"/>
        <v>0</v>
      </c>
      <c r="W116" t="str">
        <f t="shared" si="8"/>
        <v>，1329591</v>
      </c>
      <c r="X116" t="s">
        <v>502</v>
      </c>
    </row>
    <row r="117" spans="1:24">
      <c r="A117" s="6" t="s">
        <v>8</v>
      </c>
      <c r="B117" s="7">
        <v>1337240</v>
      </c>
      <c r="C117" s="6" t="s">
        <v>503</v>
      </c>
      <c r="D117" s="6" t="s">
        <v>504</v>
      </c>
      <c r="E117" s="6" t="s">
        <v>505</v>
      </c>
      <c r="F117" s="6">
        <v>1</v>
      </c>
      <c r="G117" s="6" t="s">
        <v>17</v>
      </c>
      <c r="H117" s="6" t="s">
        <v>77</v>
      </c>
      <c r="I117" s="6" t="s">
        <v>506</v>
      </c>
      <c r="J117" s="6">
        <v>2062.02</v>
      </c>
      <c r="K117" s="8">
        <v>2062.02</v>
      </c>
      <c r="L117" s="6">
        <v>0</v>
      </c>
      <c r="M117" s="6" t="s">
        <v>8</v>
      </c>
      <c r="N117" s="6" t="s">
        <v>493</v>
      </c>
      <c r="O117" s="6" t="s">
        <v>493</v>
      </c>
      <c r="P117" s="6" t="s">
        <v>121</v>
      </c>
      <c r="Q117" s="6" t="s">
        <v>122</v>
      </c>
      <c r="R117" s="6">
        <f>VLOOKUP(B117,[1]应付款管理!$A$1:$I$65536,9,0)</f>
        <v>2062.02</v>
      </c>
      <c r="S117" s="6">
        <f t="shared" ref="S117:S144" si="9">K117-R117</f>
        <v>0</v>
      </c>
      <c r="T117">
        <f>VLOOKUP(B117,[1]应付款管理!$A$1:$I$65536,9,0)</f>
        <v>2062.02</v>
      </c>
      <c r="U117">
        <f t="shared" ref="U117:U144" si="10">K117-T117</f>
        <v>0</v>
      </c>
      <c r="W117" t="str">
        <f t="shared" ref="W117:W144" si="11">$W$19&amp;B117</f>
        <v>，1337240</v>
      </c>
      <c r="X117" t="s">
        <v>507</v>
      </c>
    </row>
    <row r="118" spans="1:24">
      <c r="A118" s="6" t="s">
        <v>8</v>
      </c>
      <c r="B118" s="7">
        <v>1337242</v>
      </c>
      <c r="C118" s="6" t="s">
        <v>508</v>
      </c>
      <c r="D118" s="6" t="s">
        <v>504</v>
      </c>
      <c r="E118" s="6" t="s">
        <v>505</v>
      </c>
      <c r="F118" s="6">
        <v>1</v>
      </c>
      <c r="G118" s="6" t="s">
        <v>17</v>
      </c>
      <c r="H118" s="6" t="s">
        <v>77</v>
      </c>
      <c r="I118" s="6" t="s">
        <v>509</v>
      </c>
      <c r="J118" s="6">
        <v>2062.02</v>
      </c>
      <c r="K118" s="8">
        <v>2062.02</v>
      </c>
      <c r="L118" s="6">
        <v>0</v>
      </c>
      <c r="M118" s="6" t="s">
        <v>8</v>
      </c>
      <c r="N118" s="6" t="s">
        <v>493</v>
      </c>
      <c r="O118" s="6" t="s">
        <v>493</v>
      </c>
      <c r="P118" s="6" t="s">
        <v>121</v>
      </c>
      <c r="Q118" s="6" t="s">
        <v>122</v>
      </c>
      <c r="R118" s="6">
        <f>VLOOKUP(B118,[1]应付款管理!$A$1:$I$65536,9,0)</f>
        <v>2062.02</v>
      </c>
      <c r="S118" s="6">
        <f t="shared" si="9"/>
        <v>0</v>
      </c>
      <c r="T118">
        <f>VLOOKUP(B118,[1]应付款管理!$A$1:$I$65536,9,0)</f>
        <v>2062.02</v>
      </c>
      <c r="U118">
        <f t="shared" si="10"/>
        <v>0</v>
      </c>
      <c r="W118" t="str">
        <f t="shared" si="11"/>
        <v>，1337242</v>
      </c>
      <c r="X118" t="s">
        <v>510</v>
      </c>
    </row>
    <row r="119" spans="1:24">
      <c r="A119" s="6" t="s">
        <v>8</v>
      </c>
      <c r="B119" s="7">
        <v>1329111</v>
      </c>
      <c r="C119" s="6" t="s">
        <v>511</v>
      </c>
      <c r="D119" s="6" t="s">
        <v>512</v>
      </c>
      <c r="E119" s="6" t="s">
        <v>513</v>
      </c>
      <c r="F119" s="6">
        <v>1</v>
      </c>
      <c r="G119" s="6" t="s">
        <v>17</v>
      </c>
      <c r="H119" s="6" t="s">
        <v>137</v>
      </c>
      <c r="I119" s="6" t="s">
        <v>514</v>
      </c>
      <c r="J119" s="6">
        <v>5558.5</v>
      </c>
      <c r="K119" s="8">
        <v>5558.5</v>
      </c>
      <c r="L119" s="6">
        <v>0</v>
      </c>
      <c r="M119" s="6" t="s">
        <v>8</v>
      </c>
      <c r="N119" s="6" t="s">
        <v>515</v>
      </c>
      <c r="O119" s="6" t="s">
        <v>463</v>
      </c>
      <c r="P119" s="6" t="s">
        <v>121</v>
      </c>
      <c r="Q119" s="6" t="s">
        <v>122</v>
      </c>
      <c r="R119" s="6">
        <f>VLOOKUP(B119,[1]应付款管理!$A$1:$I$65536,9,0)</f>
        <v>5558.5</v>
      </c>
      <c r="S119" s="6">
        <f t="shared" si="9"/>
        <v>0</v>
      </c>
      <c r="T119">
        <f>VLOOKUP(B119,[1]应付款管理!$A$1:$I$65536,9,0)</f>
        <v>5558.5</v>
      </c>
      <c r="U119">
        <f t="shared" si="10"/>
        <v>0</v>
      </c>
      <c r="W119" t="str">
        <f t="shared" si="11"/>
        <v>，1329111</v>
      </c>
      <c r="X119" t="s">
        <v>516</v>
      </c>
    </row>
    <row r="120" spans="1:24">
      <c r="A120" s="6" t="s">
        <v>8</v>
      </c>
      <c r="B120" s="7">
        <v>1329274</v>
      </c>
      <c r="C120" s="6" t="s">
        <v>517</v>
      </c>
      <c r="D120" s="6" t="s">
        <v>518</v>
      </c>
      <c r="E120" s="6" t="s">
        <v>519</v>
      </c>
      <c r="F120" s="6">
        <v>1</v>
      </c>
      <c r="G120" s="6" t="s">
        <v>17</v>
      </c>
      <c r="H120" s="6" t="s">
        <v>137</v>
      </c>
      <c r="I120" s="6" t="s">
        <v>520</v>
      </c>
      <c r="J120" s="6">
        <v>2674.32</v>
      </c>
      <c r="K120" s="8">
        <v>2674.32</v>
      </c>
      <c r="L120" s="6">
        <v>0</v>
      </c>
      <c r="M120" s="6" t="s">
        <v>8</v>
      </c>
      <c r="N120" s="6" t="s">
        <v>521</v>
      </c>
      <c r="O120" s="6" t="s">
        <v>521</v>
      </c>
      <c r="P120" s="6" t="s">
        <v>253</v>
      </c>
      <c r="Q120" s="6" t="s">
        <v>254</v>
      </c>
      <c r="R120" s="6">
        <f>VLOOKUP(B120,[1]应付款管理!$A$1:$I$65536,9,0)</f>
        <v>2674.32</v>
      </c>
      <c r="S120" s="6">
        <f t="shared" si="9"/>
        <v>0</v>
      </c>
      <c r="T120">
        <f>VLOOKUP(B120,[1]应付款管理!$A$1:$I$65536,9,0)</f>
        <v>2674.32</v>
      </c>
      <c r="U120">
        <f t="shared" si="10"/>
        <v>0</v>
      </c>
      <c r="W120" t="str">
        <f t="shared" si="11"/>
        <v>，1329274</v>
      </c>
      <c r="X120" t="s">
        <v>522</v>
      </c>
    </row>
    <row r="121" spans="1:24">
      <c r="A121" s="6" t="s">
        <v>8</v>
      </c>
      <c r="B121" s="7">
        <v>1334660</v>
      </c>
      <c r="C121" s="6" t="s">
        <v>523</v>
      </c>
      <c r="D121" s="6" t="s">
        <v>524</v>
      </c>
      <c r="E121" s="6" t="s">
        <v>525</v>
      </c>
      <c r="F121" s="6">
        <v>1</v>
      </c>
      <c r="G121" s="6" t="s">
        <v>59</v>
      </c>
      <c r="H121" s="6" t="s">
        <v>353</v>
      </c>
      <c r="I121" s="6" t="s">
        <v>526</v>
      </c>
      <c r="J121" s="6">
        <v>10434.66</v>
      </c>
      <c r="K121" s="8">
        <v>10434.66</v>
      </c>
      <c r="L121" s="6">
        <v>0</v>
      </c>
      <c r="M121" s="6" t="s">
        <v>8</v>
      </c>
      <c r="N121" s="6" t="s">
        <v>527</v>
      </c>
      <c r="O121" s="6" t="s">
        <v>17</v>
      </c>
      <c r="P121" s="6" t="s">
        <v>253</v>
      </c>
      <c r="Q121" s="6" t="s">
        <v>254</v>
      </c>
      <c r="R121" s="6">
        <f>VLOOKUP(B121,[1]应付款管理!$A$1:$I$65536,9,0)</f>
        <v>10434.66</v>
      </c>
      <c r="S121" s="6">
        <f t="shared" si="9"/>
        <v>0</v>
      </c>
      <c r="T121">
        <f>VLOOKUP(B121,[1]应付款管理!$A$1:$I$65536,9,0)</f>
        <v>10434.66</v>
      </c>
      <c r="U121">
        <f t="shared" si="10"/>
        <v>0</v>
      </c>
      <c r="W121" t="str">
        <f t="shared" si="11"/>
        <v>，1334660</v>
      </c>
      <c r="X121" t="s">
        <v>528</v>
      </c>
    </row>
    <row r="122" spans="1:24">
      <c r="A122" s="6" t="s">
        <v>8</v>
      </c>
      <c r="B122" s="7">
        <v>1326019</v>
      </c>
      <c r="C122" s="6" t="s">
        <v>529</v>
      </c>
      <c r="D122" s="6" t="s">
        <v>246</v>
      </c>
      <c r="E122" s="6" t="s">
        <v>530</v>
      </c>
      <c r="F122" s="6">
        <v>1</v>
      </c>
      <c r="G122" s="6" t="s">
        <v>137</v>
      </c>
      <c r="H122" s="6" t="s">
        <v>51</v>
      </c>
      <c r="I122" s="6" t="s">
        <v>531</v>
      </c>
      <c r="J122" s="6">
        <v>9273.51</v>
      </c>
      <c r="K122" s="8">
        <v>9273.51</v>
      </c>
      <c r="L122" s="6">
        <v>0</v>
      </c>
      <c r="M122" s="6" t="s">
        <v>8</v>
      </c>
      <c r="N122" s="6" t="s">
        <v>527</v>
      </c>
      <c r="O122" s="6" t="s">
        <v>527</v>
      </c>
      <c r="P122" s="6" t="s">
        <v>115</v>
      </c>
      <c r="Q122" s="6" t="s">
        <v>115</v>
      </c>
      <c r="R122" s="6">
        <f>VLOOKUP(B122,[1]应付款管理!$A$1:$I$65536,9,0)</f>
        <v>9273.51</v>
      </c>
      <c r="S122" s="6">
        <f t="shared" si="9"/>
        <v>0</v>
      </c>
      <c r="T122">
        <f>VLOOKUP(B122,[1]应付款管理!$A$1:$I$65536,9,0)</f>
        <v>9273.51</v>
      </c>
      <c r="U122">
        <f t="shared" si="10"/>
        <v>0</v>
      </c>
      <c r="W122" t="str">
        <f t="shared" si="11"/>
        <v>，1326019</v>
      </c>
      <c r="X122" t="s">
        <v>532</v>
      </c>
    </row>
    <row r="123" spans="1:24">
      <c r="A123" s="6" t="s">
        <v>8</v>
      </c>
      <c r="B123" s="7">
        <v>1329234</v>
      </c>
      <c r="C123" s="6" t="s">
        <v>533</v>
      </c>
      <c r="D123" s="6" t="s">
        <v>534</v>
      </c>
      <c r="E123" s="6" t="s">
        <v>535</v>
      </c>
      <c r="F123" s="6">
        <v>1</v>
      </c>
      <c r="G123" s="6" t="s">
        <v>137</v>
      </c>
      <c r="H123" s="6" t="s">
        <v>77</v>
      </c>
      <c r="I123" s="6" t="s">
        <v>536</v>
      </c>
      <c r="J123" s="6">
        <v>725.95</v>
      </c>
      <c r="K123" s="8">
        <v>725.95</v>
      </c>
      <c r="L123" s="6">
        <v>0</v>
      </c>
      <c r="M123" s="6" t="s">
        <v>8</v>
      </c>
      <c r="N123" s="6" t="s">
        <v>527</v>
      </c>
      <c r="O123" s="6" t="s">
        <v>527</v>
      </c>
      <c r="P123" s="6" t="s">
        <v>253</v>
      </c>
      <c r="Q123" s="6" t="s">
        <v>254</v>
      </c>
      <c r="R123" s="6">
        <f>VLOOKUP(B123,[1]应付款管理!$A$1:$I$65536,9,0)</f>
        <v>725.95</v>
      </c>
      <c r="S123" s="6">
        <f t="shared" si="9"/>
        <v>0</v>
      </c>
      <c r="T123">
        <f>VLOOKUP(B123,[1]应付款管理!$A$1:$I$65536,9,0)</f>
        <v>725.95</v>
      </c>
      <c r="U123">
        <f t="shared" si="10"/>
        <v>0</v>
      </c>
      <c r="W123" t="str">
        <f t="shared" si="11"/>
        <v>，1329234</v>
      </c>
      <c r="X123" t="s">
        <v>537</v>
      </c>
    </row>
    <row r="124" spans="1:24">
      <c r="A124" s="6" t="s">
        <v>8</v>
      </c>
      <c r="B124" s="12">
        <v>1327914</v>
      </c>
      <c r="C124" s="6" t="s">
        <v>538</v>
      </c>
      <c r="D124" s="6" t="s">
        <v>539</v>
      </c>
      <c r="E124" s="6" t="s">
        <v>49</v>
      </c>
      <c r="F124" s="6">
        <v>1</v>
      </c>
      <c r="G124" s="6" t="s">
        <v>19</v>
      </c>
      <c r="H124" s="6" t="s">
        <v>25</v>
      </c>
      <c r="I124" s="6" t="s">
        <v>540</v>
      </c>
      <c r="J124" s="6">
        <v>720.69</v>
      </c>
      <c r="K124" s="8">
        <v>720.69</v>
      </c>
      <c r="L124" s="6">
        <v>0</v>
      </c>
      <c r="M124" s="6" t="s">
        <v>8</v>
      </c>
      <c r="N124" s="6" t="s">
        <v>527</v>
      </c>
      <c r="O124" s="6" t="s">
        <v>296</v>
      </c>
      <c r="P124" s="6"/>
      <c r="Q124" s="6" t="s">
        <v>541</v>
      </c>
      <c r="R124" s="6">
        <f>VLOOKUP(B124,[1]应付款管理!$A$1:$I$65536,9,0)</f>
        <v>720.69</v>
      </c>
      <c r="S124" s="6">
        <f t="shared" si="9"/>
        <v>0</v>
      </c>
      <c r="T124">
        <f>VLOOKUP(B124,[1]应付款管理!$A$1:$I$65536,9,0)</f>
        <v>720.69</v>
      </c>
      <c r="U124">
        <f t="shared" si="10"/>
        <v>0</v>
      </c>
      <c r="V124">
        <v>1327763</v>
      </c>
      <c r="W124" t="str">
        <f t="shared" si="11"/>
        <v>，1327914</v>
      </c>
      <c r="X124" t="s">
        <v>542</v>
      </c>
    </row>
    <row r="125" s="1" customFormat="1" spans="1:24">
      <c r="A125" s="10" t="s">
        <v>8</v>
      </c>
      <c r="B125" s="11">
        <v>1343510</v>
      </c>
      <c r="C125" s="10" t="s">
        <v>543</v>
      </c>
      <c r="D125" s="10" t="s">
        <v>544</v>
      </c>
      <c r="E125" s="10" t="s">
        <v>545</v>
      </c>
      <c r="F125" s="10">
        <v>1</v>
      </c>
      <c r="G125" s="10" t="s">
        <v>17</v>
      </c>
      <c r="H125" s="10" t="s">
        <v>59</v>
      </c>
      <c r="I125" s="10" t="s">
        <v>546</v>
      </c>
      <c r="J125" s="10">
        <v>4948.86</v>
      </c>
      <c r="K125" s="13">
        <v>4948.86</v>
      </c>
      <c r="L125" s="10">
        <v>0</v>
      </c>
      <c r="M125" s="10" t="s">
        <v>8</v>
      </c>
      <c r="N125" s="10" t="s">
        <v>547</v>
      </c>
      <c r="O125" s="10" t="s">
        <v>547</v>
      </c>
      <c r="P125" s="10" t="s">
        <v>548</v>
      </c>
      <c r="Q125" s="10" t="s">
        <v>548</v>
      </c>
      <c r="R125" s="6">
        <f>VLOOKUP(B125,[1]应付款管理!$A$1:$I$65536,9,0)</f>
        <v>4948.88</v>
      </c>
      <c r="S125" s="6">
        <f t="shared" si="9"/>
        <v>-0.0200000000004366</v>
      </c>
      <c r="T125" s="1">
        <f>VLOOKUP(B125,[1]应付款管理!$A$1:$I$65536,9,0)</f>
        <v>4948.88</v>
      </c>
      <c r="U125" s="1">
        <f t="shared" si="10"/>
        <v>-0.0200000000004366</v>
      </c>
      <c r="V125" s="1">
        <v>1327546</v>
      </c>
      <c r="W125" t="str">
        <f t="shared" si="11"/>
        <v>，1343510</v>
      </c>
      <c r="X125" s="1" t="s">
        <v>549</v>
      </c>
    </row>
    <row r="126" spans="1:24">
      <c r="A126" s="6" t="s">
        <v>8</v>
      </c>
      <c r="B126" s="7">
        <v>1327118</v>
      </c>
      <c r="C126" s="6" t="s">
        <v>550</v>
      </c>
      <c r="D126" s="6" t="s">
        <v>551</v>
      </c>
      <c r="E126" s="6" t="s">
        <v>49</v>
      </c>
      <c r="F126" s="6">
        <v>1</v>
      </c>
      <c r="G126" s="6" t="s">
        <v>137</v>
      </c>
      <c r="H126" s="6" t="s">
        <v>77</v>
      </c>
      <c r="I126" s="6" t="s">
        <v>552</v>
      </c>
      <c r="J126" s="6">
        <v>435.33</v>
      </c>
      <c r="K126" s="8">
        <v>435.33</v>
      </c>
      <c r="L126" s="6">
        <v>0</v>
      </c>
      <c r="M126" s="6" t="s">
        <v>8</v>
      </c>
      <c r="N126" s="6" t="s">
        <v>553</v>
      </c>
      <c r="O126" s="6" t="s">
        <v>547</v>
      </c>
      <c r="P126" s="6" t="s">
        <v>446</v>
      </c>
      <c r="Q126" s="6" t="s">
        <v>446</v>
      </c>
      <c r="R126" s="6">
        <f>VLOOKUP(B126,[1]应付款管理!$A$1:$I$65536,9,0)</f>
        <v>435.33</v>
      </c>
      <c r="S126" s="6">
        <f t="shared" si="9"/>
        <v>0</v>
      </c>
      <c r="T126">
        <f>VLOOKUP(B126,[1]应付款管理!$A$1:$I$65536,9,0)</f>
        <v>435.33</v>
      </c>
      <c r="U126">
        <f t="shared" si="10"/>
        <v>0</v>
      </c>
      <c r="W126" t="str">
        <f t="shared" si="11"/>
        <v>，1327118</v>
      </c>
      <c r="X126" t="s">
        <v>554</v>
      </c>
    </row>
    <row r="127" spans="1:24">
      <c r="A127" s="6" t="s">
        <v>8</v>
      </c>
      <c r="B127" s="7">
        <v>1327129</v>
      </c>
      <c r="C127" s="6" t="s">
        <v>555</v>
      </c>
      <c r="D127" s="6" t="s">
        <v>556</v>
      </c>
      <c r="E127" s="6" t="s">
        <v>557</v>
      </c>
      <c r="F127" s="6">
        <v>1</v>
      </c>
      <c r="G127" s="6" t="s">
        <v>51</v>
      </c>
      <c r="H127" s="6" t="s">
        <v>25</v>
      </c>
      <c r="I127" s="6" t="s">
        <v>558</v>
      </c>
      <c r="J127" s="6">
        <v>2857.24</v>
      </c>
      <c r="K127" s="8">
        <v>2857.24</v>
      </c>
      <c r="L127" s="6">
        <v>0</v>
      </c>
      <c r="M127" s="6" t="s">
        <v>8</v>
      </c>
      <c r="N127" s="6" t="s">
        <v>553</v>
      </c>
      <c r="O127" s="6" t="s">
        <v>17</v>
      </c>
      <c r="P127" s="6" t="s">
        <v>121</v>
      </c>
      <c r="Q127" s="6" t="s">
        <v>122</v>
      </c>
      <c r="R127" s="6">
        <f>VLOOKUP(B127,[1]应付款管理!$A$1:$I$65536,9,0)</f>
        <v>2857.24</v>
      </c>
      <c r="S127" s="6">
        <f t="shared" si="9"/>
        <v>0</v>
      </c>
      <c r="T127">
        <f>VLOOKUP(B127,[1]应付款管理!$A$1:$I$65536,9,0)</f>
        <v>2857.24</v>
      </c>
      <c r="U127">
        <f t="shared" si="10"/>
        <v>0</v>
      </c>
      <c r="W127" t="str">
        <f t="shared" si="11"/>
        <v>，1327129</v>
      </c>
      <c r="X127" t="s">
        <v>559</v>
      </c>
    </row>
    <row r="128" spans="1:24">
      <c r="A128" s="6" t="s">
        <v>8</v>
      </c>
      <c r="B128" s="12">
        <v>1325426</v>
      </c>
      <c r="C128" s="6" t="s">
        <v>560</v>
      </c>
      <c r="D128" s="6" t="s">
        <v>561</v>
      </c>
      <c r="E128" s="6" t="s">
        <v>562</v>
      </c>
      <c r="F128" s="6">
        <v>1</v>
      </c>
      <c r="G128" s="6" t="s">
        <v>17</v>
      </c>
      <c r="H128" s="6" t="s">
        <v>150</v>
      </c>
      <c r="I128" s="6" t="s">
        <v>563</v>
      </c>
      <c r="J128" s="6">
        <v>1775.86</v>
      </c>
      <c r="K128" s="8">
        <v>1775.86</v>
      </c>
      <c r="L128" s="6">
        <v>0</v>
      </c>
      <c r="M128" s="6" t="s">
        <v>8</v>
      </c>
      <c r="N128" s="6" t="s">
        <v>564</v>
      </c>
      <c r="O128" s="6" t="s">
        <v>564</v>
      </c>
      <c r="P128" s="6"/>
      <c r="Q128" s="6" t="s">
        <v>541</v>
      </c>
      <c r="R128" s="6">
        <f>VLOOKUP(B128,[1]应付款管理!$A$1:$I$65536,9,0)</f>
        <v>1775.86</v>
      </c>
      <c r="S128" s="6">
        <f t="shared" si="9"/>
        <v>0</v>
      </c>
      <c r="T128">
        <f>VLOOKUP(B128,[1]应付款管理!$A$1:$I$65536,9,0)</f>
        <v>1775.86</v>
      </c>
      <c r="U128">
        <f t="shared" si="10"/>
        <v>0</v>
      </c>
      <c r="V128">
        <v>1324855</v>
      </c>
      <c r="W128" t="str">
        <f t="shared" si="11"/>
        <v>，1325426</v>
      </c>
      <c r="X128" t="s">
        <v>565</v>
      </c>
    </row>
    <row r="129" spans="1:24">
      <c r="A129" s="6" t="s">
        <v>8</v>
      </c>
      <c r="B129" s="7">
        <v>1324783</v>
      </c>
      <c r="C129" s="6" t="s">
        <v>566</v>
      </c>
      <c r="D129" s="6" t="s">
        <v>567</v>
      </c>
      <c r="E129" s="6" t="s">
        <v>568</v>
      </c>
      <c r="F129" s="6">
        <v>1</v>
      </c>
      <c r="G129" s="6" t="s">
        <v>77</v>
      </c>
      <c r="H129" s="6" t="s">
        <v>51</v>
      </c>
      <c r="I129" s="6" t="s">
        <v>569</v>
      </c>
      <c r="J129" s="6">
        <v>1636.92</v>
      </c>
      <c r="K129" s="8">
        <v>1636.92</v>
      </c>
      <c r="L129" s="6">
        <v>0</v>
      </c>
      <c r="M129" s="6" t="s">
        <v>8</v>
      </c>
      <c r="N129" s="6" t="s">
        <v>570</v>
      </c>
      <c r="O129" s="6" t="s">
        <v>264</v>
      </c>
      <c r="P129" s="6" t="s">
        <v>446</v>
      </c>
      <c r="Q129" s="6" t="s">
        <v>446</v>
      </c>
      <c r="R129" s="6">
        <f>VLOOKUP(B129,[1]应付款管理!$A$1:$I$65536,9,0)</f>
        <v>1636.92</v>
      </c>
      <c r="S129" s="6">
        <f t="shared" si="9"/>
        <v>0</v>
      </c>
      <c r="T129">
        <f>VLOOKUP(B129,[1]应付款管理!$A$1:$I$65536,9,0)</f>
        <v>1636.92</v>
      </c>
      <c r="U129">
        <f t="shared" si="10"/>
        <v>0</v>
      </c>
      <c r="W129" t="str">
        <f t="shared" si="11"/>
        <v>，1324783</v>
      </c>
      <c r="X129" t="s">
        <v>571</v>
      </c>
    </row>
    <row r="130" spans="1:24">
      <c r="A130" s="6" t="s">
        <v>8</v>
      </c>
      <c r="B130" s="7">
        <v>1336872</v>
      </c>
      <c r="C130" s="6" t="s">
        <v>572</v>
      </c>
      <c r="D130" s="6" t="s">
        <v>573</v>
      </c>
      <c r="E130" s="6" t="s">
        <v>574</v>
      </c>
      <c r="F130" s="6">
        <v>2</v>
      </c>
      <c r="G130" s="6" t="s">
        <v>77</v>
      </c>
      <c r="H130" s="6" t="s">
        <v>59</v>
      </c>
      <c r="I130" s="6" t="s">
        <v>575</v>
      </c>
      <c r="J130" s="6">
        <v>2126.58</v>
      </c>
      <c r="K130" s="8">
        <v>2126.58</v>
      </c>
      <c r="L130" s="6">
        <v>0</v>
      </c>
      <c r="M130" s="6" t="s">
        <v>8</v>
      </c>
      <c r="N130" s="6" t="s">
        <v>576</v>
      </c>
      <c r="O130" s="6" t="s">
        <v>264</v>
      </c>
      <c r="P130" s="6" t="s">
        <v>253</v>
      </c>
      <c r="Q130" s="6" t="s">
        <v>254</v>
      </c>
      <c r="R130" s="6">
        <f>VLOOKUP(B130,[1]应付款管理!$A$1:$I$65536,9,0)</f>
        <v>2126.58</v>
      </c>
      <c r="S130" s="6">
        <f t="shared" si="9"/>
        <v>0</v>
      </c>
      <c r="T130">
        <f>VLOOKUP(B130,[1]应付款管理!$A$1:$I$65536,9,0)</f>
        <v>2126.58</v>
      </c>
      <c r="U130">
        <f t="shared" si="10"/>
        <v>0</v>
      </c>
      <c r="W130" t="str">
        <f t="shared" si="11"/>
        <v>，1336872</v>
      </c>
      <c r="X130" t="s">
        <v>577</v>
      </c>
    </row>
    <row r="131" spans="1:24">
      <c r="A131" s="6" t="s">
        <v>8</v>
      </c>
      <c r="B131" s="7">
        <v>1336874</v>
      </c>
      <c r="C131" s="6" t="s">
        <v>578</v>
      </c>
      <c r="D131" s="6" t="s">
        <v>372</v>
      </c>
      <c r="E131" s="6" t="s">
        <v>57</v>
      </c>
      <c r="F131" s="6">
        <v>2</v>
      </c>
      <c r="G131" s="6" t="s">
        <v>59</v>
      </c>
      <c r="H131" s="6" t="s">
        <v>101</v>
      </c>
      <c r="I131" s="6" t="s">
        <v>575</v>
      </c>
      <c r="J131" s="6">
        <v>6515.52</v>
      </c>
      <c r="K131" s="8">
        <v>6515.52</v>
      </c>
      <c r="L131" s="6">
        <v>0</v>
      </c>
      <c r="M131" s="6" t="s">
        <v>8</v>
      </c>
      <c r="N131" s="6" t="s">
        <v>576</v>
      </c>
      <c r="O131" s="6" t="s">
        <v>576</v>
      </c>
      <c r="P131" s="6" t="s">
        <v>253</v>
      </c>
      <c r="Q131" s="6" t="s">
        <v>254</v>
      </c>
      <c r="R131" s="6">
        <f>VLOOKUP(B131,[1]应付款管理!$A$1:$I$65536,9,0)</f>
        <v>6515.52</v>
      </c>
      <c r="S131" s="6">
        <f t="shared" si="9"/>
        <v>0</v>
      </c>
      <c r="T131">
        <f>VLOOKUP(B131,[1]应付款管理!$A$1:$I$65536,9,0)</f>
        <v>6515.52</v>
      </c>
      <c r="U131">
        <f t="shared" si="10"/>
        <v>0</v>
      </c>
      <c r="W131" t="str">
        <f t="shared" si="11"/>
        <v>，1336874</v>
      </c>
      <c r="X131" t="s">
        <v>579</v>
      </c>
    </row>
    <row r="132" spans="1:24">
      <c r="A132" s="6" t="s">
        <v>8</v>
      </c>
      <c r="B132" s="7">
        <v>1336887</v>
      </c>
      <c r="C132" s="6" t="s">
        <v>580</v>
      </c>
      <c r="D132" s="6" t="s">
        <v>581</v>
      </c>
      <c r="E132" s="6" t="s">
        <v>582</v>
      </c>
      <c r="F132" s="6">
        <v>2</v>
      </c>
      <c r="G132" s="6" t="s">
        <v>150</v>
      </c>
      <c r="H132" s="6" t="s">
        <v>77</v>
      </c>
      <c r="I132" s="6" t="s">
        <v>583</v>
      </c>
      <c r="J132" s="6">
        <v>2847.8</v>
      </c>
      <c r="K132" s="8">
        <v>2847.8</v>
      </c>
      <c r="L132" s="6">
        <v>0</v>
      </c>
      <c r="M132" s="6" t="s">
        <v>8</v>
      </c>
      <c r="N132" s="6" t="s">
        <v>584</v>
      </c>
      <c r="O132" s="6" t="s">
        <v>17</v>
      </c>
      <c r="P132" s="6" t="s">
        <v>253</v>
      </c>
      <c r="Q132" s="6" t="s">
        <v>254</v>
      </c>
      <c r="R132" s="6">
        <f>VLOOKUP(B132,[1]应付款管理!$A$1:$I$65536,9,0)</f>
        <v>2847.8</v>
      </c>
      <c r="S132" s="6">
        <f t="shared" si="9"/>
        <v>0</v>
      </c>
      <c r="T132">
        <f>VLOOKUP(B132,[1]应付款管理!$A$1:$I$65536,9,0)</f>
        <v>2847.8</v>
      </c>
      <c r="U132">
        <f t="shared" si="10"/>
        <v>0</v>
      </c>
      <c r="W132" t="str">
        <f t="shared" si="11"/>
        <v>，1336887</v>
      </c>
      <c r="X132" t="s">
        <v>585</v>
      </c>
    </row>
    <row r="133" spans="1:24">
      <c r="A133" s="6" t="s">
        <v>8</v>
      </c>
      <c r="B133" s="7">
        <v>1319922</v>
      </c>
      <c r="C133" s="6" t="s">
        <v>586</v>
      </c>
      <c r="D133" s="6" t="s">
        <v>587</v>
      </c>
      <c r="E133" s="6" t="s">
        <v>588</v>
      </c>
      <c r="F133" s="6">
        <v>1</v>
      </c>
      <c r="G133" s="6" t="s">
        <v>17</v>
      </c>
      <c r="H133" s="6" t="s">
        <v>150</v>
      </c>
      <c r="I133" s="6" t="s">
        <v>589</v>
      </c>
      <c r="J133" s="6">
        <v>817.15</v>
      </c>
      <c r="K133" s="8">
        <v>817.15</v>
      </c>
      <c r="L133" s="6">
        <v>0</v>
      </c>
      <c r="M133" s="6" t="s">
        <v>8</v>
      </c>
      <c r="N133" s="6" t="s">
        <v>590</v>
      </c>
      <c r="O133" s="6" t="s">
        <v>590</v>
      </c>
      <c r="P133" s="6" t="s">
        <v>138</v>
      </c>
      <c r="Q133" s="6" t="s">
        <v>138</v>
      </c>
      <c r="R133" s="6">
        <f>VLOOKUP(B133,[1]应付款管理!$A$1:$I$65536,9,0)</f>
        <v>817.15</v>
      </c>
      <c r="S133" s="6">
        <f t="shared" si="9"/>
        <v>0</v>
      </c>
      <c r="T133">
        <f>VLOOKUP(B133,[1]应付款管理!$A$1:$I$65536,9,0)</f>
        <v>817.15</v>
      </c>
      <c r="U133">
        <f t="shared" si="10"/>
        <v>0</v>
      </c>
      <c r="W133" t="str">
        <f t="shared" si="11"/>
        <v>，1319922</v>
      </c>
      <c r="X133" t="s">
        <v>591</v>
      </c>
    </row>
    <row r="134" spans="1:24">
      <c r="A134" s="6" t="s">
        <v>8</v>
      </c>
      <c r="B134" s="7">
        <v>1318243</v>
      </c>
      <c r="C134" s="6" t="s">
        <v>592</v>
      </c>
      <c r="D134" s="6" t="s">
        <v>593</v>
      </c>
      <c r="E134" s="6" t="s">
        <v>594</v>
      </c>
      <c r="F134" s="6">
        <v>2</v>
      </c>
      <c r="G134" s="6" t="s">
        <v>137</v>
      </c>
      <c r="H134" s="6" t="s">
        <v>51</v>
      </c>
      <c r="I134" s="6" t="s">
        <v>595</v>
      </c>
      <c r="J134" s="6">
        <v>2978.46</v>
      </c>
      <c r="K134" s="8">
        <v>2978.46</v>
      </c>
      <c r="L134" s="6">
        <v>0</v>
      </c>
      <c r="M134" s="6" t="s">
        <v>8</v>
      </c>
      <c r="N134" s="6" t="s">
        <v>596</v>
      </c>
      <c r="O134" s="6" t="s">
        <v>359</v>
      </c>
      <c r="P134" s="6" t="s">
        <v>121</v>
      </c>
      <c r="Q134" s="6" t="s">
        <v>122</v>
      </c>
      <c r="R134" s="6">
        <f>VLOOKUP(B134,[1]应付款管理!$A$1:$I$65536,9,0)</f>
        <v>2978.46</v>
      </c>
      <c r="S134" s="6">
        <f t="shared" si="9"/>
        <v>0</v>
      </c>
      <c r="T134">
        <f>VLOOKUP(B134,[1]应付款管理!$A$1:$I$65536,9,0)</f>
        <v>2978.46</v>
      </c>
      <c r="U134">
        <f t="shared" si="10"/>
        <v>0</v>
      </c>
      <c r="W134" t="str">
        <f t="shared" si="11"/>
        <v>，1318243</v>
      </c>
      <c r="X134" t="s">
        <v>597</v>
      </c>
    </row>
    <row r="135" spans="1:24">
      <c r="A135" s="6" t="s">
        <v>8</v>
      </c>
      <c r="B135" s="7">
        <v>1306492</v>
      </c>
      <c r="C135" s="6" t="s">
        <v>598</v>
      </c>
      <c r="D135" s="6" t="s">
        <v>599</v>
      </c>
      <c r="E135" s="6" t="s">
        <v>600</v>
      </c>
      <c r="F135" s="6">
        <v>1</v>
      </c>
      <c r="G135" s="6" t="s">
        <v>137</v>
      </c>
      <c r="H135" s="6" t="s">
        <v>51</v>
      </c>
      <c r="I135" s="6" t="s">
        <v>601</v>
      </c>
      <c r="J135" s="6">
        <v>3322.05</v>
      </c>
      <c r="K135" s="8">
        <v>3322.05</v>
      </c>
      <c r="L135" s="6">
        <v>0</v>
      </c>
      <c r="M135" s="6" t="s">
        <v>8</v>
      </c>
      <c r="N135" s="6" t="s">
        <v>602</v>
      </c>
      <c r="O135" s="6" t="s">
        <v>602</v>
      </c>
      <c r="P135" s="6" t="s">
        <v>138</v>
      </c>
      <c r="Q135" s="6" t="s">
        <v>138</v>
      </c>
      <c r="R135" s="6">
        <f>VLOOKUP(B135,[1]应付款管理!$A$1:$I$65536,9,0)</f>
        <v>3322.05</v>
      </c>
      <c r="S135" s="6">
        <f t="shared" si="9"/>
        <v>0</v>
      </c>
      <c r="T135">
        <f>VLOOKUP(B135,[1]应付款管理!$A$1:$I$65536,9,0)</f>
        <v>3322.05</v>
      </c>
      <c r="U135">
        <f t="shared" si="10"/>
        <v>0</v>
      </c>
      <c r="W135" t="str">
        <f t="shared" si="11"/>
        <v>，1306492</v>
      </c>
      <c r="X135" t="s">
        <v>603</v>
      </c>
    </row>
    <row r="136" spans="1:24">
      <c r="A136" s="6" t="s">
        <v>8</v>
      </c>
      <c r="B136" s="7">
        <v>1315032</v>
      </c>
      <c r="C136" s="17" t="s">
        <v>604</v>
      </c>
      <c r="D136" s="6" t="s">
        <v>605</v>
      </c>
      <c r="E136" s="6" t="s">
        <v>606</v>
      </c>
      <c r="F136" s="6">
        <v>1</v>
      </c>
      <c r="G136" s="6" t="s">
        <v>19</v>
      </c>
      <c r="H136" s="6" t="s">
        <v>607</v>
      </c>
      <c r="I136" s="6" t="s">
        <v>608</v>
      </c>
      <c r="J136" s="6">
        <v>2535.6</v>
      </c>
      <c r="K136" s="8">
        <v>2535.6</v>
      </c>
      <c r="L136" s="6">
        <v>0</v>
      </c>
      <c r="M136" s="6" t="s">
        <v>8</v>
      </c>
      <c r="N136" s="6" t="s">
        <v>609</v>
      </c>
      <c r="O136" s="6" t="s">
        <v>610</v>
      </c>
      <c r="P136" s="6" t="s">
        <v>611</v>
      </c>
      <c r="Q136" s="6" t="s">
        <v>612</v>
      </c>
      <c r="R136" s="6">
        <f>VLOOKUP(B136,[1]应付款管理!$A$1:$I$65536,9,0)</f>
        <v>2535.6</v>
      </c>
      <c r="S136" s="6">
        <f t="shared" si="9"/>
        <v>0</v>
      </c>
      <c r="T136">
        <f>VLOOKUP(B136,[1]应付款管理!$A$1:$I$65536,9,0)</f>
        <v>2535.6</v>
      </c>
      <c r="U136">
        <f t="shared" si="10"/>
        <v>0</v>
      </c>
      <c r="W136" t="str">
        <f t="shared" si="11"/>
        <v>，1315032</v>
      </c>
      <c r="X136" t="s">
        <v>613</v>
      </c>
    </row>
    <row r="137" spans="1:24">
      <c r="A137" s="6" t="s">
        <v>8</v>
      </c>
      <c r="B137" s="7">
        <v>1310958</v>
      </c>
      <c r="C137" s="6" t="s">
        <v>614</v>
      </c>
      <c r="D137" s="6" t="s">
        <v>615</v>
      </c>
      <c r="E137" s="6" t="s">
        <v>505</v>
      </c>
      <c r="F137" s="6">
        <v>2</v>
      </c>
      <c r="G137" s="6" t="s">
        <v>51</v>
      </c>
      <c r="H137" s="6" t="s">
        <v>25</v>
      </c>
      <c r="I137" s="6" t="s">
        <v>616</v>
      </c>
      <c r="J137" s="6">
        <v>3335.36</v>
      </c>
      <c r="K137" s="8">
        <v>3335.36</v>
      </c>
      <c r="L137" s="6">
        <v>0</v>
      </c>
      <c r="M137" s="6" t="s">
        <v>8</v>
      </c>
      <c r="N137" s="6" t="s">
        <v>617</v>
      </c>
      <c r="O137" s="6" t="s">
        <v>547</v>
      </c>
      <c r="P137" s="6" t="s">
        <v>548</v>
      </c>
      <c r="Q137" s="6" t="s">
        <v>548</v>
      </c>
      <c r="R137" s="6">
        <f>VLOOKUP(B137,[1]应付款管理!$A$1:$I$65536,9,0)</f>
        <v>3335.36</v>
      </c>
      <c r="S137" s="6">
        <f t="shared" si="9"/>
        <v>0</v>
      </c>
      <c r="T137">
        <f>VLOOKUP(B137,[1]应付款管理!$A$1:$I$65536,9,0)</f>
        <v>3335.36</v>
      </c>
      <c r="U137">
        <f t="shared" si="10"/>
        <v>0</v>
      </c>
      <c r="W137" t="str">
        <f t="shared" si="11"/>
        <v>，1310958</v>
      </c>
      <c r="X137" t="s">
        <v>618</v>
      </c>
    </row>
    <row r="138" spans="1:24">
      <c r="A138" s="6" t="s">
        <v>8</v>
      </c>
      <c r="B138" s="7">
        <v>1304334</v>
      </c>
      <c r="C138" s="6" t="s">
        <v>619</v>
      </c>
      <c r="D138" s="6" t="s">
        <v>539</v>
      </c>
      <c r="E138" s="6" t="s">
        <v>620</v>
      </c>
      <c r="F138" s="6">
        <v>1</v>
      </c>
      <c r="G138" s="6" t="s">
        <v>19</v>
      </c>
      <c r="H138" s="6" t="s">
        <v>621</v>
      </c>
      <c r="I138" s="6" t="s">
        <v>622</v>
      </c>
      <c r="J138" s="6">
        <v>6400.1</v>
      </c>
      <c r="K138" s="8">
        <v>6400.1</v>
      </c>
      <c r="L138" s="6">
        <v>0</v>
      </c>
      <c r="M138" s="6" t="s">
        <v>8</v>
      </c>
      <c r="N138" s="6" t="s">
        <v>623</v>
      </c>
      <c r="O138" s="6" t="s">
        <v>51</v>
      </c>
      <c r="P138" s="6" t="s">
        <v>548</v>
      </c>
      <c r="Q138" s="6" t="s">
        <v>548</v>
      </c>
      <c r="R138" s="6">
        <f>VLOOKUP(B138,[1]应付款管理!$A$1:$I$65536,9,0)</f>
        <v>6400.1</v>
      </c>
      <c r="S138" s="6">
        <f t="shared" si="9"/>
        <v>0</v>
      </c>
      <c r="T138">
        <f>VLOOKUP(B138,[1]应付款管理!$A$1:$I$65536,9,0)</f>
        <v>6400.1</v>
      </c>
      <c r="U138">
        <f t="shared" si="10"/>
        <v>0</v>
      </c>
      <c r="W138" t="str">
        <f t="shared" si="11"/>
        <v>，1304334</v>
      </c>
      <c r="X138" t="s">
        <v>624</v>
      </c>
    </row>
    <row r="139" spans="1:24">
      <c r="A139" s="6" t="s">
        <v>8</v>
      </c>
      <c r="B139" s="7">
        <v>1297714</v>
      </c>
      <c r="C139" s="6" t="s">
        <v>625</v>
      </c>
      <c r="D139" s="6" t="s">
        <v>626</v>
      </c>
      <c r="E139" s="6" t="s">
        <v>627</v>
      </c>
      <c r="F139" s="6">
        <v>1</v>
      </c>
      <c r="G139" s="6" t="s">
        <v>150</v>
      </c>
      <c r="H139" s="6" t="s">
        <v>59</v>
      </c>
      <c r="I139" s="6" t="s">
        <v>628</v>
      </c>
      <c r="J139" s="6">
        <v>8230.71</v>
      </c>
      <c r="K139" s="8">
        <v>8230.71</v>
      </c>
      <c r="L139" s="6">
        <v>0</v>
      </c>
      <c r="M139" s="6" t="s">
        <v>8</v>
      </c>
      <c r="N139" s="6" t="s">
        <v>629</v>
      </c>
      <c r="O139" s="6" t="s">
        <v>629</v>
      </c>
      <c r="P139" s="6" t="s">
        <v>138</v>
      </c>
      <c r="Q139" s="6" t="s">
        <v>138</v>
      </c>
      <c r="R139" s="6">
        <f>VLOOKUP(B139,[1]应付款管理!$A$1:$I$65536,9,0)</f>
        <v>8230.71</v>
      </c>
      <c r="S139" s="6">
        <f t="shared" si="9"/>
        <v>0</v>
      </c>
      <c r="T139">
        <f>VLOOKUP(B139,[1]应付款管理!$A$1:$I$65536,9,0)</f>
        <v>8230.71</v>
      </c>
      <c r="U139">
        <f t="shared" si="10"/>
        <v>0</v>
      </c>
      <c r="W139" t="str">
        <f t="shared" si="11"/>
        <v>，1297714</v>
      </c>
      <c r="X139" t="s">
        <v>630</v>
      </c>
    </row>
    <row r="140" spans="1:24">
      <c r="A140" s="6" t="s">
        <v>8</v>
      </c>
      <c r="B140" s="7">
        <v>1297713</v>
      </c>
      <c r="C140" s="6" t="s">
        <v>631</v>
      </c>
      <c r="D140" s="6" t="s">
        <v>626</v>
      </c>
      <c r="E140" s="6" t="s">
        <v>632</v>
      </c>
      <c r="F140" s="6">
        <v>4</v>
      </c>
      <c r="G140" s="6" t="s">
        <v>150</v>
      </c>
      <c r="H140" s="6" t="s">
        <v>59</v>
      </c>
      <c r="I140" s="6" t="s">
        <v>633</v>
      </c>
      <c r="J140" s="6">
        <v>22969.8</v>
      </c>
      <c r="K140" s="8">
        <v>22969.8</v>
      </c>
      <c r="L140" s="6">
        <v>0</v>
      </c>
      <c r="M140" s="6" t="s">
        <v>8</v>
      </c>
      <c r="N140" s="6" t="s">
        <v>629</v>
      </c>
      <c r="O140" s="6" t="s">
        <v>629</v>
      </c>
      <c r="P140" s="6" t="s">
        <v>138</v>
      </c>
      <c r="Q140" s="6" t="s">
        <v>138</v>
      </c>
      <c r="R140" s="6">
        <f>VLOOKUP(B140,[1]应付款管理!$A$1:$I$65536,9,0)</f>
        <v>22969.8</v>
      </c>
      <c r="S140" s="6">
        <f t="shared" si="9"/>
        <v>0</v>
      </c>
      <c r="T140">
        <f>VLOOKUP(B140,[1]应付款管理!$A$1:$I$65536,9,0)</f>
        <v>22969.8</v>
      </c>
      <c r="U140">
        <f t="shared" si="10"/>
        <v>0</v>
      </c>
      <c r="W140" t="str">
        <f t="shared" si="11"/>
        <v>，1297713</v>
      </c>
      <c r="X140" t="s">
        <v>634</v>
      </c>
    </row>
    <row r="141" spans="1:24">
      <c r="A141" s="6" t="s">
        <v>8</v>
      </c>
      <c r="B141" s="7">
        <v>1336877</v>
      </c>
      <c r="C141" s="6" t="s">
        <v>635</v>
      </c>
      <c r="D141" s="6" t="s">
        <v>636</v>
      </c>
      <c r="E141" s="6" t="s">
        <v>637</v>
      </c>
      <c r="F141" s="6">
        <v>2</v>
      </c>
      <c r="G141" s="6" t="s">
        <v>77</v>
      </c>
      <c r="H141" s="6" t="s">
        <v>51</v>
      </c>
      <c r="I141" s="6" t="s">
        <v>638</v>
      </c>
      <c r="J141" s="6">
        <v>3988.48</v>
      </c>
      <c r="K141" s="8">
        <v>3988.48</v>
      </c>
      <c r="L141" s="6">
        <v>0</v>
      </c>
      <c r="M141" s="6" t="s">
        <v>8</v>
      </c>
      <c r="N141" s="6" t="s">
        <v>639</v>
      </c>
      <c r="O141" s="6" t="s">
        <v>639</v>
      </c>
      <c r="P141" s="6" t="s">
        <v>253</v>
      </c>
      <c r="Q141" s="6" t="s">
        <v>254</v>
      </c>
      <c r="R141" s="6">
        <f>VLOOKUP(B141,[1]应付款管理!$A$1:$I$65536,9,0)</f>
        <v>3988.48</v>
      </c>
      <c r="S141" s="6">
        <f t="shared" si="9"/>
        <v>0</v>
      </c>
      <c r="T141">
        <f>VLOOKUP(B141,[1]应付款管理!$A$1:$I$65536,9,0)</f>
        <v>3988.48</v>
      </c>
      <c r="U141">
        <f t="shared" si="10"/>
        <v>0</v>
      </c>
      <c r="W141" t="str">
        <f t="shared" si="11"/>
        <v>，1336877</v>
      </c>
      <c r="X141" t="s">
        <v>640</v>
      </c>
    </row>
    <row r="142" spans="1:24">
      <c r="A142" s="6" t="s">
        <v>8</v>
      </c>
      <c r="B142" s="7">
        <v>1336885</v>
      </c>
      <c r="C142" s="6" t="s">
        <v>641</v>
      </c>
      <c r="D142" s="6" t="s">
        <v>642</v>
      </c>
      <c r="E142" s="6" t="s">
        <v>643</v>
      </c>
      <c r="F142" s="6">
        <v>2</v>
      </c>
      <c r="G142" s="6" t="s">
        <v>51</v>
      </c>
      <c r="H142" s="6" t="s">
        <v>25</v>
      </c>
      <c r="I142" s="6" t="s">
        <v>638</v>
      </c>
      <c r="J142" s="6">
        <v>6480.44</v>
      </c>
      <c r="K142" s="8">
        <v>6480.44</v>
      </c>
      <c r="L142" s="6">
        <v>0</v>
      </c>
      <c r="M142" s="6" t="s">
        <v>8</v>
      </c>
      <c r="N142" s="6" t="s">
        <v>639</v>
      </c>
      <c r="O142" s="6" t="s">
        <v>59</v>
      </c>
      <c r="P142" s="6" t="s">
        <v>253</v>
      </c>
      <c r="Q142" s="6" t="s">
        <v>254</v>
      </c>
      <c r="R142" s="6">
        <f>VLOOKUP(B142,[1]应付款管理!$A$1:$I$65536,9,0)</f>
        <v>6480.44</v>
      </c>
      <c r="S142" s="6">
        <f t="shared" si="9"/>
        <v>0</v>
      </c>
      <c r="T142">
        <f>VLOOKUP(B142,[1]应付款管理!$A$1:$I$65536,9,0)</f>
        <v>6480.44</v>
      </c>
      <c r="U142">
        <f t="shared" si="10"/>
        <v>0</v>
      </c>
      <c r="W142" t="str">
        <f t="shared" si="11"/>
        <v>，1336885</v>
      </c>
      <c r="X142" t="s">
        <v>644</v>
      </c>
    </row>
    <row r="143" spans="1:24">
      <c r="A143" s="6" t="s">
        <v>8</v>
      </c>
      <c r="B143" s="7">
        <v>1290783</v>
      </c>
      <c r="C143" s="6" t="s">
        <v>645</v>
      </c>
      <c r="D143" s="6" t="s">
        <v>646</v>
      </c>
      <c r="E143" s="6" t="s">
        <v>647</v>
      </c>
      <c r="F143" s="6">
        <v>1</v>
      </c>
      <c r="G143" s="6" t="s">
        <v>59</v>
      </c>
      <c r="H143" s="6" t="s">
        <v>25</v>
      </c>
      <c r="I143" s="6" t="s">
        <v>648</v>
      </c>
      <c r="J143" s="6">
        <v>1215.09</v>
      </c>
      <c r="K143" s="8">
        <v>1215.09</v>
      </c>
      <c r="L143" s="6">
        <v>0</v>
      </c>
      <c r="M143" s="6" t="s">
        <v>8</v>
      </c>
      <c r="N143" s="6" t="s">
        <v>649</v>
      </c>
      <c r="O143" s="6" t="s">
        <v>264</v>
      </c>
      <c r="P143" s="6" t="s">
        <v>138</v>
      </c>
      <c r="Q143" s="6" t="s">
        <v>138</v>
      </c>
      <c r="R143" s="6">
        <f>VLOOKUP(B143,[1]应付款管理!$A$1:$I$65536,9,0)</f>
        <v>1215.09</v>
      </c>
      <c r="S143" s="6">
        <f t="shared" si="9"/>
        <v>0</v>
      </c>
      <c r="T143">
        <f>VLOOKUP(B143,[1]应付款管理!$A$1:$I$65536,9,0)</f>
        <v>1215.09</v>
      </c>
      <c r="U143">
        <f t="shared" si="10"/>
        <v>0</v>
      </c>
      <c r="W143" t="str">
        <f t="shared" si="11"/>
        <v>，1290783</v>
      </c>
      <c r="X143" t="s">
        <v>650</v>
      </c>
    </row>
    <row r="144" spans="1:24">
      <c r="A144" s="6" t="s">
        <v>12</v>
      </c>
      <c r="B144" s="7">
        <v>1339385</v>
      </c>
      <c r="C144" s="6" t="s">
        <v>651</v>
      </c>
      <c r="D144" s="6" t="s">
        <v>652</v>
      </c>
      <c r="E144" s="6" t="s">
        <v>75</v>
      </c>
      <c r="F144" s="6">
        <v>1</v>
      </c>
      <c r="G144" s="6" t="s">
        <v>200</v>
      </c>
      <c r="H144" s="6" t="s">
        <v>17</v>
      </c>
      <c r="I144" s="6" t="s">
        <v>653</v>
      </c>
      <c r="J144" s="6">
        <v>-260.72</v>
      </c>
      <c r="K144" s="8">
        <v>-260.72</v>
      </c>
      <c r="L144" s="6">
        <v>0</v>
      </c>
      <c r="M144" s="6" t="s">
        <v>654</v>
      </c>
      <c r="N144" s="6" t="s">
        <v>228</v>
      </c>
      <c r="O144" s="6" t="s">
        <v>51</v>
      </c>
      <c r="P144" s="6" t="s">
        <v>655</v>
      </c>
      <c r="Q144" s="6" t="s">
        <v>53</v>
      </c>
      <c r="R144" s="6">
        <v>-260.72</v>
      </c>
      <c r="S144" s="6">
        <f t="shared" si="9"/>
        <v>0</v>
      </c>
      <c r="T144">
        <v>-260.72</v>
      </c>
      <c r="U144">
        <f t="shared" si="10"/>
        <v>0</v>
      </c>
      <c r="W144" t="str">
        <f t="shared" si="11"/>
        <v>，1339385</v>
      </c>
      <c r="X144" t="s">
        <v>656</v>
      </c>
    </row>
    <row r="145" spans="1:21">
      <c r="A145" s="14" t="s">
        <v>657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>
        <f>SUM(K20:K144)</f>
        <v>383634.4</v>
      </c>
      <c r="L145" s="14"/>
      <c r="M145" s="14"/>
      <c r="N145" s="14"/>
      <c r="O145" s="14"/>
      <c r="P145" s="14"/>
      <c r="Q145" s="14"/>
      <c r="R145" s="14"/>
      <c r="S145" s="14"/>
      <c r="T145">
        <f>SUM(T20:T144)</f>
        <v>383636.37</v>
      </c>
      <c r="U145">
        <f>SUM(U20:U144)</f>
        <v>-1.97000000000071</v>
      </c>
    </row>
    <row r="147" spans="15:25"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5:25"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23.25" spans="15:25">
      <c r="O149" s="1"/>
      <c r="P149" s="15" t="s">
        <v>658</v>
      </c>
      <c r="Q149" s="16"/>
      <c r="R149" s="16"/>
      <c r="S149" s="16"/>
      <c r="T149" s="16"/>
      <c r="U149" s="1"/>
      <c r="V149" s="1"/>
      <c r="W149" s="1"/>
      <c r="X149" s="1"/>
      <c r="Y149" s="1"/>
    </row>
    <row r="150" ht="23.25" spans="15:25">
      <c r="O150" s="1"/>
      <c r="P150" s="16"/>
      <c r="Q150" s="16"/>
      <c r="R150" s="16"/>
      <c r="S150" s="16"/>
      <c r="T150" s="16"/>
      <c r="U150" s="1"/>
      <c r="V150" s="1"/>
      <c r="W150" s="1"/>
      <c r="X150" s="1"/>
      <c r="Y150" s="1"/>
    </row>
    <row r="151" spans="15:25"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5:25"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</sheetData>
  <sheetProtection formatCells="0" formatColumns="0" formatRows="0" insertRows="0" insertColumns="0" insertHyperlinks="0" deleteColumns="0" deleteRows="0" sort="0" autoFilter="0" pivotTables="0"/>
  <autoFilter ref="A19:U145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20:B144">
    <cfRule type="duplicateValues" dxfId="0" priority="2"/>
    <cfRule type="duplicateValues" dxfId="1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2018-07-30T10:48:00Z</dcterms:created>
  <dcterms:modified xsi:type="dcterms:W3CDTF">2018-07-30T07:51:35Z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