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Table 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<sst xmlns="http://schemas.openxmlformats.org/spreadsheetml/2006/main" count="33">
  <si>
    <r>
      <rPr>
        <sz val="14"/>
        <rFont val="Consolas"/>
        <charset val="134"/>
      </rPr>
      <t>TICKETS</t>
    </r>
    <r>
      <rPr>
        <sz val="14"/>
        <rFont val="Times New Roman"/>
        <charset val="134"/>
      </rPr>
      <t xml:space="preserve">  </t>
    </r>
    <r>
      <rPr>
        <sz val="14"/>
        <rFont val="Consolas"/>
        <charset val="134"/>
      </rPr>
      <t>ORDER</t>
    </r>
  </si>
  <si>
    <r>
      <rPr>
        <sz val="18"/>
        <rFont val="Lucida Sans Unicode"/>
        <charset val="134"/>
      </rPr>
      <t>Invoice</t>
    </r>
  </si>
  <si>
    <r>
      <rPr>
        <sz val="8"/>
        <rFont val="Arial"/>
        <charset val="134"/>
      </rPr>
      <t>21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Bukit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Batok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Crescent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#26-76,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WCEGA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Tower,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Singapore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658065</t>
    </r>
    <r>
      <rPr>
        <sz val="8"/>
        <rFont val="Times New Roman"/>
        <charset val="134"/>
      </rPr>
      <t xml:space="preserve">   </t>
    </r>
    <r>
      <rPr>
        <sz val="8"/>
        <rFont val="Arial"/>
        <charset val="134"/>
      </rPr>
      <t>Tel: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(65)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62253601(24Hour)</t>
    </r>
    <r>
      <rPr>
        <sz val="8"/>
        <rFont val="Times New Roman"/>
        <charset val="134"/>
      </rPr>
      <t xml:space="preserve">  </t>
    </r>
    <r>
      <rPr>
        <sz val="8"/>
        <rFont val="Arial"/>
        <charset val="134"/>
      </rPr>
      <t>Fax:</t>
    </r>
    <r>
      <rPr>
        <sz val="8"/>
        <rFont val="Times New Roman"/>
        <charset val="134"/>
      </rPr>
      <t xml:space="preserve">  </t>
    </r>
    <r>
      <rPr>
        <sz val="8"/>
        <rFont val="Arial"/>
        <charset val="134"/>
      </rPr>
      <t>(65)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62259145</t>
    </r>
  </si>
  <si>
    <r>
      <rPr>
        <sz val="12"/>
        <rFont val="PMingLiU"/>
        <charset val="134"/>
      </rPr>
      <t>致: CONVERGENT INTERNATIONAL TRAVEL</t>
    </r>
  </si>
  <si>
    <r>
      <rPr>
        <b/>
        <vertAlign val="subscript"/>
        <sz val="10"/>
        <rFont val="Arial"/>
        <charset val="134"/>
      </rPr>
      <t>Groupcode:</t>
    </r>
    <r>
      <rPr>
        <vertAlign val="subscript"/>
        <sz val="10"/>
        <rFont val="Times New Roman"/>
        <charset val="134"/>
      </rPr>
      <t xml:space="preserve">    </t>
    </r>
    <r>
      <rPr>
        <sz val="10"/>
        <rFont val="Arial"/>
        <charset val="134"/>
      </rPr>
      <t>SS180724XA</t>
    </r>
  </si>
  <si>
    <r>
      <rPr>
        <sz val="10"/>
        <rFont val="Arial"/>
        <charset val="134"/>
      </rPr>
      <t>02/08/2018</t>
    </r>
    <r>
      <rPr>
        <sz val="10"/>
        <rFont val="Times New Roman"/>
        <charset val="134"/>
      </rPr>
      <t xml:space="preserve">         </t>
    </r>
    <r>
      <rPr>
        <sz val="10"/>
        <rFont val="Arial"/>
        <charset val="134"/>
      </rPr>
      <t>15/08/2018</t>
    </r>
  </si>
  <si>
    <r>
      <rPr>
        <sz val="10"/>
        <rFont val="Arial"/>
        <charset val="134"/>
      </rPr>
      <t>RMB</t>
    </r>
    <r>
      <rPr>
        <sz val="10"/>
        <rFont val="Times New Roman"/>
        <charset val="134"/>
      </rPr>
      <t xml:space="preserve">                       </t>
    </r>
    <r>
      <rPr>
        <sz val="10"/>
        <rFont val="Arial"/>
        <charset val="134"/>
      </rPr>
      <t>710.00</t>
    </r>
  </si>
  <si>
    <r>
      <rPr>
        <b/>
        <sz val="10"/>
        <rFont val="Arial"/>
        <charset val="134"/>
      </rPr>
      <t>:</t>
    </r>
    <r>
      <rPr>
        <sz val="10"/>
        <rFont val="Times New Roman"/>
        <charset val="134"/>
      </rPr>
      <t xml:space="preserve">                      </t>
    </r>
    <r>
      <rPr>
        <b/>
        <vertAlign val="superscript"/>
        <sz val="11"/>
        <rFont val="Arial"/>
        <charset val="134"/>
      </rPr>
      <t>171595</t>
    </r>
    <r>
      <rPr>
        <vertAlign val="superscript"/>
        <sz val="11"/>
        <rFont val="Times New Roman"/>
        <charset val="134"/>
      </rPr>
      <t xml:space="preserve">        </t>
    </r>
    <r>
      <rPr>
        <b/>
        <sz val="10"/>
        <rFont val="Arial"/>
        <charset val="134"/>
      </rPr>
      <t>:</t>
    </r>
  </si>
  <si>
    <t>单号</t>
  </si>
  <si>
    <t>金额</t>
  </si>
  <si>
    <t>系统金额</t>
  </si>
  <si>
    <t>差异</t>
  </si>
  <si>
    <t>，</t>
  </si>
  <si>
    <t>，1348124</t>
  </si>
  <si>
    <r>
      <rPr>
        <sz val="10"/>
        <rFont val="Arial"/>
        <charset val="134"/>
      </rPr>
      <t>RMB</t>
    </r>
    <r>
      <rPr>
        <sz val="10"/>
        <rFont val="Times New Roman"/>
        <charset val="134"/>
      </rPr>
      <t xml:space="preserve">                    </t>
    </r>
    <r>
      <rPr>
        <sz val="10"/>
        <rFont val="Arial"/>
        <charset val="134"/>
      </rPr>
      <t>1,080.00</t>
    </r>
  </si>
  <si>
    <t>，1349001</t>
  </si>
  <si>
    <r>
      <t>，</t>
    </r>
    <r>
      <rPr>
        <sz val="10"/>
        <color rgb="FF000000"/>
        <rFont val="Times New Roman"/>
        <charset val="204"/>
      </rPr>
      <t>1348124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1349001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1350050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1353297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1353996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1353997</t>
    </r>
  </si>
  <si>
    <r>
      <rPr>
        <b/>
        <sz val="10"/>
        <rFont val="Arial"/>
        <charset val="134"/>
      </rPr>
      <t>:</t>
    </r>
    <r>
      <rPr>
        <sz val="10"/>
        <rFont val="Times New Roman"/>
        <charset val="134"/>
      </rPr>
      <t xml:space="preserve">                      </t>
    </r>
    <r>
      <rPr>
        <b/>
        <vertAlign val="superscript"/>
        <sz val="11"/>
        <rFont val="Arial"/>
        <charset val="134"/>
      </rPr>
      <t>171675</t>
    </r>
    <r>
      <rPr>
        <vertAlign val="superscript"/>
        <sz val="11"/>
        <rFont val="Times New Roman"/>
        <charset val="134"/>
      </rPr>
      <t xml:space="preserve">        </t>
    </r>
    <r>
      <rPr>
        <b/>
        <sz val="10"/>
        <rFont val="Arial"/>
        <charset val="134"/>
      </rPr>
      <t>:</t>
    </r>
  </si>
  <si>
    <t>，1350050</t>
  </si>
  <si>
    <t>，1353297</t>
  </si>
  <si>
    <t>，1353996</t>
  </si>
  <si>
    <t>，1353997</t>
  </si>
  <si>
    <r>
      <rPr>
        <b/>
        <sz val="10"/>
        <rFont val="Arial"/>
        <charset val="134"/>
      </rPr>
      <t>:</t>
    </r>
    <r>
      <rPr>
        <sz val="10"/>
        <rFont val="Times New Roman"/>
        <charset val="134"/>
      </rPr>
      <t xml:space="preserve">                      </t>
    </r>
    <r>
      <rPr>
        <b/>
        <vertAlign val="superscript"/>
        <sz val="11"/>
        <rFont val="Arial"/>
        <charset val="134"/>
      </rPr>
      <t>171801</t>
    </r>
    <r>
      <rPr>
        <vertAlign val="superscript"/>
        <sz val="11"/>
        <rFont val="Times New Roman"/>
        <charset val="134"/>
      </rPr>
      <t xml:space="preserve">        </t>
    </r>
    <r>
      <rPr>
        <b/>
        <sz val="10"/>
        <rFont val="Arial"/>
        <charset val="134"/>
      </rPr>
      <t>:</t>
    </r>
  </si>
  <si>
    <r>
      <t>确定应付：</t>
    </r>
    <r>
      <rPr>
        <sz val="22"/>
        <color rgb="FF000000"/>
        <rFont val="Times New Roman"/>
        <charset val="204"/>
      </rPr>
      <t xml:space="preserve">8920RMB </t>
    </r>
    <r>
      <rPr>
        <sz val="22"/>
        <color rgb="FF000000"/>
        <rFont val="宋体"/>
        <charset val="204"/>
      </rPr>
      <t>付款编号：P180816161406322</t>
    </r>
  </si>
  <si>
    <r>
      <rPr>
        <b/>
        <sz val="10"/>
        <rFont val="Arial"/>
        <charset val="134"/>
      </rPr>
      <t>:</t>
    </r>
    <r>
      <rPr>
        <sz val="10"/>
        <rFont val="Times New Roman"/>
        <charset val="134"/>
      </rPr>
      <t xml:space="preserve">                      </t>
    </r>
    <r>
      <rPr>
        <b/>
        <vertAlign val="superscript"/>
        <sz val="11"/>
        <rFont val="Arial"/>
        <charset val="134"/>
      </rPr>
      <t>172125</t>
    </r>
    <r>
      <rPr>
        <vertAlign val="superscript"/>
        <sz val="11"/>
        <rFont val="Times New Roman"/>
        <charset val="134"/>
      </rPr>
      <t xml:space="preserve">        </t>
    </r>
    <r>
      <rPr>
        <b/>
        <sz val="10"/>
        <rFont val="Arial"/>
        <charset val="134"/>
      </rPr>
      <t>:</t>
    </r>
  </si>
  <si>
    <r>
      <rPr>
        <b/>
        <sz val="10"/>
        <rFont val="Arial"/>
        <charset val="134"/>
      </rPr>
      <t>:</t>
    </r>
    <r>
      <rPr>
        <sz val="10"/>
        <rFont val="Times New Roman"/>
        <charset val="134"/>
      </rPr>
      <t xml:space="preserve">                      </t>
    </r>
    <r>
      <rPr>
        <b/>
        <vertAlign val="superscript"/>
        <sz val="11"/>
        <rFont val="Arial"/>
        <charset val="134"/>
      </rPr>
      <t>172205</t>
    </r>
    <r>
      <rPr>
        <vertAlign val="superscript"/>
        <sz val="11"/>
        <rFont val="Times New Roman"/>
        <charset val="134"/>
      </rPr>
      <t xml:space="preserve">        </t>
    </r>
    <r>
      <rPr>
        <b/>
        <sz val="10"/>
        <rFont val="Arial"/>
        <charset val="134"/>
      </rPr>
      <t>:</t>
    </r>
  </si>
  <si>
    <r>
      <rPr>
        <i/>
        <sz val="10"/>
        <rFont val="Arial"/>
        <charset val="134"/>
      </rPr>
      <t>Page</t>
    </r>
    <r>
      <rPr>
        <sz val="10"/>
        <rFont val="Times New Roman"/>
        <charset val="134"/>
      </rPr>
      <t xml:space="preserve"> </t>
    </r>
    <r>
      <rPr>
        <i/>
        <sz val="10"/>
        <rFont val="Arial"/>
        <charset val="134"/>
      </rPr>
      <t>1</t>
    </r>
  </si>
  <si>
    <r>
      <rPr>
        <b/>
        <sz val="10"/>
        <rFont val="Arial"/>
        <charset val="134"/>
      </rPr>
      <t>(RMB):</t>
    </r>
  </si>
  <si>
    <r>
      <rPr>
        <b/>
        <sz val="10"/>
        <rFont val="Arial"/>
        <charset val="134"/>
      </rPr>
      <t>(SG$):</t>
    </r>
  </si>
  <si>
    <r>
      <rPr>
        <sz val="9"/>
        <rFont val="Arial"/>
        <charset val="134"/>
      </rPr>
      <t>6227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0037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6522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0159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089</t>
    </r>
    <r>
      <rPr>
        <sz val="9"/>
        <rFont val="Times New Roman"/>
        <charset val="134"/>
      </rPr>
      <t xml:space="preserve">                                                                 </t>
    </r>
    <r>
      <rPr>
        <sz val="9"/>
        <rFont val="Arial"/>
        <charset val="134"/>
      </rPr>
      <t>6222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0831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0000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2663</t>
    </r>
    <r>
      <rPr>
        <sz val="9"/>
        <rFont val="Times New Roman"/>
        <charset val="134"/>
      </rPr>
      <t xml:space="preserve"> </t>
    </r>
    <r>
      <rPr>
        <sz val="9"/>
        <rFont val="Arial"/>
        <charset val="134"/>
      </rPr>
      <t>500</t>
    </r>
  </si>
  <si>
    <r>
      <rPr>
        <sz val="9"/>
        <rFont val="Arial"/>
        <charset val="134"/>
      </rPr>
      <t>:</t>
    </r>
  </si>
  <si>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Bank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Of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China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Limited,
</t>
    </r>
    <r>
      <rPr>
        <sz val="8"/>
        <rFont val="Arial"/>
        <charset val="134"/>
      </rPr>
      <t>Singapore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Branch,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SWIFT: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BKCHSGSG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No.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4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Battery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Road,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Singapore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049908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SIX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STARS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TOURS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AND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SERVICES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PTE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LTD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 </t>
    </r>
    <r>
      <rPr>
        <sz val="8"/>
        <rFont val="Arial"/>
        <charset val="134"/>
      </rPr>
      <t>650090002030526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(RMB)</t>
    </r>
  </si>
  <si>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United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Overseas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Bank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Ltd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Singapore,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SWIFT: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UOVBSGSG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80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Raffles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Place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UOB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Plaza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1,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Singapore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048624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 </t>
    </r>
    <r>
      <rPr>
        <sz val="8"/>
        <rFont val="Arial"/>
        <charset val="134"/>
      </rPr>
      <t>SIX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STARS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TOURS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AND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SERVICES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PTE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 xml:space="preserve">LTD
</t>
    </r>
    <r>
      <rPr>
        <sz val="8"/>
        <rFont val="Arial"/>
        <charset val="134"/>
      </rPr>
      <t>: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381-301-736-7</t>
    </r>
    <r>
      <rPr>
        <sz val="8"/>
        <rFont val="Times New Roman"/>
        <charset val="134"/>
      </rPr>
      <t xml:space="preserve"> </t>
    </r>
    <r>
      <rPr>
        <sz val="8"/>
        <rFont val="Arial"/>
        <charset val="134"/>
      </rPr>
      <t>(SGD)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</si>
</sst>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dd/mm/yyyy;@"/>
  </numFmts>
  <fonts count="45">
    <font>
      <sz val="10"/>
      <color rgb="FF000000"/>
      <name val="Times New Roman"/>
      <charset val="204"/>
    </font>
    <font>
      <sz val="18"/>
      <name val="Lucida Sans Unicode"/>
      <charset val="134"/>
    </font>
    <font>
      <i/>
      <sz val="10"/>
      <color rgb="FF000000"/>
      <name val="Arial"/>
      <charset val="134"/>
    </font>
    <font>
      <sz val="12"/>
      <name val="PMingLiU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9"/>
      <name val="Arial"/>
      <charset val="134"/>
    </font>
    <font>
      <sz val="10"/>
      <color rgb="FF000000"/>
      <name val="宋体"/>
      <charset val="204"/>
    </font>
    <font>
      <sz val="22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name val="Consolas"/>
      <charset val="134"/>
    </font>
    <font>
      <sz val="14"/>
      <name val="Times New Roman"/>
      <charset val="134"/>
    </font>
    <font>
      <sz val="8"/>
      <name val="Arial"/>
      <charset val="134"/>
    </font>
    <font>
      <sz val="8"/>
      <name val="Times New Roman"/>
      <charset val="134"/>
    </font>
    <font>
      <b/>
      <vertAlign val="subscript"/>
      <sz val="10"/>
      <name val="Arial"/>
      <charset val="134"/>
    </font>
    <font>
      <vertAlign val="subscript"/>
      <sz val="10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b/>
      <vertAlign val="superscript"/>
      <sz val="11"/>
      <name val="Arial"/>
      <charset val="134"/>
    </font>
    <font>
      <vertAlign val="superscript"/>
      <sz val="11"/>
      <name val="Times New Roman"/>
      <charset val="134"/>
    </font>
    <font>
      <sz val="22"/>
      <color rgb="FF000000"/>
      <name val="Times New Roman"/>
      <charset val="204"/>
    </font>
    <font>
      <i/>
      <sz val="10"/>
      <name val="Arial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76" fontId="2" fillId="0" borderId="0" xfId="0" applyNumberFormat="1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shrinkToFit="1"/>
    </xf>
    <xf numFmtId="1" fontId="4" fillId="0" borderId="3" xfId="0" applyNumberFormat="1" applyFont="1" applyFill="1" applyBorder="1" applyAlignment="1">
      <alignment horizontal="left" vertical="top" shrinkToFit="1"/>
    </xf>
    <xf numFmtId="0" fontId="0" fillId="0" borderId="4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right" vertical="top" shrinkToFit="1"/>
    </xf>
    <xf numFmtId="1" fontId="5" fillId="0" borderId="3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shrinkToFit="1"/>
    </xf>
    <xf numFmtId="0" fontId="7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left" vertical="top" shrinkToFit="1"/>
    </xf>
    <xf numFmtId="2" fontId="8" fillId="0" borderId="0" xfId="0" applyNumberFormat="1" applyFont="1" applyFill="1" applyBorder="1" applyAlignment="1">
      <alignment horizontal="left" vertical="top" indent="2" shrinkToFi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9" fillId="0" borderId="4" xfId="0" applyFont="1" applyFill="1" applyBorder="1" applyAlignment="1">
      <alignment horizontal="left" wrapText="1" indent="4"/>
    </xf>
    <xf numFmtId="0" fontId="0" fillId="0" borderId="1" xfId="0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left" vertical="top" wrapText="1" indent="2"/>
    </xf>
    <xf numFmtId="0" fontId="9" fillId="0" borderId="1" xfId="0" applyFont="1" applyFill="1" applyBorder="1" applyAlignment="1">
      <alignment horizontal="right" wrapText="1" indent="1"/>
    </xf>
    <xf numFmtId="0" fontId="9" fillId="0" borderId="3" xfId="0" applyFont="1" applyFill="1" applyBorder="1" applyAlignment="1">
      <alignment horizontal="right" wrapText="1" indent="1"/>
    </xf>
    <xf numFmtId="0" fontId="0" fillId="0" borderId="1" xfId="0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3"/>
    </xf>
    <xf numFmtId="0" fontId="0" fillId="0" borderId="3" xfId="0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right" vertical="top" shrinkToFit="1"/>
    </xf>
    <xf numFmtId="2" fontId="6" fillId="0" borderId="3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 indent="9" shrinkToFit="1"/>
    </xf>
    <xf numFmtId="4" fontId="6" fillId="0" borderId="3" xfId="0" applyNumberFormat="1" applyFont="1" applyFill="1" applyBorder="1" applyAlignment="1">
      <alignment horizontal="left" vertical="top" indent="9" shrinkToFit="1"/>
    </xf>
    <xf numFmtId="4" fontId="6" fillId="0" borderId="1" xfId="0" applyNumberFormat="1" applyFont="1" applyFill="1" applyBorder="1" applyAlignment="1">
      <alignment horizontal="right" vertical="top" shrinkToFit="1"/>
    </xf>
    <xf numFmtId="4" fontId="6" fillId="0" borderId="3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wrapText="1" indent="2"/>
    </xf>
    <xf numFmtId="0" fontId="0" fillId="0" borderId="3" xfId="0" applyFill="1" applyBorder="1" applyAlignment="1">
      <alignment horizontal="left" vertical="top" wrapText="1" indent="3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842918</xdr:colOff>
      <xdr:row>0</xdr:row>
      <xdr:rowOff>653505</xdr:rowOff>
    </xdr:to>
    <xdr:pic>
      <xdr:nvPicPr>
        <xdr:cNvPr id="2" name="image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0445" cy="653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4571</xdr:rowOff>
    </xdr:from>
    <xdr:to>
      <xdr:col>0</xdr:col>
      <xdr:colOff>105410</xdr:colOff>
      <xdr:row>11</xdr:row>
      <xdr:rowOff>4571</xdr:rowOff>
    </xdr:to>
    <xdr:sp>
      <xdr:nvSpPr>
        <xdr:cNvPr id="3" name="Shape 3"/>
        <xdr:cNvSpPr/>
      </xdr:nvSpPr>
      <xdr:spPr>
        <a:xfrm>
          <a:off x="0" y="3341370"/>
          <a:ext cx="105410" cy="0"/>
        </a:xfrm>
        <a:custGeom>
          <a:avLst/>
          <a:gdLst/>
          <a:ahLst/>
          <a:cxnLst/>
          <a:pathLst>
            <a:path w="105410">
              <a:moveTo>
                <a:pt x="0" y="0"/>
              </a:moveTo>
              <a:lnTo>
                <a:pt x="105155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9</xdr:col>
      <xdr:colOff>201295</xdr:colOff>
      <xdr:row>38</xdr:row>
      <xdr:rowOff>18414</xdr:rowOff>
    </xdr:to>
    <xdr:grpSp>
      <xdr:nvGrpSpPr>
        <xdr:cNvPr id="4" name="Group 4"/>
        <xdr:cNvGrpSpPr/>
      </xdr:nvGrpSpPr>
      <xdr:grpSpPr>
        <a:xfrm>
          <a:off x="0" y="11341100"/>
          <a:ext cx="6868795" cy="17780"/>
          <a:chOff x="0" y="0"/>
          <a:chExt cx="6602095" cy="18415"/>
        </a:xfrm>
      </xdr:grpSpPr>
      <xdr:sp>
        <xdr:nvSpPr>
          <xdr:cNvPr id="5" name="Shape 5"/>
          <xdr:cNvSpPr/>
        </xdr:nvSpPr>
        <xdr:spPr>
          <a:xfrm>
            <a:off x="2286" y="9905"/>
            <a:ext cx="6598920" cy="0"/>
          </a:xfrm>
          <a:custGeom>
            <a:avLst/>
            <a:gdLst/>
            <a:ahLst/>
            <a:cxnLst/>
            <a:pathLst>
              <a:path w="6598920">
                <a:moveTo>
                  <a:pt x="0" y="0"/>
                </a:moveTo>
                <a:lnTo>
                  <a:pt x="6598920" y="0"/>
                </a:lnTo>
              </a:path>
            </a:pathLst>
          </a:custGeom>
          <a:ln w="15240">
            <a:solidFill>
              <a:srgbClr val="000000"/>
            </a:solidFill>
          </a:ln>
        </xdr:spPr>
      </xdr:sp>
      <xdr:sp>
        <xdr:nvSpPr>
          <xdr:cNvPr id="6" name="Shape 6"/>
          <xdr:cNvSpPr/>
        </xdr:nvSpPr>
        <xdr:spPr>
          <a:xfrm>
            <a:off x="761" y="761"/>
            <a:ext cx="6600825" cy="17145"/>
          </a:xfrm>
          <a:custGeom>
            <a:avLst/>
            <a:gdLst/>
            <a:ahLst/>
            <a:cxnLst/>
            <a:pathLst>
              <a:path w="6600825" h="17145">
                <a:moveTo>
                  <a:pt x="0" y="16763"/>
                </a:moveTo>
                <a:lnTo>
                  <a:pt x="6600443" y="16763"/>
                </a:lnTo>
                <a:lnTo>
                  <a:pt x="6600443" y="0"/>
                </a:lnTo>
                <a:lnTo>
                  <a:pt x="0" y="0"/>
                </a:lnTo>
                <a:lnTo>
                  <a:pt x="0" y="16763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533633</xdr:colOff>
      <xdr:row>35</xdr:row>
      <xdr:rowOff>1149583</xdr:rowOff>
    </xdr:to>
    <xdr:pic>
      <xdr:nvPicPr>
        <xdr:cNvPr id="7" name="image2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23450"/>
          <a:ext cx="1168400" cy="114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sixstar08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1353297</v>
          </cell>
          <cell r="B2" t="str">
            <v>新加坡京华酒店</v>
          </cell>
          <cell r="C2" t="str">
            <v/>
          </cell>
          <cell r="D2" t="str">
            <v>718261</v>
          </cell>
          <cell r="E2" t="str">
            <v/>
          </cell>
          <cell r="F2" t="str">
            <v>1420</v>
          </cell>
          <cell r="G2" t="str">
            <v>RMB</v>
          </cell>
          <cell r="H2" t="str">
            <v>1</v>
          </cell>
          <cell r="I2">
            <v>1420</v>
          </cell>
        </row>
        <row r="3">
          <cell r="A3">
            <v>1353996</v>
          </cell>
          <cell r="B3" t="str">
            <v>新加坡喜来登大酒店</v>
          </cell>
          <cell r="C3" t="str">
            <v/>
          </cell>
          <cell r="D3" t="str">
            <v>1807302</v>
          </cell>
          <cell r="E3" t="str">
            <v/>
          </cell>
          <cell r="F3" t="str">
            <v>1080</v>
          </cell>
          <cell r="G3" t="str">
            <v>RMB</v>
          </cell>
          <cell r="H3" t="str">
            <v>1</v>
          </cell>
          <cell r="I3">
            <v>1080</v>
          </cell>
        </row>
        <row r="4">
          <cell r="A4">
            <v>1353997</v>
          </cell>
          <cell r="B4" t="str">
            <v>新加坡喜来登大酒店</v>
          </cell>
          <cell r="C4" t="str">
            <v/>
          </cell>
          <cell r="D4" t="str">
            <v>1807305</v>
          </cell>
          <cell r="E4" t="str">
            <v/>
          </cell>
          <cell r="F4" t="str">
            <v>1080</v>
          </cell>
          <cell r="G4" t="str">
            <v>RMB</v>
          </cell>
          <cell r="H4" t="str">
            <v>1</v>
          </cell>
          <cell r="I4">
            <v>1080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tabSelected="1" topLeftCell="A7" workbookViewId="0">
      <selection activeCell="T30" sqref="T30"/>
    </sheetView>
  </sheetViews>
  <sheetFormatPr defaultColWidth="9" defaultRowHeight="12.75"/>
  <cols>
    <col min="1" max="1" width="11.1111111111111" customWidth="1"/>
    <col min="2" max="2" width="12.2222222222222" customWidth="1"/>
    <col min="3" max="3" width="17.1111111111111" customWidth="1"/>
    <col min="4" max="4" width="15.7777777777778" customWidth="1"/>
    <col min="5" max="5" width="4.66666666666667" customWidth="1"/>
    <col min="6" max="6" width="4.88888888888889" customWidth="1"/>
    <col min="7" max="7" width="4" customWidth="1"/>
    <col min="8" max="8" width="26.8888888888889" customWidth="1"/>
    <col min="9" max="9" width="20" customWidth="1"/>
    <col min="10" max="10" width="5.33333333333333" customWidth="1"/>
    <col min="11" max="11" width="5.77777777777778" customWidth="1"/>
  </cols>
  <sheetData>
    <row r="1" ht="52" customHeight="1"/>
    <row r="2" ht="20.5" customHeight="1" spans="1:1">
      <c r="A2" t="s">
        <v>0</v>
      </c>
    </row>
    <row r="3" ht="34.5" customHeight="1" spans="1:1">
      <c r="A3" s="1" t="s">
        <v>1</v>
      </c>
    </row>
    <row r="4" ht="11.5" customHeight="1" spans="1:1">
      <c r="A4" t="s">
        <v>2</v>
      </c>
    </row>
    <row r="5" ht="14.25" customHeight="1" spans="1:1">
      <c r="A5" s="2">
        <v>43327</v>
      </c>
    </row>
    <row r="6" ht="21" customHeight="1" spans="1:1">
      <c r="A6" s="3" t="s">
        <v>3</v>
      </c>
    </row>
    <row r="7" ht="15.5" customHeight="1" spans="1:1">
      <c r="A7" t="s">
        <v>4</v>
      </c>
    </row>
    <row r="8" ht="14.25" customHeight="1" spans="1:1">
      <c r="A8" t="s">
        <v>5</v>
      </c>
    </row>
    <row r="9" ht="42.25" customHeight="1" spans="1:10">
      <c r="A9" s="4"/>
      <c r="B9" s="5"/>
      <c r="C9" s="5"/>
      <c r="D9" s="5"/>
      <c r="E9" s="5"/>
      <c r="F9" s="5"/>
      <c r="G9" s="5"/>
      <c r="H9" s="5"/>
      <c r="I9" s="5"/>
      <c r="J9" s="29"/>
    </row>
    <row r="10" ht="18.75" customHeight="1" spans="1:10">
      <c r="A10" s="6">
        <v>1348124</v>
      </c>
      <c r="B10" s="7"/>
      <c r="C10" s="8"/>
      <c r="D10" s="9"/>
      <c r="E10" s="10"/>
      <c r="F10" s="11">
        <v>1</v>
      </c>
      <c r="G10" s="12"/>
      <c r="H10" s="13" t="s">
        <v>6</v>
      </c>
      <c r="I10" s="30">
        <v>710</v>
      </c>
      <c r="J10" s="31"/>
    </row>
    <row r="11" ht="18.25" customHeight="1" spans="1:10">
      <c r="A11" s="6">
        <v>1348124</v>
      </c>
      <c r="B11" s="7"/>
      <c r="C11" s="8"/>
      <c r="D11" s="9"/>
      <c r="E11" s="10"/>
      <c r="F11" s="11">
        <v>1</v>
      </c>
      <c r="G11" s="12"/>
      <c r="H11" s="13" t="s">
        <v>6</v>
      </c>
      <c r="I11" s="30">
        <v>710</v>
      </c>
      <c r="J11" s="31"/>
    </row>
    <row r="12" ht="1" customHeight="1"/>
    <row r="13" ht="16.75" customHeight="1" spans="1:1">
      <c r="A13" t="s">
        <v>7</v>
      </c>
    </row>
    <row r="14" ht="14.25" customHeight="1" spans="1:21">
      <c r="A14" s="14">
        <v>1420</v>
      </c>
      <c r="O14" s="32" t="s">
        <v>8</v>
      </c>
      <c r="P14" s="32" t="s">
        <v>9</v>
      </c>
      <c r="Q14" s="32" t="s">
        <v>10</v>
      </c>
      <c r="R14" s="32" t="s">
        <v>11</v>
      </c>
      <c r="S14" s="32" t="s">
        <v>12</v>
      </c>
      <c r="U14" s="32"/>
    </row>
    <row r="15" ht="42.25" customHeight="1" spans="1:21">
      <c r="A15" s="4"/>
      <c r="B15" s="5"/>
      <c r="C15" s="5"/>
      <c r="D15" s="5"/>
      <c r="E15" s="5"/>
      <c r="F15" s="5"/>
      <c r="G15" s="5"/>
      <c r="H15" s="5"/>
      <c r="I15" s="5"/>
      <c r="J15" s="29"/>
      <c r="O15">
        <v>1348124</v>
      </c>
      <c r="P15">
        <v>1420</v>
      </c>
      <c r="Q15">
        <v>1420</v>
      </c>
      <c r="R15">
        <f t="shared" ref="R15:R20" si="0">P15-Q15</f>
        <v>0</v>
      </c>
      <c r="S15" t="str">
        <f>$S$14&amp;O15</f>
        <v>，1348124</v>
      </c>
      <c r="T15" t="s">
        <v>13</v>
      </c>
      <c r="U15" t="str">
        <f ca="1">PHONETIC(T15:T20)</f>
        <v>，1348124，1349001，1350050，1353297，1353996，1353997</v>
      </c>
    </row>
    <row r="16" ht="18.25" customHeight="1" spans="1:21">
      <c r="A16" s="6">
        <v>1349001</v>
      </c>
      <c r="B16" s="7"/>
      <c r="C16" s="8"/>
      <c r="D16" s="9"/>
      <c r="E16" s="10"/>
      <c r="F16" s="11">
        <v>1</v>
      </c>
      <c r="G16" s="12"/>
      <c r="H16" s="13" t="s">
        <v>14</v>
      </c>
      <c r="I16" s="33">
        <v>1080</v>
      </c>
      <c r="J16" s="34"/>
      <c r="O16">
        <v>1349001</v>
      </c>
      <c r="P16">
        <v>1080</v>
      </c>
      <c r="Q16">
        <v>1080</v>
      </c>
      <c r="R16">
        <f t="shared" si="0"/>
        <v>0</v>
      </c>
      <c r="S16" t="str">
        <f>$S$14&amp;O16</f>
        <v>，1349001</v>
      </c>
      <c r="T16" t="s">
        <v>15</v>
      </c>
      <c r="U16" s="32" t="s">
        <v>16</v>
      </c>
    </row>
    <row r="17" ht="16.75" customHeight="1" spans="1:20">
      <c r="A17" t="s">
        <v>17</v>
      </c>
      <c r="O17">
        <v>1350050</v>
      </c>
      <c r="P17">
        <v>2840</v>
      </c>
      <c r="Q17">
        <v>2840</v>
      </c>
      <c r="R17">
        <f t="shared" si="0"/>
        <v>0</v>
      </c>
      <c r="S17" t="str">
        <f>$S$14&amp;O17</f>
        <v>，1350050</v>
      </c>
      <c r="T17" t="s">
        <v>18</v>
      </c>
    </row>
    <row r="18" ht="14.25" customHeight="1" spans="1:20">
      <c r="A18" s="14">
        <v>1080</v>
      </c>
      <c r="O18">
        <v>1353297</v>
      </c>
      <c r="P18">
        <v>1420</v>
      </c>
      <c r="Q18">
        <f>VLOOKUP(O18,[1]应付款管理!$A$1:$I$65536,9,0)</f>
        <v>1420</v>
      </c>
      <c r="R18">
        <f t="shared" si="0"/>
        <v>0</v>
      </c>
      <c r="S18" t="str">
        <f>$S$14&amp;O18</f>
        <v>，1353297</v>
      </c>
      <c r="T18" t="s">
        <v>19</v>
      </c>
    </row>
    <row r="19" ht="42.25" customHeight="1" spans="1:20">
      <c r="A19" s="4"/>
      <c r="B19" s="5"/>
      <c r="C19" s="5"/>
      <c r="D19" s="5"/>
      <c r="E19" s="5"/>
      <c r="F19" s="5"/>
      <c r="G19" s="5"/>
      <c r="H19" s="5"/>
      <c r="I19" s="5"/>
      <c r="J19" s="29"/>
      <c r="O19">
        <v>1353996</v>
      </c>
      <c r="P19">
        <v>1080</v>
      </c>
      <c r="Q19">
        <f>VLOOKUP(O19,[1]应付款管理!$A$1:$I$65536,9,0)</f>
        <v>1080</v>
      </c>
      <c r="R19">
        <f t="shared" si="0"/>
        <v>0</v>
      </c>
      <c r="S19" t="str">
        <f>$S$14&amp;O19</f>
        <v>，1353996</v>
      </c>
      <c r="T19" t="s">
        <v>20</v>
      </c>
    </row>
    <row r="20" ht="42.25" customHeight="1" spans="1:20">
      <c r="A20" s="4"/>
      <c r="B20" s="5"/>
      <c r="C20" s="5"/>
      <c r="D20" s="5"/>
      <c r="E20" s="5"/>
      <c r="F20" s="5"/>
      <c r="G20" s="5"/>
      <c r="H20" s="5"/>
      <c r="I20" s="5"/>
      <c r="J20" s="29"/>
      <c r="O20">
        <v>1353997</v>
      </c>
      <c r="P20">
        <v>1080</v>
      </c>
      <c r="Q20">
        <f>VLOOKUP(O20,[1]应付款管理!$A$1:$I$65536,9,0)</f>
        <v>1080</v>
      </c>
      <c r="R20">
        <f t="shared" si="0"/>
        <v>0</v>
      </c>
      <c r="S20" t="str">
        <f>$S$14&amp;O20</f>
        <v>，1353997</v>
      </c>
      <c r="T20" t="s">
        <v>21</v>
      </c>
    </row>
    <row r="21" ht="18.75" customHeight="1" spans="1:17">
      <c r="A21" s="6">
        <v>1350050</v>
      </c>
      <c r="B21" s="7"/>
      <c r="C21" s="8"/>
      <c r="D21" s="9"/>
      <c r="E21" s="10"/>
      <c r="F21" s="11">
        <v>2</v>
      </c>
      <c r="G21" s="12"/>
      <c r="H21" s="13" t="s">
        <v>6</v>
      </c>
      <c r="I21" s="35">
        <v>1420</v>
      </c>
      <c r="J21" s="36"/>
      <c r="P21">
        <f>SUM(P15:P20)</f>
        <v>8920</v>
      </c>
      <c r="Q21">
        <f>SUM(Q15:Q20)</f>
        <v>8920</v>
      </c>
    </row>
    <row r="22" ht="18.25" customHeight="1" spans="1:10">
      <c r="A22" s="6">
        <v>1350050</v>
      </c>
      <c r="B22" s="7"/>
      <c r="C22" s="8"/>
      <c r="D22" s="9"/>
      <c r="E22" s="10"/>
      <c r="F22" s="11">
        <v>2</v>
      </c>
      <c r="G22" s="12"/>
      <c r="H22" s="13" t="s">
        <v>6</v>
      </c>
      <c r="I22" s="35">
        <v>1420</v>
      </c>
      <c r="J22" s="36"/>
    </row>
    <row r="23" ht="16.75" customHeight="1" spans="1:1">
      <c r="A23" t="s">
        <v>22</v>
      </c>
    </row>
    <row r="24" ht="14.25" customHeight="1" spans="1:27">
      <c r="A24" s="14">
        <v>2840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ht="42.25" customHeight="1" spans="1:27">
      <c r="A25" s="4"/>
      <c r="B25" s="5"/>
      <c r="C25" s="5"/>
      <c r="D25" s="5"/>
      <c r="E25" s="5"/>
      <c r="F25" s="5"/>
      <c r="G25" s="5"/>
      <c r="H25" s="5"/>
      <c r="I25" s="5"/>
      <c r="J25" s="29"/>
      <c r="N25" s="37"/>
      <c r="O25" s="38" t="s">
        <v>23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ht="18.75" customHeight="1" spans="1:27">
      <c r="A26" s="6">
        <v>1353297</v>
      </c>
      <c r="B26" s="7"/>
      <c r="C26" s="8"/>
      <c r="D26" s="9"/>
      <c r="E26" s="10"/>
      <c r="F26" s="11">
        <v>1</v>
      </c>
      <c r="G26" s="12"/>
      <c r="H26" s="13" t="s">
        <v>6</v>
      </c>
      <c r="I26" s="30">
        <v>710</v>
      </c>
      <c r="J26" s="31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ht="18.25" customHeight="1" spans="1:10">
      <c r="A27" s="6">
        <v>1353297</v>
      </c>
      <c r="B27" s="7"/>
      <c r="C27" s="8"/>
      <c r="D27" s="9"/>
      <c r="E27" s="10"/>
      <c r="F27" s="11">
        <v>1</v>
      </c>
      <c r="G27" s="12"/>
      <c r="H27" s="13" t="s">
        <v>6</v>
      </c>
      <c r="I27" s="30">
        <v>710</v>
      </c>
      <c r="J27" s="31"/>
    </row>
    <row r="28" ht="16.75" customHeight="1" spans="1:1">
      <c r="A28" t="s">
        <v>24</v>
      </c>
    </row>
    <row r="29" ht="14.25" customHeight="1" spans="1:1">
      <c r="A29" s="14">
        <v>1420</v>
      </c>
    </row>
    <row r="30" ht="42.25" customHeight="1" spans="1:10">
      <c r="A30" s="4"/>
      <c r="B30" s="5"/>
      <c r="C30" s="5"/>
      <c r="D30" s="5"/>
      <c r="E30" s="5"/>
      <c r="F30" s="5"/>
      <c r="G30" s="5"/>
      <c r="H30" s="5"/>
      <c r="I30" s="5"/>
      <c r="J30" s="29"/>
    </row>
    <row r="31" ht="18.75" customHeight="1" spans="1:10">
      <c r="A31" s="6">
        <v>1353996</v>
      </c>
      <c r="B31" s="7"/>
      <c r="C31" s="8"/>
      <c r="D31" s="9"/>
      <c r="E31" s="10"/>
      <c r="F31" s="11">
        <v>1</v>
      </c>
      <c r="G31" s="12"/>
      <c r="H31" s="13" t="s">
        <v>14</v>
      </c>
      <c r="I31" s="35">
        <v>1080</v>
      </c>
      <c r="J31" s="36"/>
    </row>
    <row r="32" ht="18.25" customHeight="1" spans="1:10">
      <c r="A32" s="6">
        <v>1353997</v>
      </c>
      <c r="B32" s="7"/>
      <c r="C32" s="8"/>
      <c r="D32" s="9"/>
      <c r="E32" s="10"/>
      <c r="F32" s="11">
        <v>1</v>
      </c>
      <c r="G32" s="12"/>
      <c r="H32" s="13" t="s">
        <v>14</v>
      </c>
      <c r="I32" s="35">
        <v>1080</v>
      </c>
      <c r="J32" s="36"/>
    </row>
    <row r="33" ht="16.75" customHeight="1" spans="1:1">
      <c r="A33" t="s">
        <v>25</v>
      </c>
    </row>
    <row r="34" ht="14.25" customHeight="1" spans="1:1">
      <c r="A34" s="14">
        <v>2160</v>
      </c>
    </row>
    <row r="35" ht="14.25" customHeight="1" spans="1:1">
      <c r="A35" t="s">
        <v>26</v>
      </c>
    </row>
    <row r="36" ht="91" customHeight="1"/>
    <row r="37" ht="14.25" customHeight="1" spans="1:1">
      <c r="A37" s="15" t="s">
        <v>27</v>
      </c>
    </row>
    <row r="38" ht="14.25" customHeight="1" spans="1:1">
      <c r="A38" s="15" t="s">
        <v>28</v>
      </c>
    </row>
    <row r="39" ht="2" customHeight="1"/>
    <row r="40" ht="14.25" customHeight="1" spans="1:1">
      <c r="A40" s="16">
        <v>8920</v>
      </c>
    </row>
    <row r="41" ht="14.25" customHeight="1" spans="1:1">
      <c r="A41" s="17">
        <v>0</v>
      </c>
    </row>
    <row r="42" ht="38.25" customHeight="1" spans="1:9">
      <c r="A42" s="18"/>
      <c r="B42" s="19" t="s">
        <v>29</v>
      </c>
      <c r="C42" s="20"/>
      <c r="D42" s="20"/>
      <c r="E42" s="20"/>
      <c r="F42" s="20"/>
      <c r="G42" s="20"/>
      <c r="H42" s="20"/>
      <c r="I42" s="39"/>
    </row>
    <row r="43" ht="68.25" customHeight="1" spans="1:9">
      <c r="A43" s="21" t="s">
        <v>30</v>
      </c>
      <c r="B43" s="22" t="s">
        <v>31</v>
      </c>
      <c r="C43" s="23"/>
      <c r="D43" s="24"/>
      <c r="E43" s="25" t="s">
        <v>30</v>
      </c>
      <c r="F43" s="26"/>
      <c r="G43" s="27" t="s">
        <v>32</v>
      </c>
      <c r="H43" s="28"/>
      <c r="I43" s="40"/>
    </row>
  </sheetData>
  <mergeCells count="45">
    <mergeCell ref="A9:J9"/>
    <mergeCell ref="A10:B10"/>
    <mergeCell ref="D10:E10"/>
    <mergeCell ref="F10:G10"/>
    <mergeCell ref="I10:J10"/>
    <mergeCell ref="A11:B11"/>
    <mergeCell ref="D11:E11"/>
    <mergeCell ref="F11:G11"/>
    <mergeCell ref="I11:J11"/>
    <mergeCell ref="A15:J15"/>
    <mergeCell ref="A16:B16"/>
    <mergeCell ref="D16:E16"/>
    <mergeCell ref="F16:G16"/>
    <mergeCell ref="I16:J16"/>
    <mergeCell ref="A19:J19"/>
    <mergeCell ref="A21:B21"/>
    <mergeCell ref="D21:E21"/>
    <mergeCell ref="F21:G21"/>
    <mergeCell ref="I21:J21"/>
    <mergeCell ref="A22:B22"/>
    <mergeCell ref="D22:E22"/>
    <mergeCell ref="F22:G22"/>
    <mergeCell ref="I22:J22"/>
    <mergeCell ref="A25:J25"/>
    <mergeCell ref="A26:B26"/>
    <mergeCell ref="D26:E26"/>
    <mergeCell ref="F26:G26"/>
    <mergeCell ref="I26:J26"/>
    <mergeCell ref="A27:B27"/>
    <mergeCell ref="D27:E27"/>
    <mergeCell ref="F27:G27"/>
    <mergeCell ref="I27:J27"/>
    <mergeCell ref="A30:J30"/>
    <mergeCell ref="A31:B31"/>
    <mergeCell ref="D31:E31"/>
    <mergeCell ref="F31:G31"/>
    <mergeCell ref="I31:J31"/>
    <mergeCell ref="A32:B32"/>
    <mergeCell ref="D32:E32"/>
    <mergeCell ref="F32:G32"/>
    <mergeCell ref="I32:J32"/>
    <mergeCell ref="B42:I42"/>
    <mergeCell ref="B43:D43"/>
    <mergeCell ref="E43:F43"/>
    <mergeCell ref="G43:I4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S:\Xmanager\reports\tickets_order_invoice.frx</dc:title>
  <dc:creator>LIN MENGYING</dc:creator>
  <cp:lastModifiedBy>CIT-karmen欧燕珍</cp:lastModifiedBy>
  <dcterms:created xsi:type="dcterms:W3CDTF">2018-08-16T07:28:00Z</dcterms:created>
  <dcterms:modified xsi:type="dcterms:W3CDTF">2018-08-16T08:14:51Z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