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<sst xmlns="http://schemas.openxmlformats.org/spreadsheetml/2006/main" count="58">
  <si>
    <t>Invoice Report</t>
  </si>
  <si>
    <t xml:space="preserve"> TO:CONVERGENT INTERNATIONAL TRAVEL DEVELOPMENT CO.,LTD</t>
  </si>
  <si>
    <t>Periode: 01-07-2018 - 31-07-2018</t>
  </si>
  <si>
    <t>No.</t>
  </si>
  <si>
    <t>Group Code</t>
  </si>
  <si>
    <t>Guest Name</t>
  </si>
  <si>
    <t>USD</t>
  </si>
  <si>
    <t>系统金额</t>
  </si>
  <si>
    <t>差异</t>
  </si>
  <si>
    <t>，</t>
  </si>
  <si>
    <t>071518 Windys HZ Pty 1333744</t>
  </si>
  <si>
    <t>Bai Ju</t>
  </si>
  <si>
    <t>V</t>
  </si>
  <si>
    <t>，1333744</t>
  </si>
  <si>
    <t>071818 Windys HZ Pty 1333197</t>
  </si>
  <si>
    <t>Zhu Ying Bing</t>
  </si>
  <si>
    <t>，1333197</t>
  </si>
  <si>
    <r>
      <t>，</t>
    </r>
    <r>
      <rPr>
        <sz val="12"/>
        <color theme="1"/>
        <rFont val="Trebuchet MS"/>
        <charset val="134"/>
      </rPr>
      <t>1333744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1333197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1335522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1334444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1330271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1337076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1336088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1336932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1338659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1335581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1338626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1338547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1340559</t>
    </r>
  </si>
  <si>
    <t>072018 Windys HZ-A Pty 1335522</t>
  </si>
  <si>
    <t>Wang Chen</t>
  </si>
  <si>
    <t>，1335522</t>
  </si>
  <si>
    <t>072018 Windys HZ-B Pty 1334444</t>
  </si>
  <si>
    <t>LUO JIANSONG</t>
  </si>
  <si>
    <t>，1334444</t>
  </si>
  <si>
    <t>072318 Windys HZ-A Pty 1330271</t>
  </si>
  <si>
    <t>Li Wanying</t>
  </si>
  <si>
    <t>，1330271</t>
  </si>
  <si>
    <t>072318 Windys HZ-B Pty 1337076</t>
  </si>
  <si>
    <t>Qian Li</t>
  </si>
  <si>
    <t>，1337076</t>
  </si>
  <si>
    <t>072418 Windys HZ-A Pty 1336088</t>
  </si>
  <si>
    <t>Chen Wei Dong</t>
  </si>
  <si>
    <t>，1336088</t>
  </si>
  <si>
    <t>072418 Windys HZ-B Pty 1336932</t>
  </si>
  <si>
    <t>Ye Wan Qing</t>
  </si>
  <si>
    <t>，1336932</t>
  </si>
  <si>
    <t>072418 Windys HZ-C Pty 1338659</t>
  </si>
  <si>
    <t>Ma Hai Tao</t>
  </si>
  <si>
    <t>，1338659</t>
  </si>
  <si>
    <t>072518 Windys HZ Pty 1335581</t>
  </si>
  <si>
    <t>bu/muyang</t>
  </si>
  <si>
    <t>，1335581</t>
  </si>
  <si>
    <t>072918 Windys HZ-A Pty 1338626</t>
  </si>
  <si>
    <t>Wang Xin Xin</t>
  </si>
  <si>
    <t>，1338626</t>
  </si>
  <si>
    <t>072918 Windys HZ-B Pty 1338547</t>
  </si>
  <si>
    <t>Xia Chun Hui</t>
  </si>
  <si>
    <t>，1338547</t>
  </si>
  <si>
    <t>073118 WINDYS HZ Pty 1340554 (1340559)</t>
  </si>
  <si>
    <t>Zhou Shan</t>
  </si>
  <si>
    <t>，1340559</t>
  </si>
  <si>
    <t>TOTAL USD</t>
  </si>
  <si>
    <r>
      <t>确定应付：</t>
    </r>
    <r>
      <rPr>
        <b/>
        <sz val="18"/>
        <color theme="1"/>
        <rFont val="Trebuchet MS"/>
        <charset val="134"/>
      </rPr>
      <t xml:space="preserve">15960USD  </t>
    </r>
    <r>
      <rPr>
        <b/>
        <sz val="18"/>
        <color theme="1"/>
        <rFont val="宋体"/>
        <charset val="134"/>
      </rPr>
      <t>付款编号：P180820172721322</t>
    </r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</si>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</sst>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176" formatCode="_-&quot;$&quot;* #,##0.00_-;\-&quot;$&quot;* #,##0.00_-;_-&quot;$&quot;* &quot;-&quot;??_-;_-@_-"/>
    <numFmt numFmtId="177" formatCode="_-* #,##0_-;\-* #,##0_-;_-* &quot;-&quot;_-;_-@_-"/>
    <numFmt numFmtId="178" formatCode="_-* #,##0.00_-;\-* #,##0.00_-;_-* &quot;-&quot;??_-;_-@_-"/>
    <numFmt numFmtId="179" formatCode="_-&quot;$&quot;* #,##0_-;\-&quot;$&quot;* #,##0_-;_-&quot;$&quot;* &quot;-&quot;_-;_-@_-"/>
  </numFmts>
  <fonts count="31">
    <font>
      <sz val="12"/>
      <color theme="1"/>
      <name val="宋体"/>
      <charset val="136"/>
      <scheme val="minor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b/>
      <sz val="12"/>
      <color theme="1"/>
      <name val="Arial"/>
      <charset val="134"/>
    </font>
    <font>
      <sz val="9"/>
      <color rgb="FF000000"/>
      <name val="Verdana"/>
      <charset val="136"/>
    </font>
    <font>
      <b/>
      <sz val="9"/>
      <color rgb="FF000000"/>
      <name val="Verdana"/>
      <charset val="136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1"/>
      <name val="Trebuchet MS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8" fillId="30" borderId="3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9" fillId="0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0</xdr:row>
      <xdr:rowOff>210820</xdr:rowOff>
    </xdr:from>
    <xdr:to>
      <xdr:col>3</xdr:col>
      <xdr:colOff>761365</xdr:colOff>
      <xdr:row>3</xdr:row>
      <xdr:rowOff>191770</xdr:rowOff>
    </xdr:to>
    <xdr:pic>
      <xdr:nvPicPr>
        <xdr:cNvPr id="2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210820"/>
          <a:ext cx="5648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25</xdr:row>
      <xdr:rowOff>0</xdr:rowOff>
    </xdr:from>
    <xdr:to>
      <xdr:col>4</xdr:col>
      <xdr:colOff>1155700</xdr:colOff>
      <xdr:row>27</xdr:row>
      <xdr:rowOff>66675</xdr:rowOff>
    </xdr:to>
    <xdr:pic>
      <xdr:nvPicPr>
        <xdr:cNvPr id="3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380" y="5924550"/>
          <a:ext cx="2085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windys08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1335581</v>
          </cell>
          <cell r="B2" t="str">
            <v>巴厘岛兰碧尼豪华别墅水疗酒店</v>
          </cell>
          <cell r="C2" t="str">
            <v>072518 WINDYS HZ Pty</v>
          </cell>
          <cell r="D2" t="str">
            <v>RS0I700267</v>
          </cell>
          <cell r="E2" t="str">
            <v/>
          </cell>
          <cell r="F2" t="str">
            <v>2362.33</v>
          </cell>
          <cell r="G2" t="str">
            <v>RMB</v>
          </cell>
          <cell r="H2" t="str">
            <v>1</v>
          </cell>
          <cell r="I2">
            <v>350</v>
          </cell>
        </row>
        <row r="3">
          <cell r="A3">
            <v>1345060</v>
          </cell>
          <cell r="B3" t="str">
            <v>巴厘岛兰碧尼豪华别墅水疗酒店</v>
          </cell>
          <cell r="C3" t="str">
            <v>081318 Windys HZ Pty 1345060</v>
          </cell>
          <cell r="D3" t="str">
            <v>RS0I800004</v>
          </cell>
          <cell r="E3" t="str">
            <v/>
          </cell>
          <cell r="F3" t="str">
            <v>3935.49</v>
          </cell>
          <cell r="G3" t="str">
            <v>RMB</v>
          </cell>
          <cell r="H3" t="str">
            <v>1</v>
          </cell>
          <cell r="I3">
            <v>570</v>
          </cell>
        </row>
        <row r="4">
          <cell r="A4">
            <v>1330278</v>
          </cell>
          <cell r="B4" t="str">
            <v>巴厘岛金巴兰森林度假酒店</v>
          </cell>
          <cell r="C4" t="str">
            <v>WINDYS 081018 HZ Pty</v>
          </cell>
          <cell r="D4" t="str">
            <v>5710145,5710146</v>
          </cell>
          <cell r="E4" t="str">
            <v/>
          </cell>
          <cell r="F4" t="str">
            <v>9450.75</v>
          </cell>
          <cell r="G4" t="str">
            <v>RMB</v>
          </cell>
          <cell r="H4" t="str">
            <v>1</v>
          </cell>
          <cell r="I4">
            <v>1400</v>
          </cell>
        </row>
        <row r="5">
          <cell r="A5">
            <v>1341650</v>
          </cell>
          <cell r="B5" t="str">
            <v>巴厘岛金巴兰森林度假酒店</v>
          </cell>
          <cell r="C5" t="str">
            <v>102818 Windys HZ</v>
          </cell>
          <cell r="D5" t="str">
            <v>5722987</v>
          </cell>
          <cell r="E5" t="str">
            <v/>
          </cell>
          <cell r="F5" t="str">
            <v>4400.69</v>
          </cell>
          <cell r="G5" t="str">
            <v>RMB</v>
          </cell>
          <cell r="H5" t="str">
            <v>1</v>
          </cell>
          <cell r="I5">
            <v>640</v>
          </cell>
        </row>
        <row r="6">
          <cell r="A6">
            <v>1341699</v>
          </cell>
          <cell r="B6" t="str">
            <v>巴厘岛金巴兰森林度假酒店</v>
          </cell>
          <cell r="C6" t="str">
            <v>080118 Windys HZ-B</v>
          </cell>
          <cell r="D6" t="str">
            <v>5722816</v>
          </cell>
          <cell r="E6" t="str">
            <v/>
          </cell>
          <cell r="F6" t="str">
            <v>9598.09</v>
          </cell>
          <cell r="G6" t="str">
            <v>RMB</v>
          </cell>
          <cell r="H6" t="str">
            <v>1</v>
          </cell>
          <cell r="I6">
            <v>1400</v>
          </cell>
        </row>
        <row r="7">
          <cell r="A7">
            <v>1344734</v>
          </cell>
          <cell r="B7" t="str">
            <v>巴厘岛金巴兰森林度假酒店</v>
          </cell>
          <cell r="C7" t="str">
            <v>100618 Windys HZ Pty 1344734</v>
          </cell>
          <cell r="D7" t="str">
            <v>5727083</v>
          </cell>
          <cell r="E7" t="str">
            <v/>
          </cell>
          <cell r="F7" t="str">
            <v>3797.4</v>
          </cell>
          <cell r="G7" t="str">
            <v>RMB</v>
          </cell>
          <cell r="H7" t="str">
            <v>1</v>
          </cell>
          <cell r="I7">
            <v>550</v>
          </cell>
        </row>
        <row r="8">
          <cell r="A8">
            <v>1343375</v>
          </cell>
          <cell r="B8" t="str">
            <v>巴厘岛金巴兰森林度假酒店</v>
          </cell>
          <cell r="C8" t="str">
            <v>100218 Windys HZ Pty 1343375</v>
          </cell>
          <cell r="D8" t="str">
            <v>5724454</v>
          </cell>
          <cell r="E8" t="str">
            <v/>
          </cell>
          <cell r="F8" t="str">
            <v>7137.65</v>
          </cell>
          <cell r="G8" t="str">
            <v>RMB</v>
          </cell>
          <cell r="H8" t="str">
            <v>1</v>
          </cell>
          <cell r="I8">
            <v>1035</v>
          </cell>
        </row>
        <row r="9">
          <cell r="A9">
            <v>1343727</v>
          </cell>
          <cell r="B9" t="str">
            <v>巴厘岛金巴兰森林度假酒店</v>
          </cell>
          <cell r="C9" t="str">
            <v>080418 Windys HZ-B Pty 1343727</v>
          </cell>
          <cell r="D9" t="str">
            <v>5724959</v>
          </cell>
          <cell r="E9" t="str">
            <v/>
          </cell>
          <cell r="F9" t="str">
            <v>7241.09</v>
          </cell>
          <cell r="G9" t="str">
            <v>RMB</v>
          </cell>
          <cell r="H9" t="str">
            <v>1</v>
          </cell>
          <cell r="I9">
            <v>1050</v>
          </cell>
        </row>
        <row r="10">
          <cell r="A10">
            <v>1349851</v>
          </cell>
          <cell r="B10" t="str">
            <v>巴厘岛金巴兰森林度假酒店</v>
          </cell>
          <cell r="C10" t="str">
            <v>100218 Windys HZ Pty 1349851</v>
          </cell>
          <cell r="D10" t="str">
            <v>5730615</v>
          </cell>
          <cell r="E10" t="str">
            <v/>
          </cell>
          <cell r="F10" t="str">
            <v>3761.45</v>
          </cell>
          <cell r="G10" t="str">
            <v>RMB</v>
          </cell>
          <cell r="H10" t="str">
            <v>1</v>
          </cell>
          <cell r="I10">
            <v>550</v>
          </cell>
        </row>
        <row r="11">
          <cell r="A11">
            <v>1348348</v>
          </cell>
          <cell r="B11" t="str">
            <v>巴厘岛金巴兰森林度假酒店</v>
          </cell>
          <cell r="C11" t="str">
            <v>081218 WINDYS HZ Pty 1348348</v>
          </cell>
          <cell r="D11" t="str">
            <v>5729268</v>
          </cell>
          <cell r="E11" t="str">
            <v/>
          </cell>
          <cell r="F11" t="str">
            <v>8910.53</v>
          </cell>
          <cell r="G11" t="str">
            <v>RMB</v>
          </cell>
          <cell r="H11" t="str">
            <v>1</v>
          </cell>
          <cell r="I11">
            <v>1290</v>
          </cell>
        </row>
        <row r="12">
          <cell r="A12">
            <v>1348580</v>
          </cell>
          <cell r="B12" t="str">
            <v>巴厘岛金巴兰森林度假酒店</v>
          </cell>
          <cell r="C12" t="str">
            <v>101818 WINDYS HZ-C 1348580</v>
          </cell>
          <cell r="D12" t="str">
            <v>5729675</v>
          </cell>
          <cell r="E12" t="str">
            <v/>
          </cell>
          <cell r="F12" t="str">
            <v>2901.1</v>
          </cell>
          <cell r="G12" t="str">
            <v>RMB</v>
          </cell>
          <cell r="H12" t="str">
            <v>1</v>
          </cell>
          <cell r="I12">
            <v>420</v>
          </cell>
        </row>
        <row r="13">
          <cell r="A13">
            <v>1347653</v>
          </cell>
          <cell r="B13" t="str">
            <v>巴厘岛金巴兰森林度假酒店</v>
          </cell>
          <cell r="C13" t="str">
            <v>100318 Windys HZ Pty 1347653</v>
          </cell>
          <cell r="D13" t="str">
            <v>5728715</v>
          </cell>
          <cell r="E13" t="str">
            <v/>
          </cell>
          <cell r="F13" t="str">
            <v>3799.06</v>
          </cell>
          <cell r="G13" t="str">
            <v>RMB</v>
          </cell>
          <cell r="H13" t="str">
            <v>1</v>
          </cell>
          <cell r="I13">
            <v>550</v>
          </cell>
        </row>
        <row r="14">
          <cell r="A14">
            <v>1348453</v>
          </cell>
          <cell r="B14" t="str">
            <v>巴厘岛金巴兰森林度假酒店</v>
          </cell>
          <cell r="C14" t="str">
            <v>091218 WINDYS HZ-B Pty 1348453</v>
          </cell>
          <cell r="D14" t="str">
            <v>5729265</v>
          </cell>
          <cell r="E14" t="str">
            <v/>
          </cell>
          <cell r="F14" t="str">
            <v>3315.55</v>
          </cell>
          <cell r="G14" t="str">
            <v>RMB</v>
          </cell>
          <cell r="H14" t="str">
            <v>1</v>
          </cell>
          <cell r="I14">
            <v>480</v>
          </cell>
        </row>
        <row r="15">
          <cell r="A15">
            <v>1347901</v>
          </cell>
          <cell r="B15" t="str">
            <v>巴厘岛金巴兰森林度假酒店</v>
          </cell>
          <cell r="C15" t="str">
            <v>081818 WINDYS HZ Pty 1347901</v>
          </cell>
          <cell r="D15" t="str">
            <v>5728714</v>
          </cell>
          <cell r="E15" t="str">
            <v/>
          </cell>
          <cell r="F15" t="str">
            <v>4766.1</v>
          </cell>
          <cell r="G15" t="str">
            <v>RMB</v>
          </cell>
          <cell r="H15" t="str">
            <v>1</v>
          </cell>
          <cell r="I15">
            <v>690</v>
          </cell>
        </row>
        <row r="16">
          <cell r="A16">
            <v>1347574</v>
          </cell>
          <cell r="B16" t="str">
            <v>巴厘岛金巴兰森林度假酒店</v>
          </cell>
          <cell r="C16" t="str">
            <v>081818 Windys HZ Pty 1347574</v>
          </cell>
          <cell r="D16" t="str">
            <v>5729230</v>
          </cell>
          <cell r="E16" t="str">
            <v/>
          </cell>
          <cell r="F16" t="str">
            <v>4766.1</v>
          </cell>
          <cell r="G16" t="str">
            <v>RMB</v>
          </cell>
          <cell r="H16" t="str">
            <v>1</v>
          </cell>
          <cell r="I16">
            <v>690</v>
          </cell>
        </row>
        <row r="17">
          <cell r="A17">
            <v>1347577</v>
          </cell>
          <cell r="B17" t="str">
            <v>巴厘岛金巴兰森林度假酒店</v>
          </cell>
          <cell r="C17" t="str">
            <v>081518 Windys HZ Pty 1347577</v>
          </cell>
          <cell r="D17" t="str">
            <v>5729231</v>
          </cell>
          <cell r="E17" t="str">
            <v/>
          </cell>
          <cell r="F17" t="str">
            <v>4766.1</v>
          </cell>
          <cell r="G17" t="str">
            <v>RMB</v>
          </cell>
          <cell r="H17" t="str">
            <v>1</v>
          </cell>
          <cell r="I17">
            <v>690</v>
          </cell>
        </row>
        <row r="18">
          <cell r="A18">
            <v>1351860</v>
          </cell>
          <cell r="B18" t="str">
            <v>巴厘岛金巴兰森林度假酒店</v>
          </cell>
          <cell r="C18" t="str">
            <v>100318 WINDYS HZ-D Pty 1351860</v>
          </cell>
          <cell r="D18" t="str">
            <v>5732034</v>
          </cell>
          <cell r="E18" t="str">
            <v/>
          </cell>
          <cell r="F18" t="str">
            <v>3761.45</v>
          </cell>
          <cell r="G18" t="str">
            <v>RMB</v>
          </cell>
          <cell r="H18" t="str">
            <v>1</v>
          </cell>
          <cell r="I18">
            <v>550</v>
          </cell>
        </row>
        <row r="19">
          <cell r="A19">
            <v>1351862</v>
          </cell>
          <cell r="B19" t="str">
            <v>巴厘岛金巴兰森林度假酒店</v>
          </cell>
          <cell r="C19" t="str">
            <v>100318 Windys HZ Pty 1351862</v>
          </cell>
          <cell r="D19" t="str">
            <v>5732039</v>
          </cell>
          <cell r="E19" t="str">
            <v/>
          </cell>
          <cell r="F19" t="str">
            <v>3761.45</v>
          </cell>
          <cell r="G19" t="str">
            <v>RMB</v>
          </cell>
          <cell r="H19" t="str">
            <v>1</v>
          </cell>
          <cell r="I19">
            <v>550</v>
          </cell>
        </row>
        <row r="20">
          <cell r="A20">
            <v>1355034</v>
          </cell>
          <cell r="B20" t="str">
            <v>巴厘岛金巴兰森林度假酒店</v>
          </cell>
          <cell r="C20" t="str">
            <v>122218 Windys HZ Pty 1355034</v>
          </cell>
          <cell r="D20" t="str">
            <v>5734426 5734427 5734428 5734429</v>
          </cell>
          <cell r="E20" t="str">
            <v/>
          </cell>
          <cell r="F20" t="str">
            <v>21884.8</v>
          </cell>
          <cell r="G20" t="str">
            <v>RMB</v>
          </cell>
          <cell r="H20" t="str">
            <v>1</v>
          </cell>
          <cell r="I20">
            <v>3200</v>
          </cell>
        </row>
        <row r="21">
          <cell r="A21">
            <v>1347196</v>
          </cell>
          <cell r="B21" t="str">
            <v>巴厘岛金巴兰森林度假酒店</v>
          </cell>
          <cell r="C21" t="str">
            <v>100718 Windys HZ Pty 1347196</v>
          </cell>
          <cell r="D21" t="str">
            <v>5728136</v>
          </cell>
          <cell r="E21" t="str">
            <v/>
          </cell>
          <cell r="F21" t="str">
            <v>3799.06</v>
          </cell>
          <cell r="G21" t="str">
            <v>RMB</v>
          </cell>
          <cell r="H21" t="str">
            <v>1</v>
          </cell>
          <cell r="I21">
            <v>550</v>
          </cell>
        </row>
        <row r="22">
          <cell r="A22">
            <v>1346843</v>
          </cell>
          <cell r="B22" t="str">
            <v>巴厘岛金巴兰森林度假酒店</v>
          </cell>
          <cell r="C22" t="str">
            <v>081018 WINDYS HZ-B Pty 1346843</v>
          </cell>
          <cell r="D22" t="str">
            <v>5728096</v>
          </cell>
          <cell r="E22" t="str">
            <v/>
          </cell>
          <cell r="F22" t="str">
            <v>4766.1</v>
          </cell>
          <cell r="G22" t="str">
            <v>RMB</v>
          </cell>
          <cell r="H22" t="str">
            <v>1</v>
          </cell>
          <cell r="I22">
            <v>690</v>
          </cell>
        </row>
        <row r="23">
          <cell r="A23">
            <v>1347414</v>
          </cell>
          <cell r="B23" t="str">
            <v>巴厘岛金巴兰森林度假酒店</v>
          </cell>
          <cell r="C23" t="str">
            <v>081318 Windys HZ Pty 1347414</v>
          </cell>
          <cell r="D23" t="str">
            <v>5728138</v>
          </cell>
          <cell r="E23" t="str">
            <v/>
          </cell>
          <cell r="F23" t="str">
            <v>4766.1</v>
          </cell>
          <cell r="G23" t="str">
            <v>RMB</v>
          </cell>
          <cell r="H23" t="str">
            <v>1</v>
          </cell>
          <cell r="I23">
            <v>690</v>
          </cell>
        </row>
        <row r="24">
          <cell r="A24">
            <v>1347034</v>
          </cell>
          <cell r="B24" t="str">
            <v>巴厘岛金巴兰森林度假酒店</v>
          </cell>
          <cell r="C24" t="str">
            <v>080918 Windys HZ Pty 1347034</v>
          </cell>
          <cell r="D24" t="str">
            <v>5728137</v>
          </cell>
          <cell r="E24" t="str">
            <v/>
          </cell>
          <cell r="F24" t="str">
            <v>5940.36</v>
          </cell>
          <cell r="G24" t="str">
            <v>RMB</v>
          </cell>
          <cell r="H24" t="str">
            <v>1</v>
          </cell>
          <cell r="I24">
            <v>860</v>
          </cell>
        </row>
        <row r="25">
          <cell r="A25">
            <v>1346275</v>
          </cell>
          <cell r="B25" t="str">
            <v>巴厘岛金巴兰森林度假酒店</v>
          </cell>
          <cell r="C25" t="str">
            <v>101818 WINDYS HZ Pty 1346275</v>
          </cell>
          <cell r="D25" t="str">
            <v>5727350</v>
          </cell>
          <cell r="E25" t="str">
            <v/>
          </cell>
          <cell r="F25" t="str">
            <v>2901.1</v>
          </cell>
          <cell r="G25" t="str">
            <v>RMB</v>
          </cell>
          <cell r="H25" t="str">
            <v>1</v>
          </cell>
          <cell r="I25">
            <v>420</v>
          </cell>
        </row>
        <row r="26">
          <cell r="A26">
            <v>1346349</v>
          </cell>
          <cell r="B26" t="str">
            <v>巴厘岛金巴兰森林度假酒店</v>
          </cell>
          <cell r="C26" t="str">
            <v>100718 WINDYS HZ Pty 1346349</v>
          </cell>
          <cell r="D26" t="str">
            <v>5727188</v>
          </cell>
          <cell r="E26" t="str">
            <v/>
          </cell>
          <cell r="F26" t="str">
            <v>3799.06</v>
          </cell>
          <cell r="G26" t="str">
            <v>RMB</v>
          </cell>
          <cell r="H26" t="str">
            <v>1</v>
          </cell>
          <cell r="I26">
            <v>550</v>
          </cell>
        </row>
        <row r="27">
          <cell r="A27">
            <v>1346365</v>
          </cell>
          <cell r="B27" t="str">
            <v>巴厘岛金巴兰森林度假酒店</v>
          </cell>
          <cell r="C27" t="str">
            <v>100218 WINDYS HZ-B Pty 1346365</v>
          </cell>
          <cell r="D27" t="str">
            <v>5727194/5727195</v>
          </cell>
          <cell r="E27" t="str">
            <v/>
          </cell>
          <cell r="F27" t="str">
            <v>7598.13</v>
          </cell>
          <cell r="G27" t="str">
            <v>RMB</v>
          </cell>
          <cell r="H27" t="str">
            <v>1</v>
          </cell>
          <cell r="I27">
            <v>1100</v>
          </cell>
        </row>
        <row r="28">
          <cell r="A28">
            <v>1346371</v>
          </cell>
          <cell r="B28" t="str">
            <v>巴厘岛金巴兰森林度假酒店</v>
          </cell>
          <cell r="C28" t="str">
            <v>100218 WINDYS HZ-C Pty 1346371</v>
          </cell>
          <cell r="D28" t="str">
            <v>5727192</v>
          </cell>
          <cell r="E28" t="str">
            <v/>
          </cell>
          <cell r="F28" t="str">
            <v>3799.06</v>
          </cell>
          <cell r="G28" t="str">
            <v>RMB</v>
          </cell>
          <cell r="H28" t="str">
            <v>1</v>
          </cell>
          <cell r="I28">
            <v>550</v>
          </cell>
        </row>
        <row r="29">
          <cell r="A29">
            <v>1346687</v>
          </cell>
          <cell r="B29" t="str">
            <v>巴厘岛金巴兰森林度假酒店</v>
          </cell>
          <cell r="C29" t="str">
            <v>090618 WINDYS HZ Pty 1346687</v>
          </cell>
          <cell r="D29" t="str">
            <v>5727723,5727724</v>
          </cell>
          <cell r="E29" t="str">
            <v/>
          </cell>
          <cell r="F29" t="str">
            <v>6631.09</v>
          </cell>
          <cell r="G29" t="str">
            <v>RMB</v>
          </cell>
          <cell r="H29" t="str">
            <v>1</v>
          </cell>
          <cell r="I29">
            <v>960</v>
          </cell>
        </row>
        <row r="30">
          <cell r="A30">
            <v>1346129</v>
          </cell>
          <cell r="B30" t="str">
            <v>巴厘岛金巴兰森林度假酒店</v>
          </cell>
          <cell r="C30" t="str">
            <v>093018 WINDYS HZ-C Pty 1346129</v>
          </cell>
          <cell r="D30" t="str">
            <v>5727347</v>
          </cell>
          <cell r="E30" t="str">
            <v/>
          </cell>
          <cell r="F30" t="str">
            <v>3902.68</v>
          </cell>
          <cell r="G30" t="str">
            <v>RMB</v>
          </cell>
          <cell r="H30" t="str">
            <v>1</v>
          </cell>
          <cell r="I30">
            <v>565</v>
          </cell>
        </row>
        <row r="31">
          <cell r="A31">
            <v>1346134</v>
          </cell>
          <cell r="B31" t="str">
            <v>巴厘岛金巴兰森林度假酒店</v>
          </cell>
          <cell r="C31" t="str">
            <v>093018 WINDYS HZ-D Pty 1346134</v>
          </cell>
          <cell r="D31" t="str">
            <v>5728605</v>
          </cell>
          <cell r="E31" t="str">
            <v/>
          </cell>
          <cell r="F31" t="str">
            <v>3902.68</v>
          </cell>
          <cell r="G31" t="str">
            <v>RMB</v>
          </cell>
          <cell r="H31" t="str">
            <v>1</v>
          </cell>
          <cell r="I31">
            <v>565</v>
          </cell>
        </row>
        <row r="32">
          <cell r="A32">
            <v>1333197</v>
          </cell>
          <cell r="B32" t="str">
            <v>巴厘岛金巴兰森林度假酒店</v>
          </cell>
          <cell r="C32" t="str">
            <v>071818 WINDYS HZ Pty</v>
          </cell>
          <cell r="D32" t="str">
            <v>5712771</v>
          </cell>
          <cell r="E32" t="str">
            <v/>
          </cell>
          <cell r="F32" t="str">
            <v>4841.41</v>
          </cell>
          <cell r="G32" t="str">
            <v>RMB</v>
          </cell>
          <cell r="H32" t="str">
            <v>1</v>
          </cell>
          <cell r="I32">
            <v>720</v>
          </cell>
        </row>
        <row r="33">
          <cell r="A33">
            <v>1338046</v>
          </cell>
          <cell r="B33" t="str">
            <v>巴厘岛金巴兰森林度假酒店</v>
          </cell>
          <cell r="C33" t="str">
            <v>080918 Windys HZ Pty 1338046</v>
          </cell>
          <cell r="D33" t="str">
            <v>5719606</v>
          </cell>
          <cell r="E33" t="str">
            <v/>
          </cell>
          <cell r="F33" t="str">
            <v>3939.39</v>
          </cell>
          <cell r="G33" t="str">
            <v>RMB</v>
          </cell>
          <cell r="H33" t="str">
            <v>1</v>
          </cell>
          <cell r="I33">
            <v>580</v>
          </cell>
        </row>
        <row r="34">
          <cell r="A34">
            <v>1338547</v>
          </cell>
          <cell r="B34" t="str">
            <v>巴厘岛金巴兰森林度假酒店</v>
          </cell>
          <cell r="C34" t="str">
            <v>072918 Windys HZ Pty 1338547</v>
          </cell>
          <cell r="D34" t="str">
            <v>5720150</v>
          </cell>
          <cell r="E34" t="str">
            <v/>
          </cell>
          <cell r="F34" t="str">
            <v>7141.19</v>
          </cell>
          <cell r="G34" t="str">
            <v>RMB</v>
          </cell>
          <cell r="H34" t="str">
            <v>1</v>
          </cell>
          <cell r="I34">
            <v>1050</v>
          </cell>
        </row>
        <row r="35">
          <cell r="A35">
            <v>1338626</v>
          </cell>
          <cell r="B35" t="str">
            <v>巴厘岛金巴兰森林度假酒店</v>
          </cell>
          <cell r="C35" t="str">
            <v>072918 Windys HZ Pty 1338626</v>
          </cell>
          <cell r="D35" t="str">
            <v>5719409</v>
          </cell>
          <cell r="E35" t="str">
            <v/>
          </cell>
          <cell r="F35" t="str">
            <v>4760.8</v>
          </cell>
          <cell r="G35" t="str">
            <v>RMB</v>
          </cell>
          <cell r="H35" t="str">
            <v>1</v>
          </cell>
          <cell r="I35">
            <v>700</v>
          </cell>
        </row>
        <row r="36">
          <cell r="A36">
            <v>1340559</v>
          </cell>
          <cell r="B36" t="str">
            <v>巴厘岛金巴兰森林度假酒店</v>
          </cell>
          <cell r="C36" t="str">
            <v>073118 Windys HZ Pty</v>
          </cell>
          <cell r="D36" t="str">
            <v>5721910</v>
          </cell>
          <cell r="E36" t="str">
            <v/>
          </cell>
          <cell r="F36" t="str">
            <v>7227.31</v>
          </cell>
          <cell r="G36" t="str">
            <v>RMB</v>
          </cell>
          <cell r="H36" t="str">
            <v>1</v>
          </cell>
          <cell r="I36">
            <v>1050</v>
          </cell>
        </row>
        <row r="37">
          <cell r="A37">
            <v>1339493</v>
          </cell>
          <cell r="B37" t="str">
            <v>巴厘岛金巴兰森林度假酒店</v>
          </cell>
          <cell r="C37" t="str">
            <v>092918 Windys HZ Pty 1339493</v>
          </cell>
          <cell r="D37" t="str">
            <v/>
          </cell>
          <cell r="E37" t="str">
            <v/>
          </cell>
          <cell r="F37" t="str">
            <v>5858.24</v>
          </cell>
          <cell r="G37" t="str">
            <v>RMB</v>
          </cell>
          <cell r="H37" t="str">
            <v>1</v>
          </cell>
          <cell r="I37">
            <v>855</v>
          </cell>
        </row>
        <row r="38">
          <cell r="A38">
            <v>1339539</v>
          </cell>
          <cell r="B38" t="str">
            <v>巴厘岛金巴兰森林度假酒店</v>
          </cell>
          <cell r="C38" t="str">
            <v>080118 Windys HZ Pty 1339539</v>
          </cell>
          <cell r="D38" t="str">
            <v>5720654,5720656</v>
          </cell>
          <cell r="E38" t="str">
            <v/>
          </cell>
          <cell r="F38" t="str">
            <v>14388.65</v>
          </cell>
          <cell r="G38" t="str">
            <v>RMB</v>
          </cell>
          <cell r="H38" t="str">
            <v>1</v>
          </cell>
          <cell r="I38">
            <v>2100</v>
          </cell>
        </row>
        <row r="39">
          <cell r="A39">
            <v>1350085</v>
          </cell>
          <cell r="B39" t="str">
            <v>巴厘岛金巴兰森林度假酒店</v>
          </cell>
          <cell r="C39" t="str">
            <v>091918 Windys HZ Pty 1350085</v>
          </cell>
          <cell r="D39" t="str">
            <v>5730068</v>
          </cell>
          <cell r="E39" t="str">
            <v/>
          </cell>
          <cell r="F39" t="str">
            <v>3282.72</v>
          </cell>
          <cell r="G39" t="str">
            <v>RMB</v>
          </cell>
          <cell r="H39" t="str">
            <v>1</v>
          </cell>
          <cell r="I39">
            <v>480</v>
          </cell>
        </row>
        <row r="40">
          <cell r="A40">
            <v>1333744</v>
          </cell>
          <cell r="B40" t="str">
            <v>巴厘岛金巴兰森林度假酒店</v>
          </cell>
          <cell r="C40" t="str">
            <v>071518 Windys HZ Pty 1333744</v>
          </cell>
          <cell r="D40" t="str">
            <v>5713545</v>
          </cell>
          <cell r="E40" t="str">
            <v/>
          </cell>
          <cell r="F40" t="str">
            <v>7262.11</v>
          </cell>
          <cell r="G40" t="str">
            <v>RMB</v>
          </cell>
          <cell r="H40" t="str">
            <v>1</v>
          </cell>
          <cell r="I40">
            <v>1080</v>
          </cell>
        </row>
        <row r="41">
          <cell r="A41">
            <v>1334444</v>
          </cell>
          <cell r="B41" t="str">
            <v>巴厘岛金巴兰森林度假酒店</v>
          </cell>
          <cell r="C41" t="str">
            <v>072018 Windys HZ Pty 1334444</v>
          </cell>
          <cell r="D41" t="str">
            <v>5714348</v>
          </cell>
          <cell r="E41" t="str">
            <v/>
          </cell>
          <cell r="F41" t="str">
            <v>3895.92</v>
          </cell>
          <cell r="G41" t="str">
            <v>RMB</v>
          </cell>
          <cell r="H41" t="str">
            <v>1</v>
          </cell>
          <cell r="I41">
            <v>580</v>
          </cell>
        </row>
        <row r="42">
          <cell r="A42">
            <v>1335522</v>
          </cell>
          <cell r="B42" t="str">
            <v>巴厘岛金巴兰森林度假酒店</v>
          </cell>
          <cell r="C42" t="str">
            <v>WINDYS 072018 HZ Pty A</v>
          </cell>
          <cell r="D42" t="str">
            <v>5715482</v>
          </cell>
          <cell r="E42" t="str">
            <v/>
          </cell>
          <cell r="F42" t="str">
            <v>3914.73</v>
          </cell>
          <cell r="G42" t="str">
            <v>RMB</v>
          </cell>
          <cell r="H42" t="str">
            <v>1</v>
          </cell>
          <cell r="I42">
            <v>580</v>
          </cell>
        </row>
        <row r="43">
          <cell r="A43">
            <v>1335858</v>
          </cell>
          <cell r="B43" t="str">
            <v>巴厘岛金巴兰森林度假酒店</v>
          </cell>
          <cell r="C43" t="str">
            <v>100318 Windys HZ Pty 1335858</v>
          </cell>
          <cell r="D43" t="str">
            <v>5716454</v>
          </cell>
          <cell r="E43" t="str">
            <v/>
          </cell>
          <cell r="F43" t="str">
            <v>3712.24</v>
          </cell>
          <cell r="G43" t="str">
            <v>RMB</v>
          </cell>
          <cell r="H43" t="str">
            <v>1</v>
          </cell>
          <cell r="I43">
            <v>550</v>
          </cell>
        </row>
        <row r="44">
          <cell r="A44">
            <v>1336088</v>
          </cell>
          <cell r="B44" t="str">
            <v>巴厘岛金巴兰森林度假酒店</v>
          </cell>
          <cell r="C44" t="str">
            <v>072418 Windys HZ Pty 1336088</v>
          </cell>
          <cell r="D44" t="str">
            <v>5716427</v>
          </cell>
          <cell r="E44" t="str">
            <v/>
          </cell>
          <cell r="F44" t="str">
            <v>3929.37</v>
          </cell>
          <cell r="G44" t="str">
            <v>RMB</v>
          </cell>
          <cell r="H44" t="str">
            <v>1</v>
          </cell>
          <cell r="I44">
            <v>580</v>
          </cell>
        </row>
        <row r="45">
          <cell r="A45">
            <v>1337076</v>
          </cell>
          <cell r="B45" t="str">
            <v>巴厘岛金巴兰森林度假酒店</v>
          </cell>
          <cell r="C45" t="str">
            <v>072318 Windys HZ-B Pty</v>
          </cell>
          <cell r="D45" t="str">
            <v>5717437</v>
          </cell>
          <cell r="E45" t="str">
            <v/>
          </cell>
          <cell r="F45" t="str">
            <v>5894.06</v>
          </cell>
          <cell r="G45" t="str">
            <v>RMB</v>
          </cell>
          <cell r="H45" t="str">
            <v>1</v>
          </cell>
          <cell r="I45">
            <v>870</v>
          </cell>
        </row>
        <row r="46">
          <cell r="A46">
            <v>1336932</v>
          </cell>
          <cell r="B46" t="str">
            <v>巴厘岛金巴兰森林度假酒店</v>
          </cell>
          <cell r="C46" t="str">
            <v>072418 Windys HZ Pty</v>
          </cell>
          <cell r="D46" t="str">
            <v>5717428,5717429,5717430,5717431</v>
          </cell>
          <cell r="E46" t="str">
            <v/>
          </cell>
          <cell r="F46" t="str">
            <v>19511.36</v>
          </cell>
          <cell r="G46" t="str">
            <v>RMB</v>
          </cell>
          <cell r="H46" t="str">
            <v>1</v>
          </cell>
          <cell r="I46">
            <v>2880</v>
          </cell>
        </row>
        <row r="47">
          <cell r="A47">
            <v>1334999</v>
          </cell>
          <cell r="B47" t="str">
            <v>巴厘阿亚纳温泉度假酒店</v>
          </cell>
          <cell r="C47" t="str">
            <v>082118 Windys HZ Pty 1334999</v>
          </cell>
          <cell r="D47" t="str">
            <v>5715000</v>
          </cell>
          <cell r="E47" t="str">
            <v/>
          </cell>
          <cell r="F47" t="str">
            <v>4528.95</v>
          </cell>
          <cell r="G47" t="str">
            <v>RMB</v>
          </cell>
          <cell r="H47" t="str">
            <v>1</v>
          </cell>
          <cell r="I47">
            <v>670</v>
          </cell>
        </row>
        <row r="48">
          <cell r="A48">
            <v>1339858</v>
          </cell>
          <cell r="B48" t="str">
            <v>巴厘阿亚纳温泉度假酒店</v>
          </cell>
          <cell r="C48" t="str">
            <v>100318 Windys HZ-B Pty 1339858</v>
          </cell>
          <cell r="D48" t="str">
            <v>5720734</v>
          </cell>
          <cell r="E48" t="str">
            <v/>
          </cell>
          <cell r="F48" t="str">
            <v>6886</v>
          </cell>
          <cell r="G48" t="str">
            <v>RMB</v>
          </cell>
          <cell r="H48" t="str">
            <v>1</v>
          </cell>
          <cell r="I48">
            <v>1005</v>
          </cell>
        </row>
        <row r="49">
          <cell r="A49">
            <v>1341376</v>
          </cell>
          <cell r="B49" t="str">
            <v>巴厘阿亚纳温泉度假酒店</v>
          </cell>
          <cell r="C49" t="str">
            <v>091218 Windys HZ</v>
          </cell>
          <cell r="D49" t="str">
            <v>5722757</v>
          </cell>
          <cell r="E49" t="str">
            <v/>
          </cell>
          <cell r="F49" t="str">
            <v>4606.97</v>
          </cell>
          <cell r="G49" t="str">
            <v>RMB</v>
          </cell>
          <cell r="H49" t="str">
            <v>1</v>
          </cell>
          <cell r="I49">
            <v>670</v>
          </cell>
        </row>
        <row r="50">
          <cell r="A50">
            <v>1345787</v>
          </cell>
          <cell r="B50" t="str">
            <v>巴厘阿亚纳温泉度假酒店</v>
          </cell>
          <cell r="C50" t="str">
            <v>10018 WINDYS HZ Pty</v>
          </cell>
          <cell r="D50" t="str">
            <v>5726871</v>
          </cell>
          <cell r="E50" t="str">
            <v/>
          </cell>
          <cell r="F50" t="str">
            <v>4627.95</v>
          </cell>
          <cell r="G50" t="str">
            <v>RMB</v>
          </cell>
          <cell r="H50" t="str">
            <v>1</v>
          </cell>
          <cell r="I50">
            <v>670</v>
          </cell>
        </row>
        <row r="51">
          <cell r="A51">
            <v>1342209</v>
          </cell>
          <cell r="B51" t="str">
            <v>巴厘阿亚纳温泉度假酒店</v>
          </cell>
          <cell r="C51" t="str">
            <v>092418 Windys HZ Pty 1342209</v>
          </cell>
          <cell r="D51" t="str">
            <v>5723817</v>
          </cell>
          <cell r="E51" t="str">
            <v/>
          </cell>
          <cell r="F51" t="str">
            <v>4593.37</v>
          </cell>
          <cell r="G51" t="str">
            <v>RMB</v>
          </cell>
          <cell r="H51" t="str">
            <v>1</v>
          </cell>
          <cell r="I51">
            <v>670</v>
          </cell>
        </row>
        <row r="52">
          <cell r="A52">
            <v>1346549</v>
          </cell>
          <cell r="B52" t="str">
            <v>巴厘阿亚纳温泉度假酒店</v>
          </cell>
          <cell r="C52" t="str">
            <v>083018 WINDYS HZ Pty 1346549</v>
          </cell>
          <cell r="D52" t="str">
            <v>5727552/3</v>
          </cell>
          <cell r="E52" t="str">
            <v/>
          </cell>
          <cell r="F52" t="str">
            <v>13883.85</v>
          </cell>
          <cell r="G52" t="str">
            <v>RMB</v>
          </cell>
          <cell r="H52" t="str">
            <v>1</v>
          </cell>
          <cell r="I52">
            <v>2010</v>
          </cell>
        </row>
        <row r="53">
          <cell r="A53">
            <v>1346284</v>
          </cell>
          <cell r="B53" t="str">
            <v>巴厘阿亚纳温泉度假酒店</v>
          </cell>
          <cell r="C53" t="str">
            <v>100118 WINDYS HZ-B Pty 1346284</v>
          </cell>
          <cell r="D53" t="str">
            <v>5727257</v>
          </cell>
          <cell r="E53" t="str">
            <v/>
          </cell>
          <cell r="F53" t="str">
            <v>4627.95</v>
          </cell>
          <cell r="G53" t="str">
            <v>RMB</v>
          </cell>
          <cell r="H53" t="str">
            <v>1</v>
          </cell>
          <cell r="I53">
            <v>670</v>
          </cell>
        </row>
        <row r="54">
          <cell r="A54">
            <v>1356493</v>
          </cell>
          <cell r="B54" t="str">
            <v>巴厘阿亚纳温泉度假酒店</v>
          </cell>
          <cell r="C54" t="str">
            <v>082818 WINDYS HZ-B Pty 1356493</v>
          </cell>
          <cell r="D54" t="str">
            <v>5735125</v>
          </cell>
          <cell r="E54" t="str">
            <v/>
          </cell>
          <cell r="F54" t="str">
            <v>5402.81</v>
          </cell>
          <cell r="G54" t="str">
            <v>RMB</v>
          </cell>
          <cell r="H54" t="str">
            <v>1</v>
          </cell>
          <cell r="I54">
            <v>790</v>
          </cell>
        </row>
        <row r="55">
          <cell r="A55">
            <v>1356494</v>
          </cell>
          <cell r="B55" t="str">
            <v>巴厘阿亚纳温泉度假酒店</v>
          </cell>
          <cell r="C55" t="str">
            <v>082818 WINDYS HZ Pty 1356494</v>
          </cell>
          <cell r="D55" t="str">
            <v>5735123</v>
          </cell>
          <cell r="E55" t="str">
            <v/>
          </cell>
          <cell r="F55" t="str">
            <v>5402.81</v>
          </cell>
          <cell r="G55" t="str">
            <v>RMB</v>
          </cell>
          <cell r="H55" t="str">
            <v>1</v>
          </cell>
          <cell r="I55">
            <v>790</v>
          </cell>
        </row>
        <row r="56">
          <cell r="A56">
            <v>1356667</v>
          </cell>
          <cell r="B56" t="str">
            <v>巴厘阿亚纳温泉度假酒店</v>
          </cell>
          <cell r="C56" t="str">
            <v>082318 Windys HZ-B Pty 1356667</v>
          </cell>
          <cell r="D56" t="str">
            <v>5735119</v>
          </cell>
          <cell r="E56" t="str">
            <v/>
          </cell>
          <cell r="F56" t="str">
            <v>10874.01</v>
          </cell>
          <cell r="G56" t="str">
            <v>RMB</v>
          </cell>
          <cell r="H56" t="str">
            <v>1</v>
          </cell>
          <cell r="I56">
            <v>1590</v>
          </cell>
        </row>
        <row r="57">
          <cell r="A57">
            <v>1356307</v>
          </cell>
          <cell r="B57" t="str">
            <v>巴厘阿亚纳温泉度假酒店</v>
          </cell>
          <cell r="C57" t="str">
            <v>090518 Windys HZ-A Pty 1356307</v>
          </cell>
          <cell r="D57" t="str">
            <v/>
          </cell>
          <cell r="E57" t="str">
            <v/>
          </cell>
          <cell r="F57" t="str">
            <v>8104.22</v>
          </cell>
          <cell r="G57" t="str">
            <v>RMB</v>
          </cell>
          <cell r="H57" t="str">
            <v>1</v>
          </cell>
          <cell r="I57">
            <v>1185</v>
          </cell>
        </row>
        <row r="58">
          <cell r="A58">
            <v>1352729</v>
          </cell>
          <cell r="B58" t="str">
            <v>巴厘阿亚纳温泉度假酒店</v>
          </cell>
          <cell r="C58" t="str">
            <v>092118 Windyz HZ Pty 1352729</v>
          </cell>
          <cell r="D58" t="str">
            <v>5732248</v>
          </cell>
          <cell r="E58" t="str">
            <v/>
          </cell>
          <cell r="F58" t="str">
            <v>5402.81</v>
          </cell>
          <cell r="G58" t="str">
            <v>RMB</v>
          </cell>
          <cell r="H58" t="str">
            <v>1</v>
          </cell>
          <cell r="I58">
            <v>790</v>
          </cell>
        </row>
        <row r="59">
          <cell r="A59">
            <v>1352696</v>
          </cell>
          <cell r="B59" t="str">
            <v>巴厘阿亚纳温泉度假酒店</v>
          </cell>
          <cell r="C59" t="str">
            <v>082718 Windys HZ-B Pty 1352696</v>
          </cell>
          <cell r="D59" t="str">
            <v>5732012</v>
          </cell>
          <cell r="E59" t="str">
            <v/>
          </cell>
          <cell r="F59" t="str">
            <v>4582.13</v>
          </cell>
          <cell r="G59" t="str">
            <v>RMB</v>
          </cell>
          <cell r="H59" t="str">
            <v>1</v>
          </cell>
          <cell r="I59">
            <v>670</v>
          </cell>
        </row>
        <row r="60">
          <cell r="A60">
            <v>1352704</v>
          </cell>
          <cell r="B60" t="str">
            <v>巴厘阿亚纳温泉度假酒店</v>
          </cell>
          <cell r="C60" t="str">
            <v>082518 WINDYZ HZ Pty 1352704</v>
          </cell>
          <cell r="D60" t="str">
            <v>5732249</v>
          </cell>
          <cell r="E60" t="str">
            <v/>
          </cell>
          <cell r="F60" t="str">
            <v>4582.13</v>
          </cell>
          <cell r="G60" t="str">
            <v>RMB</v>
          </cell>
          <cell r="H60" t="str">
            <v>1</v>
          </cell>
          <cell r="I60">
            <v>670</v>
          </cell>
        </row>
        <row r="61">
          <cell r="A61">
            <v>1352558</v>
          </cell>
          <cell r="B61" t="str">
            <v>巴厘阿亚纳温泉度假酒店</v>
          </cell>
          <cell r="C61" t="str">
            <v>082718 WINDYS HZ Pty 1352558</v>
          </cell>
          <cell r="D61" t="str">
            <v>5731777</v>
          </cell>
          <cell r="E61" t="str">
            <v/>
          </cell>
          <cell r="F61" t="str">
            <v>5402.81</v>
          </cell>
          <cell r="G61" t="str">
            <v>RMB</v>
          </cell>
          <cell r="H61" t="str">
            <v>1</v>
          </cell>
          <cell r="I61">
            <v>790</v>
          </cell>
        </row>
        <row r="62">
          <cell r="A62">
            <v>1353220</v>
          </cell>
          <cell r="B62" t="str">
            <v>巴厘阿亚纳温泉度假酒店</v>
          </cell>
          <cell r="C62" t="str">
            <v>091918 WINDYS HZ-B Pty 1353220</v>
          </cell>
          <cell r="D62" t="str">
            <v>5733031</v>
          </cell>
          <cell r="E62" t="str">
            <v/>
          </cell>
          <cell r="F62" t="str">
            <v>5402.81</v>
          </cell>
          <cell r="G62" t="str">
            <v>RMB</v>
          </cell>
          <cell r="H62" t="str">
            <v>1</v>
          </cell>
          <cell r="I62">
            <v>790</v>
          </cell>
        </row>
        <row r="63">
          <cell r="A63">
            <v>1354024</v>
          </cell>
          <cell r="B63" t="str">
            <v>巴厘阿亚纳温泉度假酒店</v>
          </cell>
          <cell r="C63" t="str">
            <v>092818 WINDYS HZ Pty 1354024</v>
          </cell>
          <cell r="D63" t="str">
            <v>5733579</v>
          </cell>
          <cell r="E63" t="str">
            <v/>
          </cell>
          <cell r="F63" t="str">
            <v>7249.34</v>
          </cell>
          <cell r="G63" t="str">
            <v>RMB</v>
          </cell>
          <cell r="H63" t="str">
            <v>1</v>
          </cell>
          <cell r="I63">
            <v>1060</v>
          </cell>
        </row>
        <row r="64">
          <cell r="A64">
            <v>1353801</v>
          </cell>
          <cell r="B64" t="str">
            <v>巴厘阿亚纳温泉度假酒店</v>
          </cell>
          <cell r="C64" t="str">
            <v>092218 WINDYS HZ Pty 1353801</v>
          </cell>
          <cell r="D64" t="str">
            <v>5733342</v>
          </cell>
          <cell r="E64" t="str">
            <v/>
          </cell>
          <cell r="F64" t="str">
            <v>10805.62</v>
          </cell>
          <cell r="G64" t="str">
            <v>RMB</v>
          </cell>
          <cell r="H64" t="str">
            <v>1</v>
          </cell>
          <cell r="I64">
            <v>1580</v>
          </cell>
        </row>
        <row r="65">
          <cell r="A65">
            <v>1352106</v>
          </cell>
          <cell r="B65" t="str">
            <v>巴厘阿亚纳温泉度假酒店</v>
          </cell>
          <cell r="C65" t="str">
            <v>082318 WINDYS HZ Pty 1352106</v>
          </cell>
          <cell r="D65" t="str">
            <v>5731771</v>
          </cell>
          <cell r="E65" t="str">
            <v/>
          </cell>
          <cell r="F65" t="str">
            <v>5402.81</v>
          </cell>
          <cell r="G65" t="str">
            <v>RMB</v>
          </cell>
          <cell r="H65" t="str">
            <v>1</v>
          </cell>
          <cell r="I65">
            <v>790</v>
          </cell>
        </row>
        <row r="66">
          <cell r="A66">
            <v>1347555</v>
          </cell>
          <cell r="B66" t="str">
            <v>巴厘阿亚纳温泉度假酒店</v>
          </cell>
          <cell r="C66" t="str">
            <v>090818 Windys HZ Pty 1347555</v>
          </cell>
          <cell r="D66" t="str">
            <v>5728402</v>
          </cell>
          <cell r="E66" t="str">
            <v/>
          </cell>
          <cell r="F66" t="str">
            <v>5456.84</v>
          </cell>
          <cell r="G66" t="str">
            <v>RMB</v>
          </cell>
          <cell r="H66" t="str">
            <v>1</v>
          </cell>
          <cell r="I66">
            <v>790</v>
          </cell>
        </row>
        <row r="67">
          <cell r="A67">
            <v>1348035</v>
          </cell>
          <cell r="B67" t="str">
            <v>巴厘阿亚纳温泉度假酒店</v>
          </cell>
          <cell r="C67" t="str">
            <v>093018 WINDYS HZ-E Pty 1348035</v>
          </cell>
          <cell r="D67" t="str">
            <v>5729361</v>
          </cell>
          <cell r="E67" t="str">
            <v/>
          </cell>
          <cell r="F67" t="str">
            <v>5353.23</v>
          </cell>
          <cell r="G67" t="str">
            <v>RMB</v>
          </cell>
          <cell r="H67" t="str">
            <v>1</v>
          </cell>
          <cell r="I67">
            <v>775</v>
          </cell>
        </row>
        <row r="68">
          <cell r="A68">
            <v>1348513</v>
          </cell>
          <cell r="B68" t="str">
            <v>巴厘阿亚纳温泉度假酒店</v>
          </cell>
          <cell r="C68" t="str">
            <v>101818 WINDYS HZ-B Pty 1348513</v>
          </cell>
          <cell r="D68" t="str">
            <v>5729186</v>
          </cell>
          <cell r="E68" t="str">
            <v/>
          </cell>
          <cell r="F68" t="str">
            <v>7598.13</v>
          </cell>
          <cell r="G68" t="str">
            <v>RMB</v>
          </cell>
          <cell r="H68" t="str">
            <v>1</v>
          </cell>
          <cell r="I68">
            <v>1100</v>
          </cell>
        </row>
        <row r="69">
          <cell r="A69">
            <v>1343731</v>
          </cell>
          <cell r="B69" t="str">
            <v>巴厘阿亚纳温泉度假酒店</v>
          </cell>
          <cell r="C69" t="str">
            <v>093018 Windys HZ Pty 1343731</v>
          </cell>
          <cell r="D69" t="str">
            <v>5724759</v>
          </cell>
          <cell r="E69" t="str">
            <v/>
          </cell>
          <cell r="F69" t="str">
            <v>4620.51</v>
          </cell>
          <cell r="G69" t="str">
            <v>RMB</v>
          </cell>
          <cell r="H69" t="str">
            <v>1</v>
          </cell>
          <cell r="I69">
            <v>670</v>
          </cell>
        </row>
        <row r="70">
          <cell r="A70">
            <v>1344447</v>
          </cell>
          <cell r="B70" t="str">
            <v>巴厘阿亚纳温泉度假酒店</v>
          </cell>
          <cell r="C70" t="str">
            <v>093018 WINDYS HZ-B</v>
          </cell>
          <cell r="D70" t="str">
            <v>5725421</v>
          </cell>
          <cell r="E70" t="str">
            <v/>
          </cell>
          <cell r="F70" t="str">
            <v>5350.88</v>
          </cell>
          <cell r="G70" t="str">
            <v>RMB</v>
          </cell>
          <cell r="H70" t="str">
            <v>1</v>
          </cell>
          <cell r="I70">
            <v>775</v>
          </cell>
        </row>
        <row r="71">
          <cell r="A71">
            <v>1342578</v>
          </cell>
          <cell r="B71" t="str">
            <v>巴厘阿亚纳温泉度假酒店</v>
          </cell>
          <cell r="C71" t="str">
            <v>102018 WINDYS HZ Pty</v>
          </cell>
          <cell r="D71" t="str">
            <v>5723977</v>
          </cell>
          <cell r="E71" t="str">
            <v/>
          </cell>
          <cell r="F71" t="str">
            <v>4884.17</v>
          </cell>
          <cell r="G71" t="str">
            <v>RMB</v>
          </cell>
          <cell r="H71" t="str">
            <v>1</v>
          </cell>
          <cell r="I71">
            <v>710</v>
          </cell>
        </row>
        <row r="72">
          <cell r="A72">
            <v>1332025</v>
          </cell>
          <cell r="B72" t="str">
            <v>巴厘阿亚纳温泉度假酒店</v>
          </cell>
          <cell r="C72" t="str">
            <v>1332025</v>
          </cell>
          <cell r="D72" t="str">
            <v>5712216,7</v>
          </cell>
          <cell r="E72" t="str">
            <v/>
          </cell>
          <cell r="F72" t="str">
            <v>5107.3</v>
          </cell>
          <cell r="G72" t="str">
            <v>RMB</v>
          </cell>
          <cell r="H72" t="str">
            <v>1</v>
          </cell>
          <cell r="I72">
            <v>760</v>
          </cell>
        </row>
        <row r="73">
          <cell r="A73">
            <v>1332035</v>
          </cell>
          <cell r="B73" t="str">
            <v>巴厘阿亚纳温泉度假酒店</v>
          </cell>
          <cell r="C73" t="str">
            <v>1332035</v>
          </cell>
          <cell r="D73" t="str">
            <v>5711144,5</v>
          </cell>
          <cell r="E73" t="str">
            <v/>
          </cell>
          <cell r="F73" t="str">
            <v>20429.21</v>
          </cell>
          <cell r="G73" t="str">
            <v>RMB</v>
          </cell>
          <cell r="H73" t="str">
            <v>1</v>
          </cell>
          <cell r="I73">
            <v>3040</v>
          </cell>
        </row>
        <row r="74">
          <cell r="A74">
            <v>1332052</v>
          </cell>
          <cell r="B74" t="str">
            <v>巴厘阿亚纳温泉度假酒店</v>
          </cell>
          <cell r="C74" t="str">
            <v>1332052</v>
          </cell>
          <cell r="D74" t="str">
            <v>5711146,7</v>
          </cell>
          <cell r="E74" t="str">
            <v/>
          </cell>
          <cell r="F74" t="str">
            <v>20429.21</v>
          </cell>
          <cell r="G74" t="str">
            <v>RMB</v>
          </cell>
          <cell r="H74" t="str">
            <v>1</v>
          </cell>
          <cell r="I74">
            <v>3040</v>
          </cell>
        </row>
        <row r="75">
          <cell r="A75">
            <v>1332066</v>
          </cell>
          <cell r="B75" t="str">
            <v>巴厘阿亚纳温泉度假酒店</v>
          </cell>
          <cell r="C75" t="str">
            <v>1332066</v>
          </cell>
          <cell r="D75" t="str">
            <v>5711152</v>
          </cell>
          <cell r="E75" t="str">
            <v/>
          </cell>
          <cell r="F75" t="str">
            <v>7660.96</v>
          </cell>
          <cell r="G75" t="str">
            <v>RMB</v>
          </cell>
          <cell r="H75" t="str">
            <v>1</v>
          </cell>
          <cell r="I75">
            <v>1140</v>
          </cell>
        </row>
        <row r="76">
          <cell r="A76">
            <v>1332075</v>
          </cell>
          <cell r="B76" t="str">
            <v>巴厘阿亚纳温泉度假酒店</v>
          </cell>
          <cell r="C76" t="str">
            <v>1332075</v>
          </cell>
          <cell r="D76" t="str">
            <v>5711153</v>
          </cell>
          <cell r="E76" t="str">
            <v/>
          </cell>
          <cell r="F76" t="str">
            <v>15321.91</v>
          </cell>
          <cell r="G76" t="str">
            <v>RMB</v>
          </cell>
          <cell r="H76" t="str">
            <v>1</v>
          </cell>
          <cell r="I76">
            <v>2280</v>
          </cell>
        </row>
        <row r="77">
          <cell r="A77">
            <v>1332083</v>
          </cell>
          <cell r="B77" t="str">
            <v>巴厘阿亚纳温泉度假酒店</v>
          </cell>
          <cell r="C77" t="str">
            <v>1332083</v>
          </cell>
          <cell r="D77" t="str">
            <v>5711155</v>
          </cell>
          <cell r="E77" t="str">
            <v/>
          </cell>
          <cell r="F77" t="str">
            <v>15321.91</v>
          </cell>
          <cell r="G77" t="str">
            <v>RMB</v>
          </cell>
          <cell r="H77" t="str">
            <v>1</v>
          </cell>
          <cell r="I77">
            <v>2280</v>
          </cell>
        </row>
        <row r="78">
          <cell r="A78">
            <v>1332086</v>
          </cell>
          <cell r="B78" t="str">
            <v>巴厘阿亚纳温泉度假酒店</v>
          </cell>
          <cell r="C78" t="str">
            <v>1332086</v>
          </cell>
          <cell r="D78" t="str">
            <v>5711157</v>
          </cell>
          <cell r="E78" t="str">
            <v/>
          </cell>
          <cell r="F78" t="str">
            <v>15321.91</v>
          </cell>
          <cell r="G78" t="str">
            <v>RMB</v>
          </cell>
          <cell r="H78" t="str">
            <v>1</v>
          </cell>
          <cell r="I78">
            <v>2280</v>
          </cell>
        </row>
        <row r="79">
          <cell r="A79">
            <v>1332090</v>
          </cell>
          <cell r="B79" t="str">
            <v>巴厘阿亚纳温泉度假酒店</v>
          </cell>
          <cell r="C79" t="str">
            <v>1332090</v>
          </cell>
          <cell r="D79" t="str">
            <v>5711167</v>
          </cell>
          <cell r="E79" t="str">
            <v/>
          </cell>
          <cell r="F79" t="str">
            <v>10214.61</v>
          </cell>
          <cell r="G79" t="str">
            <v>RMB</v>
          </cell>
          <cell r="H79" t="str">
            <v>1</v>
          </cell>
          <cell r="I79">
            <v>1520</v>
          </cell>
        </row>
        <row r="80">
          <cell r="A80">
            <v>1332094</v>
          </cell>
          <cell r="B80" t="str">
            <v>巴厘阿亚纳温泉度假酒店</v>
          </cell>
          <cell r="C80" t="str">
            <v>1332094</v>
          </cell>
          <cell r="D80" t="str">
            <v>5712223,4</v>
          </cell>
          <cell r="E80" t="str">
            <v/>
          </cell>
          <cell r="F80" t="str">
            <v>5107.3</v>
          </cell>
          <cell r="G80" t="str">
            <v>RMB</v>
          </cell>
          <cell r="H80" t="str">
            <v>1</v>
          </cell>
          <cell r="I80">
            <v>760</v>
          </cell>
        </row>
        <row r="81">
          <cell r="A81">
            <v>1333208</v>
          </cell>
          <cell r="B81" t="str">
            <v>巴厘阿亚纳温泉度假酒店</v>
          </cell>
          <cell r="C81" t="str">
            <v>102718 Windys HZ Pty 1333208</v>
          </cell>
          <cell r="D81" t="str">
            <v>5712785</v>
          </cell>
          <cell r="E81" t="str">
            <v/>
          </cell>
          <cell r="F81" t="str">
            <v>3765.54</v>
          </cell>
          <cell r="G81" t="str">
            <v>RMB</v>
          </cell>
          <cell r="H81" t="str">
            <v>1</v>
          </cell>
          <cell r="I81">
            <v>560</v>
          </cell>
        </row>
        <row r="82">
          <cell r="A82">
            <v>1333068</v>
          </cell>
          <cell r="B82" t="str">
            <v>巴厘阿亚纳温泉度假酒店</v>
          </cell>
          <cell r="C82" t="str">
            <v>082218 Windys HZ PTY</v>
          </cell>
          <cell r="D82" t="str">
            <v>5712686</v>
          </cell>
          <cell r="E82" t="str">
            <v/>
          </cell>
          <cell r="F82" t="str">
            <v>9010.4</v>
          </cell>
          <cell r="G82" t="str">
            <v>RMB</v>
          </cell>
          <cell r="H82" t="str">
            <v>1</v>
          </cell>
          <cell r="I82">
            <v>1340</v>
          </cell>
        </row>
        <row r="83">
          <cell r="A83">
            <v>1333172</v>
          </cell>
          <cell r="B83" t="str">
            <v>巴厘阿亚纳温泉度假酒店</v>
          </cell>
          <cell r="C83" t="str">
            <v>102718 Windys HZ Pty 1333172</v>
          </cell>
          <cell r="D83" t="str">
            <v>5712782</v>
          </cell>
          <cell r="E83" t="str">
            <v/>
          </cell>
          <cell r="F83" t="str">
            <v>3765.54</v>
          </cell>
          <cell r="G83" t="str">
            <v>RMB</v>
          </cell>
          <cell r="H83" t="str">
            <v>1</v>
          </cell>
          <cell r="I83">
            <v>560</v>
          </cell>
        </row>
        <row r="84">
          <cell r="A84">
            <v>1333190</v>
          </cell>
          <cell r="B84" t="str">
            <v>巴厘阿亚纳温泉度假酒店</v>
          </cell>
          <cell r="C84" t="str">
            <v>102718 Windys HZ Pty 1333190</v>
          </cell>
          <cell r="D84" t="str">
            <v>5712784</v>
          </cell>
          <cell r="E84" t="str">
            <v/>
          </cell>
          <cell r="F84" t="str">
            <v>3765.54</v>
          </cell>
          <cell r="G84" t="str">
            <v>RMB</v>
          </cell>
          <cell r="H84" t="str">
            <v>1</v>
          </cell>
          <cell r="I84">
            <v>560</v>
          </cell>
        </row>
        <row r="85">
          <cell r="A85">
            <v>1334576</v>
          </cell>
          <cell r="B85" t="str">
            <v>巴厘岛阿雅娜度假别墅</v>
          </cell>
          <cell r="C85" t="str">
            <v>WINDYS 080818 HZ</v>
          </cell>
          <cell r="D85" t="str">
            <v>5714166</v>
          </cell>
          <cell r="E85" t="str">
            <v/>
          </cell>
          <cell r="F85" t="str">
            <v>11889.28</v>
          </cell>
          <cell r="G85" t="str">
            <v>RMB</v>
          </cell>
          <cell r="H85" t="str">
            <v>1</v>
          </cell>
          <cell r="I85">
            <v>1770</v>
          </cell>
        </row>
        <row r="86">
          <cell r="A86">
            <v>1338659</v>
          </cell>
          <cell r="B86" t="str">
            <v>巴厘岛阿雅娜度假别墅</v>
          </cell>
          <cell r="C86" t="str">
            <v>072418 Windys HZ Pty 1338659</v>
          </cell>
          <cell r="D86" t="str">
            <v>5719405</v>
          </cell>
          <cell r="E86" t="str">
            <v/>
          </cell>
          <cell r="F86" t="str">
            <v>12650.12</v>
          </cell>
          <cell r="G86" t="str">
            <v>RMB</v>
          </cell>
          <cell r="H86" t="str">
            <v>1</v>
          </cell>
          <cell r="I86">
            <v>1860</v>
          </cell>
        </row>
        <row r="87">
          <cell r="A87">
            <v>1340073</v>
          </cell>
          <cell r="B87" t="str">
            <v>巴厘岛阿雅娜度假别墅</v>
          </cell>
          <cell r="C87" t="str">
            <v>080418 WINDYS HZ</v>
          </cell>
          <cell r="D87" t="str">
            <v>5721011</v>
          </cell>
          <cell r="E87" t="str">
            <v/>
          </cell>
          <cell r="F87" t="str">
            <v>15347.9</v>
          </cell>
          <cell r="G87" t="str">
            <v>RMB</v>
          </cell>
          <cell r="H87" t="str">
            <v>1</v>
          </cell>
          <cell r="I87">
            <v>2240</v>
          </cell>
        </row>
        <row r="88">
          <cell r="A88">
            <v>1340569</v>
          </cell>
          <cell r="B88" t="str">
            <v>巴厘岛阿雅娜度假别墅</v>
          </cell>
          <cell r="C88" t="str">
            <v>081518 Windys HZ Pty 1340569</v>
          </cell>
          <cell r="D88" t="str">
            <v>5722181</v>
          </cell>
          <cell r="E88" t="str">
            <v/>
          </cell>
          <cell r="F88" t="str">
            <v>24366.35</v>
          </cell>
          <cell r="G88" t="str">
            <v>RMB</v>
          </cell>
          <cell r="H88" t="str">
            <v>1</v>
          </cell>
          <cell r="I88">
            <v>3540</v>
          </cell>
        </row>
        <row r="89">
          <cell r="A89">
            <v>1340356</v>
          </cell>
          <cell r="B89" t="str">
            <v>巴厘岛阿雅娜度假别墅</v>
          </cell>
          <cell r="C89" t="str">
            <v>082018 Windys HZ Pty 1340356</v>
          </cell>
          <cell r="D89" t="str">
            <v>5721422</v>
          </cell>
          <cell r="E89" t="str">
            <v/>
          </cell>
          <cell r="F89" t="str">
            <v>19116.35</v>
          </cell>
          <cell r="G89" t="str">
            <v>RMB</v>
          </cell>
          <cell r="H89" t="str">
            <v>1</v>
          </cell>
          <cell r="I89">
            <v>2790</v>
          </cell>
        </row>
        <row r="90">
          <cell r="A90">
            <v>1331987</v>
          </cell>
          <cell r="B90" t="str">
            <v>巴厘岛阿雅娜度假别墅</v>
          </cell>
          <cell r="C90" t="str">
            <v>1331987</v>
          </cell>
          <cell r="D90" t="str">
            <v>5712226</v>
          </cell>
          <cell r="E90" t="str">
            <v/>
          </cell>
          <cell r="F90" t="str">
            <v>10685.02</v>
          </cell>
          <cell r="G90" t="str">
            <v>RMB</v>
          </cell>
          <cell r="H90" t="str">
            <v>1</v>
          </cell>
          <cell r="I90">
            <v>1590</v>
          </cell>
        </row>
        <row r="91">
          <cell r="A91">
            <v>1331994</v>
          </cell>
          <cell r="B91" t="str">
            <v>巴厘岛阿雅娜度假别墅</v>
          </cell>
          <cell r="C91" t="str">
            <v>1331994</v>
          </cell>
          <cell r="D91" t="str">
            <v>5712231</v>
          </cell>
          <cell r="E91" t="str">
            <v/>
          </cell>
          <cell r="F91" t="str">
            <v>10685.02</v>
          </cell>
          <cell r="G91" t="str">
            <v>RMB</v>
          </cell>
          <cell r="H91" t="str">
            <v>1</v>
          </cell>
          <cell r="I91">
            <v>1590</v>
          </cell>
        </row>
        <row r="92">
          <cell r="A92">
            <v>1338296</v>
          </cell>
          <cell r="B92" t="str">
            <v>巴厘岛阿雅娜度假别墅</v>
          </cell>
          <cell r="C92" t="str">
            <v>080318 Windys HZ Pty 1338296</v>
          </cell>
          <cell r="D92" t="str">
            <v>5719436</v>
          </cell>
          <cell r="E92" t="str">
            <v/>
          </cell>
          <cell r="F92" t="str">
            <v>12650.12</v>
          </cell>
          <cell r="G92" t="str">
            <v>RMB</v>
          </cell>
          <cell r="H92" t="str">
            <v>1</v>
          </cell>
          <cell r="I92">
            <v>1860</v>
          </cell>
        </row>
        <row r="93">
          <cell r="A93">
            <v>1330271</v>
          </cell>
          <cell r="B93" t="str">
            <v>巴厘岛阿雅娜度假别墅</v>
          </cell>
          <cell r="C93" t="str">
            <v>WINDYS 072318 HZ Pty</v>
          </cell>
          <cell r="D93" t="str">
            <v>5710126</v>
          </cell>
          <cell r="E93" t="str">
            <v/>
          </cell>
          <cell r="F93" t="str">
            <v>24706.97</v>
          </cell>
          <cell r="G93" t="str">
            <v>RMB</v>
          </cell>
          <cell r="H93" t="str">
            <v>1</v>
          </cell>
          <cell r="I93">
            <v>3660</v>
          </cell>
        </row>
        <row r="94">
          <cell r="A94">
            <v>1348221</v>
          </cell>
          <cell r="B94" t="str">
            <v>巴厘岛阿雅娜度假别墅</v>
          </cell>
          <cell r="C94" t="str">
            <v>091118 WINDYS HZ Pty 1348221</v>
          </cell>
          <cell r="D94" t="str">
            <v>5729173/79</v>
          </cell>
          <cell r="E94" t="str">
            <v/>
          </cell>
          <cell r="F94" t="str">
            <v>21965.5</v>
          </cell>
          <cell r="G94" t="str">
            <v>RMB</v>
          </cell>
          <cell r="H94" t="str">
            <v>1</v>
          </cell>
          <cell r="I94">
            <v>3180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31"/>
  <sheetViews>
    <sheetView tabSelected="1" workbookViewId="0">
      <selection activeCell="Q24" sqref="Q24"/>
    </sheetView>
  </sheetViews>
  <sheetFormatPr defaultColWidth="9" defaultRowHeight="18"/>
  <cols>
    <col min="1" max="1" width="5.775" style="1" customWidth="1"/>
    <col min="2" max="2" width="11.75" style="1" customWidth="1"/>
    <col min="3" max="3" width="47.25" style="1" customWidth="1"/>
    <col min="4" max="4" width="12.3333333333333" style="1" customWidth="1"/>
    <col min="5" max="5" width="17.5583333333333" style="1" customWidth="1"/>
    <col min="6" max="16384" width="9" style="2"/>
  </cols>
  <sheetData>
    <row r="2" spans="1:2">
      <c r="A2" s="3" t="s">
        <v>0</v>
      </c>
      <c r="B2" s="3"/>
    </row>
    <row r="6" ht="15.75" spans="1:2">
      <c r="A6" s="4" t="s">
        <v>1</v>
      </c>
      <c r="B6" s="4"/>
    </row>
    <row r="7" spans="1:2">
      <c r="A7" s="3" t="s">
        <v>2</v>
      </c>
      <c r="B7" s="3"/>
    </row>
    <row r="8" ht="18.75"/>
    <row r="9" ht="18.75" spans="1:9">
      <c r="A9" s="5" t="s">
        <v>3</v>
      </c>
      <c r="B9" s="5"/>
      <c r="C9" s="6" t="s">
        <v>4</v>
      </c>
      <c r="D9" s="6" t="s">
        <v>5</v>
      </c>
      <c r="E9" s="6" t="s">
        <v>6</v>
      </c>
      <c r="G9" s="7" t="s">
        <v>7</v>
      </c>
      <c r="H9" s="7" t="s">
        <v>8</v>
      </c>
      <c r="I9" s="7" t="s">
        <v>9</v>
      </c>
    </row>
    <row r="10" ht="18.75" spans="1:11">
      <c r="A10" s="5">
        <v>1</v>
      </c>
      <c r="B10" s="5">
        <v>1333744</v>
      </c>
      <c r="C10" s="5" t="s">
        <v>10</v>
      </c>
      <c r="D10" s="5" t="s">
        <v>11</v>
      </c>
      <c r="E10" s="8">
        <v>1080</v>
      </c>
      <c r="F10" s="2" t="s">
        <v>12</v>
      </c>
      <c r="G10" s="2">
        <f>VLOOKUP(B10,[1]应付款管理!$A$1:$I$65536,9,0)</f>
        <v>1080</v>
      </c>
      <c r="H10" s="2">
        <f>E10-G10</f>
        <v>0</v>
      </c>
      <c r="I10" s="2" t="str">
        <f>$I$9&amp;B10</f>
        <v>，1333744</v>
      </c>
      <c r="J10" s="2" t="s">
        <v>13</v>
      </c>
      <c r="K10" s="2" t="str">
        <f ca="1">PHONETIC(J10:J22)</f>
        <v>，1333744，1333197，1335522，1334444，1330271，1337076，1336088，1336932，1338659，1335581，1338626，1338547，1340559</v>
      </c>
    </row>
    <row r="11" ht="18.75" spans="1:11">
      <c r="A11" s="5">
        <v>2</v>
      </c>
      <c r="B11" s="5">
        <v>1333197</v>
      </c>
      <c r="C11" s="5" t="s">
        <v>14</v>
      </c>
      <c r="D11" s="5" t="s">
        <v>15</v>
      </c>
      <c r="E11" s="5">
        <v>720</v>
      </c>
      <c r="F11" s="2" t="s">
        <v>12</v>
      </c>
      <c r="G11" s="2">
        <f>VLOOKUP(B11,[1]应付款管理!$A$1:$I$65536,9,0)</f>
        <v>720</v>
      </c>
      <c r="H11" s="2">
        <f t="shared" ref="H11:H22" si="0">E11-G11</f>
        <v>0</v>
      </c>
      <c r="I11" s="2" t="str">
        <f t="shared" ref="I11:I22" si="1">$I$9&amp;B11</f>
        <v>，1333197</v>
      </c>
      <c r="J11" s="2" t="s">
        <v>16</v>
      </c>
      <c r="K11" s="7" t="s">
        <v>17</v>
      </c>
    </row>
    <row r="12" ht="18.75" spans="1:10">
      <c r="A12" s="5">
        <v>3</v>
      </c>
      <c r="B12" s="5">
        <v>1335522</v>
      </c>
      <c r="C12" s="5" t="s">
        <v>18</v>
      </c>
      <c r="D12" s="5" t="s">
        <v>19</v>
      </c>
      <c r="E12" s="5">
        <v>580</v>
      </c>
      <c r="F12" s="2" t="s">
        <v>12</v>
      </c>
      <c r="G12" s="2">
        <f>VLOOKUP(B12,[1]应付款管理!$A$1:$I$65536,9,0)</f>
        <v>580</v>
      </c>
      <c r="H12" s="2">
        <f t="shared" si="0"/>
        <v>0</v>
      </c>
      <c r="I12" s="2" t="str">
        <f t="shared" si="1"/>
        <v>，1335522</v>
      </c>
      <c r="J12" s="2" t="s">
        <v>20</v>
      </c>
    </row>
    <row r="13" ht="18.75" spans="1:10">
      <c r="A13" s="5">
        <v>4</v>
      </c>
      <c r="B13" s="5">
        <v>1334444</v>
      </c>
      <c r="C13" s="5" t="s">
        <v>21</v>
      </c>
      <c r="D13" s="5" t="s">
        <v>22</v>
      </c>
      <c r="E13" s="5">
        <v>580</v>
      </c>
      <c r="F13" s="2" t="s">
        <v>12</v>
      </c>
      <c r="G13" s="2">
        <f>VLOOKUP(B13,[1]应付款管理!$A$1:$I$65536,9,0)</f>
        <v>580</v>
      </c>
      <c r="H13" s="2">
        <f t="shared" si="0"/>
        <v>0</v>
      </c>
      <c r="I13" s="2" t="str">
        <f t="shared" si="1"/>
        <v>，1334444</v>
      </c>
      <c r="J13" s="2" t="s">
        <v>23</v>
      </c>
    </row>
    <row r="14" ht="18.75" spans="1:10">
      <c r="A14" s="5">
        <v>5</v>
      </c>
      <c r="B14" s="5">
        <v>1330271</v>
      </c>
      <c r="C14" s="5" t="s">
        <v>24</v>
      </c>
      <c r="D14" s="5" t="s">
        <v>25</v>
      </c>
      <c r="E14" s="8">
        <v>3660</v>
      </c>
      <c r="F14" s="2" t="s">
        <v>12</v>
      </c>
      <c r="G14" s="2">
        <f>VLOOKUP(B14,[1]应付款管理!$A$1:$I$65536,9,0)</f>
        <v>3660</v>
      </c>
      <c r="H14" s="2">
        <f t="shared" si="0"/>
        <v>0</v>
      </c>
      <c r="I14" s="2" t="str">
        <f t="shared" si="1"/>
        <v>，1330271</v>
      </c>
      <c r="J14" s="2" t="s">
        <v>26</v>
      </c>
    </row>
    <row r="15" ht="18.75" customHeight="1" spans="1:10">
      <c r="A15" s="5">
        <v>6</v>
      </c>
      <c r="B15" s="5">
        <v>1337076</v>
      </c>
      <c r="C15" s="5" t="s">
        <v>27</v>
      </c>
      <c r="D15" s="5" t="s">
        <v>28</v>
      </c>
      <c r="E15" s="5">
        <v>870</v>
      </c>
      <c r="F15" s="2" t="s">
        <v>12</v>
      </c>
      <c r="G15" s="2">
        <f>VLOOKUP(B15,[1]应付款管理!$A$1:$I$65536,9,0)</f>
        <v>870</v>
      </c>
      <c r="H15" s="2">
        <f t="shared" si="0"/>
        <v>0</v>
      </c>
      <c r="I15" s="2" t="str">
        <f t="shared" si="1"/>
        <v>，1337076</v>
      </c>
      <c r="J15" s="2" t="s">
        <v>29</v>
      </c>
    </row>
    <row r="16" ht="24" customHeight="1" spans="1:10">
      <c r="A16" s="5">
        <v>7</v>
      </c>
      <c r="B16" s="5">
        <v>1336088</v>
      </c>
      <c r="C16" s="5" t="s">
        <v>30</v>
      </c>
      <c r="D16" s="5" t="s">
        <v>31</v>
      </c>
      <c r="E16" s="5">
        <v>580</v>
      </c>
      <c r="F16" s="2" t="s">
        <v>12</v>
      </c>
      <c r="G16" s="2">
        <f>VLOOKUP(B16,[1]应付款管理!$A$1:$I$65536,9,0)</f>
        <v>580</v>
      </c>
      <c r="H16" s="2">
        <f t="shared" si="0"/>
        <v>0</v>
      </c>
      <c r="I16" s="2" t="str">
        <f t="shared" si="1"/>
        <v>，1336088</v>
      </c>
      <c r="J16" s="2" t="s">
        <v>32</v>
      </c>
    </row>
    <row r="17" ht="18.75" spans="1:10">
      <c r="A17" s="5">
        <v>8</v>
      </c>
      <c r="B17" s="5">
        <v>1336932</v>
      </c>
      <c r="C17" s="5" t="s">
        <v>33</v>
      </c>
      <c r="D17" s="5" t="s">
        <v>34</v>
      </c>
      <c r="E17" s="8">
        <v>2880</v>
      </c>
      <c r="F17" s="2" t="s">
        <v>12</v>
      </c>
      <c r="G17" s="2">
        <f>VLOOKUP(B17,[1]应付款管理!$A$1:$I$65536,9,0)</f>
        <v>2880</v>
      </c>
      <c r="H17" s="2">
        <f t="shared" si="0"/>
        <v>0</v>
      </c>
      <c r="I17" s="2" t="str">
        <f t="shared" si="1"/>
        <v>，1336932</v>
      </c>
      <c r="J17" s="2" t="s">
        <v>35</v>
      </c>
    </row>
    <row r="18" ht="18.75" spans="1:10">
      <c r="A18" s="5">
        <v>9</v>
      </c>
      <c r="B18" s="5">
        <v>1338659</v>
      </c>
      <c r="C18" s="5" t="s">
        <v>36</v>
      </c>
      <c r="D18" s="5" t="s">
        <v>37</v>
      </c>
      <c r="E18" s="8">
        <v>1860</v>
      </c>
      <c r="F18" s="2" t="s">
        <v>12</v>
      </c>
      <c r="G18" s="2">
        <f>VLOOKUP(B18,[1]应付款管理!$A$1:$I$65536,9,0)</f>
        <v>1860</v>
      </c>
      <c r="H18" s="2">
        <f t="shared" si="0"/>
        <v>0</v>
      </c>
      <c r="I18" s="2" t="str">
        <f t="shared" si="1"/>
        <v>，1338659</v>
      </c>
      <c r="J18" s="2" t="s">
        <v>38</v>
      </c>
    </row>
    <row r="19" ht="18.75" spans="1:10">
      <c r="A19" s="5">
        <v>10</v>
      </c>
      <c r="B19" s="5">
        <v>1335581</v>
      </c>
      <c r="C19" s="5" t="s">
        <v>39</v>
      </c>
      <c r="D19" s="5" t="s">
        <v>40</v>
      </c>
      <c r="E19" s="5">
        <v>350</v>
      </c>
      <c r="F19" s="2" t="s">
        <v>12</v>
      </c>
      <c r="G19" s="2">
        <f>VLOOKUP(B19,[1]应付款管理!$A$1:$I$65536,9,0)</f>
        <v>350</v>
      </c>
      <c r="H19" s="2">
        <f t="shared" si="0"/>
        <v>0</v>
      </c>
      <c r="I19" s="2" t="str">
        <f t="shared" si="1"/>
        <v>，1335581</v>
      </c>
      <c r="J19" s="2" t="s">
        <v>41</v>
      </c>
    </row>
    <row r="20" ht="18.75" spans="1:10">
      <c r="A20" s="5">
        <v>11</v>
      </c>
      <c r="B20" s="5">
        <v>1338626</v>
      </c>
      <c r="C20" s="5" t="s">
        <v>42</v>
      </c>
      <c r="D20" s="5" t="s">
        <v>43</v>
      </c>
      <c r="E20" s="5">
        <v>700</v>
      </c>
      <c r="F20" s="2" t="s">
        <v>12</v>
      </c>
      <c r="G20" s="2">
        <f>VLOOKUP(B20,[1]应付款管理!$A$1:$I$65536,9,0)</f>
        <v>700</v>
      </c>
      <c r="H20" s="2">
        <f t="shared" si="0"/>
        <v>0</v>
      </c>
      <c r="I20" s="2" t="str">
        <f t="shared" si="1"/>
        <v>，1338626</v>
      </c>
      <c r="J20" s="2" t="s">
        <v>44</v>
      </c>
    </row>
    <row r="21" ht="18.75" spans="1:10">
      <c r="A21" s="5">
        <v>12</v>
      </c>
      <c r="B21" s="5">
        <v>1338547</v>
      </c>
      <c r="C21" s="5" t="s">
        <v>45</v>
      </c>
      <c r="D21" s="5" t="s">
        <v>46</v>
      </c>
      <c r="E21" s="8">
        <v>1050</v>
      </c>
      <c r="F21" s="2" t="s">
        <v>12</v>
      </c>
      <c r="G21" s="2">
        <f>VLOOKUP(B21,[1]应付款管理!$A$1:$I$65536,9,0)</f>
        <v>1050</v>
      </c>
      <c r="H21" s="2">
        <f t="shared" si="0"/>
        <v>0</v>
      </c>
      <c r="I21" s="2" t="str">
        <f t="shared" si="1"/>
        <v>，1338547</v>
      </c>
      <c r="J21" s="2" t="s">
        <v>47</v>
      </c>
    </row>
    <row r="22" ht="18.75" spans="1:10">
      <c r="A22" s="5">
        <v>13</v>
      </c>
      <c r="B22" s="5">
        <v>1340559</v>
      </c>
      <c r="C22" s="5" t="s">
        <v>48</v>
      </c>
      <c r="D22" s="5" t="s">
        <v>49</v>
      </c>
      <c r="E22" s="8">
        <v>1050</v>
      </c>
      <c r="F22" s="2" t="s">
        <v>12</v>
      </c>
      <c r="G22" s="2">
        <f>VLOOKUP(B22,[1]应付款管理!$A$1:$I$65536,9,0)</f>
        <v>1050</v>
      </c>
      <c r="H22" s="2">
        <f t="shared" si="0"/>
        <v>0</v>
      </c>
      <c r="I22" s="2" t="str">
        <f t="shared" si="1"/>
        <v>，1340559</v>
      </c>
      <c r="J22" s="2" t="s">
        <v>50</v>
      </c>
    </row>
    <row r="23" ht="15" spans="1:5">
      <c r="A23" s="6" t="s">
        <v>51</v>
      </c>
      <c r="B23" s="6"/>
      <c r="C23" s="6"/>
      <c r="D23" s="6"/>
      <c r="E23" s="6">
        <f>SUM(E10:E22)</f>
        <v>15960</v>
      </c>
    </row>
    <row r="24" spans="5:14">
      <c r="E24" s="9"/>
      <c r="F24" s="9"/>
      <c r="G24" s="9"/>
      <c r="H24" s="9"/>
      <c r="I24" s="9"/>
      <c r="J24" s="9"/>
      <c r="K24" s="9"/>
      <c r="L24" s="15"/>
      <c r="M24" s="15"/>
      <c r="N24" s="15"/>
    </row>
    <row r="25" ht="23.25" spans="5:14">
      <c r="E25" s="9"/>
      <c r="F25" s="10" t="s">
        <v>52</v>
      </c>
      <c r="G25" s="9"/>
      <c r="H25" s="9"/>
      <c r="I25" s="9"/>
      <c r="J25" s="9"/>
      <c r="K25" s="9"/>
      <c r="L25" s="15"/>
      <c r="M25" s="15"/>
      <c r="N25" s="15"/>
    </row>
    <row r="26" spans="1:14">
      <c r="A26" s="11" t="s">
        <v>53</v>
      </c>
      <c r="B26" s="11"/>
      <c r="C26" s="12"/>
      <c r="D26" s="12"/>
      <c r="E26" s="13"/>
      <c r="F26" s="9"/>
      <c r="G26" s="9"/>
      <c r="H26" s="9"/>
      <c r="I26" s="9"/>
      <c r="J26" s="9"/>
      <c r="K26" s="9"/>
      <c r="L26" s="15"/>
      <c r="M26" s="15"/>
      <c r="N26" s="15"/>
    </row>
    <row r="27" ht="15.75" spans="1:5">
      <c r="A27" s="11" t="s">
        <v>54</v>
      </c>
      <c r="B27" s="11"/>
      <c r="C27" s="12"/>
      <c r="D27" s="12"/>
      <c r="E27" s="12"/>
    </row>
    <row r="28" ht="15.75" spans="1:5">
      <c r="A28" s="11" t="s">
        <v>55</v>
      </c>
      <c r="B28" s="11"/>
      <c r="C28" s="12"/>
      <c r="D28" s="12"/>
      <c r="E28" s="12"/>
    </row>
    <row r="29" spans="1:5">
      <c r="A29" s="14" t="s">
        <v>56</v>
      </c>
      <c r="B29" s="14"/>
      <c r="C29" s="12"/>
      <c r="D29" s="12"/>
      <c r="E29" s="12"/>
    </row>
    <row r="30" ht="15.75" spans="1:5">
      <c r="A30" s="11" t="s">
        <v>57</v>
      </c>
      <c r="B30" s="11"/>
      <c r="C30" s="12"/>
      <c r="D30" s="12"/>
      <c r="E30" s="12"/>
    </row>
    <row r="31" spans="1:5">
      <c r="A31" s="12"/>
      <c r="B31" s="12"/>
      <c r="C31" s="12"/>
      <c r="D31" s="12"/>
      <c r="E31" s="12"/>
    </row>
  </sheetData>
  <mergeCells count="1">
    <mergeCell ref="A23:D2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2018-08-20T09:30:19Z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