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Worksheet!$A$19:$T$96</definedName>
  </definedNames>
  <calcPr calcId="144525"/>
</workbook>
</file>

<file path=xl/sharedStrings.xml><?xml version="1.0" encoding="utf-8"?>
<sst xmlns="http://schemas.openxmlformats.org/spreadsheetml/2006/main" count="444">
  <si>
    <t>广州汇登信息科技有限公司(梅州市趣景) - 客户对账单</t>
  </si>
  <si>
    <t>账单总览</t>
  </si>
  <si>
    <t>账单号</t>
  </si>
  <si>
    <t>H1317120180827CNY2</t>
  </si>
  <si>
    <t>账单名</t>
  </si>
  <si>
    <t>广州汇登信息科技有限公司(梅州市趣景)-1-20180827-20180902-CNY-2</t>
  </si>
  <si>
    <t>账单总额</t>
  </si>
  <si>
    <t>160670.85 CNY</t>
  </si>
  <si>
    <t>预订费用</t>
  </si>
  <si>
    <t>161668.35 CNY</t>
  </si>
  <si>
    <t>取消订单退款</t>
  </si>
  <si>
    <t>0 CNY</t>
  </si>
  <si>
    <t>手工操作费用</t>
  </si>
  <si>
    <t>-997.5 CNY</t>
  </si>
  <si>
    <t>结算状态</t>
  </si>
  <si>
    <t>未结算</t>
  </si>
  <si>
    <t>账单开始日期</t>
  </si>
  <si>
    <t>2018-08-27</t>
  </si>
  <si>
    <t>账单结束日期</t>
  </si>
  <si>
    <t>2018-09-02</t>
  </si>
  <si>
    <t>最晚结算时间</t>
  </si>
  <si>
    <t>0000-00-00</t>
  </si>
  <si>
    <t>生成时间</t>
  </si>
  <si>
    <t>2018-09-03 08:00:01</t>
  </si>
  <si>
    <t>创建人</t>
  </si>
  <si>
    <t>2018-09-03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</si>
  <si>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</si>
  <si>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</si>
  <si>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</si>
  <si>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</si>
  <si>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</si>
  <si>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</si>
  <si>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</si>
  <si>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</si>
  <si>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</si>
  <si>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</si>
  <si>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</si>
  <si>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</si>
  <si>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</si>
  <si>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</si>
  <si>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</si>
  <si>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</si>
  <si>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</si>
  <si>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</si>
  <si>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</si>
  <si>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</si>
  <si>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</si>
  <si>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11809018784311</t>
  </si>
  <si>
    <t>东京巨蛋酒店</t>
  </si>
  <si>
    <t>单人客房(吸烟房)</t>
  </si>
  <si>
    <t>2018-09-05</t>
  </si>
  <si>
    <t>ZHANG TIANSHU</t>
  </si>
  <si>
    <t>2018-09-01</t>
  </si>
  <si>
    <t>linda</t>
  </si>
  <si>
    <t>，1362884</t>
  </si>
  <si>
    <t>11808306244576</t>
  </si>
  <si>
    <t>大阪守口丽都大酒店</t>
  </si>
  <si>
    <t>高级单人客房(吸烟房)</t>
  </si>
  <si>
    <t>2018-08-31</t>
  </si>
  <si>
    <t>MA GANGJUN</t>
  </si>
  <si>
    <t>2018-08-30</t>
  </si>
  <si>
    <t>罗秋娴</t>
  </si>
  <si>
    <t>liu wenjun</t>
  </si>
  <si>
    <t>，1362290</t>
  </si>
  <si>
    <r>
      <t>，</t>
    </r>
    <r>
      <rPr>
        <sz val="11"/>
        <color rgb="FF000000"/>
        <rFont val="Calibri"/>
        <charset val="134"/>
      </rPr>
      <t>1362884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1362290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1362288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1362199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1361744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1361286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1361247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1359716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1360282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1360567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1360229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1360120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1359795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1359564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1359672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1359642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1359426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1359216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1358999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1358836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1358826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1358806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1358803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1358878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1358141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1358141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1357413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1357367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1357192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1357149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1352873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1357009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1356754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1355461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1355305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1355306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1355325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1355240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1354571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1354478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1353819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1352748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1352659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1352378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1352073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1351618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1350916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1350113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1349288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1349195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1348801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1348604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1348430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1347913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1346373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1341222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1340091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1355448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1355443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1338145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1360595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1337218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1336752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1336382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1336005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1335670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1335646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1333594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1333596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1323855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1359096</t>
    </r>
  </si>
  <si>
    <t>11808304236041</t>
  </si>
  <si>
    <t>ZHAO HONGKUAN</t>
  </si>
  <si>
    <t>，1362288</t>
  </si>
  <si>
    <t>11808307073857</t>
  </si>
  <si>
    <t>曼谷是隆富丽华酒店</t>
  </si>
  <si>
    <t>高级客房</t>
  </si>
  <si>
    <t>ZHAO TIANYI , YU FENG</t>
  </si>
  <si>
    <t>，1362199</t>
  </si>
  <si>
    <t>11808292146477</t>
  </si>
  <si>
    <t>MYSTAYS饭店-浅草桥</t>
  </si>
  <si>
    <t>标准客房(禁烟房)</t>
  </si>
  <si>
    <t>WU JUNFENG</t>
  </si>
  <si>
    <t>2018-08-29</t>
  </si>
  <si>
    <t>，1361744</t>
  </si>
  <si>
    <t>11808286977630</t>
  </si>
  <si>
    <t>曼谷铂尔曼G酒店（原曼谷索菲特是隆酒店）</t>
  </si>
  <si>
    <t>豪华客房</t>
  </si>
  <si>
    <t>YANG JINZHI</t>
  </si>
  <si>
    <t>2018-08-28</t>
  </si>
  <si>
    <t>，1361286</t>
  </si>
  <si>
    <t>11808288475692</t>
  </si>
  <si>
    <t>芭堤雅假日酒店</t>
  </si>
  <si>
    <t>ZHANG JIANHUA , LI GENYUN</t>
  </si>
  <si>
    <t>邓明辉</t>
  </si>
  <si>
    <t>MzqjlyXml</t>
  </si>
  <si>
    <t>，1361247</t>
  </si>
  <si>
    <t>11808283893226</t>
  </si>
  <si>
    <t>芭堤雅拜伦海滩酒店</t>
  </si>
  <si>
    <t>ABIN SKARIA , MUNIRUDHAN MOHDNIZAMUDIN , ANOOJKUMAR KIZAKODAN , SIVADASAN NAYARUVEETIL</t>
  </si>
  <si>
    <t>Jerry</t>
  </si>
  <si>
    <t>，1359716</t>
  </si>
  <si>
    <t>11808271645528</t>
  </si>
  <si>
    <t>吉岛塔夫海滩水疗度假村</t>
  </si>
  <si>
    <t>海滩小别墅</t>
  </si>
  <si>
    <t>YU YING</t>
  </si>
  <si>
    <t>，1360282</t>
  </si>
  <si>
    <t>11808279918864</t>
  </si>
  <si>
    <t>曼谷玛卡桑德瓦里快捷酒店</t>
  </si>
  <si>
    <t>标准客房</t>
  </si>
  <si>
    <t>YU CHANG , A PING</t>
  </si>
  <si>
    <t>张冰</t>
  </si>
  <si>
    <t>wentangjing</t>
  </si>
  <si>
    <t>，1360567</t>
  </si>
  <si>
    <t>11808263721760</t>
  </si>
  <si>
    <t>首尔中心辉盛坊国际公寓</t>
  </si>
  <si>
    <t>豪华一卧室公寓</t>
  </si>
  <si>
    <t>GUO YUHAN , ZHANG DEPENG</t>
  </si>
  <si>
    <t>2018-08-26</t>
  </si>
  <si>
    <t>刘丹</t>
  </si>
  <si>
    <t>quanjunrong</t>
  </si>
  <si>
    <t>，1360229</t>
  </si>
  <si>
    <t>11808260541184</t>
  </si>
  <si>
    <t>哥本哈根发电机青年旅舍</t>
  </si>
  <si>
    <t>LIU BOYA , LIU YIFAN</t>
  </si>
  <si>
    <t>，1360120</t>
  </si>
  <si>
    <t>11808250222032</t>
  </si>
  <si>
    <t>Mi酒店</t>
  </si>
  <si>
    <t>REN CHUANFEN , GAO YING</t>
  </si>
  <si>
    <t>2018-08-25</t>
  </si>
  <si>
    <t>，1359795</t>
  </si>
  <si>
    <t>11808252942915</t>
  </si>
  <si>
    <t>芭提雅安凡尼度假酒店（原芭堤雅万豪Spa度假酒店）</t>
  </si>
  <si>
    <t>安凡尼海景客房</t>
  </si>
  <si>
    <t>YUKI NAKAYAMA</t>
  </si>
  <si>
    <t>，1359564</t>
  </si>
  <si>
    <t>11808253017427</t>
  </si>
  <si>
    <t>美国酒店</t>
  </si>
  <si>
    <t>标准单人客房</t>
  </si>
  <si>
    <t>HUANG YI</t>
  </si>
  <si>
    <t>，1359672</t>
  </si>
  <si>
    <t>11808254002626</t>
  </si>
  <si>
    <t>樱花台画廊旅馆</t>
  </si>
  <si>
    <t>高级客房(禁止儿童入住)(仅限13岁以上入住)(禁烟房)(南楼)</t>
  </si>
  <si>
    <t>LI XIN , HU HAOYI</t>
  </si>
  <si>
    <t>，1359642</t>
  </si>
  <si>
    <t>11808240708381</t>
  </si>
  <si>
    <t>明洞岐山酒店</t>
  </si>
  <si>
    <t>WANG XIAOHE , FENG XIANYOU</t>
  </si>
  <si>
    <t>2018-08-24</t>
  </si>
  <si>
    <t>，1359426</t>
  </si>
  <si>
    <t>11808246105152</t>
  </si>
  <si>
    <t>卡米诺皇家机场酒店</t>
  </si>
  <si>
    <t>2018-09-04</t>
  </si>
  <si>
    <t>ZANG JIAJIA , WANG JIAZHONG</t>
  </si>
  <si>
    <t>，1359216</t>
  </si>
  <si>
    <t>11808242819815</t>
  </si>
  <si>
    <t>帕塞奥德尔阿尔特酒店</t>
  </si>
  <si>
    <t>三人客房(不可取消)</t>
  </si>
  <si>
    <t>SONG KAILIN , CHEN YI , LI YINGJIE</t>
  </si>
  <si>
    <t>，1358999</t>
  </si>
  <si>
    <t>11808237150966</t>
  </si>
  <si>
    <t>库塔SIS度假村</t>
  </si>
  <si>
    <t>Sis山顶客房（无景）(无景)</t>
  </si>
  <si>
    <t>SHEN XIWEN , HUANG LIZHENG</t>
  </si>
  <si>
    <t>2018-08-23</t>
  </si>
  <si>
    <t>，1358836</t>
  </si>
  <si>
    <t>11808237884440</t>
  </si>
  <si>
    <t>普吉岛芭东雅高美爵大酒店</t>
  </si>
  <si>
    <t>高级房</t>
  </si>
  <si>
    <t>，1358826</t>
  </si>
  <si>
    <t>11808239007097</t>
  </si>
  <si>
    <t>皮蒙特约翰内斯堡德奥瑞勒皇宫大酒店</t>
  </si>
  <si>
    <t>经典客房</t>
  </si>
  <si>
    <t>HUANG MIN , CHEN QINAN</t>
  </si>
  <si>
    <t>，1358806</t>
  </si>
  <si>
    <t>11808232691431</t>
  </si>
  <si>
    <t>YANG LI , YUE LIANG</t>
  </si>
  <si>
    <t>，1358803</t>
  </si>
  <si>
    <t>11808233742065</t>
  </si>
  <si>
    <t>普吉岛美林海滩万豪度假村及水疗中心</t>
  </si>
  <si>
    <t>豪华泻湖泳池景观客房(带阳台)</t>
  </si>
  <si>
    <t>ZHANG MAOSAI , KONG CUNLONG</t>
  </si>
  <si>
    <t>邓伟龙</t>
  </si>
  <si>
    <t>dengweilong</t>
  </si>
  <si>
    <t>，1358878</t>
  </si>
  <si>
    <t>11808224931923</t>
  </si>
  <si>
    <t>西佳精品酒店首尔花园店</t>
  </si>
  <si>
    <t>ZHENG SHIFENG , HAN WENHUI , LUO JIANYONG</t>
  </si>
  <si>
    <t>2018-08-22</t>
  </si>
  <si>
    <t>，1358141</t>
  </si>
  <si>
    <t>11808229365567</t>
  </si>
  <si>
    <t>HE YI , FU PING , JIN YONGSHI , YU XIANGDONG , SHEN HONGTAO</t>
  </si>
  <si>
    <t>11808215895993</t>
  </si>
  <si>
    <t>胡椒灵魂冲浪者天堂酒店</t>
  </si>
  <si>
    <t>标准一卧室海景公寓</t>
  </si>
  <si>
    <t>ZHU DAITONG , WANG YUE</t>
  </si>
  <si>
    <t>2018-08-21</t>
  </si>
  <si>
    <t>，1357413</t>
  </si>
  <si>
    <t>11808219127875</t>
  </si>
  <si>
    <t>CHEN MAN , SHE ZHENDUO</t>
  </si>
  <si>
    <t>，1357367</t>
  </si>
  <si>
    <t>11808201576610</t>
  </si>
  <si>
    <t>纳什机场酒店</t>
  </si>
  <si>
    <t>GUAN XINRAN</t>
  </si>
  <si>
    <t>2018-08-20</t>
  </si>
  <si>
    <t>，1357192</t>
  </si>
  <si>
    <t>11808206833855</t>
  </si>
  <si>
    <t>斯塔利酒店</t>
  </si>
  <si>
    <t>LI YUPENG , ZHU YE , FENG ZHIGUANG</t>
  </si>
  <si>
    <t>，1357149</t>
  </si>
  <si>
    <t>11808203560844</t>
  </si>
  <si>
    <t>东京大都会酒店</t>
  </si>
  <si>
    <t>2018-09-06</t>
  </si>
  <si>
    <t>XIA MENGXING , WU XIAO</t>
  </si>
  <si>
    <t>，1352873</t>
  </si>
  <si>
    <t>11808201957722</t>
  </si>
  <si>
    <t>东京庭之酒店</t>
  </si>
  <si>
    <t>标准客房(吸烟房)</t>
  </si>
  <si>
    <t>JIANG JIABING</t>
  </si>
  <si>
    <t>，1357009</t>
  </si>
  <si>
    <t>11808206248578</t>
  </si>
  <si>
    <t>YU QI , CAO SHEN</t>
  </si>
  <si>
    <t>退款中</t>
  </si>
  <si>
    <t>，1356754</t>
  </si>
  <si>
    <t>11808177697856</t>
  </si>
  <si>
    <t>ONE雷吉安酒店</t>
  </si>
  <si>
    <t>YANG XICHENG , FANG YIZHOU</t>
  </si>
  <si>
    <t>2018-08-17</t>
  </si>
  <si>
    <t>陈奕晖</t>
  </si>
  <si>
    <t>chenyihui</t>
  </si>
  <si>
    <t>，1355461</t>
  </si>
  <si>
    <t>11808170599828</t>
  </si>
  <si>
    <t>槟城今旅酒店</t>
  </si>
  <si>
    <t>ZHANG YAFEN</t>
  </si>
  <si>
    <t>zengxianlong</t>
  </si>
  <si>
    <t>yangling</t>
  </si>
  <si>
    <t>，1355305</t>
  </si>
  <si>
    <t>11808178171453</t>
  </si>
  <si>
    <t>ZHANG YAPING</t>
  </si>
  <si>
    <t>，1355306</t>
  </si>
  <si>
    <t>11808176237743</t>
  </si>
  <si>
    <t>乌布村酒店</t>
  </si>
  <si>
    <t>YE LIBO , WANG HUIMIN , LIU HAODONG , XING FEI</t>
  </si>
  <si>
    <t>，1355325</t>
  </si>
  <si>
    <t>11808174998990</t>
  </si>
  <si>
    <t>济州新罗舒泰酒店</t>
  </si>
  <si>
    <t>HU YANAN , CHEN LOU</t>
  </si>
  <si>
    <t>，1355240</t>
  </si>
  <si>
    <t>11808166991706</t>
  </si>
  <si>
    <t>哥本哈根之星早安酒店</t>
  </si>
  <si>
    <t>2018-09-07</t>
  </si>
  <si>
    <t>GAO XIAODONG</t>
  </si>
  <si>
    <t>2018-08-16</t>
  </si>
  <si>
    <t>，1354571</t>
  </si>
  <si>
    <t>11808164989107</t>
  </si>
  <si>
    <t>高级房(不可取消)</t>
  </si>
  <si>
    <t>LIN YINI</t>
  </si>
  <si>
    <t>拒单</t>
  </si>
  <si>
    <t>，1354478</t>
  </si>
  <si>
    <t>11808158984720</t>
  </si>
  <si>
    <t>胡志明海湾酒店</t>
  </si>
  <si>
    <t>CHEN SHAOYI</t>
  </si>
  <si>
    <t>2018-08-15</t>
  </si>
  <si>
    <t>，1353819</t>
  </si>
  <si>
    <t>11808139967128</t>
  </si>
  <si>
    <t>温莎欧西阿尼克酒店</t>
  </si>
  <si>
    <t>HAN KAI</t>
  </si>
  <si>
    <t>2018-08-13</t>
  </si>
  <si>
    <t>，1352748</t>
  </si>
  <si>
    <t>11808134966063</t>
  </si>
  <si>
    <t>古赖尔迪拜瑞士酒店</t>
  </si>
  <si>
    <t>YIN XUELONG , YIN LING</t>
  </si>
  <si>
    <t>，1352659</t>
  </si>
  <si>
    <t>11808138961270</t>
  </si>
  <si>
    <t>阳光西普酒店</t>
  </si>
  <si>
    <t>CHEN QIWEN</t>
  </si>
  <si>
    <t>，1352378</t>
  </si>
  <si>
    <t>11808129956426</t>
  </si>
  <si>
    <t>斯堪的阿维亚波利斯酒店</t>
  </si>
  <si>
    <t>单人客房</t>
  </si>
  <si>
    <t>ZHANG LEI</t>
  </si>
  <si>
    <t>2018-08-12</t>
  </si>
  <si>
    <t>，1352073</t>
  </si>
  <si>
    <t>11808117944808</t>
  </si>
  <si>
    <t>ZHAO HUA , WU XINTONG</t>
  </si>
  <si>
    <t>2018-08-11</t>
  </si>
  <si>
    <t>，1351618</t>
  </si>
  <si>
    <t>11808103944560</t>
  </si>
  <si>
    <t>飞跃大酒店</t>
  </si>
  <si>
    <t>CHAN YUKDANO</t>
  </si>
  <si>
    <t>2018-08-10</t>
  </si>
  <si>
    <t>，1350916</t>
  </si>
  <si>
    <t>11808096930926</t>
  </si>
  <si>
    <t>普吉岛魅力度假村</t>
  </si>
  <si>
    <t>豪华直通泳池客房</t>
  </si>
  <si>
    <t>XIAO JIAKUN</t>
  </si>
  <si>
    <t>2018-08-09</t>
  </si>
  <si>
    <t>，1350113</t>
  </si>
  <si>
    <t>11808085922583</t>
  </si>
  <si>
    <t>曼谷阿速三叶草酒店</t>
  </si>
  <si>
    <t>WANG ZAIPING , ZHOU XIAOQUN , ZHOU XIAOQUN , ZHONG SHENG</t>
  </si>
  <si>
    <t>2018-08-08</t>
  </si>
  <si>
    <t>，1349288</t>
  </si>
  <si>
    <t>11808082918835</t>
  </si>
  <si>
    <t>艾尔斯度假村</t>
  </si>
  <si>
    <t>庭院豪华客房</t>
  </si>
  <si>
    <t>CHEN LU , YU LISHAN</t>
  </si>
  <si>
    <t>叶露平</t>
  </si>
  <si>
    <t>yeluping</t>
  </si>
  <si>
    <t>，1349195</t>
  </si>
  <si>
    <t>11808071913801</t>
  </si>
  <si>
    <t>贝尔维花园酒店</t>
  </si>
  <si>
    <t>YE CHUNPING , XIE YE , LI MINGHAO</t>
  </si>
  <si>
    <t>2018-08-07</t>
  </si>
  <si>
    <t>，1348801</t>
  </si>
  <si>
    <t>11808072903248</t>
  </si>
  <si>
    <t>帕拉索尔布莱克酒店</t>
  </si>
  <si>
    <t>MENG TAOTAO</t>
  </si>
  <si>
    <t>，1348604</t>
  </si>
  <si>
    <t>11808078906692</t>
  </si>
  <si>
    <t>贺拉达套房酒店</t>
  </si>
  <si>
    <t>SASAKI MITSURU</t>
  </si>
  <si>
    <t>，1348430</t>
  </si>
  <si>
    <t>11808062894801</t>
  </si>
  <si>
    <t>宜必思尚品大阪酒店（原地铁21号酒店）</t>
  </si>
  <si>
    <t>豪华四人客房</t>
  </si>
  <si>
    <t>CHEN JIAHAO , SHEN XIAOBEI , ZHOU LEXUAN , CHEN LIANGHUA</t>
  </si>
  <si>
    <t>2018-08-06</t>
  </si>
  <si>
    <t>，1347913</t>
  </si>
  <si>
    <t>11808033876809</t>
  </si>
  <si>
    <t>宜必思尚品京都车站酒店</t>
  </si>
  <si>
    <t>WU YUEXIN , GAO XIAODONG</t>
  </si>
  <si>
    <t>2018-08-03</t>
  </si>
  <si>
    <t>，1346373</t>
  </si>
  <si>
    <t>11807257795743</t>
  </si>
  <si>
    <t>总统酒店</t>
  </si>
  <si>
    <t>标准海景客房</t>
  </si>
  <si>
    <t>XU CHENXUAN</t>
  </si>
  <si>
    <t>2018-07-25</t>
  </si>
  <si>
    <t>，1341222</t>
  </si>
  <si>
    <t>11807240784988</t>
  </si>
  <si>
    <t>安国酒店</t>
  </si>
  <si>
    <t>连通房</t>
  </si>
  <si>
    <t>HO SAIKIN</t>
  </si>
  <si>
    <t>2018-07-24</t>
  </si>
  <si>
    <t>，1340743</t>
  </si>
  <si>
    <t>11807232774295</t>
  </si>
  <si>
    <t>哈摩尼精品酒店</t>
  </si>
  <si>
    <t>高级海景客房</t>
  </si>
  <si>
    <t>TANG XIAO</t>
  </si>
  <si>
    <t>2018-07-23</t>
  </si>
  <si>
    <t>，1340091</t>
  </si>
  <si>
    <t>11807221769485</t>
  </si>
  <si>
    <t>E饭店-东新宿东京</t>
  </si>
  <si>
    <t>LU ZHITING</t>
  </si>
  <si>
    <t>2018-07-22</t>
  </si>
  <si>
    <t>，1339804</t>
  </si>
  <si>
    <t>11807205747189</t>
  </si>
  <si>
    <t>难波东方大酒店</t>
  </si>
  <si>
    <t>高级三人客房(禁烟房)</t>
  </si>
  <si>
    <t>CHEN YIGANG , QIAN CHUNXIANG , CHEN JING</t>
  </si>
  <si>
    <t>2018-07-20</t>
  </si>
  <si>
    <t>，1355448</t>
  </si>
  <si>
    <t>11807208755601</t>
  </si>
  <si>
    <t>高级三人客房</t>
  </si>
  <si>
    <t>HU JINMING</t>
  </si>
  <si>
    <t>，1355443</t>
  </si>
  <si>
    <t>11807182732005</t>
  </si>
  <si>
    <t>贝瑞爱情浪漫别墅</t>
  </si>
  <si>
    <t>欲望浪漫别墅   仅适用中国 / 韩国 / 日本的客人</t>
  </si>
  <si>
    <t>ZHANG MINGFENG , YIN KETING</t>
  </si>
  <si>
    <t>2018-07-18</t>
  </si>
  <si>
    <t>，1338145</t>
  </si>
  <si>
    <t>11807184725699</t>
  </si>
  <si>
    <t>图卡克甲米精品度假村</t>
  </si>
  <si>
    <t>海景客房</t>
  </si>
  <si>
    <t>LI MING , TAO YIMIN</t>
  </si>
  <si>
    <t>，1360595</t>
  </si>
  <si>
    <t>11807175719793</t>
  </si>
  <si>
    <t>蒙特卡洛隐居酒店</t>
  </si>
  <si>
    <t>行政海景客房</t>
  </si>
  <si>
    <t>YUN ZHIRONG , JIA HUAQIN</t>
  </si>
  <si>
    <t>2018-07-17</t>
  </si>
  <si>
    <t>，1337218</t>
  </si>
  <si>
    <t>11807160709097</t>
  </si>
  <si>
    <t>美憬阁索菲特因特拉肯圣乔治皇家酒店</t>
  </si>
  <si>
    <t>WANG YANG , LUO NIJUAN</t>
  </si>
  <si>
    <t>2018-07-16</t>
  </si>
  <si>
    <t>，1336752</t>
  </si>
  <si>
    <t>11807156698504</t>
  </si>
  <si>
    <t>洛杉矶国际机场福朋喜来登酒店</t>
  </si>
  <si>
    <t>TIAN BOSHU</t>
  </si>
  <si>
    <t>2018-07-15</t>
  </si>
  <si>
    <t>，1336382</t>
  </si>
  <si>
    <t>11807141698836</t>
  </si>
  <si>
    <t>勒奥德翁富美兴酒店</t>
  </si>
  <si>
    <t>MENG ZHIJUN , CUI SHANSHAN</t>
  </si>
  <si>
    <t>2018-07-14</t>
  </si>
  <si>
    <t>，1336005</t>
  </si>
  <si>
    <t>11807132690419</t>
  </si>
  <si>
    <t>娘家精品酒店</t>
  </si>
  <si>
    <t>JIN YUN , SHAO JINGDI</t>
  </si>
  <si>
    <t>2018-07-13</t>
  </si>
  <si>
    <t>，1335670</t>
  </si>
  <si>
    <t>11807136691907</t>
  </si>
  <si>
    <t>埃西尔尼肯酒店</t>
  </si>
  <si>
    <t>CHEN YU</t>
  </si>
  <si>
    <t>，1335646</t>
  </si>
  <si>
    <t>11807097632207</t>
  </si>
  <si>
    <t>圣保罗中心北部诺富特酒店</t>
  </si>
  <si>
    <t>YUAN YUAN</t>
  </si>
  <si>
    <t>2018-07-09</t>
  </si>
  <si>
    <t>Michelle</t>
  </si>
  <si>
    <t>，1333594</t>
  </si>
  <si>
    <t>11807091641680</t>
  </si>
  <si>
    <t>JING QINGFU</t>
  </si>
  <si>
    <t>，1333596</t>
  </si>
  <si>
    <t>11807058609104</t>
  </si>
  <si>
    <t>圣淘沙名胜世界新加坡硬石酒店</t>
  </si>
  <si>
    <t>ZHOU YUN , CAO LI</t>
  </si>
  <si>
    <t>2018-07-05</t>
  </si>
  <si>
    <t>Shirley</t>
  </si>
  <si>
    <t>，1331189</t>
  </si>
  <si>
    <t>11807051612044</t>
  </si>
  <si>
    <t>LIU SHUYU , LIU YI</t>
  </si>
  <si>
    <t>2018-08-19</t>
  </si>
  <si>
    <t>，1331191</t>
  </si>
  <si>
    <t>11807023580909</t>
  </si>
  <si>
    <t>盛橡柯林斯街酒店</t>
  </si>
  <si>
    <t>工作室客房</t>
  </si>
  <si>
    <t>LI JIE , XIAO QIANG</t>
  </si>
  <si>
    <t>2018-07-02</t>
  </si>
  <si>
    <t>，1329563</t>
  </si>
  <si>
    <t>11806224494706</t>
  </si>
  <si>
    <t>曼谷富沙通富丽华行政酒店</t>
  </si>
  <si>
    <t>YANG HONGYUE</t>
  </si>
  <si>
    <t>2018-06-22</t>
  </si>
  <si>
    <t>，1323855</t>
  </si>
  <si>
    <t>11808240941191</t>
  </si>
  <si>
    <t>通罗素坤逸中心55超豪华酒店</t>
  </si>
  <si>
    <t>女士豪华客房</t>
  </si>
  <si>
    <t>CHEN JUXIANG</t>
  </si>
  <si>
    <t>退款与赔付</t>
  </si>
  <si>
    <t>monicali</t>
  </si>
  <si>
    <t>，1359096</t>
  </si>
  <si>
    <t>总计</t>
  </si>
  <si>
    <t xml:space="preserve">确定应付：160670.9  </t>
  </si>
  <si>
    <t>好巧网：148459.23   付款编号： P180903160507322</t>
  </si>
  <si>
    <t>好巧直连：12222.8  付款编号： P180903160518322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</si>
</sst>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4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3" fillId="2" borderId="0" xfId="0" applyFont="1" applyFill="1"/>
    <xf numFmtId="0" fontId="0" fillId="3" borderId="3" xfId="0" applyFill="1" applyBorder="1"/>
    <xf numFmtId="0" fontId="1" fillId="2" borderId="0" xfId="0" applyFont="1" applyFill="1"/>
    <xf numFmtId="0" fontId="0" fillId="2" borderId="3" xfId="0" applyFill="1" applyBorder="1" quotePrefix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9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1321454</v>
          </cell>
          <cell r="B2" t="str">
            <v>清迈富丽华酒店</v>
          </cell>
          <cell r="C2" t="str">
            <v>11806148433809</v>
          </cell>
          <cell r="D2" t="str">
            <v>321-3415467</v>
          </cell>
          <cell r="E2" t="str">
            <v/>
          </cell>
          <cell r="F2" t="str">
            <v>1529.85</v>
          </cell>
          <cell r="G2" t="str">
            <v>RMB</v>
          </cell>
          <cell r="H2" t="str">
            <v>1</v>
          </cell>
          <cell r="I2">
            <v>1529.85</v>
          </cell>
        </row>
        <row r="3">
          <cell r="A3">
            <v>1358181</v>
          </cell>
          <cell r="B3" t="str">
            <v>曼谷文华中心点大酒店</v>
          </cell>
          <cell r="C3" t="str">
            <v>11808229019158</v>
          </cell>
          <cell r="D3" t="str">
            <v/>
          </cell>
          <cell r="E3" t="str">
            <v/>
          </cell>
          <cell r="F3" t="str">
            <v>2596.2</v>
          </cell>
          <cell r="G3" t="str">
            <v>RMB</v>
          </cell>
          <cell r="H3" t="str">
            <v>1</v>
          </cell>
          <cell r="I3">
            <v>2596.2</v>
          </cell>
        </row>
        <row r="4">
          <cell r="A4">
            <v>1353407</v>
          </cell>
          <cell r="B4" t="str">
            <v>巴厘岛洲际度假酒店</v>
          </cell>
          <cell r="C4" t="str">
            <v>11808145976768</v>
          </cell>
          <cell r="D4" t="str">
            <v/>
          </cell>
          <cell r="E4" t="str">
            <v/>
          </cell>
          <cell r="F4" t="str">
            <v>5264.28</v>
          </cell>
          <cell r="G4" t="str">
            <v>RMB</v>
          </cell>
          <cell r="H4" t="str">
            <v>1</v>
          </cell>
          <cell r="I4">
            <v>5264.28</v>
          </cell>
        </row>
        <row r="5">
          <cell r="A5">
            <v>1277991</v>
          </cell>
          <cell r="B5" t="str">
            <v>金巴兰海湾巴厘四季酒店</v>
          </cell>
          <cell r="C5" t="str">
            <v>11806286545609</v>
          </cell>
          <cell r="D5" t="str">
            <v>3221030</v>
          </cell>
          <cell r="E5" t="str">
            <v/>
          </cell>
          <cell r="F5" t="str">
            <v>3629.4</v>
          </cell>
          <cell r="G5" t="str">
            <v>RMB</v>
          </cell>
          <cell r="H5" t="str">
            <v>1</v>
          </cell>
          <cell r="I5">
            <v>3629.4</v>
          </cell>
        </row>
        <row r="6">
          <cell r="A6">
            <v>1339578</v>
          </cell>
          <cell r="B6" t="str">
            <v>甲米兰达岛双莲水疗度假酒店</v>
          </cell>
          <cell r="C6" t="str">
            <v>11807225763738</v>
          </cell>
          <cell r="D6" t="str">
            <v>23040</v>
          </cell>
          <cell r="E6" t="str">
            <v/>
          </cell>
          <cell r="F6" t="str">
            <v>1999.82</v>
          </cell>
          <cell r="G6" t="str">
            <v>RMB</v>
          </cell>
          <cell r="H6" t="str">
            <v>1</v>
          </cell>
          <cell r="I6">
            <v>1999.82</v>
          </cell>
        </row>
        <row r="7">
          <cell r="A7">
            <v>1335917</v>
          </cell>
          <cell r="B7" t="str">
            <v>普吉岛拉查酒店</v>
          </cell>
          <cell r="C7" t="str">
            <v>11807124677505</v>
          </cell>
          <cell r="D7" t="str">
            <v>1335917</v>
          </cell>
          <cell r="E7" t="str">
            <v/>
          </cell>
          <cell r="F7" t="str">
            <v>4652.64</v>
          </cell>
          <cell r="G7" t="str">
            <v>RMB</v>
          </cell>
          <cell r="H7" t="str">
            <v>1</v>
          </cell>
          <cell r="I7">
            <v>4652.64</v>
          </cell>
        </row>
        <row r="8">
          <cell r="A8">
            <v>1362044</v>
          </cell>
          <cell r="B8" t="str">
            <v>普吉岛拉查酒店</v>
          </cell>
          <cell r="C8" t="str">
            <v>11808282774662</v>
          </cell>
          <cell r="D8" t="str">
            <v>reconfirmed</v>
          </cell>
          <cell r="E8" t="str">
            <v/>
          </cell>
          <cell r="F8" t="str">
            <v>6418.9</v>
          </cell>
          <cell r="G8" t="str">
            <v>RMB</v>
          </cell>
          <cell r="H8" t="str">
            <v>1</v>
          </cell>
          <cell r="I8">
            <v>6418.9</v>
          </cell>
        </row>
        <row r="9">
          <cell r="A9">
            <v>1356630</v>
          </cell>
          <cell r="B9" t="str">
            <v>芭堤雅希尔顿酒店</v>
          </cell>
          <cell r="C9" t="str">
            <v>11808207131014</v>
          </cell>
          <cell r="D9" t="str">
            <v/>
          </cell>
          <cell r="E9" t="str">
            <v/>
          </cell>
          <cell r="F9" t="str">
            <v>1578.06</v>
          </cell>
          <cell r="G9" t="str">
            <v>RMB</v>
          </cell>
          <cell r="H9" t="str">
            <v>1</v>
          </cell>
          <cell r="I9">
            <v>1578.06</v>
          </cell>
        </row>
        <row r="10">
          <cell r="A10">
            <v>1356621</v>
          </cell>
          <cell r="B10" t="str">
            <v>芭堤雅希尔顿酒店</v>
          </cell>
          <cell r="C10" t="str">
            <v>11808207444030</v>
          </cell>
          <cell r="D10" t="str">
            <v/>
          </cell>
          <cell r="E10" t="str">
            <v/>
          </cell>
          <cell r="F10" t="str">
            <v>2604.96</v>
          </cell>
          <cell r="G10" t="str">
            <v>RMB</v>
          </cell>
          <cell r="H10" t="str">
            <v>1</v>
          </cell>
          <cell r="I10">
            <v>2604.96</v>
          </cell>
        </row>
        <row r="11">
          <cell r="A11">
            <v>1359564</v>
          </cell>
          <cell r="B11" t="str">
            <v>芭堤雅阿瓦尼度假酒店及水疗中心</v>
          </cell>
          <cell r="C11" t="str">
            <v>11808252942915</v>
          </cell>
          <cell r="D11" t="str">
            <v>46760072</v>
          </cell>
          <cell r="E11" t="str">
            <v/>
          </cell>
          <cell r="F11" t="str">
            <v>1876.5</v>
          </cell>
          <cell r="G11" t="str">
            <v>RMB</v>
          </cell>
          <cell r="H11" t="str">
            <v>1</v>
          </cell>
          <cell r="I11">
            <v>1876.5</v>
          </cell>
        </row>
        <row r="12">
          <cell r="A12">
            <v>1358680</v>
          </cell>
          <cell r="B12" t="str">
            <v>苏梅岛瓦娜贝莉豪华精选度假酒店</v>
          </cell>
          <cell r="C12" t="str">
            <v>11808230515038</v>
          </cell>
          <cell r="D12" t="str">
            <v/>
          </cell>
          <cell r="E12" t="str">
            <v/>
          </cell>
          <cell r="F12" t="str">
            <v>7775.46</v>
          </cell>
          <cell r="G12" t="str">
            <v>RMB</v>
          </cell>
          <cell r="H12" t="str">
            <v>1</v>
          </cell>
          <cell r="I12">
            <v>7775.46</v>
          </cell>
        </row>
        <row r="13">
          <cell r="A13">
            <v>1358737</v>
          </cell>
          <cell r="B13" t="str">
            <v>苏梅岛安纳塔拉拉瓦娜度假酒店</v>
          </cell>
          <cell r="C13" t="str">
            <v>11808232054237</v>
          </cell>
          <cell r="D13" t="str">
            <v>5610482</v>
          </cell>
          <cell r="E13" t="str">
            <v/>
          </cell>
          <cell r="F13" t="str">
            <v>2769.28</v>
          </cell>
          <cell r="G13" t="str">
            <v>RMB</v>
          </cell>
          <cell r="H13" t="str">
            <v>1</v>
          </cell>
          <cell r="I13">
            <v>2769.28</v>
          </cell>
        </row>
        <row r="14">
          <cell r="A14">
            <v>1342660</v>
          </cell>
          <cell r="B14" t="str">
            <v>苏梅岛W酒店</v>
          </cell>
          <cell r="C14" t="str">
            <v>11807304835995</v>
          </cell>
          <cell r="D14" t="str">
            <v>988285956</v>
          </cell>
          <cell r="E14" t="str">
            <v/>
          </cell>
          <cell r="F14" t="str">
            <v>4601.36</v>
          </cell>
          <cell r="G14" t="str">
            <v>RMB</v>
          </cell>
          <cell r="H14" t="str">
            <v>1</v>
          </cell>
          <cell r="I14">
            <v>4601.36</v>
          </cell>
        </row>
        <row r="15">
          <cell r="A15">
            <v>1335027</v>
          </cell>
          <cell r="B15" t="str">
            <v>苏梅岛四季度假酒店</v>
          </cell>
          <cell r="C15" t="str">
            <v>11807118671206</v>
          </cell>
          <cell r="D15" t="str">
            <v>7444962</v>
          </cell>
          <cell r="E15" t="str">
            <v/>
          </cell>
          <cell r="F15" t="str">
            <v>7636.5</v>
          </cell>
          <cell r="G15" t="str">
            <v>RMB</v>
          </cell>
          <cell r="H15" t="str">
            <v>1</v>
          </cell>
          <cell r="I15">
            <v>7636.5</v>
          </cell>
        </row>
        <row r="16">
          <cell r="A16">
            <v>1360419</v>
          </cell>
          <cell r="B16" t="str">
            <v>思拉瓦迪泳池温泉度假村</v>
          </cell>
          <cell r="C16" t="str">
            <v>11808273042793</v>
          </cell>
          <cell r="D16" t="str">
            <v/>
          </cell>
          <cell r="E16" t="str">
            <v/>
          </cell>
          <cell r="F16" t="str">
            <v>1335.13</v>
          </cell>
          <cell r="G16" t="str">
            <v>RMB</v>
          </cell>
          <cell r="H16" t="str">
            <v>1</v>
          </cell>
          <cell r="I16">
            <v>1335.13</v>
          </cell>
        </row>
        <row r="17">
          <cell r="A17">
            <v>1358813</v>
          </cell>
          <cell r="B17" t="str">
            <v>思拉瓦迪泳池温泉度假村</v>
          </cell>
          <cell r="C17" t="str">
            <v>11808230451896</v>
          </cell>
          <cell r="D17" t="str">
            <v>1358813</v>
          </cell>
          <cell r="E17" t="str">
            <v/>
          </cell>
          <cell r="F17" t="str">
            <v>6360.31</v>
          </cell>
          <cell r="G17" t="str">
            <v>RMB</v>
          </cell>
          <cell r="H17" t="str">
            <v>1</v>
          </cell>
          <cell r="I17">
            <v>6360.31</v>
          </cell>
        </row>
        <row r="18">
          <cell r="A18">
            <v>1348485</v>
          </cell>
          <cell r="B18" t="str">
            <v>思拉瓦迪泳池温泉度假村</v>
          </cell>
          <cell r="C18" t="str">
            <v>11808072906535</v>
          </cell>
          <cell r="D18" t="str">
            <v/>
          </cell>
          <cell r="E18" t="str">
            <v/>
          </cell>
          <cell r="F18" t="str">
            <v>2558.66</v>
          </cell>
          <cell r="G18" t="str">
            <v>RMB</v>
          </cell>
          <cell r="H18" t="str">
            <v>1</v>
          </cell>
          <cell r="I18">
            <v>2558.66</v>
          </cell>
        </row>
        <row r="19">
          <cell r="A19">
            <v>1359105</v>
          </cell>
          <cell r="B19" t="str">
            <v>思拉瓦迪泳池温泉度假村</v>
          </cell>
          <cell r="C19" t="str">
            <v>11808248020927</v>
          </cell>
          <cell r="D19" t="str">
            <v>57046</v>
          </cell>
          <cell r="E19" t="str">
            <v/>
          </cell>
          <cell r="F19" t="str">
            <v>1604.16</v>
          </cell>
          <cell r="G19" t="str">
            <v>RMB</v>
          </cell>
          <cell r="H19" t="str">
            <v>1</v>
          </cell>
          <cell r="I19">
            <v>1604.16</v>
          </cell>
        </row>
        <row r="20">
          <cell r="A20">
            <v>1358572</v>
          </cell>
          <cell r="B20" t="str">
            <v>思拉瓦迪泳池温泉度假村</v>
          </cell>
          <cell r="C20" t="str">
            <v>11808232225972</v>
          </cell>
          <cell r="D20" t="str">
            <v>56975</v>
          </cell>
          <cell r="E20" t="str">
            <v/>
          </cell>
          <cell r="F20" t="str">
            <v>1215.12</v>
          </cell>
          <cell r="G20" t="str">
            <v>RMB</v>
          </cell>
          <cell r="H20" t="str">
            <v>1</v>
          </cell>
          <cell r="I20">
            <v>1215.12</v>
          </cell>
        </row>
        <row r="21">
          <cell r="A21">
            <v>1363140</v>
          </cell>
          <cell r="B21" t="str">
            <v>曼谷苏阁索酒店</v>
          </cell>
          <cell r="C21" t="str">
            <v>11809019905455</v>
          </cell>
          <cell r="D21" t="str">
            <v/>
          </cell>
          <cell r="E21" t="str">
            <v/>
          </cell>
          <cell r="F21" t="str">
            <v>1180.32</v>
          </cell>
          <cell r="G21" t="str">
            <v>RMB</v>
          </cell>
          <cell r="H21" t="str">
            <v>1</v>
          </cell>
          <cell r="I21">
            <v>1180.32</v>
          </cell>
        </row>
        <row r="22">
          <cell r="A22">
            <v>1358826</v>
          </cell>
          <cell r="B22" t="str">
            <v>普吉岛芭东美爵酒店</v>
          </cell>
          <cell r="C22" t="str">
            <v>11808237884440</v>
          </cell>
          <cell r="D22" t="str">
            <v>11808237884440</v>
          </cell>
          <cell r="E22" t="str">
            <v/>
          </cell>
          <cell r="F22" t="str">
            <v>1070.76</v>
          </cell>
          <cell r="G22" t="str">
            <v>RMB</v>
          </cell>
          <cell r="H22" t="str">
            <v>1</v>
          </cell>
          <cell r="I22">
            <v>1070.76</v>
          </cell>
        </row>
        <row r="23">
          <cell r="A23">
            <v>1357367</v>
          </cell>
          <cell r="B23" t="str">
            <v>普吉岛芭东美爵酒店</v>
          </cell>
          <cell r="C23" t="str">
            <v>11808219127875</v>
          </cell>
          <cell r="D23" t="str">
            <v/>
          </cell>
          <cell r="E23" t="str">
            <v/>
          </cell>
          <cell r="F23" t="str">
            <v>517.02</v>
          </cell>
          <cell r="G23" t="str">
            <v>RMB</v>
          </cell>
          <cell r="H23" t="str">
            <v>1</v>
          </cell>
          <cell r="I23">
            <v>517.02</v>
          </cell>
        </row>
        <row r="24">
          <cell r="A24">
            <v>1352240</v>
          </cell>
          <cell r="B24" t="str">
            <v>普吉岛格雷斯兰度假村</v>
          </cell>
          <cell r="C24" t="str">
            <v>11808121957557</v>
          </cell>
          <cell r="D24" t="str">
            <v>11808121957557</v>
          </cell>
          <cell r="E24" t="str">
            <v/>
          </cell>
          <cell r="F24" t="str">
            <v>1197.74</v>
          </cell>
          <cell r="G24" t="str">
            <v>RMB</v>
          </cell>
          <cell r="H24" t="str">
            <v>1</v>
          </cell>
          <cell r="I24">
            <v>1197.74</v>
          </cell>
        </row>
        <row r="25">
          <cell r="A25">
            <v>1350113</v>
          </cell>
          <cell r="B25" t="str">
            <v>普吉岛魅力度假村</v>
          </cell>
          <cell r="C25" t="str">
            <v>11808096930926</v>
          </cell>
          <cell r="D25" t="str">
            <v>reconfirm</v>
          </cell>
          <cell r="E25" t="str">
            <v/>
          </cell>
          <cell r="F25" t="str">
            <v>2512.25</v>
          </cell>
          <cell r="G25" t="str">
            <v>RMB</v>
          </cell>
          <cell r="H25" t="str">
            <v>1</v>
          </cell>
          <cell r="I25">
            <v>2512.25</v>
          </cell>
        </row>
        <row r="26">
          <cell r="A26">
            <v>1336865</v>
          </cell>
          <cell r="B26" t="str">
            <v>普吉岛阿玛丽度假村</v>
          </cell>
          <cell r="C26" t="str">
            <v>11807139688236</v>
          </cell>
          <cell r="D26" t="str">
            <v>25529658</v>
          </cell>
          <cell r="E26" t="str">
            <v/>
          </cell>
          <cell r="F26" t="str">
            <v>2156.82</v>
          </cell>
          <cell r="G26" t="str">
            <v>RMB</v>
          </cell>
          <cell r="H26" t="str">
            <v>1</v>
          </cell>
          <cell r="I26">
            <v>2156.82</v>
          </cell>
        </row>
        <row r="27">
          <cell r="A27">
            <v>1358163</v>
          </cell>
          <cell r="B27" t="str">
            <v>曼谷悦榕庄酒店</v>
          </cell>
          <cell r="C27" t="str">
            <v>11808228962868</v>
          </cell>
          <cell r="D27" t="str">
            <v>1799669</v>
          </cell>
          <cell r="E27" t="str">
            <v/>
          </cell>
          <cell r="F27" t="str">
            <v>869.09</v>
          </cell>
          <cell r="G27" t="str">
            <v>RMB</v>
          </cell>
          <cell r="H27" t="str">
            <v>1</v>
          </cell>
          <cell r="I27">
            <v>869.09</v>
          </cell>
        </row>
        <row r="28">
          <cell r="A28">
            <v>1361247</v>
          </cell>
          <cell r="B28" t="str">
            <v>芭堤雅假日酒店</v>
          </cell>
          <cell r="C28" t="str">
            <v>11808288475692</v>
          </cell>
          <cell r="D28" t="str">
            <v>43711407</v>
          </cell>
          <cell r="E28" t="str">
            <v/>
          </cell>
          <cell r="F28" t="str">
            <v>631.46</v>
          </cell>
          <cell r="G28" t="str">
            <v>RMB</v>
          </cell>
          <cell r="H28" t="str">
            <v>1</v>
          </cell>
          <cell r="I28">
            <v>631.46</v>
          </cell>
        </row>
        <row r="29">
          <cell r="A29">
            <v>1357719</v>
          </cell>
          <cell r="B29" t="str">
            <v>查汶海滩康达布里诺富特苏梅岛度假村</v>
          </cell>
          <cell r="C29" t="str">
            <v>11808229315660</v>
          </cell>
          <cell r="D29" t="str">
            <v>1357719</v>
          </cell>
          <cell r="E29" t="str">
            <v/>
          </cell>
          <cell r="F29" t="str">
            <v>1895.2</v>
          </cell>
          <cell r="G29" t="str">
            <v>RMB</v>
          </cell>
          <cell r="H29" t="str">
            <v>1</v>
          </cell>
          <cell r="I29">
            <v>1895.2</v>
          </cell>
        </row>
        <row r="30">
          <cell r="A30">
            <v>1329332</v>
          </cell>
          <cell r="B30" t="str">
            <v>查汶海滩康达布里诺富特苏梅岛度假村</v>
          </cell>
          <cell r="C30" t="str">
            <v>11807028573345</v>
          </cell>
          <cell r="D30" t="str">
            <v>1329332</v>
          </cell>
          <cell r="E30" t="str">
            <v/>
          </cell>
          <cell r="F30" t="str">
            <v>4430.16</v>
          </cell>
          <cell r="G30" t="str">
            <v>RMB</v>
          </cell>
          <cell r="H30" t="str">
            <v>1</v>
          </cell>
          <cell r="I30">
            <v>4430.16</v>
          </cell>
        </row>
        <row r="31">
          <cell r="A31">
            <v>1336982</v>
          </cell>
          <cell r="B31" t="str">
            <v>查汶海滩康达布里诺富特苏梅岛度假村</v>
          </cell>
          <cell r="C31" t="str">
            <v>11807170704900</v>
          </cell>
          <cell r="D31" t="str">
            <v>242636-446238</v>
          </cell>
          <cell r="E31" t="str">
            <v/>
          </cell>
          <cell r="F31" t="str">
            <v>10205.28</v>
          </cell>
          <cell r="G31" t="str">
            <v>RMB</v>
          </cell>
          <cell r="H31" t="str">
            <v>1</v>
          </cell>
          <cell r="I31">
            <v>10205.28</v>
          </cell>
        </row>
        <row r="32">
          <cell r="A32">
            <v>1329320</v>
          </cell>
          <cell r="B32" t="str">
            <v>查汶海滩康达布里诺富特苏梅岛度假村</v>
          </cell>
          <cell r="C32" t="str">
            <v>11807029574107</v>
          </cell>
          <cell r="D32" t="str">
            <v>1329320</v>
          </cell>
          <cell r="E32" t="str">
            <v/>
          </cell>
          <cell r="F32" t="str">
            <v>3551.04</v>
          </cell>
          <cell r="G32" t="str">
            <v>RMB</v>
          </cell>
          <cell r="H32" t="str">
            <v>1</v>
          </cell>
          <cell r="I32">
            <v>3551.04</v>
          </cell>
        </row>
        <row r="33">
          <cell r="A33">
            <v>1243956</v>
          </cell>
          <cell r="B33" t="str">
            <v>哥打京那巴鲁豪丽胜酒店</v>
          </cell>
          <cell r="C33" t="str">
            <v>11711165478870</v>
          </cell>
          <cell r="D33" t="str">
            <v>y201801229119</v>
          </cell>
          <cell r="E33" t="str">
            <v/>
          </cell>
          <cell r="F33" t="str">
            <v>421.52</v>
          </cell>
          <cell r="G33" t="str">
            <v>RMB</v>
          </cell>
          <cell r="H33" t="str">
            <v>1</v>
          </cell>
          <cell r="I33">
            <v>421.52</v>
          </cell>
        </row>
        <row r="34">
          <cell r="A34">
            <v>1362290</v>
          </cell>
          <cell r="B34" t="str">
            <v>大阪守口丽都大酒店</v>
          </cell>
          <cell r="C34" t="str">
            <v>11808306244576</v>
          </cell>
          <cell r="D34" t="str">
            <v>265190</v>
          </cell>
          <cell r="E34" t="str">
            <v/>
          </cell>
          <cell r="F34" t="str">
            <v>949.28</v>
          </cell>
          <cell r="G34" t="str">
            <v>RMB</v>
          </cell>
          <cell r="H34" t="str">
            <v>1</v>
          </cell>
          <cell r="I34">
            <v>949.28</v>
          </cell>
        </row>
        <row r="35">
          <cell r="A35">
            <v>1362288</v>
          </cell>
          <cell r="B35" t="str">
            <v>大阪守口丽都大酒店</v>
          </cell>
          <cell r="C35" t="str">
            <v>11808304236041</v>
          </cell>
          <cell r="D35" t="str">
            <v>265189</v>
          </cell>
          <cell r="E35" t="str">
            <v/>
          </cell>
          <cell r="F35" t="str">
            <v>949.28</v>
          </cell>
          <cell r="G35" t="str">
            <v>RMB</v>
          </cell>
          <cell r="H35" t="str">
            <v>1</v>
          </cell>
          <cell r="I35">
            <v>949.28</v>
          </cell>
        </row>
        <row r="36">
          <cell r="A36">
            <v>1333296</v>
          </cell>
          <cell r="B36" t="str">
            <v>普吉岛佛基拉诺富特酒店</v>
          </cell>
          <cell r="C36" t="str">
            <v>11807069620500</v>
          </cell>
          <cell r="D36" t="str">
            <v>1333296</v>
          </cell>
          <cell r="E36" t="str">
            <v/>
          </cell>
          <cell r="F36" t="str">
            <v>1475.46</v>
          </cell>
          <cell r="G36" t="str">
            <v>RMB</v>
          </cell>
          <cell r="H36" t="str">
            <v>1</v>
          </cell>
          <cell r="I36">
            <v>1475.46</v>
          </cell>
        </row>
        <row r="37">
          <cell r="A37">
            <v>1363085</v>
          </cell>
          <cell r="B37" t="str">
            <v>普吉岛卡利马度假村及水疗中心</v>
          </cell>
          <cell r="C37" t="str">
            <v>11809017743774</v>
          </cell>
          <cell r="D37" t="str">
            <v/>
          </cell>
          <cell r="E37" t="str">
            <v/>
          </cell>
          <cell r="F37" t="str">
            <v>3646.9</v>
          </cell>
          <cell r="G37" t="str">
            <v>RMB</v>
          </cell>
          <cell r="H37" t="str">
            <v>1</v>
          </cell>
          <cell r="I37">
            <v>3646.9</v>
          </cell>
        </row>
        <row r="38">
          <cell r="A38">
            <v>1327955</v>
          </cell>
          <cell r="B38" t="str">
            <v>普吉盛泰澜海滩度假村</v>
          </cell>
          <cell r="C38" t="str">
            <v>11806298545969</v>
          </cell>
          <cell r="D38" t="str">
            <v>82450</v>
          </cell>
          <cell r="E38" t="str">
            <v/>
          </cell>
          <cell r="F38" t="str">
            <v>1939.5</v>
          </cell>
          <cell r="G38" t="str">
            <v>RMB</v>
          </cell>
          <cell r="H38" t="str">
            <v>1</v>
          </cell>
          <cell r="I38">
            <v>1939.5</v>
          </cell>
        </row>
        <row r="39">
          <cell r="A39">
            <v>1327956</v>
          </cell>
          <cell r="B39" t="str">
            <v>普吉盛泰澜海滩度假村</v>
          </cell>
          <cell r="C39" t="str">
            <v>11806298545969</v>
          </cell>
          <cell r="D39" t="str">
            <v>82450</v>
          </cell>
          <cell r="E39" t="str">
            <v/>
          </cell>
          <cell r="F39" t="str">
            <v>1939.5</v>
          </cell>
          <cell r="G39" t="str">
            <v>RMB</v>
          </cell>
          <cell r="H39" t="str">
            <v>1</v>
          </cell>
          <cell r="I39">
            <v>1939.5</v>
          </cell>
        </row>
        <row r="40">
          <cell r="A40">
            <v>1357186</v>
          </cell>
          <cell r="B40" t="str">
            <v>普吉岛假日度假酒店</v>
          </cell>
          <cell r="C40" t="str">
            <v>11808217090255</v>
          </cell>
          <cell r="D40" t="str">
            <v/>
          </cell>
          <cell r="E40" t="str">
            <v/>
          </cell>
          <cell r="F40" t="str">
            <v>689.53</v>
          </cell>
          <cell r="G40" t="str">
            <v>RMB</v>
          </cell>
          <cell r="H40" t="str">
            <v>1</v>
          </cell>
          <cell r="I40">
            <v>689.53</v>
          </cell>
        </row>
        <row r="41">
          <cell r="A41">
            <v>1358852</v>
          </cell>
          <cell r="B41" t="str">
            <v>普吉岛假日度假酒店</v>
          </cell>
          <cell r="C41" t="str">
            <v>11808235399795</v>
          </cell>
          <cell r="D41" t="str">
            <v/>
          </cell>
          <cell r="E41" t="str">
            <v/>
          </cell>
          <cell r="F41" t="str">
            <v>2449.26</v>
          </cell>
          <cell r="G41" t="str">
            <v>RMB</v>
          </cell>
          <cell r="H41" t="str">
            <v>1</v>
          </cell>
          <cell r="I41">
            <v>2449.26</v>
          </cell>
        </row>
        <row r="42">
          <cell r="A42">
            <v>1326594</v>
          </cell>
          <cell r="B42" t="str">
            <v>普吉岛假日度假酒店</v>
          </cell>
          <cell r="C42" t="str">
            <v>11806279530301</v>
          </cell>
          <cell r="D42" t="str">
            <v>260003</v>
          </cell>
          <cell r="E42" t="str">
            <v/>
          </cell>
          <cell r="F42" t="str">
            <v>1375.5</v>
          </cell>
          <cell r="G42" t="str">
            <v>RMB</v>
          </cell>
          <cell r="H42" t="str">
            <v>1</v>
          </cell>
          <cell r="I42">
            <v>1375.5</v>
          </cell>
        </row>
        <row r="43">
          <cell r="A43">
            <v>1361187</v>
          </cell>
          <cell r="B43" t="str">
            <v>普吉岛假日度假酒店</v>
          </cell>
          <cell r="C43" t="str">
            <v>11808282645637</v>
          </cell>
          <cell r="D43" t="str">
            <v>2614484</v>
          </cell>
          <cell r="E43" t="str">
            <v/>
          </cell>
          <cell r="F43" t="str">
            <v>1309.6</v>
          </cell>
          <cell r="G43" t="str">
            <v>RMB</v>
          </cell>
          <cell r="H43" t="str">
            <v>1</v>
          </cell>
          <cell r="I43">
            <v>1309.6</v>
          </cell>
        </row>
        <row r="44">
          <cell r="A44">
            <v>1358285</v>
          </cell>
          <cell r="B44" t="str">
            <v>普吉岛假日度假酒店</v>
          </cell>
          <cell r="C44" t="str">
            <v>11808234870917</v>
          </cell>
          <cell r="D44" t="str">
            <v/>
          </cell>
          <cell r="E44" t="str">
            <v/>
          </cell>
          <cell r="F44" t="str">
            <v>884.24</v>
          </cell>
          <cell r="G44" t="str">
            <v>RMB</v>
          </cell>
          <cell r="H44" t="str">
            <v>1</v>
          </cell>
          <cell r="I44">
            <v>884.24</v>
          </cell>
        </row>
        <row r="45">
          <cell r="A45">
            <v>1360393</v>
          </cell>
          <cell r="B45" t="str">
            <v>普吉岛假日度假酒店</v>
          </cell>
          <cell r="C45" t="str">
            <v>11808274600762</v>
          </cell>
          <cell r="D45" t="str">
            <v>2614185</v>
          </cell>
          <cell r="E45" t="str">
            <v/>
          </cell>
          <cell r="F45" t="str">
            <v>3461.35</v>
          </cell>
          <cell r="G45" t="str">
            <v>RMB</v>
          </cell>
          <cell r="H45" t="str">
            <v>1</v>
          </cell>
          <cell r="I45">
            <v>3461.35</v>
          </cell>
        </row>
        <row r="46">
          <cell r="A46">
            <v>1352479</v>
          </cell>
          <cell r="B46" t="str">
            <v>普吉岛假日度假酒店</v>
          </cell>
          <cell r="C46" t="str">
            <v>11808136959803</v>
          </cell>
          <cell r="D46" t="str">
            <v/>
          </cell>
          <cell r="E46" t="str">
            <v/>
          </cell>
          <cell r="F46" t="str">
            <v>1652.98</v>
          </cell>
          <cell r="G46" t="str">
            <v>RMB</v>
          </cell>
          <cell r="H46" t="str">
            <v>1</v>
          </cell>
          <cell r="I46">
            <v>1652.98</v>
          </cell>
        </row>
        <row r="47">
          <cell r="A47">
            <v>1358878</v>
          </cell>
          <cell r="B47" t="str">
            <v>普吉岛美林海滩万豪度假酒店</v>
          </cell>
          <cell r="C47" t="str">
            <v>11808233742065</v>
          </cell>
          <cell r="D47" t="str">
            <v>1358878</v>
          </cell>
          <cell r="E47" t="str">
            <v/>
          </cell>
          <cell r="F47" t="str">
            <v>2236.95</v>
          </cell>
          <cell r="G47" t="str">
            <v>RMB</v>
          </cell>
          <cell r="H47" t="str">
            <v>1</v>
          </cell>
          <cell r="I47">
            <v>2236.95</v>
          </cell>
        </row>
        <row r="48">
          <cell r="A48">
            <v>1360282</v>
          </cell>
          <cell r="B48" t="str">
            <v>普吉岛塔夫海滩水疗度假村</v>
          </cell>
          <cell r="C48" t="str">
            <v>11808271645528</v>
          </cell>
          <cell r="D48" t="str">
            <v>115873</v>
          </cell>
          <cell r="E48" t="str">
            <v/>
          </cell>
          <cell r="F48" t="str">
            <v>718.22</v>
          </cell>
          <cell r="G48" t="str">
            <v>RMB</v>
          </cell>
          <cell r="H48" t="str">
            <v>1</v>
          </cell>
          <cell r="I48">
            <v>718.22</v>
          </cell>
        </row>
        <row r="49">
          <cell r="A49">
            <v>1362225</v>
          </cell>
          <cell r="B49" t="str">
            <v>阿拉纳芽庄海滩酒店</v>
          </cell>
          <cell r="C49" t="str">
            <v>11808305880790</v>
          </cell>
          <cell r="D49" t="str">
            <v/>
          </cell>
          <cell r="E49" t="str">
            <v/>
          </cell>
          <cell r="F49" t="str">
            <v>1019.46</v>
          </cell>
          <cell r="G49" t="str">
            <v>RMB</v>
          </cell>
          <cell r="H49" t="str">
            <v>1</v>
          </cell>
          <cell r="I49">
            <v>1019.46</v>
          </cell>
        </row>
        <row r="50">
          <cell r="A50">
            <v>1355455</v>
          </cell>
          <cell r="B50" t="str">
            <v>贝吉优巴德假日酒店</v>
          </cell>
          <cell r="C50" t="str">
            <v>11808170786681</v>
          </cell>
          <cell r="D50" t="str">
            <v>1355455</v>
          </cell>
          <cell r="E50" t="str">
            <v/>
          </cell>
          <cell r="F50" t="str">
            <v>485.61</v>
          </cell>
          <cell r="G50" t="str">
            <v>RMB</v>
          </cell>
          <cell r="H50" t="str">
            <v>1</v>
          </cell>
          <cell r="I50">
            <v>485.61</v>
          </cell>
        </row>
        <row r="51">
          <cell r="A51">
            <v>1359683</v>
          </cell>
          <cell r="B51" t="str">
            <v>济州新罗舒泰酒店</v>
          </cell>
          <cell r="C51" t="str">
            <v>11808251080017</v>
          </cell>
          <cell r="D51" t="str">
            <v/>
          </cell>
          <cell r="E51" t="str">
            <v/>
          </cell>
          <cell r="F51" t="str">
            <v>1679</v>
          </cell>
          <cell r="G51" t="str">
            <v>RMB</v>
          </cell>
          <cell r="H51" t="str">
            <v>1</v>
          </cell>
          <cell r="I51">
            <v>1679</v>
          </cell>
        </row>
        <row r="52">
          <cell r="A52">
            <v>1355240</v>
          </cell>
          <cell r="B52" t="str">
            <v>济州新罗舒泰酒店</v>
          </cell>
          <cell r="C52" t="str">
            <v>11808174998990</v>
          </cell>
          <cell r="D52" t="str">
            <v>15368235</v>
          </cell>
          <cell r="E52" t="str">
            <v/>
          </cell>
          <cell r="F52" t="str">
            <v>1470.76</v>
          </cell>
          <cell r="G52" t="str">
            <v>RMB</v>
          </cell>
          <cell r="H52" t="str">
            <v>1</v>
          </cell>
          <cell r="I52">
            <v>1470.76</v>
          </cell>
        </row>
        <row r="53">
          <cell r="A53">
            <v>1354447</v>
          </cell>
          <cell r="B53" t="str">
            <v>济州新罗舒泰酒店</v>
          </cell>
          <cell r="C53" t="str">
            <v>11808164987567</v>
          </cell>
          <cell r="D53" t="str">
            <v/>
          </cell>
          <cell r="E53" t="str">
            <v/>
          </cell>
          <cell r="F53" t="str">
            <v>979</v>
          </cell>
          <cell r="G53" t="str">
            <v>RMB</v>
          </cell>
          <cell r="H53" t="str">
            <v>1</v>
          </cell>
          <cell r="I53">
            <v>979</v>
          </cell>
        </row>
        <row r="54">
          <cell r="A54">
            <v>1362090</v>
          </cell>
          <cell r="B54" t="str">
            <v>曼谷素坤逸X2氛围酒店</v>
          </cell>
          <cell r="C54" t="str">
            <v>11808300600052</v>
          </cell>
          <cell r="D54" t="str">
            <v>36225</v>
          </cell>
          <cell r="E54" t="str">
            <v/>
          </cell>
          <cell r="F54" t="str">
            <v>941.1</v>
          </cell>
          <cell r="G54" t="str">
            <v>RMB</v>
          </cell>
          <cell r="H54" t="str">
            <v>1</v>
          </cell>
          <cell r="I54">
            <v>941.1</v>
          </cell>
        </row>
        <row r="55">
          <cell r="A55">
            <v>1359716</v>
          </cell>
          <cell r="B55" t="str">
            <v>芭堤雅拜伦海滩酒店</v>
          </cell>
          <cell r="C55" t="str">
            <v>11808283893226</v>
          </cell>
          <cell r="D55" t="str">
            <v/>
          </cell>
          <cell r="E55" t="str">
            <v/>
          </cell>
          <cell r="F55" t="str">
            <v>479.48</v>
          </cell>
          <cell r="G55" t="str">
            <v>RMB</v>
          </cell>
          <cell r="H55" t="str">
            <v>1</v>
          </cell>
          <cell r="I55">
            <v>479.48</v>
          </cell>
        </row>
        <row r="56">
          <cell r="A56">
            <v>1358888</v>
          </cell>
          <cell r="B56" t="str">
            <v>画廊酒店（普吉岛相片酒店）</v>
          </cell>
          <cell r="C56" t="str">
            <v>11808230611390</v>
          </cell>
          <cell r="D56" t="str">
            <v>1358888</v>
          </cell>
          <cell r="E56" t="str">
            <v/>
          </cell>
          <cell r="F56" t="str">
            <v>891.38</v>
          </cell>
          <cell r="G56" t="str">
            <v>RMB</v>
          </cell>
          <cell r="H56" t="str">
            <v>1</v>
          </cell>
          <cell r="I56">
            <v>891.38</v>
          </cell>
        </row>
        <row r="57">
          <cell r="A57">
            <v>1337972</v>
          </cell>
          <cell r="B57" t="str">
            <v>薄荷岛汉娜度假村</v>
          </cell>
          <cell r="C57" t="str">
            <v>11807193735833</v>
          </cell>
          <cell r="D57" t="str">
            <v>HBM436-7665</v>
          </cell>
          <cell r="E57" t="str">
            <v/>
          </cell>
          <cell r="F57" t="str">
            <v>1102.84</v>
          </cell>
          <cell r="G57" t="str">
            <v>RMB</v>
          </cell>
          <cell r="H57" t="str">
            <v>1</v>
          </cell>
          <cell r="I57">
            <v>1102.84</v>
          </cell>
        </row>
        <row r="58">
          <cell r="A58">
            <v>1293855</v>
          </cell>
          <cell r="B58" t="str">
            <v>薄荷岛汉娜度假村</v>
          </cell>
          <cell r="C58" t="str">
            <v>11804113609780</v>
          </cell>
          <cell r="D58" t="str">
            <v>1293855</v>
          </cell>
          <cell r="E58" t="str">
            <v/>
          </cell>
          <cell r="F58" t="str">
            <v>3639</v>
          </cell>
          <cell r="G58" t="str">
            <v>RMB</v>
          </cell>
          <cell r="H58" t="str">
            <v>1</v>
          </cell>
          <cell r="I58">
            <v>3639</v>
          </cell>
        </row>
        <row r="59">
          <cell r="A59">
            <v>1360605</v>
          </cell>
          <cell r="B59" t="str">
            <v>大阪心斋桥安乐窝酒店</v>
          </cell>
          <cell r="C59" t="str">
            <v>11807051614166</v>
          </cell>
          <cell r="D59" t="str">
            <v>1360605</v>
          </cell>
          <cell r="E59" t="str">
            <v/>
          </cell>
          <cell r="F59" t="str">
            <v>6173.26</v>
          </cell>
          <cell r="G59" t="str">
            <v>RMB</v>
          </cell>
          <cell r="H59" t="str">
            <v>1</v>
          </cell>
          <cell r="I59">
            <v>6173.26</v>
          </cell>
        </row>
        <row r="60">
          <cell r="A60">
            <v>1357290</v>
          </cell>
          <cell r="B60" t="str">
            <v>曼谷科伦酒店</v>
          </cell>
          <cell r="C60" t="str">
            <v>11808215256486</v>
          </cell>
          <cell r="D60" t="str">
            <v>84557</v>
          </cell>
          <cell r="E60" t="str">
            <v/>
          </cell>
          <cell r="F60" t="str">
            <v>706.1</v>
          </cell>
          <cell r="G60" t="str">
            <v>RMB</v>
          </cell>
          <cell r="H60" t="str">
            <v>1</v>
          </cell>
          <cell r="I60">
            <v>706.1</v>
          </cell>
        </row>
        <row r="61">
          <cell r="A61">
            <v>1334878</v>
          </cell>
          <cell r="B61" t="str">
            <v>苏梅岛查汶瑞景海滩度假村</v>
          </cell>
          <cell r="C61" t="str">
            <v>11807116669142</v>
          </cell>
          <cell r="D61" t="str">
            <v>123170</v>
          </cell>
          <cell r="E61" t="str">
            <v/>
          </cell>
          <cell r="F61" t="str">
            <v>1643.6</v>
          </cell>
          <cell r="G61" t="str">
            <v>RMB</v>
          </cell>
          <cell r="H61" t="str">
            <v>1</v>
          </cell>
          <cell r="I61">
            <v>1643.6</v>
          </cell>
        </row>
        <row r="62">
          <cell r="A62">
            <v>1359298</v>
          </cell>
          <cell r="B62" t="str">
            <v>芽庄阿南酒店</v>
          </cell>
          <cell r="C62" t="str">
            <v>11808246996343</v>
          </cell>
          <cell r="D62" t="str">
            <v/>
          </cell>
          <cell r="E62" t="str">
            <v/>
          </cell>
          <cell r="F62" t="str">
            <v>4980.82</v>
          </cell>
          <cell r="G62" t="str">
            <v>RMB</v>
          </cell>
          <cell r="H62" t="str">
            <v>1</v>
          </cell>
          <cell r="I62">
            <v>4980.82</v>
          </cell>
        </row>
        <row r="63">
          <cell r="A63">
            <v>1350721</v>
          </cell>
          <cell r="B63" t="str">
            <v>普吉岛希尔顿温泉度假酒店</v>
          </cell>
          <cell r="C63" t="str">
            <v>11808105940419</v>
          </cell>
          <cell r="D63" t="str">
            <v>3476297504</v>
          </cell>
          <cell r="E63" t="str">
            <v/>
          </cell>
          <cell r="F63" t="str">
            <v>3268.85</v>
          </cell>
          <cell r="G63" t="str">
            <v>RMB</v>
          </cell>
          <cell r="H63" t="str">
            <v>1</v>
          </cell>
          <cell r="I63">
            <v>3268.85</v>
          </cell>
        </row>
        <row r="64">
          <cell r="A64">
            <v>1340368</v>
          </cell>
          <cell r="B64" t="str">
            <v>施伟泽霍夫伯尔尼酒店和温泉中心-立鼎世集团</v>
          </cell>
          <cell r="C64" t="str">
            <v>11807231782602</v>
          </cell>
          <cell r="D64" t="str">
            <v/>
          </cell>
          <cell r="E64" t="str">
            <v/>
          </cell>
          <cell r="F64" t="str">
            <v>1967.33</v>
          </cell>
          <cell r="G64" t="str">
            <v>RMB</v>
          </cell>
          <cell r="H64" t="str">
            <v>1</v>
          </cell>
          <cell r="I64">
            <v>1967.33</v>
          </cell>
        </row>
        <row r="65">
          <cell r="A65">
            <v>1336002</v>
          </cell>
          <cell r="B65" t="str">
            <v>施伟泽霍夫伯尔尼酒店和温泉中心-立鼎世集团</v>
          </cell>
          <cell r="C65" t="str">
            <v>11807149696313</v>
          </cell>
          <cell r="D65" t="str">
            <v/>
          </cell>
          <cell r="E65" t="str">
            <v/>
          </cell>
          <cell r="F65" t="str">
            <v>2605.94</v>
          </cell>
          <cell r="G65" t="str">
            <v>RMB</v>
          </cell>
          <cell r="H65" t="str">
            <v>1</v>
          </cell>
          <cell r="I65">
            <v>2605.94</v>
          </cell>
        </row>
        <row r="66">
          <cell r="A66">
            <v>1352295</v>
          </cell>
          <cell r="B66" t="str">
            <v>路易丝湖城堡费尔蒙酒店</v>
          </cell>
          <cell r="C66" t="str">
            <v>11808124957805</v>
          </cell>
          <cell r="D66" t="str">
            <v/>
          </cell>
          <cell r="E66" t="str">
            <v/>
          </cell>
          <cell r="F66" t="str">
            <v>6768.42</v>
          </cell>
          <cell r="G66" t="str">
            <v>RMB</v>
          </cell>
          <cell r="H66" t="str">
            <v>1</v>
          </cell>
          <cell r="I66">
            <v>6768.42</v>
          </cell>
        </row>
        <row r="67">
          <cell r="A67">
            <v>1357192</v>
          </cell>
          <cell r="B67" t="str">
            <v>纳什机场酒店</v>
          </cell>
          <cell r="C67" t="str">
            <v>11808201576610</v>
          </cell>
          <cell r="D67" t="str">
            <v>226.837</v>
          </cell>
          <cell r="E67" t="str">
            <v/>
          </cell>
          <cell r="F67" t="str">
            <v>569.76</v>
          </cell>
          <cell r="G67" t="str">
            <v>RMB</v>
          </cell>
          <cell r="H67" t="str">
            <v>1</v>
          </cell>
          <cell r="I67">
            <v>569.76</v>
          </cell>
        </row>
        <row r="68">
          <cell r="A68">
            <v>1343333</v>
          </cell>
          <cell r="B68" t="str">
            <v>因特拉肯克雷布斯酒店</v>
          </cell>
          <cell r="C68" t="str">
            <v>11807286829027</v>
          </cell>
          <cell r="D68" t="str">
            <v/>
          </cell>
          <cell r="E68" t="str">
            <v/>
          </cell>
          <cell r="F68" t="str">
            <v>1713.84</v>
          </cell>
          <cell r="G68" t="str">
            <v>RMB</v>
          </cell>
          <cell r="H68" t="str">
            <v>1</v>
          </cell>
          <cell r="I68">
            <v>1713.84</v>
          </cell>
        </row>
        <row r="69">
          <cell r="A69">
            <v>1343320</v>
          </cell>
          <cell r="B69" t="str">
            <v>因特拉肯克雷布斯酒店</v>
          </cell>
          <cell r="C69" t="str">
            <v>11807289829160</v>
          </cell>
          <cell r="D69" t="str">
            <v/>
          </cell>
          <cell r="E69" t="str">
            <v/>
          </cell>
          <cell r="F69" t="str">
            <v>1709.52</v>
          </cell>
          <cell r="G69" t="str">
            <v>RMB</v>
          </cell>
          <cell r="H69" t="str">
            <v>1</v>
          </cell>
          <cell r="I69">
            <v>1709.52</v>
          </cell>
        </row>
        <row r="70">
          <cell r="A70">
            <v>1336752</v>
          </cell>
          <cell r="B70" t="str">
            <v>皇家圣乔治因特拉肯美憬阁索菲特酒店</v>
          </cell>
          <cell r="C70" t="str">
            <v>11807160709097</v>
          </cell>
          <cell r="D70" t="str">
            <v>26260790</v>
          </cell>
          <cell r="E70" t="str">
            <v/>
          </cell>
          <cell r="F70" t="str">
            <v>6478.44</v>
          </cell>
          <cell r="G70" t="str">
            <v>RMB</v>
          </cell>
          <cell r="H70" t="str">
            <v>1</v>
          </cell>
          <cell r="I70">
            <v>6478.44</v>
          </cell>
        </row>
        <row r="71">
          <cell r="A71">
            <v>1351649</v>
          </cell>
          <cell r="B71" t="str">
            <v>皇家圣乔治因特拉肯美憬阁索菲特酒店</v>
          </cell>
          <cell r="C71" t="str">
            <v>11808113952199</v>
          </cell>
          <cell r="D71" t="str">
            <v/>
          </cell>
          <cell r="E71" t="str">
            <v/>
          </cell>
          <cell r="F71" t="str">
            <v>7525.47</v>
          </cell>
          <cell r="G71" t="str">
            <v>RMB</v>
          </cell>
          <cell r="H71" t="str">
            <v>1</v>
          </cell>
          <cell r="I71">
            <v>7525.47</v>
          </cell>
        </row>
        <row r="72">
          <cell r="A72">
            <v>1339934</v>
          </cell>
          <cell r="B72" t="str">
            <v>皇家圣乔治因特拉肯美憬阁索菲特酒店</v>
          </cell>
          <cell r="C72" t="str">
            <v>11807225768788</v>
          </cell>
          <cell r="D72" t="str">
            <v>161491</v>
          </cell>
          <cell r="E72" t="str">
            <v/>
          </cell>
          <cell r="F72" t="str">
            <v>3011.34</v>
          </cell>
          <cell r="G72" t="str">
            <v>RMB</v>
          </cell>
          <cell r="H72" t="str">
            <v>1</v>
          </cell>
          <cell r="I72">
            <v>3011.34</v>
          </cell>
        </row>
        <row r="73">
          <cell r="A73">
            <v>1345085</v>
          </cell>
          <cell r="B73" t="str">
            <v>卢塞恩施威霍夫酒店</v>
          </cell>
          <cell r="C73" t="str">
            <v>11808254721873</v>
          </cell>
          <cell r="D73" t="str">
            <v/>
          </cell>
          <cell r="E73" t="str">
            <v/>
          </cell>
          <cell r="F73" t="str">
            <v>6853.3</v>
          </cell>
          <cell r="G73" t="str">
            <v>RMB</v>
          </cell>
          <cell r="H73" t="str">
            <v>1</v>
          </cell>
          <cell r="I73">
            <v>6853.3</v>
          </cell>
        </row>
        <row r="74">
          <cell r="A74">
            <v>1352320</v>
          </cell>
          <cell r="B74" t="str">
            <v>苏黎世阿德勒酒店</v>
          </cell>
          <cell r="C74" t="str">
            <v>11808128948081</v>
          </cell>
          <cell r="D74" t="str">
            <v/>
          </cell>
          <cell r="E74" t="str">
            <v/>
          </cell>
          <cell r="F74" t="str">
            <v>4131.12</v>
          </cell>
          <cell r="G74" t="str">
            <v>RMB</v>
          </cell>
          <cell r="H74" t="str">
            <v>1</v>
          </cell>
          <cell r="I74">
            <v>4131.12</v>
          </cell>
        </row>
        <row r="75">
          <cell r="A75">
            <v>1356290</v>
          </cell>
          <cell r="B75" t="str">
            <v>美憬阁欧洲大陆苏黎世酒店</v>
          </cell>
          <cell r="C75" t="str">
            <v>11808193190277</v>
          </cell>
          <cell r="D75" t="str">
            <v/>
          </cell>
          <cell r="E75" t="str">
            <v/>
          </cell>
          <cell r="F75" t="str">
            <v>1592.08</v>
          </cell>
          <cell r="G75" t="str">
            <v>RMB</v>
          </cell>
          <cell r="H75" t="str">
            <v>1</v>
          </cell>
          <cell r="I75">
            <v>1592.08</v>
          </cell>
        </row>
        <row r="76">
          <cell r="A76">
            <v>1349331</v>
          </cell>
          <cell r="B76" t="str">
            <v>维尔兰伯格精品酒店</v>
          </cell>
          <cell r="C76" t="str">
            <v>11808089922253</v>
          </cell>
          <cell r="D76" t="str">
            <v/>
          </cell>
          <cell r="E76" t="str">
            <v/>
          </cell>
          <cell r="F76" t="str">
            <v>1751.38</v>
          </cell>
          <cell r="G76" t="str">
            <v>RMB</v>
          </cell>
          <cell r="H76" t="str">
            <v>1</v>
          </cell>
          <cell r="I76">
            <v>1751.38</v>
          </cell>
        </row>
        <row r="77">
          <cell r="A77">
            <v>1343508</v>
          </cell>
          <cell r="B77" t="str">
            <v>魁北克城费尔蒙勒拉菲弗龙特纳克酒店</v>
          </cell>
          <cell r="C77" t="str">
            <v>11807299831802</v>
          </cell>
          <cell r="D77" t="str">
            <v/>
          </cell>
          <cell r="E77" t="str">
            <v/>
          </cell>
          <cell r="F77" t="str">
            <v>5363.4</v>
          </cell>
          <cell r="G77" t="str">
            <v>RMB</v>
          </cell>
          <cell r="H77" t="str">
            <v>1</v>
          </cell>
          <cell r="I77">
            <v>5363.4</v>
          </cell>
        </row>
        <row r="78">
          <cell r="A78">
            <v>1359335</v>
          </cell>
          <cell r="B78" t="str">
            <v>塞浦路斯希尔顿酒店</v>
          </cell>
          <cell r="C78" t="str">
            <v>11808246324817</v>
          </cell>
          <cell r="D78" t="str">
            <v>3474831060</v>
          </cell>
          <cell r="E78" t="str">
            <v/>
          </cell>
          <cell r="F78" t="str">
            <v>8159.1</v>
          </cell>
          <cell r="G78" t="str">
            <v>RMB</v>
          </cell>
          <cell r="H78" t="str">
            <v>1</v>
          </cell>
          <cell r="I78">
            <v>8159.1</v>
          </cell>
        </row>
        <row r="79">
          <cell r="A79">
            <v>1343199</v>
          </cell>
          <cell r="B79" t="str">
            <v>彼斯麦克公爵酒店</v>
          </cell>
          <cell r="C79" t="str">
            <v>11807289821056</v>
          </cell>
          <cell r="D79" t="str">
            <v>273036</v>
          </cell>
          <cell r="E79" t="str">
            <v/>
          </cell>
          <cell r="F79" t="str">
            <v>838.18</v>
          </cell>
          <cell r="G79" t="str">
            <v>RMB</v>
          </cell>
          <cell r="H79" t="str">
            <v>1</v>
          </cell>
          <cell r="I79">
            <v>838.18</v>
          </cell>
        </row>
        <row r="80">
          <cell r="A80">
            <v>1359367</v>
          </cell>
          <cell r="B80" t="str">
            <v>斐济海滩希尔顿度假酒店及水疗中心</v>
          </cell>
          <cell r="C80" t="str">
            <v>11808248572850</v>
          </cell>
          <cell r="D80" t="str">
            <v/>
          </cell>
          <cell r="E80" t="str">
            <v/>
          </cell>
          <cell r="F80" t="str">
            <v>6913</v>
          </cell>
          <cell r="G80" t="str">
            <v>RMB</v>
          </cell>
          <cell r="H80" t="str">
            <v>1</v>
          </cell>
          <cell r="I80">
            <v>6913</v>
          </cell>
        </row>
        <row r="81">
          <cell r="A81">
            <v>1343239</v>
          </cell>
          <cell r="B81" t="str">
            <v>帕塞欧戴尔普艺酒店</v>
          </cell>
          <cell r="C81" t="str">
            <v>11807282825166</v>
          </cell>
          <cell r="D81" t="str">
            <v/>
          </cell>
          <cell r="E81" t="str">
            <v/>
          </cell>
          <cell r="F81" t="str">
            <v>2418.28</v>
          </cell>
          <cell r="G81" t="str">
            <v>RMB</v>
          </cell>
          <cell r="H81" t="str">
            <v>1</v>
          </cell>
          <cell r="I81">
            <v>2418.28</v>
          </cell>
        </row>
        <row r="82">
          <cell r="A82">
            <v>1358999</v>
          </cell>
          <cell r="B82" t="str">
            <v>帕塞欧戴尔普艺酒店</v>
          </cell>
          <cell r="C82" t="str">
            <v>11808242819815</v>
          </cell>
          <cell r="D82" t="str">
            <v>646480</v>
          </cell>
          <cell r="E82" t="str">
            <v/>
          </cell>
          <cell r="F82" t="str">
            <v>911.72</v>
          </cell>
          <cell r="G82" t="str">
            <v>RMB</v>
          </cell>
          <cell r="H82" t="str">
            <v>1</v>
          </cell>
          <cell r="I82">
            <v>911.72</v>
          </cell>
        </row>
        <row r="83">
          <cell r="A83">
            <v>1336862</v>
          </cell>
          <cell r="B83" t="str">
            <v>巴黎戴高乐机场宜必思尚品酒店</v>
          </cell>
          <cell r="C83" t="str">
            <v>11807161710564</v>
          </cell>
          <cell r="D83" t="str">
            <v/>
          </cell>
          <cell r="E83" t="str">
            <v/>
          </cell>
          <cell r="F83" t="str">
            <v>3576.17</v>
          </cell>
          <cell r="G83" t="str">
            <v>RMB</v>
          </cell>
          <cell r="H83" t="str">
            <v>1</v>
          </cell>
          <cell r="I83">
            <v>3576.17</v>
          </cell>
        </row>
        <row r="84">
          <cell r="A84">
            <v>1348678</v>
          </cell>
          <cell r="B84" t="str">
            <v>玛利亚多娜酒店</v>
          </cell>
          <cell r="C84" t="str">
            <v>11808077911069</v>
          </cell>
          <cell r="D84" t="str">
            <v/>
          </cell>
          <cell r="E84" t="str">
            <v/>
          </cell>
          <cell r="F84" t="str">
            <v>2430.28</v>
          </cell>
          <cell r="G84" t="str">
            <v>RMB</v>
          </cell>
          <cell r="H84" t="str">
            <v>1</v>
          </cell>
          <cell r="I84">
            <v>2430.28</v>
          </cell>
        </row>
        <row r="85">
          <cell r="A85">
            <v>1347155</v>
          </cell>
          <cell r="B85" t="str">
            <v>爱丁堡别墅住宿加早餐酒店 </v>
          </cell>
          <cell r="C85" t="str">
            <v>11808046886689</v>
          </cell>
          <cell r="D85" t="str">
            <v/>
          </cell>
          <cell r="E85" t="str">
            <v/>
          </cell>
          <cell r="F85" t="str">
            <v>1001.7</v>
          </cell>
          <cell r="G85" t="str">
            <v>RMB</v>
          </cell>
          <cell r="H85" t="str">
            <v>1</v>
          </cell>
          <cell r="I85">
            <v>1001.7</v>
          </cell>
        </row>
        <row r="86">
          <cell r="A86">
            <v>1346731</v>
          </cell>
          <cell r="B86" t="str">
            <v>希尔顿伦敦盖特威克机场酒店</v>
          </cell>
          <cell r="C86" t="str">
            <v>11808247938615</v>
          </cell>
          <cell r="D86" t="str">
            <v>3473276437</v>
          </cell>
          <cell r="E86" t="str">
            <v/>
          </cell>
          <cell r="F86" t="str">
            <v>1473.99</v>
          </cell>
          <cell r="G86" t="str">
            <v>RMB</v>
          </cell>
          <cell r="H86" t="str">
            <v>1</v>
          </cell>
          <cell r="I86">
            <v>1473.99</v>
          </cell>
        </row>
        <row r="87">
          <cell r="A87">
            <v>1359672</v>
          </cell>
          <cell r="B87" t="str">
            <v>美洲大酒店</v>
          </cell>
          <cell r="C87" t="str">
            <v>11808253017427</v>
          </cell>
          <cell r="D87" t="str">
            <v>28249</v>
          </cell>
          <cell r="E87" t="str">
            <v/>
          </cell>
          <cell r="F87" t="str">
            <v>1575.96</v>
          </cell>
          <cell r="G87" t="str">
            <v>RMB</v>
          </cell>
          <cell r="H87" t="str">
            <v>1</v>
          </cell>
          <cell r="I87">
            <v>1575.96</v>
          </cell>
        </row>
        <row r="88">
          <cell r="A88">
            <v>1362268</v>
          </cell>
          <cell r="B88" t="str">
            <v>伦敦国会酒店</v>
          </cell>
          <cell r="C88" t="str">
            <v>11808302506297</v>
          </cell>
          <cell r="D88" t="str">
            <v/>
          </cell>
          <cell r="E88" t="str">
            <v/>
          </cell>
          <cell r="F88" t="str">
            <v>7726.08</v>
          </cell>
          <cell r="G88" t="str">
            <v>RMB</v>
          </cell>
          <cell r="H88" t="str">
            <v>1</v>
          </cell>
          <cell r="I88">
            <v>7726.08</v>
          </cell>
        </row>
        <row r="89">
          <cell r="A89">
            <v>1350232</v>
          </cell>
          <cell r="B89" t="str">
            <v>纽卡斯尔希尔顿欢朋酒店 </v>
          </cell>
          <cell r="C89" t="str">
            <v>11808091933896</v>
          </cell>
          <cell r="D89" t="str">
            <v/>
          </cell>
          <cell r="E89" t="str">
            <v/>
          </cell>
          <cell r="F89" t="str">
            <v>1520</v>
          </cell>
          <cell r="G89" t="str">
            <v>RMB</v>
          </cell>
          <cell r="H89" t="str">
            <v>1</v>
          </cell>
          <cell r="I89">
            <v>1520</v>
          </cell>
        </row>
        <row r="90">
          <cell r="A90">
            <v>1341227</v>
          </cell>
          <cell r="B90" t="str">
            <v>巴黎贝罗酒店</v>
          </cell>
          <cell r="C90" t="str">
            <v>11807253796271</v>
          </cell>
          <cell r="D90" t="str">
            <v/>
          </cell>
          <cell r="E90" t="str">
            <v/>
          </cell>
          <cell r="F90" t="str">
            <v>10591.53</v>
          </cell>
          <cell r="G90" t="str">
            <v>RMB</v>
          </cell>
          <cell r="H90" t="str">
            <v>1</v>
          </cell>
          <cell r="I90">
            <v>10591.53</v>
          </cell>
        </row>
        <row r="91">
          <cell r="A91">
            <v>1352326</v>
          </cell>
          <cell r="B91" t="str">
            <v>圣安东尼奥 - 世界小型豪华酒店</v>
          </cell>
          <cell r="C91" t="str">
            <v>11808126958017</v>
          </cell>
          <cell r="D91" t="str">
            <v/>
          </cell>
          <cell r="E91" t="str">
            <v/>
          </cell>
          <cell r="F91" t="str">
            <v>4507.78</v>
          </cell>
          <cell r="G91" t="str">
            <v>RMB</v>
          </cell>
          <cell r="H91" t="str">
            <v>1</v>
          </cell>
          <cell r="I91">
            <v>4507.78</v>
          </cell>
        </row>
        <row r="92">
          <cell r="A92">
            <v>1340091</v>
          </cell>
          <cell r="B92" t="str">
            <v>哈摩尼精品酒店</v>
          </cell>
          <cell r="C92" t="str">
            <v>11807232774295</v>
          </cell>
          <cell r="D92" t="str">
            <v>041/2280594/1</v>
          </cell>
          <cell r="E92" t="str">
            <v/>
          </cell>
          <cell r="F92" t="str">
            <v>7303.3</v>
          </cell>
          <cell r="G92" t="str">
            <v>RMB</v>
          </cell>
          <cell r="H92" t="str">
            <v>1</v>
          </cell>
          <cell r="I92">
            <v>7303.3</v>
          </cell>
        </row>
        <row r="93">
          <cell r="A93">
            <v>1338145</v>
          </cell>
          <cell r="B93" t="str">
            <v>贝瑞爱情浪漫别墅</v>
          </cell>
          <cell r="C93" t="str">
            <v>11807182732005</v>
          </cell>
          <cell r="D93" t="str">
            <v>6778039924</v>
          </cell>
          <cell r="E93" t="str">
            <v/>
          </cell>
          <cell r="F93" t="str">
            <v>2021.5</v>
          </cell>
          <cell r="G93" t="str">
            <v>RMB</v>
          </cell>
          <cell r="H93" t="str">
            <v>1</v>
          </cell>
          <cell r="I93">
            <v>2021.5</v>
          </cell>
        </row>
        <row r="94">
          <cell r="A94">
            <v>1355461</v>
          </cell>
          <cell r="B94" t="str">
            <v>巴厘岛雷吉安唯一酒店</v>
          </cell>
          <cell r="C94" t="str">
            <v>11808177697856</v>
          </cell>
          <cell r="D94" t="str">
            <v>1355461</v>
          </cell>
          <cell r="E94" t="str">
            <v/>
          </cell>
          <cell r="F94" t="str">
            <v>306.01</v>
          </cell>
          <cell r="G94" t="str">
            <v>RMB</v>
          </cell>
          <cell r="H94" t="str">
            <v>1</v>
          </cell>
          <cell r="I94">
            <v>306.01</v>
          </cell>
        </row>
        <row r="95">
          <cell r="A95">
            <v>1355325</v>
          </cell>
          <cell r="B95" t="str">
            <v>巴厘岛乌布村酒店</v>
          </cell>
          <cell r="C95" t="str">
            <v>11808176237743</v>
          </cell>
          <cell r="D95" t="str">
            <v>15427</v>
          </cell>
          <cell r="E95" t="str">
            <v/>
          </cell>
          <cell r="F95" t="str">
            <v>2704.68</v>
          </cell>
          <cell r="G95" t="str">
            <v>RMB</v>
          </cell>
          <cell r="H95" t="str">
            <v>1</v>
          </cell>
          <cell r="I95">
            <v>2704.68</v>
          </cell>
        </row>
        <row r="96">
          <cell r="A96">
            <v>1344575</v>
          </cell>
          <cell r="B96" t="str">
            <v>巴厘岛乌布蓝色卡玛酒店</v>
          </cell>
          <cell r="C96" t="str">
            <v>11807316846600</v>
          </cell>
          <cell r="D96" t="str">
            <v>5555</v>
          </cell>
          <cell r="E96" t="str">
            <v/>
          </cell>
          <cell r="F96" t="str">
            <v>2133.9</v>
          </cell>
          <cell r="G96" t="str">
            <v>RMB</v>
          </cell>
          <cell r="H96" t="str">
            <v>1</v>
          </cell>
          <cell r="I96">
            <v>2133.9</v>
          </cell>
        </row>
        <row r="97">
          <cell r="A97">
            <v>1347150</v>
          </cell>
          <cell r="B97" t="str">
            <v>巴厘岛乌布吉诺菲鲁奇别墅</v>
          </cell>
          <cell r="C97" t="str">
            <v>11808041886052</v>
          </cell>
          <cell r="D97" t="str">
            <v>1602</v>
          </cell>
          <cell r="E97" t="str">
            <v/>
          </cell>
          <cell r="F97" t="str">
            <v>434.1</v>
          </cell>
          <cell r="G97" t="str">
            <v>RMB</v>
          </cell>
          <cell r="H97" t="str">
            <v>1</v>
          </cell>
          <cell r="I97">
            <v>434.1</v>
          </cell>
        </row>
        <row r="98">
          <cell r="A98">
            <v>1351905</v>
          </cell>
          <cell r="B98" t="str">
            <v>巴厘岛商羯罗度假村</v>
          </cell>
          <cell r="C98" t="str">
            <v>11808110948575</v>
          </cell>
          <cell r="D98" t="str">
            <v>TSR-9140</v>
          </cell>
          <cell r="E98" t="str">
            <v/>
          </cell>
          <cell r="F98" t="str">
            <v>1132.42</v>
          </cell>
          <cell r="G98" t="str">
            <v>RMB</v>
          </cell>
          <cell r="H98" t="str">
            <v>1</v>
          </cell>
          <cell r="I98">
            <v>1132.42</v>
          </cell>
        </row>
        <row r="99">
          <cell r="A99">
            <v>1348702</v>
          </cell>
          <cell r="B99" t="str">
            <v>内罗毕希尔顿酒店 </v>
          </cell>
          <cell r="C99" t="str">
            <v>11808077910121</v>
          </cell>
          <cell r="D99" t="str">
            <v>3478836984</v>
          </cell>
          <cell r="E99" t="str">
            <v/>
          </cell>
          <cell r="F99" t="str">
            <v>6725.76</v>
          </cell>
          <cell r="G99" t="str">
            <v>RMB</v>
          </cell>
          <cell r="H99" t="str">
            <v>1</v>
          </cell>
          <cell r="I99">
            <v>6725.76</v>
          </cell>
        </row>
        <row r="100">
          <cell r="A100">
            <v>1345828</v>
          </cell>
          <cell r="B100" t="str">
            <v>福冈Ascent酒店</v>
          </cell>
          <cell r="C100" t="str">
            <v>11808024867243</v>
          </cell>
          <cell r="D100" t="str">
            <v>01918441311</v>
          </cell>
          <cell r="E100" t="str">
            <v/>
          </cell>
          <cell r="F100" t="str">
            <v>1948.5</v>
          </cell>
          <cell r="G100" t="str">
            <v>RMB</v>
          </cell>
          <cell r="H100" t="str">
            <v>1</v>
          </cell>
          <cell r="I100">
            <v>1948.5</v>
          </cell>
        </row>
        <row r="101">
          <cell r="A101">
            <v>1348798</v>
          </cell>
          <cell r="B101" t="str">
            <v>大阪美景花园大酒店</v>
          </cell>
          <cell r="C101" t="str">
            <v>11808076900092</v>
          </cell>
          <cell r="D101" t="str">
            <v>247038</v>
          </cell>
          <cell r="E101" t="str">
            <v/>
          </cell>
          <cell r="F101" t="str">
            <v>2860.89</v>
          </cell>
          <cell r="G101" t="str">
            <v>RMB</v>
          </cell>
          <cell r="H101" t="str">
            <v>1</v>
          </cell>
          <cell r="I101">
            <v>2860.89</v>
          </cell>
        </row>
        <row r="102">
          <cell r="A102">
            <v>1348801</v>
          </cell>
          <cell r="B102" t="str">
            <v>大阪美景花园大酒店</v>
          </cell>
          <cell r="C102" t="str">
            <v>11808071913801</v>
          </cell>
          <cell r="D102" t="str">
            <v>247053</v>
          </cell>
          <cell r="E102" t="str">
            <v/>
          </cell>
          <cell r="F102" t="str">
            <v>6111.18</v>
          </cell>
          <cell r="G102" t="str">
            <v>RMB</v>
          </cell>
          <cell r="H102" t="str">
            <v>1</v>
          </cell>
          <cell r="I102">
            <v>6111.18</v>
          </cell>
        </row>
        <row r="103">
          <cell r="A103">
            <v>1351275</v>
          </cell>
          <cell r="B103" t="str">
            <v>希尔顿罗马机场酒店</v>
          </cell>
          <cell r="C103" t="str">
            <v>11808116944691</v>
          </cell>
          <cell r="D103" t="str">
            <v>26497920</v>
          </cell>
          <cell r="E103" t="str">
            <v/>
          </cell>
          <cell r="F103" t="str">
            <v>930.74</v>
          </cell>
          <cell r="G103" t="str">
            <v>RMB</v>
          </cell>
          <cell r="H103" t="str">
            <v>1</v>
          </cell>
          <cell r="I103">
            <v>930.74</v>
          </cell>
        </row>
        <row r="104">
          <cell r="A104">
            <v>1355911</v>
          </cell>
          <cell r="B104" t="str">
            <v>暹粒J7酒店</v>
          </cell>
          <cell r="C104" t="str">
            <v>11808181103275</v>
          </cell>
          <cell r="D104" t="str">
            <v/>
          </cell>
          <cell r="E104" t="str">
            <v/>
          </cell>
          <cell r="F104" t="str">
            <v>3058.84</v>
          </cell>
          <cell r="G104" t="str">
            <v>RMB</v>
          </cell>
          <cell r="H104" t="str">
            <v>1</v>
          </cell>
          <cell r="I104">
            <v>3058.84</v>
          </cell>
        </row>
        <row r="105">
          <cell r="A105">
            <v>1352068</v>
          </cell>
          <cell r="B105" t="str">
            <v>东京湾喜来登大酒店</v>
          </cell>
          <cell r="C105" t="str">
            <v>11808129952330</v>
          </cell>
          <cell r="D105" t="str">
            <v>689103293</v>
          </cell>
          <cell r="E105" t="str">
            <v/>
          </cell>
          <cell r="F105" t="str">
            <v>5165.18</v>
          </cell>
          <cell r="G105" t="str">
            <v>RMB</v>
          </cell>
          <cell r="H105" t="str">
            <v>1</v>
          </cell>
          <cell r="I105">
            <v>5165.18</v>
          </cell>
        </row>
        <row r="106">
          <cell r="A106">
            <v>1348604</v>
          </cell>
          <cell r="B106" t="str">
            <v>琅勃拉邦帕拉索尔布莱克酒店</v>
          </cell>
          <cell r="C106" t="str">
            <v>11808072903248</v>
          </cell>
          <cell r="D106" t="str">
            <v>re-confirmed</v>
          </cell>
          <cell r="E106" t="str">
            <v/>
          </cell>
          <cell r="F106" t="str">
            <v>1084.98</v>
          </cell>
          <cell r="G106" t="str">
            <v>RMB</v>
          </cell>
          <cell r="H106" t="str">
            <v>1</v>
          </cell>
          <cell r="I106">
            <v>1084.98</v>
          </cell>
        </row>
        <row r="107">
          <cell r="A107">
            <v>1337218</v>
          </cell>
          <cell r="B107" t="str">
            <v>蒙特卡洛隐居酒店</v>
          </cell>
          <cell r="C107" t="str">
            <v>11807175719793</v>
          </cell>
          <cell r="D107" t="str">
            <v/>
          </cell>
          <cell r="E107" t="str">
            <v/>
          </cell>
          <cell r="F107" t="str">
            <v>4634.24</v>
          </cell>
          <cell r="G107" t="str">
            <v>RMB</v>
          </cell>
          <cell r="H107" t="str">
            <v>1</v>
          </cell>
          <cell r="I107">
            <v>4634.24</v>
          </cell>
        </row>
        <row r="108">
          <cell r="A108">
            <v>1359216</v>
          </cell>
          <cell r="B108" t="str">
            <v>卡米诺皇家机场酒店</v>
          </cell>
          <cell r="C108" t="str">
            <v>11808246105152</v>
          </cell>
          <cell r="D108" t="str">
            <v/>
          </cell>
          <cell r="E108" t="str">
            <v/>
          </cell>
          <cell r="F108" t="str">
            <v>2779.8</v>
          </cell>
          <cell r="G108" t="str">
            <v>RMB</v>
          </cell>
          <cell r="H108" t="str">
            <v>1</v>
          </cell>
          <cell r="I108">
            <v>2779.8</v>
          </cell>
        </row>
        <row r="109">
          <cell r="A109">
            <v>1337928</v>
          </cell>
          <cell r="B109" t="str">
            <v>特昂埃尔斯奥德酒店</v>
          </cell>
          <cell r="C109" t="str">
            <v>11807182735849</v>
          </cell>
          <cell r="D109" t="str">
            <v/>
          </cell>
          <cell r="E109" t="str">
            <v/>
          </cell>
          <cell r="F109" t="str">
            <v>916.14</v>
          </cell>
          <cell r="G109" t="str">
            <v>RMB</v>
          </cell>
          <cell r="H109" t="str">
            <v>1</v>
          </cell>
          <cell r="I109">
            <v>916.14</v>
          </cell>
        </row>
        <row r="110">
          <cell r="A110">
            <v>1344019</v>
          </cell>
          <cell r="B110" t="str">
            <v>奥克兰中心宜必思快捷酒店</v>
          </cell>
          <cell r="C110" t="str">
            <v>11807305835026</v>
          </cell>
          <cell r="D110" t="str">
            <v/>
          </cell>
          <cell r="E110" t="str">
            <v/>
          </cell>
          <cell r="F110" t="str">
            <v>364.97</v>
          </cell>
          <cell r="G110" t="str">
            <v>RMB</v>
          </cell>
          <cell r="H110" t="str">
            <v>1</v>
          </cell>
          <cell r="I110">
            <v>364.97</v>
          </cell>
        </row>
        <row r="111">
          <cell r="A111">
            <v>1352375</v>
          </cell>
          <cell r="B111" t="str">
            <v>特卡波湖胡椒蓝水精品度假屋</v>
          </cell>
          <cell r="C111" t="str">
            <v>11808130953919</v>
          </cell>
          <cell r="D111" t="str">
            <v/>
          </cell>
          <cell r="E111" t="str">
            <v/>
          </cell>
          <cell r="F111" t="str">
            <v>761.29</v>
          </cell>
          <cell r="G111" t="str">
            <v>RMB</v>
          </cell>
          <cell r="H111" t="str">
            <v>1</v>
          </cell>
          <cell r="I111">
            <v>761.29</v>
          </cell>
        </row>
        <row r="112">
          <cell r="A112">
            <v>1340675</v>
          </cell>
          <cell r="B112" t="str">
            <v>瓦娜卡湖厄齐沃特酒店  </v>
          </cell>
          <cell r="C112" t="str">
            <v>11807240775472</v>
          </cell>
          <cell r="D112" t="str">
            <v/>
          </cell>
          <cell r="E112" t="str">
            <v/>
          </cell>
          <cell r="F112" t="str">
            <v>2063.69</v>
          </cell>
          <cell r="G112" t="str">
            <v>RMB</v>
          </cell>
          <cell r="H112" t="str">
            <v>1</v>
          </cell>
          <cell r="I112">
            <v>2063.69</v>
          </cell>
        </row>
        <row r="113">
          <cell r="A113">
            <v>1336943</v>
          </cell>
          <cell r="B113" t="str">
            <v>里斯酒店&amp;豪华公寓</v>
          </cell>
          <cell r="C113" t="str">
            <v>11807160712907</v>
          </cell>
          <cell r="D113" t="str">
            <v/>
          </cell>
          <cell r="E113" t="str">
            <v/>
          </cell>
          <cell r="F113" t="str">
            <v>3722.76</v>
          </cell>
          <cell r="G113" t="str">
            <v>RMB</v>
          </cell>
          <cell r="H113" t="str">
            <v>1</v>
          </cell>
          <cell r="I113">
            <v>3722.76</v>
          </cell>
        </row>
        <row r="114">
          <cell r="A114">
            <v>1357149</v>
          </cell>
          <cell r="B114" t="str">
            <v>斯塔利酒店</v>
          </cell>
          <cell r="C114" t="str">
            <v>11808206833855</v>
          </cell>
          <cell r="D114" t="str">
            <v>124885</v>
          </cell>
          <cell r="E114" t="str">
            <v/>
          </cell>
          <cell r="F114" t="str">
            <v>4053.92</v>
          </cell>
          <cell r="G114" t="str">
            <v>RMB</v>
          </cell>
          <cell r="H114" t="str">
            <v>1</v>
          </cell>
          <cell r="I114">
            <v>4053.92</v>
          </cell>
        </row>
        <row r="115">
          <cell r="A115">
            <v>1343222</v>
          </cell>
          <cell r="B115" t="str">
            <v>印加贝斯特韦斯特酒店</v>
          </cell>
          <cell r="C115" t="str">
            <v>11807288825723</v>
          </cell>
          <cell r="D115" t="str">
            <v/>
          </cell>
          <cell r="E115" t="str">
            <v/>
          </cell>
          <cell r="F115" t="str">
            <v>1489.92</v>
          </cell>
          <cell r="G115" t="str">
            <v>RMB</v>
          </cell>
          <cell r="H115" t="str">
            <v>1</v>
          </cell>
          <cell r="I115">
            <v>1489.92</v>
          </cell>
        </row>
        <row r="116">
          <cell r="A116">
            <v>1355429</v>
          </cell>
          <cell r="B116" t="str">
            <v>苏梅岛奥瑞格海滩度假酒店</v>
          </cell>
          <cell r="C116" t="str">
            <v>11808176992708</v>
          </cell>
          <cell r="D116" t="str">
            <v>197214</v>
          </cell>
          <cell r="E116" t="str">
            <v/>
          </cell>
          <cell r="F116" t="str">
            <v>1807.1</v>
          </cell>
          <cell r="G116" t="str">
            <v>RMB</v>
          </cell>
          <cell r="H116" t="str">
            <v>1</v>
          </cell>
          <cell r="I116">
            <v>1807.1</v>
          </cell>
        </row>
        <row r="117">
          <cell r="A117">
            <v>1358578</v>
          </cell>
          <cell r="B117" t="str">
            <v>普吉岛萨瓦斯德乡村酒店</v>
          </cell>
          <cell r="C117" t="str">
            <v>11808231747520</v>
          </cell>
          <cell r="D117" t="str">
            <v>123657-8</v>
          </cell>
          <cell r="E117" t="str">
            <v/>
          </cell>
          <cell r="F117" t="str">
            <v>3847.6</v>
          </cell>
          <cell r="G117" t="str">
            <v>RMB</v>
          </cell>
          <cell r="H117" t="str">
            <v>1</v>
          </cell>
          <cell r="I117">
            <v>3847.6</v>
          </cell>
        </row>
        <row r="118">
          <cell r="A118">
            <v>1351488</v>
          </cell>
          <cell r="B118" t="str">
            <v>普吉岛玛瑙时尚奈汉双别墅海滩假日酒店</v>
          </cell>
          <cell r="C118" t="str">
            <v>11808110945975</v>
          </cell>
          <cell r="D118" t="str">
            <v>41927</v>
          </cell>
          <cell r="E118" t="str">
            <v/>
          </cell>
          <cell r="F118" t="str">
            <v>1712.73</v>
          </cell>
          <cell r="G118" t="str">
            <v>RMB</v>
          </cell>
          <cell r="H118" t="str">
            <v>1</v>
          </cell>
          <cell r="I118">
            <v>1712.73</v>
          </cell>
        </row>
        <row r="119">
          <cell r="A119">
            <v>1333295</v>
          </cell>
          <cell r="B119" t="str">
            <v>普吉岛安达曼海滩套房酒店</v>
          </cell>
          <cell r="C119" t="str">
            <v>11807069625063</v>
          </cell>
          <cell r="D119" t="str">
            <v>1333295</v>
          </cell>
          <cell r="E119" t="str">
            <v/>
          </cell>
          <cell r="F119" t="str">
            <v>859.92</v>
          </cell>
          <cell r="G119" t="str">
            <v>RMB</v>
          </cell>
          <cell r="H119" t="str">
            <v>1</v>
          </cell>
          <cell r="I119">
            <v>859.92</v>
          </cell>
        </row>
        <row r="120">
          <cell r="A120">
            <v>1360595</v>
          </cell>
          <cell r="B120" t="str">
            <v>甲米淘凯精品度假村</v>
          </cell>
          <cell r="C120" t="str">
            <v>11807184725699</v>
          </cell>
          <cell r="D120" t="str">
            <v>92594</v>
          </cell>
          <cell r="E120" t="str">
            <v/>
          </cell>
          <cell r="F120" t="str">
            <v>7413.6</v>
          </cell>
          <cell r="G120" t="str">
            <v>RMB</v>
          </cell>
          <cell r="H120" t="str">
            <v>1</v>
          </cell>
          <cell r="I120">
            <v>7413.6</v>
          </cell>
        </row>
        <row r="121">
          <cell r="A121">
            <v>1352378</v>
          </cell>
          <cell r="B121" t="str">
            <v>芭堤雅阳光流行酒店</v>
          </cell>
          <cell r="C121" t="str">
            <v>11808138961270</v>
          </cell>
          <cell r="D121" t="str">
            <v>15082</v>
          </cell>
          <cell r="E121" t="str">
            <v/>
          </cell>
          <cell r="F121" t="str">
            <v>419.2</v>
          </cell>
          <cell r="G121" t="str">
            <v>RMB</v>
          </cell>
          <cell r="H121" t="str">
            <v>1</v>
          </cell>
          <cell r="I121">
            <v>419.2</v>
          </cell>
        </row>
        <row r="122">
          <cell r="A122">
            <v>1344752</v>
          </cell>
          <cell r="B122" t="str">
            <v>苏梅岛布里扎海滩度假村</v>
          </cell>
          <cell r="C122" t="str">
            <v>11807310851022</v>
          </cell>
          <cell r="D122" t="str">
            <v>reconfirm</v>
          </cell>
          <cell r="E122" t="str">
            <v/>
          </cell>
          <cell r="F122" t="str">
            <v>1421</v>
          </cell>
          <cell r="G122" t="str">
            <v>RMB</v>
          </cell>
          <cell r="H122" t="str">
            <v>1</v>
          </cell>
          <cell r="I122">
            <v>1421</v>
          </cell>
        </row>
        <row r="123">
          <cell r="A123">
            <v>1352748</v>
          </cell>
          <cell r="B123" t="str">
            <v>温莎欧西阿尼克酒店</v>
          </cell>
          <cell r="C123" t="str">
            <v>11808139967128</v>
          </cell>
          <cell r="D123" t="str">
            <v>15842155</v>
          </cell>
          <cell r="E123" t="str">
            <v/>
          </cell>
          <cell r="F123" t="str">
            <v>1683.09</v>
          </cell>
          <cell r="G123" t="str">
            <v>RMB</v>
          </cell>
          <cell r="H123" t="str">
            <v>1</v>
          </cell>
          <cell r="I123">
            <v>1683.09</v>
          </cell>
        </row>
        <row r="124">
          <cell r="A124">
            <v>1333594</v>
          </cell>
          <cell r="B124" t="str">
            <v>诺富特中心北酒店</v>
          </cell>
          <cell r="C124" t="str">
            <v>11807097632207</v>
          </cell>
          <cell r="D124" t="str">
            <v>26200983</v>
          </cell>
          <cell r="E124" t="str">
            <v/>
          </cell>
          <cell r="F124" t="str">
            <v>1652.73</v>
          </cell>
          <cell r="G124" t="str">
            <v>RMB</v>
          </cell>
          <cell r="H124" t="str">
            <v>1</v>
          </cell>
          <cell r="I124">
            <v>1652.73</v>
          </cell>
        </row>
        <row r="125">
          <cell r="A125">
            <v>1333596</v>
          </cell>
          <cell r="B125" t="str">
            <v>诺富特中心北酒店</v>
          </cell>
          <cell r="C125" t="str">
            <v>11807091641680</v>
          </cell>
          <cell r="D125" t="str">
            <v>644061</v>
          </cell>
          <cell r="E125" t="str">
            <v/>
          </cell>
          <cell r="F125" t="str">
            <v>1656</v>
          </cell>
          <cell r="G125" t="str">
            <v>RMB</v>
          </cell>
          <cell r="H125" t="str">
            <v>1</v>
          </cell>
          <cell r="I125">
            <v>1656</v>
          </cell>
        </row>
        <row r="126">
          <cell r="A126">
            <v>1361682</v>
          </cell>
          <cell r="B126" t="str">
            <v>NH皇家米特鲁特尔酒店</v>
          </cell>
          <cell r="C126" t="str">
            <v>11808292749390</v>
          </cell>
          <cell r="D126" t="str">
            <v/>
          </cell>
          <cell r="E126" t="str">
            <v/>
          </cell>
          <cell r="F126" t="str">
            <v>1024.8</v>
          </cell>
          <cell r="G126" t="str">
            <v>RMB</v>
          </cell>
          <cell r="H126" t="str">
            <v>1</v>
          </cell>
          <cell r="I126">
            <v>1024.8</v>
          </cell>
        </row>
        <row r="127">
          <cell r="A127">
            <v>1352470</v>
          </cell>
          <cell r="B127" t="str">
            <v>雷迪森柏林亚历山大广场酒店</v>
          </cell>
          <cell r="C127" t="str">
            <v>11808131961065</v>
          </cell>
          <cell r="D127" t="str">
            <v>13082018</v>
          </cell>
          <cell r="E127" t="str">
            <v/>
          </cell>
          <cell r="F127" t="str">
            <v>2346.59</v>
          </cell>
          <cell r="G127" t="str">
            <v>RMB</v>
          </cell>
          <cell r="H127" t="str">
            <v>1</v>
          </cell>
          <cell r="I127">
            <v>2346.59</v>
          </cell>
        </row>
        <row r="128">
          <cell r="A128">
            <v>1356662</v>
          </cell>
          <cell r="B128" t="str">
            <v>迪拜索菲特棕榈豪华酒店式公寓</v>
          </cell>
          <cell r="C128" t="str">
            <v>11808281551797</v>
          </cell>
          <cell r="D128" t="str">
            <v>12507437</v>
          </cell>
          <cell r="E128" t="str">
            <v/>
          </cell>
          <cell r="F128" t="str">
            <v>1980.88</v>
          </cell>
          <cell r="G128" t="str">
            <v>RMB</v>
          </cell>
          <cell r="H128" t="str">
            <v>1</v>
          </cell>
          <cell r="I128">
            <v>1980.88</v>
          </cell>
        </row>
        <row r="129">
          <cell r="A129">
            <v>1349112</v>
          </cell>
          <cell r="B129" t="str">
            <v>慕尼黑铂尔曼酒店</v>
          </cell>
          <cell r="C129" t="str">
            <v>11808088915089</v>
          </cell>
          <cell r="D129" t="str">
            <v>879207,879194</v>
          </cell>
          <cell r="E129" t="str">
            <v/>
          </cell>
          <cell r="F129" t="str">
            <v>5636.24</v>
          </cell>
          <cell r="G129" t="str">
            <v>RMB</v>
          </cell>
          <cell r="H129" t="str">
            <v>1</v>
          </cell>
          <cell r="I129">
            <v>5636.24</v>
          </cell>
        </row>
        <row r="130">
          <cell r="A130">
            <v>1353273</v>
          </cell>
          <cell r="B130" t="str">
            <v>阿克塔马德福酒店</v>
          </cell>
          <cell r="C130" t="str">
            <v>11808145975205</v>
          </cell>
          <cell r="D130" t="str">
            <v/>
          </cell>
          <cell r="E130" t="str">
            <v/>
          </cell>
          <cell r="F130" t="str">
            <v>2741.88</v>
          </cell>
          <cell r="G130" t="str">
            <v>RMB</v>
          </cell>
          <cell r="H130" t="str">
            <v>1</v>
          </cell>
          <cell r="I130">
            <v>2741.88</v>
          </cell>
        </row>
        <row r="131">
          <cell r="A131">
            <v>1346373</v>
          </cell>
          <cell r="B131" t="str">
            <v>京都站宜必思尚品酒店</v>
          </cell>
          <cell r="C131" t="str">
            <v>11808033876809</v>
          </cell>
          <cell r="D131" t="str">
            <v>688576</v>
          </cell>
          <cell r="E131" t="str">
            <v/>
          </cell>
          <cell r="F131" t="str">
            <v>2514.45</v>
          </cell>
          <cell r="G131" t="str">
            <v>RMB</v>
          </cell>
          <cell r="H131" t="str">
            <v>1</v>
          </cell>
          <cell r="I131">
            <v>2514.45</v>
          </cell>
        </row>
        <row r="132">
          <cell r="A132">
            <v>1360611</v>
          </cell>
          <cell r="B132" t="str">
            <v>名古屋希尔顿酒店</v>
          </cell>
          <cell r="C132" t="str">
            <v>11806127423171</v>
          </cell>
          <cell r="D132" t="str">
            <v>3459848198</v>
          </cell>
          <cell r="E132" t="str">
            <v/>
          </cell>
          <cell r="F132" t="str">
            <v>4143.52</v>
          </cell>
          <cell r="G132" t="str">
            <v>RMB</v>
          </cell>
          <cell r="H132" t="str">
            <v>1</v>
          </cell>
          <cell r="I132">
            <v>4143.52</v>
          </cell>
        </row>
        <row r="133">
          <cell r="A133">
            <v>1348319</v>
          </cell>
          <cell r="B133" t="str">
            <v>成田丽笙酒店</v>
          </cell>
          <cell r="C133" t="str">
            <v>11808077901271</v>
          </cell>
          <cell r="D133" t="str">
            <v/>
          </cell>
          <cell r="E133" t="str">
            <v/>
          </cell>
          <cell r="F133" t="str">
            <v>1573.74</v>
          </cell>
          <cell r="G133" t="str">
            <v>RMB</v>
          </cell>
          <cell r="H133" t="str">
            <v>1</v>
          </cell>
          <cell r="I133">
            <v>1573.74</v>
          </cell>
        </row>
        <row r="134">
          <cell r="A134">
            <v>1353620</v>
          </cell>
          <cell r="B134" t="str">
            <v>西梅田哈顿酒店</v>
          </cell>
          <cell r="C134" t="str">
            <v>11808157980774</v>
          </cell>
          <cell r="D134" t="str">
            <v>1257036</v>
          </cell>
          <cell r="E134" t="str">
            <v/>
          </cell>
          <cell r="F134" t="str">
            <v>2243.37</v>
          </cell>
          <cell r="G134" t="str">
            <v>RMB</v>
          </cell>
          <cell r="H134" t="str">
            <v>1</v>
          </cell>
          <cell r="I134">
            <v>2243.37</v>
          </cell>
        </row>
        <row r="135">
          <cell r="A135">
            <v>1352073</v>
          </cell>
          <cell r="B135" t="str">
            <v>万塔科莫拉斯机场酒店</v>
          </cell>
          <cell r="C135" t="str">
            <v>11808129956426</v>
          </cell>
          <cell r="D135" t="str">
            <v/>
          </cell>
          <cell r="E135" t="str">
            <v/>
          </cell>
          <cell r="F135" t="str">
            <v>570.63</v>
          </cell>
          <cell r="G135" t="str">
            <v>RMB</v>
          </cell>
          <cell r="H135" t="str">
            <v>1</v>
          </cell>
          <cell r="I135">
            <v>570.63</v>
          </cell>
        </row>
        <row r="136">
          <cell r="A136">
            <v>1347913</v>
          </cell>
          <cell r="B136" t="str">
            <v>宜必思尚品大阪酒店</v>
          </cell>
          <cell r="C136" t="str">
            <v>11808062894801</v>
          </cell>
          <cell r="D136" t="str">
            <v>805979</v>
          </cell>
          <cell r="E136" t="str">
            <v/>
          </cell>
          <cell r="F136" t="str">
            <v>1639.2</v>
          </cell>
          <cell r="G136" t="str">
            <v>RMB</v>
          </cell>
          <cell r="H136" t="str">
            <v>1</v>
          </cell>
          <cell r="I136">
            <v>1639.2</v>
          </cell>
        </row>
        <row r="137">
          <cell r="A137">
            <v>1355448</v>
          </cell>
          <cell r="B137" t="str">
            <v>大阪难波东方酒店</v>
          </cell>
          <cell r="C137" t="str">
            <v>11807205747189</v>
          </cell>
          <cell r="D137" t="str">
            <v>1355448</v>
          </cell>
          <cell r="E137" t="str">
            <v/>
          </cell>
          <cell r="F137" t="str">
            <v>4053.84</v>
          </cell>
          <cell r="G137" t="str">
            <v>RMB</v>
          </cell>
          <cell r="H137" t="str">
            <v>1</v>
          </cell>
          <cell r="I137">
            <v>4053.84</v>
          </cell>
        </row>
        <row r="138">
          <cell r="A138">
            <v>1355443</v>
          </cell>
          <cell r="B138" t="str">
            <v>大阪难波东方酒店</v>
          </cell>
          <cell r="C138" t="str">
            <v>11807208755601</v>
          </cell>
          <cell r="D138" t="str">
            <v>1355443</v>
          </cell>
          <cell r="E138" t="str">
            <v/>
          </cell>
          <cell r="F138" t="str">
            <v>2588.84</v>
          </cell>
          <cell r="G138" t="str">
            <v>RMB</v>
          </cell>
          <cell r="H138" t="str">
            <v>1</v>
          </cell>
          <cell r="I138">
            <v>2588.84</v>
          </cell>
        </row>
        <row r="139">
          <cell r="A139">
            <v>1348904</v>
          </cell>
          <cell r="B139" t="str">
            <v>大阪环球港酒店</v>
          </cell>
          <cell r="C139" t="str">
            <v>11808072914757</v>
          </cell>
          <cell r="D139" t="str">
            <v/>
          </cell>
          <cell r="E139" t="str">
            <v/>
          </cell>
          <cell r="F139" t="str">
            <v>2184.64</v>
          </cell>
          <cell r="G139" t="str">
            <v>RMB</v>
          </cell>
          <cell r="H139" t="str">
            <v>1</v>
          </cell>
          <cell r="I139">
            <v>2184.64</v>
          </cell>
        </row>
        <row r="140">
          <cell r="A140">
            <v>1337847</v>
          </cell>
          <cell r="B140" t="str">
            <v>东京东新宿E酒店</v>
          </cell>
          <cell r="C140" t="str">
            <v>11807182735294</v>
          </cell>
          <cell r="D140" t="str">
            <v/>
          </cell>
          <cell r="E140" t="str">
            <v/>
          </cell>
          <cell r="F140" t="str">
            <v>631.05</v>
          </cell>
          <cell r="G140" t="str">
            <v>RMB</v>
          </cell>
          <cell r="H140" t="str">
            <v>1</v>
          </cell>
          <cell r="I140">
            <v>631.05</v>
          </cell>
        </row>
        <row r="141">
          <cell r="A141">
            <v>1339804</v>
          </cell>
          <cell r="B141" t="str">
            <v>东京东新宿E酒店</v>
          </cell>
          <cell r="C141" t="str">
            <v>11807221769485</v>
          </cell>
          <cell r="D141" t="str">
            <v>45238852</v>
          </cell>
          <cell r="E141" t="str">
            <v/>
          </cell>
          <cell r="F141" t="str">
            <v>525.78</v>
          </cell>
          <cell r="G141" t="str">
            <v>RMB</v>
          </cell>
          <cell r="H141" t="str">
            <v>1</v>
          </cell>
          <cell r="I141">
            <v>525.78</v>
          </cell>
        </row>
        <row r="142">
          <cell r="A142">
            <v>1360607</v>
          </cell>
          <cell r="B142" t="str">
            <v>东京东新宿E酒店</v>
          </cell>
          <cell r="C142" t="str">
            <v>11807055615570</v>
          </cell>
          <cell r="D142" t="str">
            <v>45236136,45236137</v>
          </cell>
          <cell r="E142" t="str">
            <v/>
          </cell>
          <cell r="F142" t="str">
            <v>4545.28</v>
          </cell>
          <cell r="G142" t="str">
            <v>RMB</v>
          </cell>
          <cell r="H142" t="str">
            <v>1</v>
          </cell>
          <cell r="I142">
            <v>4545.28</v>
          </cell>
        </row>
        <row r="143">
          <cell r="A143">
            <v>1361683</v>
          </cell>
          <cell r="B143" t="str">
            <v>东京上野酒店</v>
          </cell>
          <cell r="C143" t="str">
            <v>11808294545718</v>
          </cell>
          <cell r="D143" t="str">
            <v>1361683</v>
          </cell>
          <cell r="E143" t="str">
            <v/>
          </cell>
          <cell r="F143" t="str">
            <v>1267.94</v>
          </cell>
          <cell r="G143" t="str">
            <v>RMB</v>
          </cell>
          <cell r="H143" t="str">
            <v>1</v>
          </cell>
          <cell r="I143">
            <v>1267.94</v>
          </cell>
        </row>
        <row r="144">
          <cell r="A144">
            <v>1352873</v>
          </cell>
          <cell r="B144" t="str">
            <v>东京池袋大都会饭店</v>
          </cell>
          <cell r="C144" t="str">
            <v>11808203560844</v>
          </cell>
          <cell r="D144" t="str">
            <v>083150253</v>
          </cell>
          <cell r="E144" t="str">
            <v/>
          </cell>
          <cell r="F144" t="str">
            <v>5866.91</v>
          </cell>
          <cell r="G144" t="str">
            <v>RMB</v>
          </cell>
          <cell r="H144" t="str">
            <v>1</v>
          </cell>
          <cell r="I144">
            <v>5866.91</v>
          </cell>
        </row>
        <row r="145">
          <cell r="A145">
            <v>1357009</v>
          </cell>
          <cell r="B145" t="str">
            <v>东京庭之酒店</v>
          </cell>
          <cell r="C145" t="str">
            <v>11808201957722</v>
          </cell>
          <cell r="D145" t="str">
            <v>10197592</v>
          </cell>
          <cell r="E145" t="str">
            <v/>
          </cell>
          <cell r="F145" t="str">
            <v>1439.56</v>
          </cell>
          <cell r="G145" t="str">
            <v>RMB</v>
          </cell>
          <cell r="H145" t="str">
            <v>1</v>
          </cell>
          <cell r="I145">
            <v>1439.56</v>
          </cell>
        </row>
        <row r="146">
          <cell r="A146">
            <v>1358093</v>
          </cell>
          <cell r="B146" t="str">
            <v>东京守信度假村</v>
          </cell>
          <cell r="C146" t="str">
            <v>11808223594352</v>
          </cell>
          <cell r="D146" t="str">
            <v/>
          </cell>
          <cell r="E146" t="str">
            <v/>
          </cell>
          <cell r="F146" t="str">
            <v>4103.36</v>
          </cell>
          <cell r="G146" t="str">
            <v>RMB</v>
          </cell>
          <cell r="H146" t="str">
            <v>1</v>
          </cell>
          <cell r="I146">
            <v>4103.36</v>
          </cell>
        </row>
        <row r="147">
          <cell r="A147">
            <v>1350916</v>
          </cell>
          <cell r="B147" t="str">
            <v>曼谷飞越大酒店</v>
          </cell>
          <cell r="C147" t="str">
            <v>11808103944560</v>
          </cell>
          <cell r="D147" t="str">
            <v>68777250</v>
          </cell>
          <cell r="E147" t="str">
            <v/>
          </cell>
          <cell r="F147" t="str">
            <v>2948.31</v>
          </cell>
          <cell r="G147" t="str">
            <v>RMB</v>
          </cell>
          <cell r="H147" t="str">
            <v>1</v>
          </cell>
          <cell r="I147">
            <v>2948.31</v>
          </cell>
        </row>
        <row r="148">
          <cell r="A148">
            <v>1361286</v>
          </cell>
          <cell r="B148" t="str">
            <v>曼谷铂尔曼G酒店</v>
          </cell>
          <cell r="C148" t="str">
            <v>11808286977630</v>
          </cell>
          <cell r="D148" t="str">
            <v/>
          </cell>
          <cell r="E148" t="str">
            <v/>
          </cell>
          <cell r="F148" t="str">
            <v>559.48</v>
          </cell>
          <cell r="G148" t="str">
            <v>RMB</v>
          </cell>
          <cell r="H148" t="str">
            <v>1</v>
          </cell>
          <cell r="I148">
            <v>559.48</v>
          </cell>
        </row>
        <row r="149">
          <cell r="A149">
            <v>1363699</v>
          </cell>
          <cell r="B149" t="str">
            <v>曼谷铂尔曼G酒店</v>
          </cell>
          <cell r="C149" t="str">
            <v>11809035708272</v>
          </cell>
          <cell r="D149" t="str">
            <v/>
          </cell>
          <cell r="E149" t="str">
            <v/>
          </cell>
          <cell r="F149" t="str">
            <v>2883.64</v>
          </cell>
          <cell r="G149" t="str">
            <v>RMB</v>
          </cell>
          <cell r="H149" t="str">
            <v>1</v>
          </cell>
          <cell r="I149">
            <v>2883.64</v>
          </cell>
        </row>
        <row r="150">
          <cell r="A150">
            <v>1356585</v>
          </cell>
          <cell r="B150" t="str">
            <v>曼谷双子塔酒店</v>
          </cell>
          <cell r="C150" t="str">
            <v>11808192441321</v>
          </cell>
          <cell r="D150" t="str">
            <v>1465807</v>
          </cell>
          <cell r="E150" t="str">
            <v/>
          </cell>
          <cell r="F150" t="str">
            <v>880.26</v>
          </cell>
          <cell r="G150" t="str">
            <v>RMB</v>
          </cell>
          <cell r="H150" t="str">
            <v>1</v>
          </cell>
          <cell r="I150">
            <v>880.26</v>
          </cell>
        </row>
        <row r="151">
          <cell r="A151">
            <v>1345832</v>
          </cell>
          <cell r="B151" t="str">
            <v>万豪曼彻斯特维多利亚&amp;艾伯特酒店</v>
          </cell>
          <cell r="C151" t="str">
            <v>11808023865930</v>
          </cell>
          <cell r="D151" t="str">
            <v/>
          </cell>
          <cell r="E151" t="str">
            <v/>
          </cell>
          <cell r="F151" t="str">
            <v>5791.14</v>
          </cell>
          <cell r="G151" t="str">
            <v>RMB</v>
          </cell>
          <cell r="H151" t="str">
            <v>1</v>
          </cell>
          <cell r="I151">
            <v>5791.14</v>
          </cell>
        </row>
        <row r="152">
          <cell r="A152">
            <v>1361909</v>
          </cell>
          <cell r="B152" t="str">
            <v>铂尔曼伦敦圣潘克拉斯酒店</v>
          </cell>
          <cell r="C152" t="str">
            <v>11808304653643</v>
          </cell>
          <cell r="D152" t="str">
            <v/>
          </cell>
          <cell r="E152" t="str">
            <v/>
          </cell>
          <cell r="F152" t="str">
            <v>3914</v>
          </cell>
          <cell r="G152" t="str">
            <v>RMB</v>
          </cell>
          <cell r="H152" t="str">
            <v>1</v>
          </cell>
          <cell r="I152">
            <v>3914</v>
          </cell>
        </row>
        <row r="153">
          <cell r="A153">
            <v>1362338</v>
          </cell>
          <cell r="B153" t="str">
            <v>维斯勒酒店</v>
          </cell>
          <cell r="C153" t="str">
            <v/>
          </cell>
          <cell r="D153" t="str">
            <v/>
          </cell>
          <cell r="E153" t="str">
            <v/>
          </cell>
          <cell r="F153" t="str">
            <v>988.18</v>
          </cell>
          <cell r="G153" t="str">
            <v>RMB</v>
          </cell>
          <cell r="H153" t="str">
            <v>1</v>
          </cell>
          <cell r="I153">
            <v>988.18</v>
          </cell>
        </row>
        <row r="154">
          <cell r="A154">
            <v>1360742</v>
          </cell>
          <cell r="B154" t="str">
            <v>两国东京第一酒店</v>
          </cell>
          <cell r="C154" t="str">
            <v>11808275714853</v>
          </cell>
          <cell r="D154" t="str">
            <v>100263088</v>
          </cell>
          <cell r="E154" t="str">
            <v/>
          </cell>
          <cell r="F154" t="str">
            <v>5445.66</v>
          </cell>
          <cell r="G154" t="str">
            <v>RMB</v>
          </cell>
          <cell r="H154" t="str">
            <v>1</v>
          </cell>
          <cell r="I154">
            <v>5445.66</v>
          </cell>
        </row>
        <row r="155">
          <cell r="A155">
            <v>1339275</v>
          </cell>
          <cell r="B155" t="str">
            <v>涩谷东武酒店</v>
          </cell>
          <cell r="C155" t="str">
            <v>11807219762468</v>
          </cell>
          <cell r="D155" t="str">
            <v>452994</v>
          </cell>
          <cell r="E155" t="str">
            <v/>
          </cell>
          <cell r="F155" t="str">
            <v>3573.64</v>
          </cell>
          <cell r="G155" t="str">
            <v>RMB</v>
          </cell>
          <cell r="H155" t="str">
            <v>1</v>
          </cell>
          <cell r="I155">
            <v>3573.64</v>
          </cell>
        </row>
        <row r="156">
          <cell r="A156">
            <v>1339273</v>
          </cell>
          <cell r="B156" t="str">
            <v>涩谷东武酒店</v>
          </cell>
          <cell r="C156" t="str">
            <v>11807215763018</v>
          </cell>
          <cell r="D156" t="str">
            <v>452995</v>
          </cell>
          <cell r="E156" t="str">
            <v/>
          </cell>
          <cell r="F156" t="str">
            <v>3573.64</v>
          </cell>
          <cell r="G156" t="str">
            <v>RMB</v>
          </cell>
          <cell r="H156" t="str">
            <v>1</v>
          </cell>
          <cell r="I156">
            <v>3573.64</v>
          </cell>
        </row>
        <row r="157">
          <cell r="A157">
            <v>1362884</v>
          </cell>
          <cell r="B157" t="str">
            <v>东京巨蛋酒店</v>
          </cell>
          <cell r="C157" t="str">
            <v>11809018784311</v>
          </cell>
          <cell r="D157" t="str">
            <v/>
          </cell>
          <cell r="E157" t="str">
            <v/>
          </cell>
          <cell r="F157" t="str">
            <v>2404.11</v>
          </cell>
          <cell r="G157" t="str">
            <v>RMB</v>
          </cell>
          <cell r="H157" t="str">
            <v>1</v>
          </cell>
          <cell r="I157">
            <v>2404.11</v>
          </cell>
        </row>
        <row r="158">
          <cell r="A158">
            <v>1361744</v>
          </cell>
          <cell r="B158" t="str">
            <v>MYSTAYS 浅草桥酒店</v>
          </cell>
          <cell r="C158" t="str">
            <v>11808292146477</v>
          </cell>
          <cell r="D158" t="str">
            <v>013110287</v>
          </cell>
          <cell r="E158" t="str">
            <v/>
          </cell>
          <cell r="F158" t="str">
            <v>895.06</v>
          </cell>
          <cell r="G158" t="str">
            <v>RMB</v>
          </cell>
          <cell r="H158" t="str">
            <v>1</v>
          </cell>
          <cell r="I158">
            <v>895.06</v>
          </cell>
        </row>
        <row r="159">
          <cell r="A159">
            <v>1344298</v>
          </cell>
          <cell r="B159" t="str">
            <v>巴黎意大利广场联盟酒店</v>
          </cell>
          <cell r="C159" t="str">
            <v>11807303839602</v>
          </cell>
          <cell r="D159" t="str">
            <v/>
          </cell>
          <cell r="E159" t="str">
            <v/>
          </cell>
          <cell r="F159" t="str">
            <v>1404.2</v>
          </cell>
          <cell r="G159" t="str">
            <v>RMB</v>
          </cell>
          <cell r="H159" t="str">
            <v>1</v>
          </cell>
          <cell r="I159">
            <v>1404.2</v>
          </cell>
        </row>
        <row r="160">
          <cell r="A160">
            <v>1347999</v>
          </cell>
          <cell r="B160" t="str">
            <v>金三角酒店</v>
          </cell>
          <cell r="C160" t="str">
            <v>11808066899410</v>
          </cell>
          <cell r="D160" t="str">
            <v/>
          </cell>
          <cell r="E160" t="str">
            <v/>
          </cell>
          <cell r="F160" t="str">
            <v>4000.35</v>
          </cell>
          <cell r="G160" t="str">
            <v>RMB</v>
          </cell>
          <cell r="H160" t="str">
            <v>1</v>
          </cell>
          <cell r="I160">
            <v>4000.35</v>
          </cell>
        </row>
        <row r="161">
          <cell r="A161">
            <v>1343136</v>
          </cell>
          <cell r="B161" t="str">
            <v>巴黎贝尔西宜必思尚品酒店</v>
          </cell>
          <cell r="C161" t="str">
            <v>11807288826706</v>
          </cell>
          <cell r="D161" t="str">
            <v/>
          </cell>
          <cell r="E161" t="str">
            <v/>
          </cell>
          <cell r="F161" t="str">
            <v>9876.8</v>
          </cell>
          <cell r="G161" t="str">
            <v>RMB</v>
          </cell>
          <cell r="H161" t="str">
            <v>1</v>
          </cell>
          <cell r="I161">
            <v>9876.8</v>
          </cell>
        </row>
        <row r="162">
          <cell r="A162">
            <v>1343024</v>
          </cell>
          <cell r="B162" t="str">
            <v>宜必思巴黎阿莱西亚蒙帕纳斯酒店</v>
          </cell>
          <cell r="C162" t="str">
            <v>11807280823405</v>
          </cell>
          <cell r="D162" t="str">
            <v/>
          </cell>
          <cell r="E162" t="str">
            <v/>
          </cell>
          <cell r="F162" t="str">
            <v>1214.74</v>
          </cell>
          <cell r="G162" t="str">
            <v>RMB</v>
          </cell>
          <cell r="H162" t="str">
            <v>1</v>
          </cell>
          <cell r="I162">
            <v>1214.74</v>
          </cell>
        </row>
        <row r="163">
          <cell r="A163">
            <v>1360263</v>
          </cell>
          <cell r="B163" t="str">
            <v>巴厘岛库塔海景精品度假村</v>
          </cell>
          <cell r="C163" t="str">
            <v>11808263359843</v>
          </cell>
          <cell r="D163" t="str">
            <v/>
          </cell>
          <cell r="E163" t="str">
            <v/>
          </cell>
          <cell r="F163" t="str">
            <v>1645.12</v>
          </cell>
          <cell r="G163" t="str">
            <v>RMB</v>
          </cell>
          <cell r="H163" t="str">
            <v>1</v>
          </cell>
          <cell r="I163">
            <v>1645.12</v>
          </cell>
        </row>
        <row r="164">
          <cell r="A164">
            <v>1362018</v>
          </cell>
          <cell r="B164" t="str">
            <v>河口湖温泉酒店美富士园</v>
          </cell>
          <cell r="C164" t="str">
            <v>11808296811075</v>
          </cell>
          <cell r="D164" t="str">
            <v>1362018</v>
          </cell>
          <cell r="E164" t="str">
            <v/>
          </cell>
          <cell r="F164" t="str">
            <v>1035.31</v>
          </cell>
          <cell r="G164" t="str">
            <v>RMB</v>
          </cell>
          <cell r="H164" t="str">
            <v>1</v>
          </cell>
          <cell r="I164">
            <v>1035.31</v>
          </cell>
        </row>
        <row r="165">
          <cell r="A165">
            <v>1344589</v>
          </cell>
          <cell r="B165" t="str">
            <v>曼多塔特比奇美爵酒店</v>
          </cell>
          <cell r="C165" t="str">
            <v>11807315845051</v>
          </cell>
          <cell r="D165" t="str">
            <v/>
          </cell>
          <cell r="E165" t="str">
            <v/>
          </cell>
          <cell r="F165" t="str">
            <v>6772.2</v>
          </cell>
          <cell r="G165" t="str">
            <v>RMB</v>
          </cell>
          <cell r="H165" t="str">
            <v>1</v>
          </cell>
          <cell r="I165">
            <v>6772.2</v>
          </cell>
        </row>
        <row r="166">
          <cell r="A166">
            <v>1360229</v>
          </cell>
          <cell r="B166" t="str">
            <v>首尔中心辉盛酒店</v>
          </cell>
          <cell r="C166" t="str">
            <v>11808263721760</v>
          </cell>
          <cell r="D166" t="str">
            <v>363261</v>
          </cell>
          <cell r="E166" t="str">
            <v/>
          </cell>
          <cell r="F166" t="str">
            <v>4301.9</v>
          </cell>
          <cell r="G166" t="str">
            <v>RMB</v>
          </cell>
          <cell r="H166" t="str">
            <v>1</v>
          </cell>
          <cell r="I166">
            <v>4301.9</v>
          </cell>
        </row>
        <row r="167">
          <cell r="A167">
            <v>1358806</v>
          </cell>
          <cell r="B167" t="str">
            <v>约翰内斯堡皮蒙特德奥瑞勒皇宫大酒店</v>
          </cell>
          <cell r="C167" t="str">
            <v>11808239007097</v>
          </cell>
          <cell r="D167" t="str">
            <v/>
          </cell>
          <cell r="E167" t="str">
            <v/>
          </cell>
          <cell r="F167" t="str">
            <v>3387</v>
          </cell>
          <cell r="G167" t="str">
            <v>RMB</v>
          </cell>
          <cell r="H167" t="str">
            <v>1</v>
          </cell>
          <cell r="I167">
            <v>3387</v>
          </cell>
        </row>
        <row r="168">
          <cell r="A168">
            <v>1358803</v>
          </cell>
          <cell r="B168" t="str">
            <v>约翰内斯堡皮蒙特德奥瑞勒皇宫大酒店</v>
          </cell>
          <cell r="C168" t="str">
            <v>11808232691431</v>
          </cell>
          <cell r="D168" t="str">
            <v>1699799</v>
          </cell>
          <cell r="E168" t="str">
            <v/>
          </cell>
          <cell r="F168" t="str">
            <v>3387</v>
          </cell>
          <cell r="G168" t="str">
            <v>RMB</v>
          </cell>
          <cell r="H168" t="str">
            <v>1</v>
          </cell>
          <cell r="I168">
            <v>3387</v>
          </cell>
        </row>
        <row r="169">
          <cell r="A169">
            <v>1343103</v>
          </cell>
          <cell r="B169" t="str">
            <v>MYSTAYS 名古屋榮酒店</v>
          </cell>
          <cell r="C169" t="str">
            <v>11808232901845</v>
          </cell>
          <cell r="D169" t="str">
            <v>027247267</v>
          </cell>
          <cell r="E169" t="str">
            <v/>
          </cell>
          <cell r="F169" t="str">
            <v>1239.33</v>
          </cell>
          <cell r="G169" t="str">
            <v>RMB</v>
          </cell>
          <cell r="H169" t="str">
            <v>1</v>
          </cell>
          <cell r="I169">
            <v>1239.33</v>
          </cell>
        </row>
        <row r="170">
          <cell r="A170">
            <v>1358141</v>
          </cell>
          <cell r="B170" t="str">
            <v>首尔贝斯特韦斯特花园精品酒店</v>
          </cell>
          <cell r="C170" t="str">
            <v>11808224931923/11808229365567</v>
          </cell>
          <cell r="D170" t="str">
            <v>A368711,A368712</v>
          </cell>
          <cell r="E170" t="str">
            <v/>
          </cell>
          <cell r="F170" t="str">
            <v>5167.44</v>
          </cell>
          <cell r="G170" t="str">
            <v>RMB</v>
          </cell>
          <cell r="H170" t="str">
            <v>1</v>
          </cell>
          <cell r="I170">
            <v>5167.44</v>
          </cell>
        </row>
        <row r="171">
          <cell r="A171">
            <v>1351395</v>
          </cell>
          <cell r="B171" t="str">
            <v>迪拜雅诗阁公园酒店 </v>
          </cell>
          <cell r="C171" t="str">
            <v>11808112947308</v>
          </cell>
          <cell r="D171" t="str">
            <v>1588219</v>
          </cell>
          <cell r="E171" t="str">
            <v/>
          </cell>
          <cell r="F171" t="str">
            <v>2983.89</v>
          </cell>
          <cell r="G171" t="str">
            <v>RMB</v>
          </cell>
          <cell r="H171" t="str">
            <v>1</v>
          </cell>
          <cell r="I171">
            <v>2983.89</v>
          </cell>
        </row>
        <row r="172">
          <cell r="A172">
            <v>1353977</v>
          </cell>
          <cell r="B172" t="str">
            <v>普吉岛西沙别墅及度假村</v>
          </cell>
          <cell r="C172" t="str">
            <v>11808154979781</v>
          </cell>
          <cell r="D172" t="str">
            <v>14945337</v>
          </cell>
          <cell r="E172" t="str">
            <v/>
          </cell>
          <cell r="F172" t="str">
            <v>570.1</v>
          </cell>
          <cell r="G172" t="str">
            <v>RMB</v>
          </cell>
          <cell r="H172" t="str">
            <v>1</v>
          </cell>
          <cell r="I172">
            <v>570.1</v>
          </cell>
        </row>
        <row r="173">
          <cell r="A173">
            <v>1345930</v>
          </cell>
          <cell r="B173" t="str">
            <v>索卡洛中心酒店</v>
          </cell>
          <cell r="C173" t="str">
            <v>11808020866304</v>
          </cell>
          <cell r="D173" t="str">
            <v/>
          </cell>
          <cell r="E173" t="str">
            <v/>
          </cell>
          <cell r="F173" t="str">
            <v>753.24</v>
          </cell>
          <cell r="G173" t="str">
            <v>RMB</v>
          </cell>
          <cell r="H173" t="str">
            <v>1</v>
          </cell>
          <cell r="I173">
            <v>753.24</v>
          </cell>
        </row>
        <row r="174">
          <cell r="A174">
            <v>1335517</v>
          </cell>
          <cell r="B174" t="str">
            <v>历史中心酒店</v>
          </cell>
          <cell r="C174" t="str">
            <v>11807135686485</v>
          </cell>
          <cell r="D174" t="str">
            <v/>
          </cell>
          <cell r="E174" t="str">
            <v/>
          </cell>
          <cell r="F174" t="str">
            <v>593.78</v>
          </cell>
          <cell r="G174" t="str">
            <v>RMB</v>
          </cell>
          <cell r="H174" t="str">
            <v>1</v>
          </cell>
          <cell r="I174">
            <v>593.78</v>
          </cell>
        </row>
        <row r="175">
          <cell r="A175">
            <v>1352075</v>
          </cell>
          <cell r="B175" t="str">
            <v>老城区酒店</v>
          </cell>
          <cell r="C175" t="str">
            <v>11808122943601</v>
          </cell>
          <cell r="D175" t="str">
            <v/>
          </cell>
          <cell r="E175" t="str">
            <v/>
          </cell>
          <cell r="F175" t="str">
            <v>5147.01</v>
          </cell>
          <cell r="G175" t="str">
            <v>RMB</v>
          </cell>
          <cell r="H175" t="str">
            <v>1</v>
          </cell>
          <cell r="I175">
            <v>5147.01</v>
          </cell>
        </row>
        <row r="176">
          <cell r="A176">
            <v>1341222</v>
          </cell>
          <cell r="B176" t="str">
            <v>总统酒店</v>
          </cell>
          <cell r="C176" t="str">
            <v>11807257795743</v>
          </cell>
          <cell r="D176" t="str">
            <v>1787594</v>
          </cell>
          <cell r="E176" t="str">
            <v/>
          </cell>
          <cell r="F176" t="str">
            <v>3312.4</v>
          </cell>
          <cell r="G176" t="str">
            <v>RMB</v>
          </cell>
          <cell r="H176" t="str">
            <v>1</v>
          </cell>
          <cell r="I176">
            <v>3312.4</v>
          </cell>
        </row>
        <row r="177">
          <cell r="A177">
            <v>1359096</v>
          </cell>
          <cell r="B177" t="str">
            <v>曼谷素坤逸中心55超豪华酒店</v>
          </cell>
          <cell r="C177" t="str">
            <v>11808240941191</v>
          </cell>
          <cell r="D177" t="str">
            <v/>
          </cell>
          <cell r="E177" t="str">
            <v/>
          </cell>
          <cell r="F177" t="str">
            <v>1995</v>
          </cell>
          <cell r="G177" t="str">
            <v>RMB</v>
          </cell>
          <cell r="H177" t="str">
            <v>1</v>
          </cell>
          <cell r="I177">
            <v>1995</v>
          </cell>
        </row>
        <row r="178">
          <cell r="A178">
            <v>1361405</v>
          </cell>
          <cell r="B178" t="str">
            <v>济州凯悦酒店</v>
          </cell>
          <cell r="C178" t="str">
            <v>11808294576440</v>
          </cell>
          <cell r="D178" t="str">
            <v>11651309</v>
          </cell>
          <cell r="E178" t="str">
            <v/>
          </cell>
          <cell r="F178" t="str">
            <v>2810.68</v>
          </cell>
          <cell r="G178" t="str">
            <v>RMB</v>
          </cell>
          <cell r="H178" t="str">
            <v>1</v>
          </cell>
          <cell r="I178">
            <v>2810.68</v>
          </cell>
        </row>
        <row r="179">
          <cell r="A179">
            <v>1322635</v>
          </cell>
          <cell r="B179" t="str">
            <v>苏梅岛KC度假村</v>
          </cell>
          <cell r="C179" t="str">
            <v>11806145437004</v>
          </cell>
          <cell r="D179" t="str">
            <v>57381</v>
          </cell>
          <cell r="E179" t="str">
            <v/>
          </cell>
          <cell r="F179" t="str">
            <v>1603.95</v>
          </cell>
          <cell r="G179" t="str">
            <v>RMB</v>
          </cell>
          <cell r="H179" t="str">
            <v>1</v>
          </cell>
          <cell r="I179">
            <v>1603.95</v>
          </cell>
        </row>
        <row r="180">
          <cell r="A180">
            <v>1363556</v>
          </cell>
          <cell r="B180" t="str">
            <v>奥克兰都会安凡尼服务式公寓</v>
          </cell>
          <cell r="C180" t="str">
            <v>11809033938530</v>
          </cell>
          <cell r="D180" t="str">
            <v/>
          </cell>
          <cell r="E180" t="str">
            <v/>
          </cell>
          <cell r="F180" t="str">
            <v>1868.86</v>
          </cell>
          <cell r="G180" t="str">
            <v>RMB</v>
          </cell>
          <cell r="H180" t="str">
            <v>1</v>
          </cell>
          <cell r="I180">
            <v>1868.86</v>
          </cell>
        </row>
        <row r="181">
          <cell r="A181">
            <v>1362249</v>
          </cell>
          <cell r="B181" t="str">
            <v>奥克兰都会安凡尼服务式公寓</v>
          </cell>
          <cell r="C181" t="str">
            <v>11808316463480</v>
          </cell>
          <cell r="D181" t="str">
            <v/>
          </cell>
          <cell r="E181" t="str">
            <v/>
          </cell>
          <cell r="F181" t="str">
            <v>1865</v>
          </cell>
          <cell r="G181" t="str">
            <v>RMB</v>
          </cell>
          <cell r="H181" t="str">
            <v>1</v>
          </cell>
          <cell r="I181">
            <v>1865</v>
          </cell>
        </row>
        <row r="182">
          <cell r="A182">
            <v>1361080</v>
          </cell>
          <cell r="B182" t="str">
            <v>奥克兰都会安凡尼服务式公寓</v>
          </cell>
          <cell r="C182" t="str">
            <v>11808284061981</v>
          </cell>
          <cell r="D182" t="str">
            <v/>
          </cell>
          <cell r="E182" t="str">
            <v/>
          </cell>
          <cell r="F182" t="str">
            <v>1870.5</v>
          </cell>
          <cell r="G182" t="str">
            <v>RMB</v>
          </cell>
          <cell r="H182" t="str">
            <v>1</v>
          </cell>
          <cell r="I182">
            <v>1870.5</v>
          </cell>
        </row>
        <row r="183">
          <cell r="A183">
            <v>1331189</v>
          </cell>
          <cell r="B183" t="str">
            <v>圣淘沙名胜世界硬石酒店</v>
          </cell>
          <cell r="C183" t="str">
            <v>11807058609104</v>
          </cell>
          <cell r="D183" t="str">
            <v>25963315</v>
          </cell>
          <cell r="E183" t="str">
            <v/>
          </cell>
          <cell r="F183" t="str">
            <v>1591.02</v>
          </cell>
          <cell r="G183" t="str">
            <v>RMB</v>
          </cell>
          <cell r="H183" t="str">
            <v>1</v>
          </cell>
          <cell r="I183">
            <v>1591.02</v>
          </cell>
        </row>
        <row r="184">
          <cell r="A184">
            <v>1331191</v>
          </cell>
          <cell r="B184" t="str">
            <v>圣淘沙名胜世界硬石酒店</v>
          </cell>
          <cell r="C184" t="str">
            <v>11807051612044</v>
          </cell>
          <cell r="D184" t="str">
            <v>25963277</v>
          </cell>
          <cell r="E184" t="str">
            <v/>
          </cell>
          <cell r="F184" t="str">
            <v>1544.53</v>
          </cell>
          <cell r="G184" t="str">
            <v>RMB</v>
          </cell>
          <cell r="H184" t="str">
            <v>1</v>
          </cell>
          <cell r="I184">
            <v>1544.53</v>
          </cell>
        </row>
        <row r="185">
          <cell r="A185">
            <v>1269537</v>
          </cell>
          <cell r="B185" t="str">
            <v>墨尔本美爵迎宾馆</v>
          </cell>
          <cell r="C185" t="str">
            <v>11801269986324</v>
          </cell>
          <cell r="D185" t="str">
            <v>3031SK2500</v>
          </cell>
          <cell r="E185" t="str">
            <v/>
          </cell>
          <cell r="F185" t="str">
            <v>1994.64</v>
          </cell>
          <cell r="G185" t="str">
            <v>RMB</v>
          </cell>
          <cell r="H185" t="str">
            <v>1</v>
          </cell>
          <cell r="I185">
            <v>1994.64</v>
          </cell>
        </row>
        <row r="186">
          <cell r="A186">
            <v>1335650</v>
          </cell>
          <cell r="B186" t="str">
            <v>墨尔本市场街盛橡酒店</v>
          </cell>
          <cell r="C186" t="str">
            <v>11807131692652</v>
          </cell>
          <cell r="D186" t="str">
            <v>31319482</v>
          </cell>
          <cell r="E186" t="str">
            <v/>
          </cell>
          <cell r="F186" t="str">
            <v>2824.9</v>
          </cell>
          <cell r="G186" t="str">
            <v>RMB</v>
          </cell>
          <cell r="H186" t="str">
            <v>1</v>
          </cell>
          <cell r="I186">
            <v>2824.9</v>
          </cell>
        </row>
        <row r="187">
          <cell r="A187">
            <v>1357413</v>
          </cell>
          <cell r="B187" t="str">
            <v>黄金海岸热辣灵魂冲浪者天堂公寓式酒店</v>
          </cell>
          <cell r="C187" t="str">
            <v>11808215895993</v>
          </cell>
          <cell r="D187" t="str">
            <v>6190389</v>
          </cell>
          <cell r="E187" t="str">
            <v/>
          </cell>
          <cell r="F187" t="str">
            <v>2906.82</v>
          </cell>
          <cell r="G187" t="str">
            <v>RMB</v>
          </cell>
          <cell r="H187" t="str">
            <v>1</v>
          </cell>
          <cell r="I187">
            <v>2906.82</v>
          </cell>
        </row>
        <row r="188">
          <cell r="A188">
            <v>1359738</v>
          </cell>
          <cell r="B188" t="str">
            <v>希尔顿冲浪者天堂公寓酒店</v>
          </cell>
          <cell r="C188" t="str">
            <v>11808252007483</v>
          </cell>
          <cell r="D188" t="str">
            <v/>
          </cell>
          <cell r="E188" t="str">
            <v/>
          </cell>
          <cell r="F188" t="str">
            <v>2745.98</v>
          </cell>
          <cell r="G188" t="str">
            <v>RMB</v>
          </cell>
          <cell r="H188" t="str">
            <v>1</v>
          </cell>
          <cell r="I188">
            <v>2745.98</v>
          </cell>
        </row>
        <row r="189">
          <cell r="A189">
            <v>1337742</v>
          </cell>
          <cell r="B189" t="str">
            <v>希尔顿冲浪者天堂公寓酒店</v>
          </cell>
          <cell r="C189" t="str">
            <v>11807184731325</v>
          </cell>
          <cell r="D189" t="str">
            <v/>
          </cell>
          <cell r="E189" t="str">
            <v/>
          </cell>
          <cell r="F189" t="str">
            <v>1371.84</v>
          </cell>
          <cell r="G189" t="str">
            <v>RMB</v>
          </cell>
          <cell r="H189" t="str">
            <v>1</v>
          </cell>
          <cell r="I189">
            <v>1371.84</v>
          </cell>
        </row>
        <row r="190">
          <cell r="A190">
            <v>1347608</v>
          </cell>
          <cell r="B190" t="str">
            <v>布里斯班宜必思酒店</v>
          </cell>
          <cell r="C190" t="str">
            <v>11808050894975</v>
          </cell>
          <cell r="D190" t="str">
            <v/>
          </cell>
          <cell r="E190" t="str">
            <v/>
          </cell>
          <cell r="F190" t="str">
            <v>792.9</v>
          </cell>
          <cell r="G190" t="str">
            <v>RMB</v>
          </cell>
          <cell r="H190" t="str">
            <v>1</v>
          </cell>
          <cell r="I190">
            <v>792.9</v>
          </cell>
        </row>
        <row r="191">
          <cell r="A191">
            <v>1287827</v>
          </cell>
          <cell r="B191" t="str">
            <v>墨尔本斯旺斯顿街宜必思酒店</v>
          </cell>
          <cell r="C191" t="str">
            <v>11803240182313</v>
          </cell>
          <cell r="D191" t="str">
            <v>11803240182313</v>
          </cell>
          <cell r="E191" t="str">
            <v/>
          </cell>
          <cell r="F191" t="str">
            <v>1328.22</v>
          </cell>
          <cell r="G191" t="str">
            <v>RMB</v>
          </cell>
          <cell r="H191" t="str">
            <v>1</v>
          </cell>
          <cell r="I191">
            <v>1328.22</v>
          </cell>
        </row>
        <row r="192">
          <cell r="A192">
            <v>1287830</v>
          </cell>
          <cell r="B192" t="str">
            <v>墨尔本斯旺斯顿街宜必思酒店</v>
          </cell>
          <cell r="C192" t="str">
            <v>11803240183364</v>
          </cell>
          <cell r="D192" t="str">
            <v>11803240183364</v>
          </cell>
          <cell r="E192" t="str">
            <v/>
          </cell>
          <cell r="F192" t="str">
            <v>1328.22</v>
          </cell>
          <cell r="G192" t="str">
            <v>RMB</v>
          </cell>
          <cell r="H192" t="str">
            <v>1</v>
          </cell>
          <cell r="I192">
            <v>1328.22</v>
          </cell>
        </row>
        <row r="193">
          <cell r="A193">
            <v>1287826</v>
          </cell>
          <cell r="B193" t="str">
            <v>悉尼帕兹角假日酒店</v>
          </cell>
          <cell r="C193" t="str">
            <v>11803240181777</v>
          </cell>
          <cell r="D193" t="str">
            <v>11803240181777</v>
          </cell>
          <cell r="E193" t="str">
            <v/>
          </cell>
          <cell r="F193" t="str">
            <v>2835.87</v>
          </cell>
          <cell r="G193" t="str">
            <v>RMB</v>
          </cell>
          <cell r="H193" t="str">
            <v>1</v>
          </cell>
          <cell r="I193">
            <v>2835.87</v>
          </cell>
        </row>
        <row r="194">
          <cell r="A194">
            <v>1348430</v>
          </cell>
          <cell r="B194" t="str">
            <v>贺拉达套房酒店</v>
          </cell>
          <cell r="C194" t="str">
            <v>11808078906692</v>
          </cell>
          <cell r="D194" t="str">
            <v/>
          </cell>
          <cell r="E194" t="str">
            <v/>
          </cell>
          <cell r="F194" t="str">
            <v>1470</v>
          </cell>
          <cell r="G194" t="str">
            <v>RMB</v>
          </cell>
          <cell r="H194" t="str">
            <v>1</v>
          </cell>
          <cell r="I194">
            <v>1470</v>
          </cell>
        </row>
        <row r="195">
          <cell r="A195">
            <v>1355306</v>
          </cell>
          <cell r="B195" t="str">
            <v>槟城香格里拉今旅酒店</v>
          </cell>
          <cell r="C195" t="str">
            <v>11808178171453</v>
          </cell>
          <cell r="D195" t="str">
            <v/>
          </cell>
          <cell r="E195" t="str">
            <v/>
          </cell>
          <cell r="F195" t="str">
            <v>597.29</v>
          </cell>
          <cell r="G195" t="str">
            <v>RMB</v>
          </cell>
          <cell r="H195" t="str">
            <v>1</v>
          </cell>
          <cell r="I195">
            <v>597.29</v>
          </cell>
        </row>
        <row r="196">
          <cell r="A196">
            <v>1355305</v>
          </cell>
          <cell r="B196" t="str">
            <v>槟城香格里拉今旅酒店</v>
          </cell>
          <cell r="C196" t="str">
            <v>11808170599828</v>
          </cell>
          <cell r="D196" t="str">
            <v/>
          </cell>
          <cell r="E196" t="str">
            <v/>
          </cell>
          <cell r="F196" t="str">
            <v>597.29</v>
          </cell>
          <cell r="G196" t="str">
            <v>RMB</v>
          </cell>
          <cell r="H196" t="str">
            <v>1</v>
          </cell>
          <cell r="I196">
            <v>597.29</v>
          </cell>
        </row>
        <row r="197">
          <cell r="A197">
            <v>1317579</v>
          </cell>
          <cell r="B197" t="str">
            <v>芽庄梅普丽汉谭度假村</v>
          </cell>
          <cell r="C197" t="str">
            <v>11806067363504</v>
          </cell>
          <cell r="D197" t="str">
            <v>11806067363504</v>
          </cell>
          <cell r="E197" t="str">
            <v/>
          </cell>
          <cell r="F197" t="str">
            <v>5761.26</v>
          </cell>
          <cell r="G197" t="str">
            <v>RMB</v>
          </cell>
          <cell r="H197" t="str">
            <v>1</v>
          </cell>
          <cell r="I197">
            <v>5761.26</v>
          </cell>
        </row>
        <row r="198">
          <cell r="A198">
            <v>1354449</v>
          </cell>
          <cell r="B198" t="str">
            <v>西贡机场宜必思酒店</v>
          </cell>
          <cell r="C198" t="str">
            <v>11808165987754</v>
          </cell>
          <cell r="D198" t="str">
            <v>11808165987754</v>
          </cell>
          <cell r="E198" t="str">
            <v/>
          </cell>
          <cell r="F198" t="str">
            <v>446.63</v>
          </cell>
          <cell r="G198" t="str">
            <v>RMB</v>
          </cell>
          <cell r="H198" t="str">
            <v>1</v>
          </cell>
          <cell r="I198">
            <v>446.63</v>
          </cell>
        </row>
        <row r="199">
          <cell r="A199">
            <v>1360901</v>
          </cell>
          <cell r="B199" t="str">
            <v>新加坡富丽华城市中心酒店</v>
          </cell>
          <cell r="C199" t="str">
            <v>11808280432343</v>
          </cell>
          <cell r="D199" t="str">
            <v/>
          </cell>
          <cell r="E199" t="str">
            <v/>
          </cell>
          <cell r="F199" t="str">
            <v>5122.24</v>
          </cell>
          <cell r="G199" t="str">
            <v>RMB</v>
          </cell>
          <cell r="H199" t="str">
            <v>1</v>
          </cell>
          <cell r="I199">
            <v>5122.24</v>
          </cell>
        </row>
        <row r="200">
          <cell r="A200">
            <v>1359394</v>
          </cell>
          <cell r="B200" t="str">
            <v>新加坡乌节广场酒店</v>
          </cell>
          <cell r="C200" t="str">
            <v>11808240721189</v>
          </cell>
          <cell r="D200" t="str">
            <v/>
          </cell>
          <cell r="E200" t="str">
            <v/>
          </cell>
          <cell r="F200" t="str">
            <v>6047</v>
          </cell>
          <cell r="G200" t="str">
            <v>RMB</v>
          </cell>
          <cell r="H200" t="str">
            <v>1</v>
          </cell>
          <cell r="I200">
            <v>6047</v>
          </cell>
        </row>
        <row r="201">
          <cell r="A201">
            <v>1353992</v>
          </cell>
          <cell r="B201" t="str">
            <v>墨尔本旅客之家南岸酒店</v>
          </cell>
          <cell r="C201" t="str">
            <v>11808155983902</v>
          </cell>
          <cell r="D201" t="str">
            <v/>
          </cell>
          <cell r="E201" t="str">
            <v/>
          </cell>
          <cell r="F201" t="str">
            <v>979.25</v>
          </cell>
          <cell r="G201" t="str">
            <v>RMB</v>
          </cell>
          <cell r="H201" t="str">
            <v>1</v>
          </cell>
          <cell r="I201">
            <v>979.25</v>
          </cell>
        </row>
        <row r="202">
          <cell r="A202">
            <v>1350022</v>
          </cell>
          <cell r="B202" t="str">
            <v>吉隆坡盛贸饭店</v>
          </cell>
          <cell r="C202" t="str">
            <v>11808025872584</v>
          </cell>
          <cell r="D202" t="str">
            <v>1350022</v>
          </cell>
          <cell r="E202" t="str">
            <v/>
          </cell>
          <cell r="F202" t="str">
            <v>2573.51</v>
          </cell>
          <cell r="G202" t="str">
            <v>RMB</v>
          </cell>
          <cell r="H202" t="str">
            <v>1</v>
          </cell>
          <cell r="I202">
            <v>2573.51</v>
          </cell>
        </row>
        <row r="203">
          <cell r="A203">
            <v>1335623</v>
          </cell>
          <cell r="B203" t="str">
            <v>新加坡丽思卡尔顿美年酒店</v>
          </cell>
          <cell r="C203" t="str">
            <v>11807139690656</v>
          </cell>
          <cell r="D203" t="str">
            <v/>
          </cell>
          <cell r="E203" t="str">
            <v/>
          </cell>
          <cell r="F203" t="str">
            <v>17655.47</v>
          </cell>
          <cell r="G203" t="str">
            <v>RMB</v>
          </cell>
          <cell r="H203" t="str">
            <v>1</v>
          </cell>
          <cell r="I203">
            <v>17655.47</v>
          </cell>
        </row>
        <row r="204">
          <cell r="A204">
            <v>1335645</v>
          </cell>
          <cell r="B204" t="str">
            <v>新加坡丽思卡尔顿美年酒店</v>
          </cell>
          <cell r="C204" t="str">
            <v>11807134688965</v>
          </cell>
          <cell r="D204" t="str">
            <v/>
          </cell>
          <cell r="E204" t="str">
            <v/>
          </cell>
          <cell r="F204" t="str">
            <v>32099.83</v>
          </cell>
          <cell r="G204" t="str">
            <v>RMB</v>
          </cell>
          <cell r="H204" t="str">
            <v>1</v>
          </cell>
          <cell r="I204">
            <v>32099.83</v>
          </cell>
        </row>
        <row r="205">
          <cell r="A205">
            <v>1346793</v>
          </cell>
          <cell r="B205" t="str">
            <v>新加坡滨华大酒店</v>
          </cell>
          <cell r="C205" t="str">
            <v>11808047883806</v>
          </cell>
          <cell r="D205" t="str">
            <v/>
          </cell>
          <cell r="E205" t="str">
            <v/>
          </cell>
          <cell r="F205" t="str">
            <v>1533.99</v>
          </cell>
          <cell r="G205" t="str">
            <v>RMB</v>
          </cell>
          <cell r="H205" t="str">
            <v>1</v>
          </cell>
          <cell r="I205">
            <v>1533.99</v>
          </cell>
        </row>
        <row r="206">
          <cell r="A206">
            <v>1340669</v>
          </cell>
          <cell r="B206" t="str">
            <v>新加坡市中豪亚酒店</v>
          </cell>
          <cell r="C206" t="str">
            <v>11807246781147</v>
          </cell>
          <cell r="D206" t="str">
            <v>20832340</v>
          </cell>
          <cell r="E206" t="str">
            <v/>
          </cell>
          <cell r="F206" t="str">
            <v>2647.23</v>
          </cell>
          <cell r="G206" t="str">
            <v>RMB</v>
          </cell>
          <cell r="H206" t="str">
            <v>1</v>
          </cell>
          <cell r="I206">
            <v>2647.23</v>
          </cell>
        </row>
        <row r="207">
          <cell r="A207">
            <v>1355799</v>
          </cell>
          <cell r="B207" t="str">
            <v>新加坡目的地海滩路酒店</v>
          </cell>
          <cell r="C207" t="str">
            <v>11808183509130</v>
          </cell>
          <cell r="D207" t="str">
            <v/>
          </cell>
          <cell r="E207" t="str">
            <v/>
          </cell>
          <cell r="F207" t="str">
            <v>6461.43</v>
          </cell>
          <cell r="G207" t="str">
            <v>RMB</v>
          </cell>
          <cell r="H207" t="str">
            <v>1</v>
          </cell>
          <cell r="I207">
            <v>6461.43</v>
          </cell>
        </row>
        <row r="208">
          <cell r="A208">
            <v>1350014</v>
          </cell>
          <cell r="B208" t="str">
            <v>哥打京那巴鲁佳蓝文莱酒店</v>
          </cell>
          <cell r="C208" t="str">
            <v>11808021866093</v>
          </cell>
          <cell r="D208" t="str">
            <v>1350014</v>
          </cell>
          <cell r="E208" t="str">
            <v/>
          </cell>
          <cell r="F208" t="str">
            <v>3030.08</v>
          </cell>
          <cell r="G208" t="str">
            <v>RMB</v>
          </cell>
          <cell r="H208" t="str">
            <v>1</v>
          </cell>
          <cell r="I208">
            <v>3030.08</v>
          </cell>
        </row>
        <row r="209">
          <cell r="A209">
            <v>1355495</v>
          </cell>
          <cell r="B209" t="str">
            <v>希洛城堡夏威夷酒店</v>
          </cell>
          <cell r="C209" t="str">
            <v>11808172714815</v>
          </cell>
          <cell r="D209" t="str">
            <v/>
          </cell>
          <cell r="E209" t="str">
            <v/>
          </cell>
          <cell r="F209" t="str">
            <v>1178.14</v>
          </cell>
          <cell r="G209" t="str">
            <v>RMB</v>
          </cell>
          <cell r="H209" t="str">
            <v>1</v>
          </cell>
          <cell r="I209">
            <v>1178.14</v>
          </cell>
        </row>
        <row r="210">
          <cell r="A210">
            <v>1350047</v>
          </cell>
          <cell r="B210" t="str">
            <v>贝斯特韦斯特龙门酒店</v>
          </cell>
          <cell r="C210" t="str">
            <v>11808099931713</v>
          </cell>
          <cell r="D210" t="str">
            <v/>
          </cell>
          <cell r="E210" t="str">
            <v/>
          </cell>
          <cell r="F210" t="str">
            <v>3104.9</v>
          </cell>
          <cell r="G210" t="str">
            <v>RMB</v>
          </cell>
          <cell r="H210" t="str">
            <v>1</v>
          </cell>
          <cell r="I210">
            <v>3104.9</v>
          </cell>
        </row>
        <row r="211">
          <cell r="A211">
            <v>1360666</v>
          </cell>
          <cell r="B211" t="str">
            <v>圣迭戈曼彻斯特君悦酒店</v>
          </cell>
          <cell r="C211" t="str">
            <v>11808273567395</v>
          </cell>
          <cell r="D211" t="str">
            <v/>
          </cell>
          <cell r="E211" t="str">
            <v/>
          </cell>
          <cell r="F211" t="str">
            <v>2853.14</v>
          </cell>
          <cell r="G211" t="str">
            <v>RMB</v>
          </cell>
          <cell r="H211" t="str">
            <v>1</v>
          </cell>
          <cell r="I211">
            <v>2853.14</v>
          </cell>
        </row>
        <row r="212">
          <cell r="A212">
            <v>1358836</v>
          </cell>
          <cell r="B212" t="str">
            <v>普吉岛SIS卡塔度假村</v>
          </cell>
          <cell r="C212" t="str">
            <v>11808237150966</v>
          </cell>
          <cell r="D212" t="str">
            <v>15493</v>
          </cell>
          <cell r="E212" t="str">
            <v/>
          </cell>
          <cell r="F212" t="str">
            <v>1002.1</v>
          </cell>
          <cell r="G212" t="str">
            <v>RMB</v>
          </cell>
          <cell r="H212" t="str">
            <v>1</v>
          </cell>
          <cell r="I212">
            <v>1002.1</v>
          </cell>
        </row>
        <row r="213">
          <cell r="A213">
            <v>1355456</v>
          </cell>
          <cell r="B213" t="str">
            <v>巴厘岛金巴兰森林度假酒店</v>
          </cell>
          <cell r="C213" t="str">
            <v>11808179999817</v>
          </cell>
          <cell r="D213" t="str">
            <v>1355456</v>
          </cell>
          <cell r="E213" t="str">
            <v/>
          </cell>
          <cell r="F213" t="str">
            <v>3391.36</v>
          </cell>
          <cell r="G213" t="str">
            <v>RMB</v>
          </cell>
          <cell r="H213" t="str">
            <v>1</v>
          </cell>
          <cell r="I213">
            <v>3391.36</v>
          </cell>
        </row>
        <row r="214">
          <cell r="A214">
            <v>1360567</v>
          </cell>
          <cell r="B214" t="str">
            <v>曼谷玛卡桑德瓦里快捷酒店</v>
          </cell>
          <cell r="C214" t="str">
            <v>11808279918864</v>
          </cell>
          <cell r="D214" t="str">
            <v>77598</v>
          </cell>
          <cell r="E214" t="str">
            <v/>
          </cell>
          <cell r="F214" t="str">
            <v>387.88</v>
          </cell>
          <cell r="G214" t="str">
            <v>RMB</v>
          </cell>
          <cell r="H214" t="str">
            <v>1</v>
          </cell>
          <cell r="I214">
            <v>387.88</v>
          </cell>
        </row>
        <row r="215">
          <cell r="A215">
            <v>1361509</v>
          </cell>
          <cell r="B215" t="str">
            <v>指南针华庭酒店</v>
          </cell>
          <cell r="C215" t="str">
            <v>11808298801591</v>
          </cell>
          <cell r="D215" t="str">
            <v/>
          </cell>
          <cell r="E215" t="str">
            <v/>
          </cell>
          <cell r="F215" t="str">
            <v>1602.62</v>
          </cell>
          <cell r="G215" t="str">
            <v>RMB</v>
          </cell>
          <cell r="H215" t="str">
            <v>1</v>
          </cell>
          <cell r="I215">
            <v>1602.62</v>
          </cell>
        </row>
        <row r="216">
          <cell r="A216">
            <v>1349288</v>
          </cell>
          <cell r="B216" t="str">
            <v>曼谷三叶草酒店</v>
          </cell>
          <cell r="C216" t="str">
            <v>11808085922583</v>
          </cell>
          <cell r="D216" t="str">
            <v>208227,208225</v>
          </cell>
          <cell r="E216" t="str">
            <v/>
          </cell>
          <cell r="F216" t="str">
            <v>3226.48</v>
          </cell>
          <cell r="G216" t="str">
            <v>RMB</v>
          </cell>
          <cell r="H216" t="str">
            <v>1</v>
          </cell>
          <cell r="I216">
            <v>3226.48</v>
          </cell>
        </row>
        <row r="217">
          <cell r="A217">
            <v>1359985</v>
          </cell>
          <cell r="B217" t="str">
            <v>曼谷艾塔斯隆披尼酒店</v>
          </cell>
          <cell r="C217" t="str">
            <v>11808261810838</v>
          </cell>
          <cell r="D217" t="str">
            <v>30453047</v>
          </cell>
          <cell r="E217" t="str">
            <v/>
          </cell>
          <cell r="F217" t="str">
            <v>1888</v>
          </cell>
          <cell r="G217" t="str">
            <v>RMB</v>
          </cell>
          <cell r="H217" t="str">
            <v>1</v>
          </cell>
          <cell r="I217">
            <v>1888</v>
          </cell>
        </row>
        <row r="218">
          <cell r="A218">
            <v>1362764</v>
          </cell>
          <cell r="B218" t="str">
            <v>曼谷皇家酒店</v>
          </cell>
          <cell r="C218" t="str">
            <v>11808315165982</v>
          </cell>
          <cell r="D218" t="str">
            <v/>
          </cell>
          <cell r="E218" t="str">
            <v/>
          </cell>
          <cell r="F218" t="str">
            <v>1724</v>
          </cell>
          <cell r="G218" t="str">
            <v>RMB</v>
          </cell>
          <cell r="H218" t="str">
            <v>1</v>
          </cell>
          <cell r="I218">
            <v>1724</v>
          </cell>
        </row>
        <row r="219">
          <cell r="A219">
            <v>1362199</v>
          </cell>
          <cell r="B219" t="str">
            <v>曼谷是隆富丽华酒店</v>
          </cell>
          <cell r="C219" t="str">
            <v>11808307073857</v>
          </cell>
          <cell r="D219" t="str">
            <v>8109SIA532</v>
          </cell>
          <cell r="E219" t="str">
            <v/>
          </cell>
          <cell r="F219" t="str">
            <v>339.05</v>
          </cell>
          <cell r="G219" t="str">
            <v>RMB</v>
          </cell>
          <cell r="H219" t="str">
            <v>1</v>
          </cell>
          <cell r="I219">
            <v>339.05</v>
          </cell>
        </row>
        <row r="220">
          <cell r="A220">
            <v>1323855</v>
          </cell>
          <cell r="B220" t="str">
            <v>曼谷富丽华萨通酒店</v>
          </cell>
          <cell r="C220" t="str">
            <v>11806224494706</v>
          </cell>
          <cell r="D220" t="str">
            <v>744341</v>
          </cell>
          <cell r="E220" t="str">
            <v/>
          </cell>
          <cell r="F220" t="str">
            <v>751.94</v>
          </cell>
          <cell r="G220" t="str">
            <v>RMB</v>
          </cell>
          <cell r="H220" t="str">
            <v>1</v>
          </cell>
          <cell r="I220">
            <v>751.94</v>
          </cell>
        </row>
        <row r="221">
          <cell r="A221">
            <v>1356597</v>
          </cell>
          <cell r="B221" t="str">
            <v>清迈莲花酒店</v>
          </cell>
          <cell r="C221" t="str">
            <v>11808198180822</v>
          </cell>
          <cell r="D221" t="str">
            <v/>
          </cell>
          <cell r="E221" t="str">
            <v/>
          </cell>
          <cell r="F221" t="str">
            <v>312.36</v>
          </cell>
          <cell r="G221" t="str">
            <v>RMB</v>
          </cell>
          <cell r="H221" t="str">
            <v>1</v>
          </cell>
          <cell r="I221">
            <v>312.36</v>
          </cell>
        </row>
        <row r="222">
          <cell r="A222">
            <v>1361446</v>
          </cell>
          <cell r="B222" t="str">
            <v>东京品川王子酒店</v>
          </cell>
          <cell r="C222" t="str">
            <v>11808299770893</v>
          </cell>
          <cell r="D222" t="str">
            <v/>
          </cell>
          <cell r="E222" t="str">
            <v/>
          </cell>
          <cell r="F222" t="str">
            <v>1327.06</v>
          </cell>
          <cell r="G222" t="str">
            <v>RMB</v>
          </cell>
          <cell r="H222" t="str">
            <v>1</v>
          </cell>
          <cell r="I222">
            <v>1327.06</v>
          </cell>
        </row>
        <row r="223">
          <cell r="A223">
            <v>1356893</v>
          </cell>
          <cell r="B223" t="str">
            <v>The b京都三条酒店</v>
          </cell>
          <cell r="C223" t="str">
            <v>11808209998837</v>
          </cell>
          <cell r="D223" t="str">
            <v/>
          </cell>
          <cell r="E223" t="str">
            <v/>
          </cell>
          <cell r="F223" t="str">
            <v>2024.25</v>
          </cell>
          <cell r="G223" t="str">
            <v>RMB</v>
          </cell>
          <cell r="H223" t="str">
            <v>1</v>
          </cell>
          <cell r="I223">
            <v>2024.25</v>
          </cell>
        </row>
        <row r="224">
          <cell r="A224">
            <v>1337656</v>
          </cell>
          <cell r="B224" t="str">
            <v>佛罗伦萨C-Hotels外交官酒店</v>
          </cell>
          <cell r="C224" t="str">
            <v>11807188720302</v>
          </cell>
          <cell r="D224" t="str">
            <v/>
          </cell>
          <cell r="E224" t="str">
            <v/>
          </cell>
          <cell r="F224" t="str">
            <v>2454.34</v>
          </cell>
          <cell r="G224" t="str">
            <v>RMB</v>
          </cell>
          <cell r="H224" t="str">
            <v>1</v>
          </cell>
          <cell r="I224">
            <v>2454.34</v>
          </cell>
        </row>
        <row r="225">
          <cell r="A225">
            <v>1360475</v>
          </cell>
          <cell r="B225" t="str">
            <v>佛罗伦萨普鲁斯酒店</v>
          </cell>
          <cell r="C225" t="str">
            <v>11808271661232</v>
          </cell>
          <cell r="D225" t="str">
            <v/>
          </cell>
          <cell r="E225" t="str">
            <v/>
          </cell>
          <cell r="F225" t="str">
            <v>1053.04</v>
          </cell>
          <cell r="G225" t="str">
            <v>RMB</v>
          </cell>
          <cell r="H225" t="str">
            <v>1</v>
          </cell>
          <cell r="I225">
            <v>1053.04</v>
          </cell>
        </row>
        <row r="226">
          <cell r="A226">
            <v>1359642</v>
          </cell>
          <cell r="B226" t="str">
            <v>樱花台画廊酒店</v>
          </cell>
          <cell r="C226" t="str">
            <v>11808254002626</v>
          </cell>
          <cell r="D226" t="str">
            <v>0211634</v>
          </cell>
          <cell r="E226" t="str">
            <v/>
          </cell>
          <cell r="F226" t="str">
            <v>3109.2</v>
          </cell>
          <cell r="G226" t="str">
            <v>RMB</v>
          </cell>
          <cell r="H226" t="str">
            <v>1</v>
          </cell>
          <cell r="I226">
            <v>3109.2</v>
          </cell>
        </row>
        <row r="227">
          <cell r="A227">
            <v>1351518</v>
          </cell>
          <cell r="B227" t="str">
            <v>苏梅岛檀香豪华别墅度假酒店</v>
          </cell>
          <cell r="C227" t="str">
            <v>11808112948674</v>
          </cell>
          <cell r="D227" t="str">
            <v>reconfirmed</v>
          </cell>
          <cell r="E227" t="str">
            <v/>
          </cell>
          <cell r="F227" t="str">
            <v>3471.1</v>
          </cell>
          <cell r="G227" t="str">
            <v>RMB</v>
          </cell>
          <cell r="H227" t="str">
            <v>1</v>
          </cell>
          <cell r="I227">
            <v>3471.1</v>
          </cell>
        </row>
        <row r="228">
          <cell r="A228">
            <v>1335670</v>
          </cell>
          <cell r="B228" t="str">
            <v>暹粒娘家精品酒店</v>
          </cell>
          <cell r="C228" t="str">
            <v>11807132690419</v>
          </cell>
          <cell r="D228" t="str">
            <v>50830</v>
          </cell>
          <cell r="E228" t="str">
            <v/>
          </cell>
          <cell r="F228" t="str">
            <v>530.5</v>
          </cell>
          <cell r="G228" t="str">
            <v>RMB</v>
          </cell>
          <cell r="H228" t="str">
            <v>1</v>
          </cell>
          <cell r="I228">
            <v>530.5</v>
          </cell>
        </row>
        <row r="229">
          <cell r="A229">
            <v>1361529</v>
          </cell>
          <cell r="B229" t="str">
            <v>胡志明市自由酒店南区新城店</v>
          </cell>
          <cell r="C229" t="str">
            <v>11808292529976</v>
          </cell>
          <cell r="D229" t="str">
            <v/>
          </cell>
          <cell r="E229" t="str">
            <v/>
          </cell>
          <cell r="F229" t="str">
            <v>1964.06</v>
          </cell>
          <cell r="G229" t="str">
            <v>RMB</v>
          </cell>
          <cell r="H229" t="str">
            <v>1</v>
          </cell>
          <cell r="I229">
            <v>1964.06</v>
          </cell>
        </row>
        <row r="230">
          <cell r="A230">
            <v>1345704</v>
          </cell>
          <cell r="B230" t="str">
            <v>胡志明市自由酒店南区新城店</v>
          </cell>
          <cell r="C230" t="str">
            <v>11808023865575</v>
          </cell>
          <cell r="D230" t="str">
            <v>2304693</v>
          </cell>
          <cell r="E230" t="str">
            <v/>
          </cell>
          <cell r="F230" t="str">
            <v>2668.32</v>
          </cell>
          <cell r="G230" t="str">
            <v>RMB</v>
          </cell>
          <cell r="H230" t="str">
            <v>1</v>
          </cell>
          <cell r="I230">
            <v>2668.32</v>
          </cell>
        </row>
        <row r="231">
          <cell r="A231">
            <v>1353819</v>
          </cell>
          <cell r="B231" t="str">
            <v>胡志明市海湾酒店</v>
          </cell>
          <cell r="C231" t="str">
            <v>11808158984720</v>
          </cell>
          <cell r="D231" t="str">
            <v>158594</v>
          </cell>
          <cell r="E231" t="str">
            <v/>
          </cell>
          <cell r="F231" t="str">
            <v>1854.4</v>
          </cell>
          <cell r="G231" t="str">
            <v>RMB</v>
          </cell>
          <cell r="H231" t="str">
            <v>1</v>
          </cell>
          <cell r="I231">
            <v>1854.4</v>
          </cell>
        </row>
        <row r="232">
          <cell r="A232">
            <v>1361237</v>
          </cell>
          <cell r="B232" t="str">
            <v>吉隆坡菲斯酒店</v>
          </cell>
          <cell r="C232" t="str">
            <v>11808284802449</v>
          </cell>
          <cell r="D232" t="str">
            <v>1361237</v>
          </cell>
          <cell r="E232" t="str">
            <v/>
          </cell>
          <cell r="F232" t="str">
            <v>1530.3</v>
          </cell>
          <cell r="G232" t="str">
            <v>RMB</v>
          </cell>
          <cell r="H232" t="str">
            <v>1</v>
          </cell>
          <cell r="I232">
            <v>1530.3</v>
          </cell>
        </row>
        <row r="233">
          <cell r="A233">
            <v>1336382</v>
          </cell>
          <cell r="B233" t="str">
            <v>洛杉矶福朋喜来登酒店</v>
          </cell>
          <cell r="C233" t="str">
            <v>11807156698504</v>
          </cell>
          <cell r="D233" t="str">
            <v>26255220</v>
          </cell>
          <cell r="E233" t="str">
            <v/>
          </cell>
          <cell r="F233" t="str">
            <v>642.49</v>
          </cell>
          <cell r="G233" t="str">
            <v>RMB</v>
          </cell>
          <cell r="H233" t="str">
            <v>1</v>
          </cell>
          <cell r="I233">
            <v>642.49</v>
          </cell>
        </row>
        <row r="234">
          <cell r="A234">
            <v>1343602</v>
          </cell>
          <cell r="B234" t="str">
            <v>新加坡史丹福瑞士酒店</v>
          </cell>
          <cell r="C234" t="str">
            <v>11807299831078</v>
          </cell>
          <cell r="D234" t="str">
            <v/>
          </cell>
          <cell r="E234" t="str">
            <v/>
          </cell>
          <cell r="F234" t="str">
            <v>1494.15</v>
          </cell>
          <cell r="G234" t="str">
            <v>RMB</v>
          </cell>
          <cell r="H234" t="str">
            <v>1</v>
          </cell>
          <cell r="I234">
            <v>1494.15</v>
          </cell>
        </row>
        <row r="235">
          <cell r="A235">
            <v>1340743</v>
          </cell>
          <cell r="B235" t="str">
            <v>新加坡安国酒店</v>
          </cell>
          <cell r="C235" t="str">
            <v>11807240784988</v>
          </cell>
          <cell r="D235" t="str">
            <v>86896108</v>
          </cell>
          <cell r="E235" t="str">
            <v/>
          </cell>
          <cell r="F235" t="str">
            <v>10171.64</v>
          </cell>
          <cell r="G235" t="str">
            <v>RMB</v>
          </cell>
          <cell r="H235" t="str">
            <v>1</v>
          </cell>
          <cell r="I235">
            <v>10171.64</v>
          </cell>
        </row>
        <row r="236">
          <cell r="A236">
            <v>1336005</v>
          </cell>
          <cell r="B236" t="str">
            <v>胡志明市奥迪恩酒店</v>
          </cell>
          <cell r="C236" t="str">
            <v>11807141698836</v>
          </cell>
          <cell r="D236" t="str">
            <v>2261889</v>
          </cell>
          <cell r="E236" t="str">
            <v/>
          </cell>
          <cell r="F236" t="str">
            <v>2518.3</v>
          </cell>
          <cell r="G236" t="str">
            <v>RMB</v>
          </cell>
          <cell r="H236" t="str">
            <v>1</v>
          </cell>
          <cell r="I236">
            <v>2518.3</v>
          </cell>
        </row>
        <row r="237">
          <cell r="A237">
            <v>1294832</v>
          </cell>
          <cell r="B237" t="str">
            <v>墨尔本柯林斯街盛橡酒店</v>
          </cell>
          <cell r="C237" t="str">
            <v>11805151180105</v>
          </cell>
          <cell r="D237" t="str">
            <v/>
          </cell>
          <cell r="E237" t="str">
            <v/>
          </cell>
          <cell r="F237" t="str">
            <v>1435</v>
          </cell>
          <cell r="G237" t="str">
            <v>RMB</v>
          </cell>
          <cell r="H237" t="str">
            <v>1</v>
          </cell>
          <cell r="I237">
            <v>1435</v>
          </cell>
        </row>
        <row r="238">
          <cell r="A238">
            <v>1329563</v>
          </cell>
          <cell r="B238" t="str">
            <v>墨尔本柯林斯街盛橡酒店</v>
          </cell>
          <cell r="C238" t="str">
            <v>11807023580909</v>
          </cell>
          <cell r="D238" t="str">
            <v>292598980</v>
          </cell>
          <cell r="E238" t="str">
            <v/>
          </cell>
          <cell r="F238" t="str">
            <v>1364.24</v>
          </cell>
          <cell r="G238" t="str">
            <v>RMB</v>
          </cell>
          <cell r="H238" t="str">
            <v>1</v>
          </cell>
          <cell r="I238">
            <v>1364.24</v>
          </cell>
        </row>
        <row r="239">
          <cell r="A239">
            <v>1335947</v>
          </cell>
          <cell r="B239" t="str">
            <v>墨尔本柯林斯街盛橡酒店</v>
          </cell>
          <cell r="C239" t="str">
            <v>11807170714883</v>
          </cell>
          <cell r="D239" t="str">
            <v/>
          </cell>
          <cell r="E239" t="str">
            <v/>
          </cell>
          <cell r="F239" t="str">
            <v>1411.98</v>
          </cell>
          <cell r="G239" t="str">
            <v>RMB</v>
          </cell>
          <cell r="H239" t="str">
            <v>1</v>
          </cell>
          <cell r="I239">
            <v>1411.98</v>
          </cell>
        </row>
        <row r="240">
          <cell r="A240">
            <v>1335209</v>
          </cell>
          <cell r="B240" t="str">
            <v>普吉岛码头酒店</v>
          </cell>
          <cell r="C240" t="str">
            <v>11807127678363</v>
          </cell>
          <cell r="D240" t="str">
            <v>1335209</v>
          </cell>
          <cell r="E240" t="str">
            <v/>
          </cell>
          <cell r="F240" t="str">
            <v>271.35</v>
          </cell>
          <cell r="G240" t="str">
            <v>RMB</v>
          </cell>
          <cell r="H240" t="str">
            <v>1</v>
          </cell>
          <cell r="I240">
            <v>271.35</v>
          </cell>
        </row>
        <row r="241">
          <cell r="A241">
            <v>1360162</v>
          </cell>
          <cell r="B241" t="str">
            <v>九棵树至尊酒店明洞2号店</v>
          </cell>
          <cell r="C241" t="str">
            <v>11808265208720</v>
          </cell>
          <cell r="D241" t="str">
            <v/>
          </cell>
          <cell r="E241" t="str">
            <v/>
          </cell>
          <cell r="F241" t="str">
            <v>1119.46</v>
          </cell>
          <cell r="G241" t="str">
            <v>RMB</v>
          </cell>
          <cell r="H241" t="str">
            <v>1</v>
          </cell>
          <cell r="I241">
            <v>1119.46</v>
          </cell>
        </row>
        <row r="242">
          <cell r="A242">
            <v>1359435</v>
          </cell>
          <cell r="B242" t="str">
            <v>九棵树至尊酒店明洞2号店</v>
          </cell>
          <cell r="C242" t="str">
            <v>11808258853753</v>
          </cell>
          <cell r="D242" t="str">
            <v>CH21808276751</v>
          </cell>
          <cell r="E242" t="str">
            <v/>
          </cell>
          <cell r="F242" t="str">
            <v>3174.81</v>
          </cell>
          <cell r="G242" t="str">
            <v>RMB</v>
          </cell>
          <cell r="H242" t="str">
            <v>1</v>
          </cell>
          <cell r="I242">
            <v>3174.81</v>
          </cell>
        </row>
        <row r="243">
          <cell r="A243">
            <v>1355458</v>
          </cell>
          <cell r="B243" t="str">
            <v>梦幻海滩小屋假日公园</v>
          </cell>
          <cell r="C243" t="str">
            <v>11808172996878</v>
          </cell>
          <cell r="D243" t="str">
            <v>1355458</v>
          </cell>
          <cell r="E243" t="str">
            <v/>
          </cell>
          <cell r="F243" t="str">
            <v>403.08</v>
          </cell>
          <cell r="G243" t="str">
            <v>RMB</v>
          </cell>
          <cell r="H243" t="str">
            <v>1</v>
          </cell>
          <cell r="I243">
            <v>403.08</v>
          </cell>
        </row>
        <row r="244">
          <cell r="A244">
            <v>1360600</v>
          </cell>
          <cell r="B244" t="str">
            <v>东京新宿格兰贝尔酒店</v>
          </cell>
          <cell r="C244" t="str">
            <v>11807080636202</v>
          </cell>
          <cell r="D244" t="str">
            <v>((B)HAOQIAO-782)</v>
          </cell>
          <cell r="E244" t="str">
            <v/>
          </cell>
          <cell r="F244" t="str">
            <v>2592.87</v>
          </cell>
          <cell r="G244" t="str">
            <v>RMB</v>
          </cell>
          <cell r="H244" t="str">
            <v>1</v>
          </cell>
          <cell r="I244">
            <v>2592.87</v>
          </cell>
        </row>
        <row r="245">
          <cell r="A245">
            <v>1360603</v>
          </cell>
          <cell r="B245" t="str">
            <v>大阪新阪急酒店别馆</v>
          </cell>
          <cell r="C245" t="str">
            <v>11807080636914</v>
          </cell>
          <cell r="D245" t="str">
            <v>1360603</v>
          </cell>
          <cell r="E245" t="str">
            <v/>
          </cell>
          <cell r="F245" t="str">
            <v>1221.76</v>
          </cell>
          <cell r="G245" t="str">
            <v>RMB</v>
          </cell>
          <cell r="H245" t="str">
            <v>1</v>
          </cell>
          <cell r="I245">
            <v>1221.76</v>
          </cell>
        </row>
        <row r="246">
          <cell r="A246">
            <v>1357716</v>
          </cell>
          <cell r="B246" t="str">
            <v>那霸阿尔蒙特酒店</v>
          </cell>
          <cell r="C246" t="str">
            <v>11808228010496</v>
          </cell>
          <cell r="D246" t="str">
            <v/>
          </cell>
          <cell r="E246" t="str">
            <v/>
          </cell>
          <cell r="F246" t="str">
            <v>2139.28</v>
          </cell>
          <cell r="G246" t="str">
            <v>RMB</v>
          </cell>
          <cell r="H246" t="str">
            <v>1</v>
          </cell>
          <cell r="I246">
            <v>2139.28</v>
          </cell>
        </row>
        <row r="247">
          <cell r="A247">
            <v>1360093</v>
          </cell>
          <cell r="B247" t="str">
            <v>丰盛港成功刁曼岛度假村</v>
          </cell>
          <cell r="C247" t="str">
            <v>11808267349859</v>
          </cell>
          <cell r="D247" t="str">
            <v/>
          </cell>
          <cell r="E247" t="str">
            <v/>
          </cell>
          <cell r="F247" t="str">
            <v>2320.35</v>
          </cell>
          <cell r="G247" t="str">
            <v>RMB</v>
          </cell>
          <cell r="H247" t="str">
            <v>1</v>
          </cell>
          <cell r="I247">
            <v>2320.35</v>
          </cell>
        </row>
        <row r="248">
          <cell r="A248">
            <v>1342979</v>
          </cell>
          <cell r="B248" t="str">
            <v>波士顿泰姬酒店</v>
          </cell>
          <cell r="C248" t="str">
            <v>11808233099638</v>
          </cell>
          <cell r="D248" t="str">
            <v>303328</v>
          </cell>
          <cell r="E248" t="str">
            <v/>
          </cell>
          <cell r="F248" t="str">
            <v>4369.58</v>
          </cell>
          <cell r="G248" t="str">
            <v>RMB</v>
          </cell>
          <cell r="H248" t="str">
            <v>1</v>
          </cell>
          <cell r="I248">
            <v>4369.58</v>
          </cell>
        </row>
        <row r="249">
          <cell r="A249">
            <v>1361305</v>
          </cell>
          <cell r="B249" t="str">
            <v>普吉岛盖格酒店</v>
          </cell>
          <cell r="C249" t="str">
            <v>11808287408391</v>
          </cell>
          <cell r="D249" t="str">
            <v/>
          </cell>
          <cell r="E249" t="str">
            <v/>
          </cell>
          <cell r="F249" t="str">
            <v>830.56</v>
          </cell>
          <cell r="G249" t="str">
            <v>RMB</v>
          </cell>
          <cell r="H249" t="str">
            <v>1</v>
          </cell>
          <cell r="I249">
            <v>830.56</v>
          </cell>
        </row>
        <row r="250">
          <cell r="A250">
            <v>1334589</v>
          </cell>
          <cell r="B250" t="str">
            <v>龙目岛阿斯顿日落海滩度假酒店</v>
          </cell>
          <cell r="C250" t="str">
            <v>11807111665907</v>
          </cell>
          <cell r="D250" t="str">
            <v/>
          </cell>
          <cell r="E250" t="str">
            <v/>
          </cell>
          <cell r="F250" t="str">
            <v>719</v>
          </cell>
          <cell r="G250" t="str">
            <v>RMB</v>
          </cell>
          <cell r="H250" t="str">
            <v>1</v>
          </cell>
          <cell r="I250">
            <v>719</v>
          </cell>
        </row>
        <row r="251">
          <cell r="A251">
            <v>1356633</v>
          </cell>
          <cell r="B251" t="str">
            <v>新加坡史蒂文斯美爵酒店</v>
          </cell>
          <cell r="C251" t="str">
            <v>11808280157516</v>
          </cell>
          <cell r="D251" t="str">
            <v>276625</v>
          </cell>
          <cell r="E251" t="str">
            <v/>
          </cell>
          <cell r="F251" t="str">
            <v>854.87</v>
          </cell>
          <cell r="G251" t="str">
            <v>RMB</v>
          </cell>
          <cell r="H251" t="str">
            <v>1</v>
          </cell>
          <cell r="I251">
            <v>854.87</v>
          </cell>
        </row>
        <row r="252">
          <cell r="A252">
            <v>1356626</v>
          </cell>
          <cell r="B252" t="str">
            <v>新加坡史蒂文斯美爵酒店</v>
          </cell>
          <cell r="C252" t="str">
            <v>11808280953927</v>
          </cell>
          <cell r="D252" t="str">
            <v>276619</v>
          </cell>
          <cell r="E252" t="str">
            <v/>
          </cell>
          <cell r="F252" t="str">
            <v>854.87</v>
          </cell>
          <cell r="G252" t="str">
            <v>RMB</v>
          </cell>
          <cell r="H252" t="str">
            <v>1</v>
          </cell>
          <cell r="I252">
            <v>854.87</v>
          </cell>
        </row>
        <row r="253">
          <cell r="A253">
            <v>1355962</v>
          </cell>
          <cell r="B253" t="str">
            <v>新加坡史蒂文斯美爵酒店</v>
          </cell>
          <cell r="C253" t="str">
            <v>11808287389695</v>
          </cell>
          <cell r="D253" t="str">
            <v/>
          </cell>
          <cell r="E253" t="str">
            <v/>
          </cell>
          <cell r="F253" t="str">
            <v>3375</v>
          </cell>
          <cell r="G253" t="str">
            <v>RMB</v>
          </cell>
          <cell r="H253" t="str">
            <v>1</v>
          </cell>
          <cell r="I253">
            <v>3375</v>
          </cell>
        </row>
        <row r="254">
          <cell r="A254">
            <v>1357551</v>
          </cell>
          <cell r="B254" t="str">
            <v>新加坡史蒂文斯美爵酒店</v>
          </cell>
          <cell r="C254" t="str">
            <v>11808287943368</v>
          </cell>
          <cell r="D254" t="str">
            <v>279305</v>
          </cell>
          <cell r="E254" t="str">
            <v/>
          </cell>
          <cell r="F254" t="str">
            <v>4092.9</v>
          </cell>
          <cell r="G254" t="str">
            <v>RMB</v>
          </cell>
          <cell r="H254" t="str">
            <v>1</v>
          </cell>
          <cell r="I254">
            <v>4092.9</v>
          </cell>
        </row>
        <row r="255">
          <cell r="A255">
            <v>1357556</v>
          </cell>
          <cell r="B255" t="str">
            <v>新加坡史蒂文斯美爵酒店</v>
          </cell>
          <cell r="C255" t="str">
            <v>11808236536130</v>
          </cell>
          <cell r="D255" t="str">
            <v/>
          </cell>
          <cell r="E255" t="str">
            <v/>
          </cell>
          <cell r="F255" t="str">
            <v>4076</v>
          </cell>
          <cell r="G255" t="str">
            <v>RMB</v>
          </cell>
          <cell r="H255" t="str">
            <v>1</v>
          </cell>
          <cell r="I255">
            <v>4076</v>
          </cell>
        </row>
        <row r="256">
          <cell r="A256">
            <v>1356629</v>
          </cell>
          <cell r="B256" t="str">
            <v>新加坡史蒂文斯美爵酒店</v>
          </cell>
          <cell r="C256" t="str">
            <v>11808285642043</v>
          </cell>
          <cell r="D256" t="str">
            <v>276620</v>
          </cell>
          <cell r="E256" t="str">
            <v/>
          </cell>
          <cell r="F256" t="str">
            <v>854.87</v>
          </cell>
          <cell r="G256" t="str">
            <v>RMB</v>
          </cell>
          <cell r="H256" t="str">
            <v>1</v>
          </cell>
          <cell r="I256">
            <v>854.87</v>
          </cell>
        </row>
        <row r="257">
          <cell r="A257">
            <v>1359795</v>
          </cell>
          <cell r="B257" t="str">
            <v>新加坡米阁大酒店</v>
          </cell>
          <cell r="C257" t="str">
            <v>11808250222032</v>
          </cell>
          <cell r="D257" t="str">
            <v>Reconfirmed</v>
          </cell>
          <cell r="E257" t="str">
            <v/>
          </cell>
          <cell r="F257" t="str">
            <v>1838.76</v>
          </cell>
          <cell r="G257" t="str">
            <v>RMB</v>
          </cell>
          <cell r="H257" t="str">
            <v>1</v>
          </cell>
          <cell r="I257">
            <v>1838.76</v>
          </cell>
        </row>
        <row r="258">
          <cell r="A258">
            <v>1351618</v>
          </cell>
          <cell r="B258" t="str">
            <v>新加坡米阁大酒店</v>
          </cell>
          <cell r="C258" t="str">
            <v>11808117944808</v>
          </cell>
          <cell r="D258" t="str">
            <v>041/2328109/1</v>
          </cell>
          <cell r="E258" t="str">
            <v/>
          </cell>
          <cell r="F258" t="str">
            <v>1213.34</v>
          </cell>
          <cell r="G258" t="str">
            <v>RMB</v>
          </cell>
          <cell r="H258" t="str">
            <v>1</v>
          </cell>
          <cell r="I258">
            <v>1213.34</v>
          </cell>
        </row>
        <row r="259">
          <cell r="A259">
            <v>1347374</v>
          </cell>
          <cell r="B259" t="str">
            <v>莫斯科伊兹麦洛瓦阿尔法酒店</v>
          </cell>
          <cell r="C259" t="str">
            <v>11808056893200</v>
          </cell>
          <cell r="D259" t="str">
            <v/>
          </cell>
          <cell r="E259" t="str">
            <v/>
          </cell>
          <cell r="F259" t="str">
            <v>292.14</v>
          </cell>
          <cell r="G259" t="str">
            <v>RMB</v>
          </cell>
          <cell r="H259" t="str">
            <v>1</v>
          </cell>
          <cell r="I259">
            <v>292.14</v>
          </cell>
        </row>
        <row r="260">
          <cell r="A260">
            <v>1344570</v>
          </cell>
          <cell r="B260" t="str">
            <v>底西瑞酒店</v>
          </cell>
          <cell r="C260" t="str">
            <v>11807315844607</v>
          </cell>
          <cell r="D260" t="str">
            <v/>
          </cell>
          <cell r="E260" t="str">
            <v/>
          </cell>
          <cell r="F260" t="str">
            <v>2796.57</v>
          </cell>
          <cell r="G260" t="str">
            <v>RMB</v>
          </cell>
          <cell r="H260" t="str">
            <v>1</v>
          </cell>
          <cell r="I260">
            <v>2796.57</v>
          </cell>
        </row>
        <row r="261">
          <cell r="A261">
            <v>1350738</v>
          </cell>
          <cell r="B261" t="str">
            <v>帝国酒店 - 豪华精选酒店 </v>
          </cell>
          <cell r="C261" t="str">
            <v>11808106940105</v>
          </cell>
          <cell r="D261" t="str">
            <v/>
          </cell>
          <cell r="E261" t="str">
            <v/>
          </cell>
          <cell r="F261" t="str">
            <v>7199.94</v>
          </cell>
          <cell r="G261" t="str">
            <v>RMB</v>
          </cell>
          <cell r="H261" t="str">
            <v>1</v>
          </cell>
          <cell r="I261">
            <v>7199.94</v>
          </cell>
        </row>
        <row r="262">
          <cell r="A262">
            <v>1339454</v>
          </cell>
          <cell r="B262" t="str">
            <v>凯恩斯阿伯特精品酒店</v>
          </cell>
          <cell r="C262" t="str">
            <v>11807213763229</v>
          </cell>
          <cell r="D262" t="str">
            <v/>
          </cell>
          <cell r="E262" t="str">
            <v/>
          </cell>
          <cell r="F262" t="str">
            <v>1934.62</v>
          </cell>
          <cell r="G262" t="str">
            <v>RMB</v>
          </cell>
          <cell r="H262" t="str">
            <v>1</v>
          </cell>
          <cell r="I262">
            <v>1934.62</v>
          </cell>
        </row>
        <row r="263">
          <cell r="A263">
            <v>1361687</v>
          </cell>
          <cell r="B263" t="str">
            <v>卡拉万阿尔法赫德酒店</v>
          </cell>
          <cell r="C263" t="str">
            <v>11808298814682</v>
          </cell>
          <cell r="D263" t="str">
            <v/>
          </cell>
          <cell r="E263" t="str">
            <v/>
          </cell>
          <cell r="F263" t="str">
            <v>2942.22</v>
          </cell>
          <cell r="G263" t="str">
            <v>RMB</v>
          </cell>
          <cell r="H263" t="str">
            <v>1</v>
          </cell>
          <cell r="I263">
            <v>2942.22</v>
          </cell>
        </row>
        <row r="264">
          <cell r="A264">
            <v>1359800</v>
          </cell>
          <cell r="B264" t="str">
            <v>博卡格兰德智选假日酒店</v>
          </cell>
          <cell r="C264" t="str">
            <v>11808259053378</v>
          </cell>
          <cell r="D264" t="str">
            <v/>
          </cell>
          <cell r="E264" t="str">
            <v/>
          </cell>
          <cell r="F264" t="str">
            <v>2937.1</v>
          </cell>
          <cell r="G264" t="str">
            <v>RMB</v>
          </cell>
          <cell r="H264" t="str">
            <v>1</v>
          </cell>
          <cell r="I264">
            <v>2937.1</v>
          </cell>
        </row>
        <row r="265">
          <cell r="A265">
            <v>1349978</v>
          </cell>
          <cell r="B265" t="str">
            <v>布拉格大都会酒店</v>
          </cell>
          <cell r="C265" t="str">
            <v>11808090928063</v>
          </cell>
          <cell r="D265" t="str">
            <v/>
          </cell>
          <cell r="E265" t="str">
            <v/>
          </cell>
          <cell r="F265" t="str">
            <v>882.4</v>
          </cell>
          <cell r="G265" t="str">
            <v>RMB</v>
          </cell>
          <cell r="H265" t="str">
            <v>1</v>
          </cell>
          <cell r="I265">
            <v>882.4</v>
          </cell>
        </row>
        <row r="266">
          <cell r="A266">
            <v>1346301</v>
          </cell>
          <cell r="B266" t="str">
            <v>总统大酒店</v>
          </cell>
          <cell r="C266" t="str">
            <v>11808030876004</v>
          </cell>
          <cell r="D266" t="str">
            <v/>
          </cell>
          <cell r="E266" t="str">
            <v/>
          </cell>
          <cell r="F266" t="str">
            <v>2418.3</v>
          </cell>
          <cell r="G266" t="str">
            <v>RMB</v>
          </cell>
          <cell r="H266" t="str">
            <v>1</v>
          </cell>
          <cell r="I266">
            <v>2418.3</v>
          </cell>
        </row>
        <row r="267">
          <cell r="A267">
            <v>1337677</v>
          </cell>
          <cell r="B267" t="str">
            <v>奥斯库特公寓式酒店</v>
          </cell>
          <cell r="C267" t="str">
            <v>11807189730206</v>
          </cell>
          <cell r="D267" t="str">
            <v/>
          </cell>
          <cell r="E267" t="str">
            <v/>
          </cell>
          <cell r="F267" t="str">
            <v>1495.84</v>
          </cell>
          <cell r="G267" t="str">
            <v>RMB</v>
          </cell>
          <cell r="H267" t="str">
            <v>1</v>
          </cell>
          <cell r="I267">
            <v>1495.84</v>
          </cell>
        </row>
        <row r="268">
          <cell r="A268">
            <v>1360120</v>
          </cell>
          <cell r="B268" t="str">
            <v>哥本哈根哲奈瑞特酒店</v>
          </cell>
          <cell r="C268" t="str">
            <v>11808260541184</v>
          </cell>
          <cell r="D268" t="str">
            <v>917040156</v>
          </cell>
          <cell r="E268" t="str">
            <v/>
          </cell>
          <cell r="F268" t="str">
            <v>1377.94</v>
          </cell>
          <cell r="G268" t="str">
            <v>RMB</v>
          </cell>
          <cell r="H268" t="str">
            <v>1</v>
          </cell>
          <cell r="I268">
            <v>1377.94</v>
          </cell>
        </row>
        <row r="269">
          <cell r="A269">
            <v>1354571</v>
          </cell>
          <cell r="B269" t="str">
            <v>早安哥本哈根之星酒店</v>
          </cell>
          <cell r="C269" t="str">
            <v>11808166991706</v>
          </cell>
          <cell r="D269" t="str">
            <v>6624381</v>
          </cell>
          <cell r="E269" t="str">
            <v/>
          </cell>
          <cell r="F269" t="str">
            <v>5043.15</v>
          </cell>
          <cell r="G269" t="str">
            <v>RMB</v>
          </cell>
          <cell r="H269" t="str">
            <v>1</v>
          </cell>
          <cell r="I269">
            <v>5043.15</v>
          </cell>
        </row>
        <row r="270">
          <cell r="A270">
            <v>1344090</v>
          </cell>
          <cell r="B270" t="str">
            <v>伊斯坦布尔苏拉圣索菲亚大教堂酒店</v>
          </cell>
          <cell r="C270" t="str">
            <v>11807301832043</v>
          </cell>
          <cell r="D270" t="str">
            <v/>
          </cell>
          <cell r="E270" t="str">
            <v/>
          </cell>
          <cell r="F270" t="str">
            <v>2731.05</v>
          </cell>
          <cell r="G270" t="str">
            <v>RMB</v>
          </cell>
          <cell r="H270" t="str">
            <v>1</v>
          </cell>
          <cell r="I270">
            <v>2731.05</v>
          </cell>
        </row>
        <row r="271">
          <cell r="A271">
            <v>1350146</v>
          </cell>
          <cell r="B271" t="str">
            <v>卢比斯贝斯特韦斯特优质酒店</v>
          </cell>
          <cell r="C271" t="str">
            <v>11808094933539</v>
          </cell>
          <cell r="D271" t="str">
            <v/>
          </cell>
          <cell r="E271" t="str">
            <v/>
          </cell>
          <cell r="F271" t="str">
            <v>821.93</v>
          </cell>
          <cell r="G271" t="str">
            <v>RMB</v>
          </cell>
          <cell r="H271" t="str">
            <v>1</v>
          </cell>
          <cell r="I271">
            <v>821.93</v>
          </cell>
        </row>
        <row r="272">
          <cell r="A272">
            <v>1335646</v>
          </cell>
          <cell r="B272" t="str">
            <v>埃西尔尼肯酒店</v>
          </cell>
          <cell r="C272" t="str">
            <v>11807136691907</v>
          </cell>
          <cell r="D272" t="str">
            <v>36544</v>
          </cell>
          <cell r="E272" t="str">
            <v/>
          </cell>
          <cell r="F272" t="str">
            <v>184</v>
          </cell>
          <cell r="G272" t="str">
            <v>RMB</v>
          </cell>
          <cell r="H272" t="str">
            <v>1</v>
          </cell>
          <cell r="I272">
            <v>184</v>
          </cell>
        </row>
        <row r="273">
          <cell r="A273">
            <v>1340601</v>
          </cell>
          <cell r="B273" t="str">
            <v>沙漠天堂胜地钻石度假公寓式酒店</v>
          </cell>
          <cell r="C273" t="str">
            <v>11807247784027</v>
          </cell>
          <cell r="D273" t="str">
            <v/>
          </cell>
          <cell r="E273" t="str">
            <v/>
          </cell>
          <cell r="F273" t="str">
            <v>1046.9</v>
          </cell>
          <cell r="G273" t="str">
            <v>RMB</v>
          </cell>
          <cell r="H273" t="str">
            <v>1</v>
          </cell>
          <cell r="I273">
            <v>1046.9</v>
          </cell>
        </row>
        <row r="274">
          <cell r="A274">
            <v>1341322</v>
          </cell>
          <cell r="B274" t="str">
            <v>洛杉矶伦敦西好莱坞酒店</v>
          </cell>
          <cell r="C274" t="str">
            <v>11807250796276</v>
          </cell>
          <cell r="D274" t="str">
            <v/>
          </cell>
          <cell r="E274" t="str">
            <v/>
          </cell>
          <cell r="F274" t="str">
            <v>8856.15</v>
          </cell>
          <cell r="G274" t="str">
            <v>RMB</v>
          </cell>
          <cell r="H274" t="str">
            <v>1</v>
          </cell>
          <cell r="I274">
            <v>8856.15</v>
          </cell>
        </row>
        <row r="275">
          <cell r="A275">
            <v>1339864</v>
          </cell>
          <cell r="B275" t="str">
            <v>洛杉矶中心区英迪格酒店</v>
          </cell>
          <cell r="C275" t="str">
            <v>11807229772087</v>
          </cell>
          <cell r="D275" t="str">
            <v>42988548</v>
          </cell>
          <cell r="E275" t="str">
            <v/>
          </cell>
          <cell r="F275" t="str">
            <v>4153.71</v>
          </cell>
          <cell r="G275" t="str">
            <v>RMB</v>
          </cell>
          <cell r="H275" t="str">
            <v>1</v>
          </cell>
          <cell r="I275">
            <v>4153.71</v>
          </cell>
        </row>
        <row r="276">
          <cell r="A276">
            <v>1348460</v>
          </cell>
          <cell r="B276" t="str">
            <v>查尔斯酒店</v>
          </cell>
          <cell r="C276" t="str">
            <v>11808078905892</v>
          </cell>
          <cell r="D276" t="str">
            <v/>
          </cell>
          <cell r="E276" t="str">
            <v/>
          </cell>
          <cell r="F276" t="str">
            <v>5184</v>
          </cell>
          <cell r="G276" t="str">
            <v>RMB</v>
          </cell>
          <cell r="H276" t="str">
            <v>1</v>
          </cell>
          <cell r="I276">
            <v>5184</v>
          </cell>
        </row>
        <row r="277">
          <cell r="A277">
            <v>1343703</v>
          </cell>
          <cell r="B277" t="str">
            <v>班克兹酒店</v>
          </cell>
          <cell r="C277" t="str">
            <v>11807292833847</v>
          </cell>
          <cell r="D277" t="str">
            <v>164575</v>
          </cell>
          <cell r="E277" t="str">
            <v/>
          </cell>
          <cell r="F277" t="str">
            <v>847.68</v>
          </cell>
          <cell r="G277" t="str">
            <v>RMB</v>
          </cell>
          <cell r="H277" t="str">
            <v>1</v>
          </cell>
          <cell r="I277">
            <v>847.68</v>
          </cell>
        </row>
        <row r="278">
          <cell r="A278">
            <v>1334032</v>
          </cell>
          <cell r="B278" t="str">
            <v>艾达广场酒店</v>
          </cell>
          <cell r="C278" t="str">
            <v>11807103653375</v>
          </cell>
          <cell r="D278" t="str">
            <v/>
          </cell>
          <cell r="E278" t="str">
            <v/>
          </cell>
          <cell r="F278" t="str">
            <v>1298.28</v>
          </cell>
          <cell r="G278" t="str">
            <v>RMB</v>
          </cell>
          <cell r="H278" t="str">
            <v>1</v>
          </cell>
          <cell r="I278">
            <v>1298.28</v>
          </cell>
        </row>
        <row r="279">
          <cell r="A279">
            <v>1333535</v>
          </cell>
          <cell r="B279" t="str">
            <v>艾达广场酒店</v>
          </cell>
          <cell r="C279" t="str">
            <v>11807095641669</v>
          </cell>
          <cell r="D279" t="str">
            <v>11807095641669</v>
          </cell>
          <cell r="E279" t="str">
            <v/>
          </cell>
          <cell r="F279" t="str">
            <v>1184.72</v>
          </cell>
          <cell r="G279" t="str">
            <v>RMB</v>
          </cell>
          <cell r="H279" t="str">
            <v>1</v>
          </cell>
          <cell r="I279">
            <v>1184.72</v>
          </cell>
        </row>
        <row r="280">
          <cell r="A280">
            <v>1351871</v>
          </cell>
          <cell r="B280" t="str">
            <v>温哥华瑰丽酒店</v>
          </cell>
          <cell r="C280" t="str">
            <v>11808113952913</v>
          </cell>
          <cell r="D280" t="str">
            <v/>
          </cell>
          <cell r="E280" t="str">
            <v/>
          </cell>
          <cell r="F280" t="str">
            <v>1291.32</v>
          </cell>
          <cell r="G280" t="str">
            <v>RMB</v>
          </cell>
          <cell r="H280" t="str">
            <v>1</v>
          </cell>
          <cell r="I280">
            <v>1291.32</v>
          </cell>
        </row>
        <row r="281">
          <cell r="A281">
            <v>1351867</v>
          </cell>
          <cell r="B281" t="str">
            <v>温哥华瑰丽酒店</v>
          </cell>
          <cell r="C281" t="str">
            <v>11808113955451</v>
          </cell>
          <cell r="D281" t="str">
            <v/>
          </cell>
          <cell r="E281" t="str">
            <v/>
          </cell>
          <cell r="F281" t="str">
            <v>1291.32</v>
          </cell>
          <cell r="G281" t="str">
            <v>RMB</v>
          </cell>
          <cell r="H281" t="str">
            <v>1</v>
          </cell>
          <cell r="I281">
            <v>1291.32</v>
          </cell>
        </row>
        <row r="282">
          <cell r="A282">
            <v>1347899</v>
          </cell>
          <cell r="B282" t="str">
            <v>凯亚司古琪雷克雅未克酒店</v>
          </cell>
          <cell r="C282" t="str">
            <v>11808068897832</v>
          </cell>
          <cell r="D282" t="str">
            <v>reconfirmed by Móttaka</v>
          </cell>
          <cell r="E282" t="str">
            <v/>
          </cell>
          <cell r="F282" t="str">
            <v>1504.11</v>
          </cell>
          <cell r="G282" t="str">
            <v>RMB</v>
          </cell>
          <cell r="H282" t="str">
            <v>1</v>
          </cell>
          <cell r="I282">
            <v>1504.11</v>
          </cell>
        </row>
        <row r="283">
          <cell r="A283">
            <v>1348154</v>
          </cell>
          <cell r="B283" t="str">
            <v>乔莫肯雅塔国际机场希尔顿花园酒店</v>
          </cell>
          <cell r="C283" t="str">
            <v>11808067904004</v>
          </cell>
          <cell r="D283" t="str">
            <v/>
          </cell>
          <cell r="E283" t="str">
            <v/>
          </cell>
          <cell r="F283" t="str">
            <v>619.32</v>
          </cell>
          <cell r="G283" t="str">
            <v>RMB</v>
          </cell>
          <cell r="H283" t="str">
            <v>1</v>
          </cell>
          <cell r="I283">
            <v>619.32</v>
          </cell>
        </row>
        <row r="284">
          <cell r="A284">
            <v>1359153</v>
          </cell>
          <cell r="B284" t="str">
            <v>多伦多东北/万锦市万怡酒店</v>
          </cell>
          <cell r="C284" t="str">
            <v>11808246047224</v>
          </cell>
          <cell r="D284" t="str">
            <v/>
          </cell>
          <cell r="E284" t="str">
            <v/>
          </cell>
          <cell r="F284" t="str">
            <v>9983.05</v>
          </cell>
          <cell r="G284" t="str">
            <v>RMB</v>
          </cell>
          <cell r="H284" t="str">
            <v>1</v>
          </cell>
          <cell r="I284">
            <v>9983.05</v>
          </cell>
        </row>
        <row r="285">
          <cell r="A285">
            <v>1359426</v>
          </cell>
          <cell r="B285" t="str">
            <v>首尔明洞Chisun酒店</v>
          </cell>
          <cell r="C285" t="str">
            <v>11808240708381</v>
          </cell>
          <cell r="D285" t="str">
            <v>18070642</v>
          </cell>
          <cell r="E285" t="str">
            <v/>
          </cell>
          <cell r="F285" t="str">
            <v>772.38</v>
          </cell>
          <cell r="G285" t="str">
            <v>RMB</v>
          </cell>
          <cell r="H285" t="str">
            <v>1</v>
          </cell>
          <cell r="I285">
            <v>772.38</v>
          </cell>
        </row>
        <row r="286">
          <cell r="A286">
            <v>1347945</v>
          </cell>
          <cell r="B286" t="str">
            <v>苏梅岛艾尔斯度假村（苏梅岛艾尔斯度假村）</v>
          </cell>
          <cell r="C286" t="str">
            <v>11808068899520</v>
          </cell>
          <cell r="D286" t="str">
            <v>030533</v>
          </cell>
          <cell r="E286" t="str">
            <v/>
          </cell>
          <cell r="F286" t="str">
            <v>2552</v>
          </cell>
          <cell r="G286" t="str">
            <v>RMB</v>
          </cell>
          <cell r="H286" t="str">
            <v>1</v>
          </cell>
          <cell r="I286">
            <v>2552</v>
          </cell>
        </row>
        <row r="287">
          <cell r="A287">
            <v>1361257</v>
          </cell>
          <cell r="B287" t="str">
            <v>苏梅岛艾尔斯度假村（苏梅岛艾尔斯度假村）</v>
          </cell>
          <cell r="C287" t="str">
            <v>11808297177614</v>
          </cell>
          <cell r="D287" t="str">
            <v/>
          </cell>
          <cell r="E287" t="str">
            <v/>
          </cell>
          <cell r="F287" t="str">
            <v>1897.02</v>
          </cell>
          <cell r="G287" t="str">
            <v>RMB</v>
          </cell>
          <cell r="H287" t="str">
            <v>1</v>
          </cell>
          <cell r="I287">
            <v>1897.02</v>
          </cell>
        </row>
        <row r="288">
          <cell r="A288">
            <v>1360189</v>
          </cell>
          <cell r="B288" t="str">
            <v>苏梅岛艾尔斯度假村（苏梅岛艾尔斯度假村）</v>
          </cell>
          <cell r="C288" t="str">
            <v>11808269124655</v>
          </cell>
          <cell r="D288" t="str">
            <v/>
          </cell>
          <cell r="E288" t="str">
            <v/>
          </cell>
          <cell r="F288" t="str">
            <v>1266.96</v>
          </cell>
          <cell r="G288" t="str">
            <v>RMB</v>
          </cell>
          <cell r="H288" t="str">
            <v>1</v>
          </cell>
          <cell r="I288">
            <v>1266.96</v>
          </cell>
        </row>
        <row r="289">
          <cell r="A289">
            <v>1348541</v>
          </cell>
          <cell r="B289" t="str">
            <v>苏梅岛艾尔斯度假村（苏梅岛艾尔斯度假村）</v>
          </cell>
          <cell r="C289" t="str">
            <v>11808073908501</v>
          </cell>
          <cell r="D289" t="str">
            <v>RR0X0231</v>
          </cell>
          <cell r="E289" t="str">
            <v/>
          </cell>
          <cell r="F289" t="str">
            <v>1828.26</v>
          </cell>
          <cell r="G289" t="str">
            <v>RMB</v>
          </cell>
          <cell r="H289" t="str">
            <v>1</v>
          </cell>
          <cell r="I289">
            <v>1828.26</v>
          </cell>
        </row>
        <row r="290">
          <cell r="A290">
            <v>1363549</v>
          </cell>
          <cell r="B290" t="str">
            <v>苏梅岛艾尔斯度假村（苏梅岛艾尔斯度假村）</v>
          </cell>
          <cell r="C290" t="str">
            <v>11809031613181,11809038277820,11809031426920</v>
          </cell>
          <cell r="D290" t="str">
            <v/>
          </cell>
          <cell r="E290" t="str">
            <v/>
          </cell>
          <cell r="F290" t="str">
            <v>1356.73</v>
          </cell>
          <cell r="G290" t="str">
            <v>RMB</v>
          </cell>
          <cell r="H290" t="str">
            <v>1</v>
          </cell>
          <cell r="I290">
            <v>1356.73</v>
          </cell>
        </row>
        <row r="291">
          <cell r="A291">
            <v>1349195</v>
          </cell>
          <cell r="B291" t="str">
            <v>苏梅岛艾尔斯度假村（苏梅岛艾尔斯度假村）</v>
          </cell>
          <cell r="C291" t="str">
            <v>11808082918835</v>
          </cell>
          <cell r="D291" t="str">
            <v>rr080241</v>
          </cell>
          <cell r="E291" t="str">
            <v/>
          </cell>
          <cell r="F291" t="str">
            <v>1579.95</v>
          </cell>
          <cell r="G291" t="str">
            <v>RMB</v>
          </cell>
          <cell r="H291" t="str">
            <v>1</v>
          </cell>
          <cell r="I291">
            <v>1579.95</v>
          </cell>
        </row>
        <row r="292">
          <cell r="A292">
            <v>1361229</v>
          </cell>
          <cell r="B292" t="str">
            <v>苏梅岛艾尔斯度假村（苏梅岛艾尔斯度假村）</v>
          </cell>
          <cell r="C292" t="str">
            <v>11808281821478</v>
          </cell>
          <cell r="D292" t="str">
            <v/>
          </cell>
          <cell r="E292" t="str">
            <v/>
          </cell>
          <cell r="F292" t="str">
            <v>3059.7</v>
          </cell>
          <cell r="G292" t="str">
            <v>RMB</v>
          </cell>
          <cell r="H292" t="str">
            <v>1</v>
          </cell>
          <cell r="I292">
            <v>3059.7</v>
          </cell>
        </row>
        <row r="293">
          <cell r="A293">
            <v>1338925</v>
          </cell>
          <cell r="B293" t="str">
            <v>伊斯坦布尔阿仁套房</v>
          </cell>
          <cell r="C293" t="str">
            <v>11808233091033</v>
          </cell>
          <cell r="D293" t="str">
            <v>19434</v>
          </cell>
          <cell r="E293" t="str">
            <v/>
          </cell>
          <cell r="F293" t="str">
            <v>1632.08</v>
          </cell>
          <cell r="G293" t="str">
            <v>RMB</v>
          </cell>
          <cell r="H293" t="str">
            <v>1</v>
          </cell>
          <cell r="I293">
            <v>1632.08</v>
          </cell>
        </row>
        <row r="294">
          <cell r="A294">
            <v>1352659</v>
          </cell>
          <cell r="B294" t="str">
            <v>迪拜古赖尔瑞士酒店</v>
          </cell>
          <cell r="C294" t="str">
            <v>11808134966063</v>
          </cell>
          <cell r="D294" t="str">
            <v>24217907</v>
          </cell>
          <cell r="E294" t="str">
            <v/>
          </cell>
          <cell r="F294" t="str">
            <v>1709.56</v>
          </cell>
          <cell r="G294" t="str">
            <v>RMB</v>
          </cell>
          <cell r="H294" t="str">
            <v>1</v>
          </cell>
          <cell r="I294">
            <v>1709.56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3"/>
  <sheetViews>
    <sheetView tabSelected="1" topLeftCell="A68" workbookViewId="0">
      <selection activeCell="R108" sqref="R108"/>
    </sheetView>
  </sheetViews>
  <sheetFormatPr defaultColWidth="9" defaultRowHeight="15"/>
  <cols>
    <col min="1" max="1" width="17" customWidth="1"/>
    <col min="19" max="19" width="10.5714285714286"/>
    <col min="20" max="20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2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S19" s="10" t="s">
        <v>44</v>
      </c>
      <c r="T19" s="10" t="s">
        <v>45</v>
      </c>
      <c r="V19" s="10" t="s">
        <v>46</v>
      </c>
    </row>
    <row r="20" spans="1:24">
      <c r="A20" s="6" t="s">
        <v>8</v>
      </c>
      <c r="B20" s="7">
        <v>1362884</v>
      </c>
      <c r="C20" s="6" t="s">
        <v>47</v>
      </c>
      <c r="D20" s="6" t="s">
        <v>48</v>
      </c>
      <c r="E20" s="6" t="s">
        <v>49</v>
      </c>
      <c r="F20" s="6">
        <v>1</v>
      </c>
      <c r="G20" s="6" t="s">
        <v>19</v>
      </c>
      <c r="H20" s="6" t="s">
        <v>50</v>
      </c>
      <c r="I20" s="6" t="s">
        <v>51</v>
      </c>
      <c r="J20" s="6">
        <v>2404.11</v>
      </c>
      <c r="K20" s="6">
        <v>2404.11</v>
      </c>
      <c r="L20" s="6">
        <v>0</v>
      </c>
      <c r="M20" s="6" t="s">
        <v>8</v>
      </c>
      <c r="N20" s="6" t="s">
        <v>52</v>
      </c>
      <c r="O20" s="6" t="s">
        <v>52</v>
      </c>
      <c r="P20" s="6" t="s">
        <v>53</v>
      </c>
      <c r="Q20" s="6" t="s">
        <v>53</v>
      </c>
      <c r="R20" s="6"/>
      <c r="S20">
        <f>VLOOKUP(B20,[1]应付款管理!$A$1:$I$65536,9,0)</f>
        <v>2404.11</v>
      </c>
      <c r="T20">
        <f>K20-S20</f>
        <v>0</v>
      </c>
      <c r="V20" t="str">
        <f>$V$19&amp;B20</f>
        <v>，1362884</v>
      </c>
      <c r="W20" t="s">
        <v>54</v>
      </c>
      <c r="X20" t="str">
        <f ca="1">PHONETIC(W20:W95)</f>
        <v>，1362884，1362290，1362288，1362199，1361744，1361286，1361247，1359716，1360282，1360567，1360229，1360120，1359795，1359564，1359672，1359642，1359426，1359216，1358999，1358836，1358826，1358806，1358803，1358878，1358141，1358141，1357413，1357367，1357192，1357149，1352873，1357009，1356754，1355461，1355305，1355306，1355325，1355240，1354571，1354478，1353819，1352748，1352659，1352378，1352073，1351618，1350916，1350113，1349288，1349195，1348801，1348604，1348430，1347913，1346373，1341222，1340743，1340091，1339804，1355448，1355443，1338145，1360595，1337218，1336752，1336382，1336005，1335670，1335646，1333594，1333596，1331189，1331191，1329563，1323855，1359096</v>
      </c>
    </row>
    <row r="21" spans="1:24">
      <c r="A21" s="6" t="s">
        <v>8</v>
      </c>
      <c r="B21" s="7">
        <v>1362290</v>
      </c>
      <c r="C21" s="6" t="s">
        <v>55</v>
      </c>
      <c r="D21" s="6" t="s">
        <v>56</v>
      </c>
      <c r="E21" s="6" t="s">
        <v>57</v>
      </c>
      <c r="F21" s="6">
        <v>1</v>
      </c>
      <c r="G21" s="6" t="s">
        <v>58</v>
      </c>
      <c r="H21" s="6" t="s">
        <v>19</v>
      </c>
      <c r="I21" s="6" t="s">
        <v>59</v>
      </c>
      <c r="J21" s="6">
        <v>949.28</v>
      </c>
      <c r="K21" s="6">
        <v>949.28</v>
      </c>
      <c r="L21" s="6">
        <v>0</v>
      </c>
      <c r="M21" s="6" t="s">
        <v>8</v>
      </c>
      <c r="N21" s="6" t="s">
        <v>60</v>
      </c>
      <c r="O21" s="6" t="s">
        <v>60</v>
      </c>
      <c r="P21" s="6" t="s">
        <v>61</v>
      </c>
      <c r="Q21" s="6" t="s">
        <v>62</v>
      </c>
      <c r="R21" s="6"/>
      <c r="S21">
        <f>VLOOKUP(B21,[1]应付款管理!$A$1:$I$65536,9,0)</f>
        <v>949.28</v>
      </c>
      <c r="T21">
        <f t="shared" ref="T21:T52" si="0">K21-S21</f>
        <v>0</v>
      </c>
      <c r="V21" t="str">
        <f t="shared" ref="V21:V52" si="1">$V$19&amp;B21</f>
        <v>，1362290</v>
      </c>
      <c r="W21" t="s">
        <v>63</v>
      </c>
      <c r="X21" s="10" t="s">
        <v>64</v>
      </c>
    </row>
    <row r="22" spans="1:23">
      <c r="A22" s="6" t="s">
        <v>8</v>
      </c>
      <c r="B22" s="7">
        <v>1362288</v>
      </c>
      <c r="C22" s="6" t="s">
        <v>65</v>
      </c>
      <c r="D22" s="6" t="s">
        <v>56</v>
      </c>
      <c r="E22" s="6" t="s">
        <v>57</v>
      </c>
      <c r="F22" s="6">
        <v>1</v>
      </c>
      <c r="G22" s="6" t="s">
        <v>58</v>
      </c>
      <c r="H22" s="6" t="s">
        <v>19</v>
      </c>
      <c r="I22" s="6" t="s">
        <v>66</v>
      </c>
      <c r="J22" s="6">
        <v>949.28</v>
      </c>
      <c r="K22" s="6">
        <v>949.28</v>
      </c>
      <c r="L22" s="6">
        <v>0</v>
      </c>
      <c r="M22" s="6" t="s">
        <v>8</v>
      </c>
      <c r="N22" s="6" t="s">
        <v>60</v>
      </c>
      <c r="O22" s="6" t="s">
        <v>60</v>
      </c>
      <c r="P22" s="6" t="s">
        <v>61</v>
      </c>
      <c r="Q22" s="6" t="s">
        <v>62</v>
      </c>
      <c r="R22" s="6"/>
      <c r="S22">
        <f>VLOOKUP(B22,[1]应付款管理!$A$1:$I$65536,9,0)</f>
        <v>949.28</v>
      </c>
      <c r="T22">
        <f t="shared" si="0"/>
        <v>0</v>
      </c>
      <c r="V22" t="str">
        <f t="shared" si="1"/>
        <v>，1362288</v>
      </c>
      <c r="W22" t="s">
        <v>67</v>
      </c>
    </row>
    <row r="23" spans="1:23">
      <c r="A23" s="6" t="s">
        <v>8</v>
      </c>
      <c r="B23" s="7">
        <v>1362199</v>
      </c>
      <c r="C23" s="6" t="s">
        <v>68</v>
      </c>
      <c r="D23" s="6" t="s">
        <v>69</v>
      </c>
      <c r="E23" s="6" t="s">
        <v>70</v>
      </c>
      <c r="F23" s="6">
        <v>1</v>
      </c>
      <c r="G23" s="6" t="s">
        <v>58</v>
      </c>
      <c r="H23" s="6" t="s">
        <v>52</v>
      </c>
      <c r="I23" s="6" t="s">
        <v>71</v>
      </c>
      <c r="J23" s="6">
        <v>339.05</v>
      </c>
      <c r="K23" s="6">
        <v>339.05</v>
      </c>
      <c r="L23" s="6">
        <v>0</v>
      </c>
      <c r="M23" s="6" t="s">
        <v>8</v>
      </c>
      <c r="N23" s="6" t="s">
        <v>60</v>
      </c>
      <c r="O23" s="6" t="s">
        <v>60</v>
      </c>
      <c r="P23" s="6" t="s">
        <v>61</v>
      </c>
      <c r="Q23" s="6" t="s">
        <v>62</v>
      </c>
      <c r="R23" s="6"/>
      <c r="S23">
        <f>VLOOKUP(B23,[1]应付款管理!$A$1:$I$65536,9,0)</f>
        <v>339.05</v>
      </c>
      <c r="T23">
        <f t="shared" si="0"/>
        <v>0</v>
      </c>
      <c r="V23" t="str">
        <f t="shared" si="1"/>
        <v>，1362199</v>
      </c>
      <c r="W23" t="s">
        <v>72</v>
      </c>
    </row>
    <row r="24" spans="1:23">
      <c r="A24" s="6" t="s">
        <v>8</v>
      </c>
      <c r="B24" s="7">
        <v>1361744</v>
      </c>
      <c r="C24" s="6" t="s">
        <v>73</v>
      </c>
      <c r="D24" s="6" t="s">
        <v>74</v>
      </c>
      <c r="E24" s="6" t="s">
        <v>75</v>
      </c>
      <c r="F24" s="6">
        <v>1</v>
      </c>
      <c r="G24" s="6" t="s">
        <v>58</v>
      </c>
      <c r="H24" s="6" t="s">
        <v>19</v>
      </c>
      <c r="I24" s="6" t="s">
        <v>76</v>
      </c>
      <c r="J24" s="6">
        <v>895.05</v>
      </c>
      <c r="K24" s="6">
        <v>895.05</v>
      </c>
      <c r="L24" s="6">
        <v>0</v>
      </c>
      <c r="M24" s="6" t="s">
        <v>8</v>
      </c>
      <c r="N24" s="6" t="s">
        <v>77</v>
      </c>
      <c r="O24" s="6" t="s">
        <v>77</v>
      </c>
      <c r="P24" s="6" t="s">
        <v>61</v>
      </c>
      <c r="Q24" s="6" t="s">
        <v>62</v>
      </c>
      <c r="R24" s="6"/>
      <c r="S24">
        <f>VLOOKUP(B24,[1]应付款管理!$A$1:$I$65536,9,0)</f>
        <v>895.06</v>
      </c>
      <c r="T24">
        <f t="shared" si="0"/>
        <v>-0.00999999999999091</v>
      </c>
      <c r="V24" t="str">
        <f t="shared" si="1"/>
        <v>，1361744</v>
      </c>
      <c r="W24" t="s">
        <v>78</v>
      </c>
    </row>
    <row r="25" spans="1:23">
      <c r="A25" s="6" t="s">
        <v>8</v>
      </c>
      <c r="B25" s="7">
        <v>1361286</v>
      </c>
      <c r="C25" s="6" t="s">
        <v>79</v>
      </c>
      <c r="D25" s="6" t="s">
        <v>80</v>
      </c>
      <c r="E25" s="6" t="s">
        <v>81</v>
      </c>
      <c r="F25" s="6">
        <v>1</v>
      </c>
      <c r="G25" s="6" t="s">
        <v>77</v>
      </c>
      <c r="H25" s="6" t="s">
        <v>60</v>
      </c>
      <c r="I25" s="6" t="s">
        <v>82</v>
      </c>
      <c r="J25" s="6">
        <v>559.48</v>
      </c>
      <c r="K25" s="6">
        <v>559.48</v>
      </c>
      <c r="L25" s="6">
        <v>0</v>
      </c>
      <c r="M25" s="6" t="s">
        <v>8</v>
      </c>
      <c r="N25" s="6" t="s">
        <v>83</v>
      </c>
      <c r="O25" s="6" t="s">
        <v>83</v>
      </c>
      <c r="P25" s="6" t="s">
        <v>61</v>
      </c>
      <c r="Q25" s="6" t="s">
        <v>62</v>
      </c>
      <c r="R25" s="6"/>
      <c r="S25">
        <f>VLOOKUP(B25,[1]应付款管理!$A$1:$I$65536,9,0)</f>
        <v>559.48</v>
      </c>
      <c r="T25">
        <f t="shared" si="0"/>
        <v>0</v>
      </c>
      <c r="V25" t="str">
        <f t="shared" si="1"/>
        <v>，1361286</v>
      </c>
      <c r="W25" t="s">
        <v>84</v>
      </c>
    </row>
    <row r="26" spans="1:23">
      <c r="A26" s="6" t="s">
        <v>8</v>
      </c>
      <c r="B26" s="7">
        <v>1361247</v>
      </c>
      <c r="C26" s="6" t="s">
        <v>85</v>
      </c>
      <c r="D26" s="6" t="s">
        <v>86</v>
      </c>
      <c r="E26" s="6" t="s">
        <v>81</v>
      </c>
      <c r="F26" s="6">
        <v>1</v>
      </c>
      <c r="G26" s="6" t="s">
        <v>77</v>
      </c>
      <c r="H26" s="6" t="s">
        <v>60</v>
      </c>
      <c r="I26" s="6" t="s">
        <v>87</v>
      </c>
      <c r="J26" s="6">
        <v>631.46</v>
      </c>
      <c r="K26" s="6">
        <v>631.46</v>
      </c>
      <c r="L26" s="6">
        <v>0</v>
      </c>
      <c r="M26" s="6" t="s">
        <v>8</v>
      </c>
      <c r="N26" s="6" t="s">
        <v>83</v>
      </c>
      <c r="O26" s="6" t="s">
        <v>83</v>
      </c>
      <c r="P26" s="6" t="s">
        <v>88</v>
      </c>
      <c r="Q26" s="6" t="s">
        <v>89</v>
      </c>
      <c r="R26" s="6"/>
      <c r="S26">
        <f>VLOOKUP(B26,[1]应付款管理!$A$1:$I$65536,9,0)</f>
        <v>631.46</v>
      </c>
      <c r="T26">
        <f t="shared" si="0"/>
        <v>0</v>
      </c>
      <c r="V26" t="str">
        <f t="shared" si="1"/>
        <v>，1361247</v>
      </c>
      <c r="W26" t="s">
        <v>90</v>
      </c>
    </row>
    <row r="27" spans="1:23">
      <c r="A27" s="6" t="s">
        <v>8</v>
      </c>
      <c r="B27" s="7">
        <v>1359716</v>
      </c>
      <c r="C27" s="6" t="s">
        <v>91</v>
      </c>
      <c r="D27" s="6" t="s">
        <v>92</v>
      </c>
      <c r="E27" s="6" t="s">
        <v>70</v>
      </c>
      <c r="F27" s="6">
        <v>2</v>
      </c>
      <c r="G27" s="6" t="s">
        <v>77</v>
      </c>
      <c r="H27" s="6" t="s">
        <v>60</v>
      </c>
      <c r="I27" s="6" t="s">
        <v>93</v>
      </c>
      <c r="J27" s="6">
        <v>479.48</v>
      </c>
      <c r="K27" s="6">
        <v>479.48</v>
      </c>
      <c r="L27" s="6">
        <v>0</v>
      </c>
      <c r="M27" s="6" t="s">
        <v>8</v>
      </c>
      <c r="N27" s="6" t="s">
        <v>83</v>
      </c>
      <c r="O27" s="6" t="s">
        <v>83</v>
      </c>
      <c r="P27" s="6" t="s">
        <v>94</v>
      </c>
      <c r="Q27" s="6" t="s">
        <v>94</v>
      </c>
      <c r="R27" s="6"/>
      <c r="S27">
        <f>VLOOKUP(B27,[1]应付款管理!$A$1:$I$65536,9,0)</f>
        <v>479.48</v>
      </c>
      <c r="T27">
        <f t="shared" si="0"/>
        <v>0</v>
      </c>
      <c r="V27" t="str">
        <f t="shared" si="1"/>
        <v>，1359716</v>
      </c>
      <c r="W27" t="s">
        <v>95</v>
      </c>
    </row>
    <row r="28" spans="1:23">
      <c r="A28" s="6" t="s">
        <v>8</v>
      </c>
      <c r="B28" s="7">
        <v>1360282</v>
      </c>
      <c r="C28" s="6" t="s">
        <v>96</v>
      </c>
      <c r="D28" s="6" t="s">
        <v>97</v>
      </c>
      <c r="E28" s="6" t="s">
        <v>98</v>
      </c>
      <c r="F28" s="6">
        <v>1</v>
      </c>
      <c r="G28" s="6" t="s">
        <v>58</v>
      </c>
      <c r="H28" s="6" t="s">
        <v>19</v>
      </c>
      <c r="I28" s="6" t="s">
        <v>99</v>
      </c>
      <c r="J28" s="6">
        <v>718.22</v>
      </c>
      <c r="K28" s="6">
        <v>718.22</v>
      </c>
      <c r="L28" s="6">
        <v>0</v>
      </c>
      <c r="M28" s="6" t="s">
        <v>8</v>
      </c>
      <c r="N28" s="6" t="s">
        <v>17</v>
      </c>
      <c r="O28" s="6" t="s">
        <v>17</v>
      </c>
      <c r="P28" s="6" t="s">
        <v>53</v>
      </c>
      <c r="Q28" s="6" t="s">
        <v>53</v>
      </c>
      <c r="R28" s="6"/>
      <c r="S28">
        <f>VLOOKUP(B28,[1]应付款管理!$A$1:$I$65536,9,0)</f>
        <v>718.22</v>
      </c>
      <c r="T28">
        <f t="shared" si="0"/>
        <v>0</v>
      </c>
      <c r="V28" t="str">
        <f t="shared" si="1"/>
        <v>，1360282</v>
      </c>
      <c r="W28" t="s">
        <v>100</v>
      </c>
    </row>
    <row r="29" spans="1:23">
      <c r="A29" s="6" t="s">
        <v>8</v>
      </c>
      <c r="B29" s="7">
        <v>1360567</v>
      </c>
      <c r="C29" s="6" t="s">
        <v>101</v>
      </c>
      <c r="D29" s="6" t="s">
        <v>102</v>
      </c>
      <c r="E29" s="6" t="s">
        <v>103</v>
      </c>
      <c r="F29" s="6">
        <v>1</v>
      </c>
      <c r="G29" s="6" t="s">
        <v>17</v>
      </c>
      <c r="H29" s="6" t="s">
        <v>77</v>
      </c>
      <c r="I29" s="6" t="s">
        <v>104</v>
      </c>
      <c r="J29" s="6">
        <v>387.88</v>
      </c>
      <c r="K29" s="6">
        <v>387.88</v>
      </c>
      <c r="L29" s="6">
        <v>0</v>
      </c>
      <c r="M29" s="6" t="s">
        <v>8</v>
      </c>
      <c r="N29" s="6" t="s">
        <v>17</v>
      </c>
      <c r="O29" s="6" t="s">
        <v>17</v>
      </c>
      <c r="P29" s="6" t="s">
        <v>105</v>
      </c>
      <c r="Q29" s="6" t="s">
        <v>106</v>
      </c>
      <c r="R29" s="6"/>
      <c r="S29">
        <f>VLOOKUP(B29,[1]应付款管理!$A$1:$I$65536,9,0)</f>
        <v>387.88</v>
      </c>
      <c r="T29">
        <f t="shared" si="0"/>
        <v>0</v>
      </c>
      <c r="V29" t="str">
        <f t="shared" si="1"/>
        <v>，1360567</v>
      </c>
      <c r="W29" t="s">
        <v>107</v>
      </c>
    </row>
    <row r="30" spans="1:23">
      <c r="A30" s="6" t="s">
        <v>8</v>
      </c>
      <c r="B30" s="7">
        <v>1360229</v>
      </c>
      <c r="C30" s="6" t="s">
        <v>108</v>
      </c>
      <c r="D30" s="6" t="s">
        <v>109</v>
      </c>
      <c r="E30" s="6" t="s">
        <v>110</v>
      </c>
      <c r="F30" s="6">
        <v>1</v>
      </c>
      <c r="G30" s="6" t="s">
        <v>17</v>
      </c>
      <c r="H30" s="6" t="s">
        <v>52</v>
      </c>
      <c r="I30" s="6" t="s">
        <v>111</v>
      </c>
      <c r="J30" s="6">
        <v>4301.89</v>
      </c>
      <c r="K30" s="6">
        <v>4301.89</v>
      </c>
      <c r="L30" s="6">
        <v>0</v>
      </c>
      <c r="M30" s="6" t="s">
        <v>8</v>
      </c>
      <c r="N30" s="6" t="s">
        <v>112</v>
      </c>
      <c r="O30" s="6" t="s">
        <v>112</v>
      </c>
      <c r="P30" s="6" t="s">
        <v>113</v>
      </c>
      <c r="Q30" s="6" t="s">
        <v>114</v>
      </c>
      <c r="R30" s="6"/>
      <c r="S30">
        <f>VLOOKUP(B30,[1]应付款管理!$A$1:$I$65536,9,0)</f>
        <v>4301.9</v>
      </c>
      <c r="T30">
        <f t="shared" si="0"/>
        <v>-0.00999999999930878</v>
      </c>
      <c r="V30" t="str">
        <f t="shared" si="1"/>
        <v>，1360229</v>
      </c>
      <c r="W30" t="s">
        <v>115</v>
      </c>
    </row>
    <row r="31" spans="1:23">
      <c r="A31" s="6" t="s">
        <v>8</v>
      </c>
      <c r="B31" s="7">
        <v>1360120</v>
      </c>
      <c r="C31" s="6" t="s">
        <v>116</v>
      </c>
      <c r="D31" s="6" t="s">
        <v>117</v>
      </c>
      <c r="E31" s="6" t="s">
        <v>103</v>
      </c>
      <c r="F31" s="6">
        <v>1</v>
      </c>
      <c r="G31" s="6" t="s">
        <v>83</v>
      </c>
      <c r="H31" s="6" t="s">
        <v>77</v>
      </c>
      <c r="I31" s="6" t="s">
        <v>118</v>
      </c>
      <c r="J31" s="6">
        <v>1377.94</v>
      </c>
      <c r="K31" s="6">
        <v>1377.94</v>
      </c>
      <c r="L31" s="6">
        <v>0</v>
      </c>
      <c r="M31" s="6" t="s">
        <v>8</v>
      </c>
      <c r="N31" s="6" t="s">
        <v>112</v>
      </c>
      <c r="O31" s="6" t="s">
        <v>112</v>
      </c>
      <c r="P31" s="6" t="s">
        <v>53</v>
      </c>
      <c r="Q31" s="6" t="s">
        <v>53</v>
      </c>
      <c r="R31" s="6"/>
      <c r="S31">
        <f>VLOOKUP(B31,[1]应付款管理!$A$1:$I$65536,9,0)</f>
        <v>1377.94</v>
      </c>
      <c r="T31">
        <f t="shared" si="0"/>
        <v>0</v>
      </c>
      <c r="V31" t="str">
        <f t="shared" si="1"/>
        <v>，1360120</v>
      </c>
      <c r="W31" t="s">
        <v>119</v>
      </c>
    </row>
    <row r="32" spans="1:23">
      <c r="A32" s="6" t="s">
        <v>8</v>
      </c>
      <c r="B32" s="7">
        <v>1359795</v>
      </c>
      <c r="C32" s="6" t="s">
        <v>120</v>
      </c>
      <c r="D32" s="6" t="s">
        <v>121</v>
      </c>
      <c r="E32" s="6" t="s">
        <v>70</v>
      </c>
      <c r="F32" s="6">
        <v>1</v>
      </c>
      <c r="G32" s="6" t="s">
        <v>17</v>
      </c>
      <c r="H32" s="6" t="s">
        <v>60</v>
      </c>
      <c r="I32" s="6" t="s">
        <v>122</v>
      </c>
      <c r="J32" s="6">
        <v>1838.76</v>
      </c>
      <c r="K32" s="6">
        <v>1838.76</v>
      </c>
      <c r="L32" s="6">
        <v>0</v>
      </c>
      <c r="M32" s="6" t="s">
        <v>8</v>
      </c>
      <c r="N32" s="6" t="s">
        <v>123</v>
      </c>
      <c r="O32" s="6" t="s">
        <v>123</v>
      </c>
      <c r="P32" s="6" t="s">
        <v>113</v>
      </c>
      <c r="Q32" s="6" t="s">
        <v>114</v>
      </c>
      <c r="R32" s="6"/>
      <c r="S32">
        <f>VLOOKUP(B32,[1]应付款管理!$A$1:$I$65536,9,0)</f>
        <v>1838.76</v>
      </c>
      <c r="T32">
        <f t="shared" si="0"/>
        <v>0</v>
      </c>
      <c r="V32" t="str">
        <f t="shared" si="1"/>
        <v>，1359795</v>
      </c>
      <c r="W32" t="s">
        <v>124</v>
      </c>
    </row>
    <row r="33" spans="1:23">
      <c r="A33" s="6" t="s">
        <v>8</v>
      </c>
      <c r="B33" s="7">
        <v>1359564</v>
      </c>
      <c r="C33" s="6" t="s">
        <v>125</v>
      </c>
      <c r="D33" s="6" t="s">
        <v>126</v>
      </c>
      <c r="E33" s="6" t="s">
        <v>127</v>
      </c>
      <c r="F33" s="6">
        <v>1</v>
      </c>
      <c r="G33" s="6" t="s">
        <v>52</v>
      </c>
      <c r="H33" s="6" t="s">
        <v>25</v>
      </c>
      <c r="I33" s="6" t="s">
        <v>128</v>
      </c>
      <c r="J33" s="6">
        <v>1876.5</v>
      </c>
      <c r="K33" s="6">
        <v>1876.5</v>
      </c>
      <c r="L33" s="6">
        <v>0</v>
      </c>
      <c r="M33" s="6" t="s">
        <v>8</v>
      </c>
      <c r="N33" s="6" t="s">
        <v>123</v>
      </c>
      <c r="O33" s="6" t="s">
        <v>17</v>
      </c>
      <c r="P33" s="6" t="s">
        <v>53</v>
      </c>
      <c r="Q33" s="6" t="s">
        <v>53</v>
      </c>
      <c r="R33" s="6"/>
      <c r="S33">
        <f>VLOOKUP(B33,[1]应付款管理!$A$1:$I$65536,9,0)</f>
        <v>1876.5</v>
      </c>
      <c r="T33">
        <f t="shared" si="0"/>
        <v>0</v>
      </c>
      <c r="V33" t="str">
        <f t="shared" si="1"/>
        <v>，1359564</v>
      </c>
      <c r="W33" t="s">
        <v>129</v>
      </c>
    </row>
    <row r="34" spans="1:23">
      <c r="A34" s="6" t="s">
        <v>8</v>
      </c>
      <c r="B34" s="7">
        <v>1359672</v>
      </c>
      <c r="C34" s="6" t="s">
        <v>130</v>
      </c>
      <c r="D34" s="6" t="s">
        <v>131</v>
      </c>
      <c r="E34" s="6" t="s">
        <v>132</v>
      </c>
      <c r="F34" s="6">
        <v>1</v>
      </c>
      <c r="G34" s="6" t="s">
        <v>60</v>
      </c>
      <c r="H34" s="6" t="s">
        <v>52</v>
      </c>
      <c r="I34" s="6" t="s">
        <v>133</v>
      </c>
      <c r="J34" s="6">
        <v>1575.96</v>
      </c>
      <c r="K34" s="6">
        <v>1575.96</v>
      </c>
      <c r="L34" s="6">
        <v>0</v>
      </c>
      <c r="M34" s="6" t="s">
        <v>8</v>
      </c>
      <c r="N34" s="6" t="s">
        <v>123</v>
      </c>
      <c r="O34" s="6" t="s">
        <v>77</v>
      </c>
      <c r="P34" s="6" t="s">
        <v>105</v>
      </c>
      <c r="Q34" s="6" t="s">
        <v>106</v>
      </c>
      <c r="R34" s="6"/>
      <c r="S34">
        <f>VLOOKUP(B34,[1]应付款管理!$A$1:$I$65536,9,0)</f>
        <v>1575.96</v>
      </c>
      <c r="T34">
        <f t="shared" si="0"/>
        <v>0</v>
      </c>
      <c r="V34" t="str">
        <f t="shared" si="1"/>
        <v>，1359672</v>
      </c>
      <c r="W34" t="s">
        <v>134</v>
      </c>
    </row>
    <row r="35" spans="1:23">
      <c r="A35" s="6" t="s">
        <v>8</v>
      </c>
      <c r="B35" s="7">
        <v>1359642</v>
      </c>
      <c r="C35" s="6" t="s">
        <v>135</v>
      </c>
      <c r="D35" s="6" t="s">
        <v>136</v>
      </c>
      <c r="E35" s="6" t="s">
        <v>137</v>
      </c>
      <c r="F35" s="6">
        <v>1</v>
      </c>
      <c r="G35" s="6" t="s">
        <v>52</v>
      </c>
      <c r="H35" s="6" t="s">
        <v>50</v>
      </c>
      <c r="I35" s="6" t="s">
        <v>138</v>
      </c>
      <c r="J35" s="6">
        <v>3109.2</v>
      </c>
      <c r="K35" s="6">
        <v>3109.2</v>
      </c>
      <c r="L35" s="6">
        <v>0</v>
      </c>
      <c r="M35" s="6" t="s">
        <v>8</v>
      </c>
      <c r="N35" s="6" t="s">
        <v>123</v>
      </c>
      <c r="O35" s="6" t="s">
        <v>112</v>
      </c>
      <c r="P35" s="6" t="s">
        <v>105</v>
      </c>
      <c r="Q35" s="6" t="s">
        <v>106</v>
      </c>
      <c r="R35" s="6"/>
      <c r="S35">
        <f>VLOOKUP(B35,[1]应付款管理!$A$1:$I$65536,9,0)</f>
        <v>3109.2</v>
      </c>
      <c r="T35">
        <f t="shared" si="0"/>
        <v>0</v>
      </c>
      <c r="V35" t="str">
        <f t="shared" si="1"/>
        <v>，1359642</v>
      </c>
      <c r="W35" t="s">
        <v>139</v>
      </c>
    </row>
    <row r="36" spans="1:23">
      <c r="A36" s="6" t="s">
        <v>8</v>
      </c>
      <c r="B36" s="7">
        <v>1359426</v>
      </c>
      <c r="C36" s="6" t="s">
        <v>140</v>
      </c>
      <c r="D36" s="6" t="s">
        <v>141</v>
      </c>
      <c r="E36" s="6" t="s">
        <v>103</v>
      </c>
      <c r="F36" s="6">
        <v>1</v>
      </c>
      <c r="G36" s="6" t="s">
        <v>17</v>
      </c>
      <c r="H36" s="6" t="s">
        <v>77</v>
      </c>
      <c r="I36" s="6" t="s">
        <v>142</v>
      </c>
      <c r="J36" s="6">
        <v>772.38</v>
      </c>
      <c r="K36" s="6">
        <v>772.38</v>
      </c>
      <c r="L36" s="6">
        <v>0</v>
      </c>
      <c r="M36" s="6" t="s">
        <v>8</v>
      </c>
      <c r="N36" s="6" t="s">
        <v>143</v>
      </c>
      <c r="O36" s="6" t="s">
        <v>143</v>
      </c>
      <c r="P36" s="6" t="s">
        <v>113</v>
      </c>
      <c r="Q36" s="6" t="s">
        <v>114</v>
      </c>
      <c r="R36" s="6"/>
      <c r="S36">
        <f>VLOOKUP(B36,[1]应付款管理!$A$1:$I$65536,9,0)</f>
        <v>772.38</v>
      </c>
      <c r="T36">
        <f t="shared" si="0"/>
        <v>0</v>
      </c>
      <c r="V36" t="str">
        <f t="shared" si="1"/>
        <v>，1359426</v>
      </c>
      <c r="W36" t="s">
        <v>144</v>
      </c>
    </row>
    <row r="37" spans="1:23">
      <c r="A37" s="6" t="s">
        <v>8</v>
      </c>
      <c r="B37" s="7">
        <v>1359216</v>
      </c>
      <c r="C37" s="6" t="s">
        <v>145</v>
      </c>
      <c r="D37" s="6" t="s">
        <v>146</v>
      </c>
      <c r="E37" s="6" t="s">
        <v>81</v>
      </c>
      <c r="F37" s="6">
        <v>2</v>
      </c>
      <c r="G37" s="6" t="s">
        <v>19</v>
      </c>
      <c r="H37" s="6" t="s">
        <v>147</v>
      </c>
      <c r="I37" s="6" t="s">
        <v>148</v>
      </c>
      <c r="J37" s="6">
        <v>2779.78</v>
      </c>
      <c r="K37" s="6">
        <v>2779.78</v>
      </c>
      <c r="L37" s="6">
        <v>0</v>
      </c>
      <c r="M37" s="6" t="s">
        <v>8</v>
      </c>
      <c r="N37" s="6" t="s">
        <v>143</v>
      </c>
      <c r="O37" s="6" t="s">
        <v>52</v>
      </c>
      <c r="P37" s="6" t="s">
        <v>61</v>
      </c>
      <c r="Q37" s="6" t="s">
        <v>62</v>
      </c>
      <c r="R37" s="6"/>
      <c r="S37">
        <f>VLOOKUP(B37,[1]应付款管理!$A$1:$I$65536,9,0)</f>
        <v>2779.8</v>
      </c>
      <c r="T37">
        <f t="shared" si="0"/>
        <v>-0.0199999999999818</v>
      </c>
      <c r="V37" t="str">
        <f t="shared" si="1"/>
        <v>，1359216</v>
      </c>
      <c r="W37" t="s">
        <v>149</v>
      </c>
    </row>
    <row r="38" spans="1:23">
      <c r="A38" s="6" t="s">
        <v>8</v>
      </c>
      <c r="B38" s="7">
        <v>1358999</v>
      </c>
      <c r="C38" s="6" t="s">
        <v>150</v>
      </c>
      <c r="D38" s="6" t="s">
        <v>151</v>
      </c>
      <c r="E38" s="6" t="s">
        <v>152</v>
      </c>
      <c r="F38" s="6">
        <v>1</v>
      </c>
      <c r="G38" s="6" t="s">
        <v>17</v>
      </c>
      <c r="H38" s="6" t="s">
        <v>83</v>
      </c>
      <c r="I38" s="6" t="s">
        <v>153</v>
      </c>
      <c r="J38" s="6">
        <v>911.72</v>
      </c>
      <c r="K38" s="6">
        <v>911.72</v>
      </c>
      <c r="L38" s="6">
        <v>0</v>
      </c>
      <c r="M38" s="6" t="s">
        <v>8</v>
      </c>
      <c r="N38" s="6" t="s">
        <v>143</v>
      </c>
      <c r="O38" s="6" t="s">
        <v>143</v>
      </c>
      <c r="P38" s="6" t="s">
        <v>94</v>
      </c>
      <c r="Q38" s="6" t="s">
        <v>94</v>
      </c>
      <c r="R38" s="6"/>
      <c r="S38">
        <f>VLOOKUP(B38,[1]应付款管理!$A$1:$I$65536,9,0)</f>
        <v>911.72</v>
      </c>
      <c r="T38">
        <f t="shared" si="0"/>
        <v>0</v>
      </c>
      <c r="V38" t="str">
        <f t="shared" si="1"/>
        <v>，1358999</v>
      </c>
      <c r="W38" t="s">
        <v>154</v>
      </c>
    </row>
    <row r="39" spans="1:23">
      <c r="A39" s="6" t="s">
        <v>8</v>
      </c>
      <c r="B39" s="7">
        <v>1358836</v>
      </c>
      <c r="C39" s="6" t="s">
        <v>155</v>
      </c>
      <c r="D39" s="6" t="s">
        <v>156</v>
      </c>
      <c r="E39" s="6" t="s">
        <v>157</v>
      </c>
      <c r="F39" s="6">
        <v>1</v>
      </c>
      <c r="G39" s="6" t="s">
        <v>77</v>
      </c>
      <c r="H39" s="6" t="s">
        <v>58</v>
      </c>
      <c r="I39" s="6" t="s">
        <v>158</v>
      </c>
      <c r="J39" s="6">
        <v>1002.1</v>
      </c>
      <c r="K39" s="6">
        <v>1002.1</v>
      </c>
      <c r="L39" s="6">
        <v>0</v>
      </c>
      <c r="M39" s="6" t="s">
        <v>8</v>
      </c>
      <c r="N39" s="6" t="s">
        <v>159</v>
      </c>
      <c r="O39" s="6" t="s">
        <v>159</v>
      </c>
      <c r="P39" s="6" t="s">
        <v>88</v>
      </c>
      <c r="Q39" s="6" t="s">
        <v>89</v>
      </c>
      <c r="R39" s="6"/>
      <c r="S39">
        <f>VLOOKUP(B39,[1]应付款管理!$A$1:$I$65536,9,0)</f>
        <v>1002.1</v>
      </c>
      <c r="T39">
        <f t="shared" si="0"/>
        <v>0</v>
      </c>
      <c r="V39" t="str">
        <f t="shared" si="1"/>
        <v>，1358836</v>
      </c>
      <c r="W39" t="s">
        <v>160</v>
      </c>
    </row>
    <row r="40" spans="1:23">
      <c r="A40" s="6" t="s">
        <v>8</v>
      </c>
      <c r="B40" s="7">
        <v>1358826</v>
      </c>
      <c r="C40" s="6" t="s">
        <v>161</v>
      </c>
      <c r="D40" s="6" t="s">
        <v>162</v>
      </c>
      <c r="E40" s="6" t="s">
        <v>163</v>
      </c>
      <c r="F40" s="6">
        <v>1</v>
      </c>
      <c r="G40" s="6" t="s">
        <v>17</v>
      </c>
      <c r="H40" s="6" t="s">
        <v>77</v>
      </c>
      <c r="I40" s="6" t="s">
        <v>158</v>
      </c>
      <c r="J40" s="6">
        <v>1070.76</v>
      </c>
      <c r="K40" s="6">
        <v>1070.76</v>
      </c>
      <c r="L40" s="6">
        <v>0</v>
      </c>
      <c r="M40" s="6" t="s">
        <v>8</v>
      </c>
      <c r="N40" s="6" t="s">
        <v>159</v>
      </c>
      <c r="O40" s="6" t="s">
        <v>159</v>
      </c>
      <c r="P40" s="6" t="s">
        <v>88</v>
      </c>
      <c r="Q40" s="6" t="s">
        <v>89</v>
      </c>
      <c r="R40" s="6"/>
      <c r="S40">
        <f>VLOOKUP(B40,[1]应付款管理!$A$1:$I$65536,9,0)</f>
        <v>1070.76</v>
      </c>
      <c r="T40">
        <f t="shared" si="0"/>
        <v>0</v>
      </c>
      <c r="V40" t="str">
        <f t="shared" si="1"/>
        <v>，1358826</v>
      </c>
      <c r="W40" t="s">
        <v>164</v>
      </c>
    </row>
    <row r="41" spans="1:23">
      <c r="A41" s="6" t="s">
        <v>8</v>
      </c>
      <c r="B41" s="7">
        <v>1358806</v>
      </c>
      <c r="C41" s="6" t="s">
        <v>165</v>
      </c>
      <c r="D41" s="6" t="s">
        <v>166</v>
      </c>
      <c r="E41" s="6" t="s">
        <v>167</v>
      </c>
      <c r="F41" s="6">
        <v>2</v>
      </c>
      <c r="G41" s="6" t="s">
        <v>52</v>
      </c>
      <c r="H41" s="6" t="s">
        <v>25</v>
      </c>
      <c r="I41" s="6" t="s">
        <v>168</v>
      </c>
      <c r="J41" s="6">
        <v>3387</v>
      </c>
      <c r="K41" s="6">
        <v>3387</v>
      </c>
      <c r="L41" s="6">
        <v>0</v>
      </c>
      <c r="M41" s="6" t="s">
        <v>8</v>
      </c>
      <c r="N41" s="6" t="s">
        <v>159</v>
      </c>
      <c r="O41" s="6" t="s">
        <v>60</v>
      </c>
      <c r="P41" s="6" t="s">
        <v>113</v>
      </c>
      <c r="Q41" s="6" t="s">
        <v>114</v>
      </c>
      <c r="R41" s="6"/>
      <c r="S41">
        <f>VLOOKUP(B41,[1]应付款管理!$A$1:$I$65536,9,0)</f>
        <v>3387</v>
      </c>
      <c r="T41">
        <f t="shared" si="0"/>
        <v>0</v>
      </c>
      <c r="V41" t="str">
        <f t="shared" si="1"/>
        <v>，1358806</v>
      </c>
      <c r="W41" t="s">
        <v>169</v>
      </c>
    </row>
    <row r="42" spans="1:23">
      <c r="A42" s="6" t="s">
        <v>8</v>
      </c>
      <c r="B42" s="7">
        <v>1358803</v>
      </c>
      <c r="C42" s="6" t="s">
        <v>170</v>
      </c>
      <c r="D42" s="6" t="s">
        <v>166</v>
      </c>
      <c r="E42" s="6" t="s">
        <v>167</v>
      </c>
      <c r="F42" s="6">
        <v>2</v>
      </c>
      <c r="G42" s="6" t="s">
        <v>52</v>
      </c>
      <c r="H42" s="6" t="s">
        <v>25</v>
      </c>
      <c r="I42" s="6" t="s">
        <v>171</v>
      </c>
      <c r="J42" s="6">
        <v>3387</v>
      </c>
      <c r="K42" s="6">
        <v>3387</v>
      </c>
      <c r="L42" s="6">
        <v>0</v>
      </c>
      <c r="M42" s="6" t="s">
        <v>8</v>
      </c>
      <c r="N42" s="6" t="s">
        <v>159</v>
      </c>
      <c r="O42" s="6" t="s">
        <v>60</v>
      </c>
      <c r="P42" s="6" t="s">
        <v>113</v>
      </c>
      <c r="Q42" s="6" t="s">
        <v>114</v>
      </c>
      <c r="R42" s="6"/>
      <c r="S42">
        <f>VLOOKUP(B42,[1]应付款管理!$A$1:$I$65536,9,0)</f>
        <v>3387</v>
      </c>
      <c r="T42">
        <f t="shared" si="0"/>
        <v>0</v>
      </c>
      <c r="V42" t="str">
        <f t="shared" si="1"/>
        <v>，1358803</v>
      </c>
      <c r="W42" t="s">
        <v>172</v>
      </c>
    </row>
    <row r="43" spans="1:23">
      <c r="A43" s="6" t="s">
        <v>8</v>
      </c>
      <c r="B43" s="7">
        <v>1358878</v>
      </c>
      <c r="C43" s="6" t="s">
        <v>173</v>
      </c>
      <c r="D43" s="6" t="s">
        <v>174</v>
      </c>
      <c r="E43" s="6" t="s">
        <v>175</v>
      </c>
      <c r="F43" s="6">
        <v>1</v>
      </c>
      <c r="G43" s="6" t="s">
        <v>52</v>
      </c>
      <c r="H43" s="6" t="s">
        <v>147</v>
      </c>
      <c r="I43" s="6" t="s">
        <v>176</v>
      </c>
      <c r="J43" s="6">
        <v>2236.95</v>
      </c>
      <c r="K43" s="6">
        <v>2236.95</v>
      </c>
      <c r="L43" s="6">
        <v>0</v>
      </c>
      <c r="M43" s="6" t="s">
        <v>8</v>
      </c>
      <c r="N43" s="6" t="s">
        <v>159</v>
      </c>
      <c r="O43" s="6" t="s">
        <v>143</v>
      </c>
      <c r="P43" s="6" t="s">
        <v>177</v>
      </c>
      <c r="Q43" s="6" t="s">
        <v>178</v>
      </c>
      <c r="R43" s="6"/>
      <c r="S43">
        <f>VLOOKUP(B43,[1]应付款管理!$A$1:$I$65536,9,0)</f>
        <v>2236.95</v>
      </c>
      <c r="T43">
        <f t="shared" si="0"/>
        <v>0</v>
      </c>
      <c r="V43" t="str">
        <f t="shared" si="1"/>
        <v>，1358878</v>
      </c>
      <c r="W43" t="s">
        <v>179</v>
      </c>
    </row>
    <row r="44" s="1" customFormat="1" spans="1:23">
      <c r="A44" s="8" t="s">
        <v>8</v>
      </c>
      <c r="B44" s="9">
        <v>1358141</v>
      </c>
      <c r="C44" s="8" t="s">
        <v>180</v>
      </c>
      <c r="D44" s="8" t="s">
        <v>181</v>
      </c>
      <c r="E44" s="8" t="s">
        <v>103</v>
      </c>
      <c r="F44" s="8">
        <v>3</v>
      </c>
      <c r="G44" s="8" t="s">
        <v>17</v>
      </c>
      <c r="H44" s="8" t="s">
        <v>83</v>
      </c>
      <c r="I44" s="8" t="s">
        <v>182</v>
      </c>
      <c r="J44" s="8">
        <v>1938.84</v>
      </c>
      <c r="K44" s="8">
        <v>1938.84</v>
      </c>
      <c r="L44" s="8">
        <v>0</v>
      </c>
      <c r="M44" s="8" t="s">
        <v>8</v>
      </c>
      <c r="N44" s="8" t="s">
        <v>183</v>
      </c>
      <c r="O44" s="8" t="s">
        <v>183</v>
      </c>
      <c r="P44" s="8" t="s">
        <v>61</v>
      </c>
      <c r="Q44" s="8" t="s">
        <v>62</v>
      </c>
      <c r="R44" s="8"/>
      <c r="S44" s="1">
        <v>0</v>
      </c>
      <c r="T44" s="1">
        <f t="shared" si="0"/>
        <v>1938.84</v>
      </c>
      <c r="V44" t="str">
        <f t="shared" si="1"/>
        <v>，1358141</v>
      </c>
      <c r="W44" s="1" t="s">
        <v>184</v>
      </c>
    </row>
    <row r="45" s="1" customFormat="1" spans="1:23">
      <c r="A45" s="8" t="s">
        <v>8</v>
      </c>
      <c r="B45" s="9">
        <v>1358141</v>
      </c>
      <c r="C45" s="8" t="s">
        <v>185</v>
      </c>
      <c r="D45" s="8" t="s">
        <v>181</v>
      </c>
      <c r="E45" s="8" t="s">
        <v>103</v>
      </c>
      <c r="F45" s="8">
        <v>5</v>
      </c>
      <c r="G45" s="8" t="s">
        <v>17</v>
      </c>
      <c r="H45" s="8" t="s">
        <v>83</v>
      </c>
      <c r="I45" s="8" t="s">
        <v>186</v>
      </c>
      <c r="J45" s="8">
        <v>3228.6</v>
      </c>
      <c r="K45" s="8">
        <v>3228.6</v>
      </c>
      <c r="L45" s="8">
        <v>0</v>
      </c>
      <c r="M45" s="8" t="s">
        <v>8</v>
      </c>
      <c r="N45" s="8" t="s">
        <v>183</v>
      </c>
      <c r="O45" s="8" t="s">
        <v>183</v>
      </c>
      <c r="P45" s="8" t="s">
        <v>61</v>
      </c>
      <c r="Q45" s="8" t="s">
        <v>62</v>
      </c>
      <c r="R45" s="8"/>
      <c r="S45" s="1">
        <f>VLOOKUP(B45,[1]应付款管理!$A$1:$I$65536,9,0)</f>
        <v>5167.44</v>
      </c>
      <c r="T45" s="1">
        <f t="shared" si="0"/>
        <v>-1938.84</v>
      </c>
      <c r="V45" t="str">
        <f t="shared" si="1"/>
        <v>，1358141</v>
      </c>
      <c r="W45" s="1" t="s">
        <v>184</v>
      </c>
    </row>
    <row r="46" spans="1:23">
      <c r="A46" s="6" t="s">
        <v>8</v>
      </c>
      <c r="B46" s="7">
        <v>1357413</v>
      </c>
      <c r="C46" s="6" t="s">
        <v>187</v>
      </c>
      <c r="D46" s="6" t="s">
        <v>188</v>
      </c>
      <c r="E46" s="6" t="s">
        <v>189</v>
      </c>
      <c r="F46" s="6">
        <v>1</v>
      </c>
      <c r="G46" s="6" t="s">
        <v>17</v>
      </c>
      <c r="H46" s="6" t="s">
        <v>77</v>
      </c>
      <c r="I46" s="6" t="s">
        <v>190</v>
      </c>
      <c r="J46" s="6">
        <v>2906.82</v>
      </c>
      <c r="K46" s="6">
        <v>2906.82</v>
      </c>
      <c r="L46" s="6">
        <v>0</v>
      </c>
      <c r="M46" s="6" t="s">
        <v>8</v>
      </c>
      <c r="N46" s="6" t="s">
        <v>191</v>
      </c>
      <c r="O46" s="6" t="s">
        <v>191</v>
      </c>
      <c r="P46" s="6" t="s">
        <v>61</v>
      </c>
      <c r="Q46" s="6" t="s">
        <v>62</v>
      </c>
      <c r="R46" s="6"/>
      <c r="S46">
        <f>VLOOKUP(B46,[1]应付款管理!$A$1:$I$65536,9,0)</f>
        <v>2906.82</v>
      </c>
      <c r="T46">
        <f t="shared" si="0"/>
        <v>0</v>
      </c>
      <c r="V46" t="str">
        <f t="shared" si="1"/>
        <v>，1357413</v>
      </c>
      <c r="W46" t="s">
        <v>192</v>
      </c>
    </row>
    <row r="47" spans="1:23">
      <c r="A47" s="6" t="s">
        <v>8</v>
      </c>
      <c r="B47" s="7">
        <v>1357367</v>
      </c>
      <c r="C47" s="6" t="s">
        <v>193</v>
      </c>
      <c r="D47" s="6" t="s">
        <v>162</v>
      </c>
      <c r="E47" s="6" t="s">
        <v>163</v>
      </c>
      <c r="F47" s="6">
        <v>1</v>
      </c>
      <c r="G47" s="6" t="s">
        <v>58</v>
      </c>
      <c r="H47" s="6" t="s">
        <v>52</v>
      </c>
      <c r="I47" s="6" t="s">
        <v>194</v>
      </c>
      <c r="J47" s="6">
        <v>517.02</v>
      </c>
      <c r="K47" s="6">
        <v>517.02</v>
      </c>
      <c r="L47" s="6">
        <v>0</v>
      </c>
      <c r="M47" s="6" t="s">
        <v>8</v>
      </c>
      <c r="N47" s="6" t="s">
        <v>191</v>
      </c>
      <c r="O47" s="6" t="s">
        <v>191</v>
      </c>
      <c r="P47" s="6" t="s">
        <v>88</v>
      </c>
      <c r="Q47" s="6" t="s">
        <v>89</v>
      </c>
      <c r="R47" s="6"/>
      <c r="S47">
        <f>VLOOKUP(B47,[1]应付款管理!$A$1:$I$65536,9,0)</f>
        <v>517.02</v>
      </c>
      <c r="T47">
        <f t="shared" si="0"/>
        <v>0</v>
      </c>
      <c r="V47" t="str">
        <f t="shared" si="1"/>
        <v>，1357367</v>
      </c>
      <c r="W47" t="s">
        <v>195</v>
      </c>
    </row>
    <row r="48" spans="1:23">
      <c r="A48" s="6" t="s">
        <v>8</v>
      </c>
      <c r="B48" s="7">
        <v>1357192</v>
      </c>
      <c r="C48" s="6" t="s">
        <v>196</v>
      </c>
      <c r="D48" s="6" t="s">
        <v>197</v>
      </c>
      <c r="E48" s="6" t="s">
        <v>132</v>
      </c>
      <c r="F48" s="6">
        <v>1</v>
      </c>
      <c r="G48" s="6" t="s">
        <v>60</v>
      </c>
      <c r="H48" s="6" t="s">
        <v>58</v>
      </c>
      <c r="I48" s="6" t="s">
        <v>198</v>
      </c>
      <c r="J48" s="6">
        <v>569.76</v>
      </c>
      <c r="K48" s="6">
        <v>569.76</v>
      </c>
      <c r="L48" s="6">
        <v>0</v>
      </c>
      <c r="M48" s="6" t="s">
        <v>8</v>
      </c>
      <c r="N48" s="6" t="s">
        <v>199</v>
      </c>
      <c r="O48" s="6" t="s">
        <v>199</v>
      </c>
      <c r="P48" s="6" t="s">
        <v>105</v>
      </c>
      <c r="Q48" s="6" t="s">
        <v>106</v>
      </c>
      <c r="R48" s="6"/>
      <c r="S48">
        <f>VLOOKUP(B48,[1]应付款管理!$A$1:$I$65536,9,0)</f>
        <v>569.76</v>
      </c>
      <c r="T48">
        <f t="shared" si="0"/>
        <v>0</v>
      </c>
      <c r="V48" t="str">
        <f t="shared" si="1"/>
        <v>，1357192</v>
      </c>
      <c r="W48" t="s">
        <v>200</v>
      </c>
    </row>
    <row r="49" spans="1:23">
      <c r="A49" s="6" t="s">
        <v>8</v>
      </c>
      <c r="B49" s="7">
        <v>1357149</v>
      </c>
      <c r="C49" s="6" t="s">
        <v>201</v>
      </c>
      <c r="D49" s="6" t="s">
        <v>202</v>
      </c>
      <c r="E49" s="6" t="s">
        <v>103</v>
      </c>
      <c r="F49" s="6">
        <v>2</v>
      </c>
      <c r="G49" s="6" t="s">
        <v>77</v>
      </c>
      <c r="H49" s="6" t="s">
        <v>58</v>
      </c>
      <c r="I49" s="6" t="s">
        <v>203</v>
      </c>
      <c r="J49" s="6">
        <v>4053.9</v>
      </c>
      <c r="K49" s="6">
        <v>4053.9</v>
      </c>
      <c r="L49" s="6">
        <v>0</v>
      </c>
      <c r="M49" s="6" t="s">
        <v>8</v>
      </c>
      <c r="N49" s="6" t="s">
        <v>199</v>
      </c>
      <c r="O49" s="6" t="s">
        <v>83</v>
      </c>
      <c r="P49" s="6" t="s">
        <v>105</v>
      </c>
      <c r="Q49" s="6" t="s">
        <v>106</v>
      </c>
      <c r="R49" s="6"/>
      <c r="S49">
        <f>VLOOKUP(B49,[1]应付款管理!$A$1:$I$65536,9,0)</f>
        <v>4053.92</v>
      </c>
      <c r="T49">
        <f t="shared" si="0"/>
        <v>-0.0199999999999818</v>
      </c>
      <c r="V49" t="str">
        <f t="shared" si="1"/>
        <v>，1357149</v>
      </c>
      <c r="W49" t="s">
        <v>204</v>
      </c>
    </row>
    <row r="50" spans="1:23">
      <c r="A50" s="6" t="s">
        <v>8</v>
      </c>
      <c r="B50" s="7">
        <v>1352873</v>
      </c>
      <c r="C50" s="6" t="s">
        <v>205</v>
      </c>
      <c r="D50" s="6" t="s">
        <v>206</v>
      </c>
      <c r="E50" s="6" t="s">
        <v>75</v>
      </c>
      <c r="F50" s="6">
        <v>1</v>
      </c>
      <c r="G50" s="6" t="s">
        <v>58</v>
      </c>
      <c r="H50" s="6" t="s">
        <v>207</v>
      </c>
      <c r="I50" s="6" t="s">
        <v>208</v>
      </c>
      <c r="J50" s="6">
        <v>5866.91</v>
      </c>
      <c r="K50" s="6">
        <v>5866.91</v>
      </c>
      <c r="L50" s="6">
        <v>0</v>
      </c>
      <c r="M50" s="6" t="s">
        <v>8</v>
      </c>
      <c r="N50" s="6" t="s">
        <v>199</v>
      </c>
      <c r="O50" s="6" t="s">
        <v>112</v>
      </c>
      <c r="P50" s="6" t="s">
        <v>105</v>
      </c>
      <c r="Q50" s="6" t="s">
        <v>106</v>
      </c>
      <c r="R50" s="6"/>
      <c r="S50">
        <f>VLOOKUP(B50,[1]应付款管理!$A$1:$I$65536,9,0)</f>
        <v>5866.91</v>
      </c>
      <c r="T50">
        <f t="shared" si="0"/>
        <v>0</v>
      </c>
      <c r="V50" t="str">
        <f t="shared" si="1"/>
        <v>，1352873</v>
      </c>
      <c r="W50" t="s">
        <v>209</v>
      </c>
    </row>
    <row r="51" spans="1:23">
      <c r="A51" s="6" t="s">
        <v>8</v>
      </c>
      <c r="B51" s="7">
        <v>1357009</v>
      </c>
      <c r="C51" s="6" t="s">
        <v>210</v>
      </c>
      <c r="D51" s="6" t="s">
        <v>211</v>
      </c>
      <c r="E51" s="6" t="s">
        <v>212</v>
      </c>
      <c r="F51" s="6">
        <v>1</v>
      </c>
      <c r="G51" s="6" t="s">
        <v>17</v>
      </c>
      <c r="H51" s="6" t="s">
        <v>77</v>
      </c>
      <c r="I51" s="6" t="s">
        <v>213</v>
      </c>
      <c r="J51" s="6">
        <v>1439.56</v>
      </c>
      <c r="K51" s="6">
        <v>1439.56</v>
      </c>
      <c r="L51" s="6">
        <v>0</v>
      </c>
      <c r="M51" s="6" t="s">
        <v>8</v>
      </c>
      <c r="N51" s="6" t="s">
        <v>199</v>
      </c>
      <c r="O51" s="6" t="s">
        <v>183</v>
      </c>
      <c r="P51" s="6" t="s">
        <v>61</v>
      </c>
      <c r="Q51" s="6" t="s">
        <v>62</v>
      </c>
      <c r="R51" s="6"/>
      <c r="S51">
        <f>VLOOKUP(B51,[1]应付款管理!$A$1:$I$65536,9,0)</f>
        <v>1439.56</v>
      </c>
      <c r="T51">
        <f t="shared" si="0"/>
        <v>0</v>
      </c>
      <c r="V51" t="str">
        <f t="shared" si="1"/>
        <v>，1357009</v>
      </c>
      <c r="W51" t="s">
        <v>214</v>
      </c>
    </row>
    <row r="52" s="1" customFormat="1" spans="1:23">
      <c r="A52" s="8" t="s">
        <v>8</v>
      </c>
      <c r="B52" s="9">
        <v>1356754</v>
      </c>
      <c r="C52" s="14" t="s">
        <v>215</v>
      </c>
      <c r="D52" s="8" t="s">
        <v>162</v>
      </c>
      <c r="E52" s="8" t="s">
        <v>163</v>
      </c>
      <c r="F52" s="8">
        <v>1</v>
      </c>
      <c r="G52" s="8" t="s">
        <v>17</v>
      </c>
      <c r="H52" s="8" t="s">
        <v>83</v>
      </c>
      <c r="I52" s="8" t="s">
        <v>216</v>
      </c>
      <c r="J52" s="8">
        <v>499.7</v>
      </c>
      <c r="K52" s="8">
        <v>499.7</v>
      </c>
      <c r="L52" s="8">
        <v>0</v>
      </c>
      <c r="M52" s="8" t="s">
        <v>8</v>
      </c>
      <c r="N52" s="8" t="s">
        <v>199</v>
      </c>
      <c r="O52" s="8" t="s">
        <v>199</v>
      </c>
      <c r="P52" s="8" t="s">
        <v>88</v>
      </c>
      <c r="Q52" s="8" t="s">
        <v>89</v>
      </c>
      <c r="R52" s="8"/>
      <c r="S52" s="1">
        <v>504.75</v>
      </c>
      <c r="T52" s="1">
        <f t="shared" si="0"/>
        <v>-5.05000000000001</v>
      </c>
      <c r="U52" s="11" t="s">
        <v>217</v>
      </c>
      <c r="V52" t="str">
        <f t="shared" si="1"/>
        <v>，1356754</v>
      </c>
      <c r="W52" s="1" t="s">
        <v>218</v>
      </c>
    </row>
    <row r="53" spans="1:23">
      <c r="A53" s="6" t="s">
        <v>8</v>
      </c>
      <c r="B53" s="7">
        <v>1355461</v>
      </c>
      <c r="C53" s="6" t="s">
        <v>219</v>
      </c>
      <c r="D53" s="6" t="s">
        <v>220</v>
      </c>
      <c r="E53" s="6" t="s">
        <v>81</v>
      </c>
      <c r="F53" s="6">
        <v>1</v>
      </c>
      <c r="G53" s="6" t="s">
        <v>19</v>
      </c>
      <c r="H53" s="6" t="s">
        <v>25</v>
      </c>
      <c r="I53" s="6" t="s">
        <v>221</v>
      </c>
      <c r="J53" s="6">
        <v>306.01</v>
      </c>
      <c r="K53" s="6">
        <v>306.01</v>
      </c>
      <c r="L53" s="6">
        <v>0</v>
      </c>
      <c r="M53" s="6" t="s">
        <v>8</v>
      </c>
      <c r="N53" s="6" t="s">
        <v>222</v>
      </c>
      <c r="O53" s="6" t="s">
        <v>222</v>
      </c>
      <c r="P53" s="6" t="s">
        <v>223</v>
      </c>
      <c r="Q53" s="6" t="s">
        <v>224</v>
      </c>
      <c r="R53" s="6"/>
      <c r="S53">
        <f>VLOOKUP(B53,[1]应付款管理!$A$1:$I$65536,9,0)</f>
        <v>306.01</v>
      </c>
      <c r="T53">
        <f t="shared" ref="T53:T84" si="2">K53-S53</f>
        <v>0</v>
      </c>
      <c r="V53" t="str">
        <f t="shared" ref="V53:V84" si="3">$V$19&amp;B53</f>
        <v>，1355461</v>
      </c>
      <c r="W53" t="s">
        <v>225</v>
      </c>
    </row>
    <row r="54" spans="1:23">
      <c r="A54" s="6" t="s">
        <v>8</v>
      </c>
      <c r="B54" s="7">
        <v>1355305</v>
      </c>
      <c r="C54" s="6" t="s">
        <v>226</v>
      </c>
      <c r="D54" s="6" t="s">
        <v>227</v>
      </c>
      <c r="E54" s="6" t="s">
        <v>81</v>
      </c>
      <c r="F54" s="6">
        <v>1</v>
      </c>
      <c r="G54" s="6" t="s">
        <v>58</v>
      </c>
      <c r="H54" s="6" t="s">
        <v>52</v>
      </c>
      <c r="I54" s="6" t="s">
        <v>228</v>
      </c>
      <c r="J54" s="6">
        <v>597.29</v>
      </c>
      <c r="K54" s="6">
        <v>597.29</v>
      </c>
      <c r="L54" s="6">
        <v>0</v>
      </c>
      <c r="M54" s="6" t="s">
        <v>8</v>
      </c>
      <c r="N54" s="6" t="s">
        <v>222</v>
      </c>
      <c r="O54" s="6" t="s">
        <v>17</v>
      </c>
      <c r="P54" s="6" t="s">
        <v>229</v>
      </c>
      <c r="Q54" s="6" t="s">
        <v>230</v>
      </c>
      <c r="R54" s="6"/>
      <c r="S54">
        <f>VLOOKUP(B54,[1]应付款管理!$A$1:$I$65536,9,0)</f>
        <v>597.29</v>
      </c>
      <c r="T54">
        <f t="shared" si="2"/>
        <v>0</v>
      </c>
      <c r="V54" t="str">
        <f t="shared" si="3"/>
        <v>，1355305</v>
      </c>
      <c r="W54" t="s">
        <v>231</v>
      </c>
    </row>
    <row r="55" spans="1:23">
      <c r="A55" s="6" t="s">
        <v>8</v>
      </c>
      <c r="B55" s="7">
        <v>1355306</v>
      </c>
      <c r="C55" s="6" t="s">
        <v>232</v>
      </c>
      <c r="D55" s="6" t="s">
        <v>227</v>
      </c>
      <c r="E55" s="6" t="s">
        <v>81</v>
      </c>
      <c r="F55" s="6">
        <v>1</v>
      </c>
      <c r="G55" s="6" t="s">
        <v>58</v>
      </c>
      <c r="H55" s="6" t="s">
        <v>52</v>
      </c>
      <c r="I55" s="6" t="s">
        <v>233</v>
      </c>
      <c r="J55" s="6">
        <v>597.29</v>
      </c>
      <c r="K55" s="6">
        <v>597.29</v>
      </c>
      <c r="L55" s="6">
        <v>0</v>
      </c>
      <c r="M55" s="6" t="s">
        <v>8</v>
      </c>
      <c r="N55" s="6" t="s">
        <v>222</v>
      </c>
      <c r="O55" s="6" t="s">
        <v>17</v>
      </c>
      <c r="P55" s="6" t="s">
        <v>229</v>
      </c>
      <c r="Q55" s="6" t="s">
        <v>230</v>
      </c>
      <c r="R55" s="6"/>
      <c r="S55">
        <f>VLOOKUP(B55,[1]应付款管理!$A$1:$I$65536,9,0)</f>
        <v>597.29</v>
      </c>
      <c r="T55">
        <f t="shared" si="2"/>
        <v>0</v>
      </c>
      <c r="V55" t="str">
        <f t="shared" si="3"/>
        <v>，1355306</v>
      </c>
      <c r="W55" t="s">
        <v>234</v>
      </c>
    </row>
    <row r="56" spans="1:23">
      <c r="A56" s="6" t="s">
        <v>8</v>
      </c>
      <c r="B56" s="7">
        <v>1355325</v>
      </c>
      <c r="C56" s="6" t="s">
        <v>235</v>
      </c>
      <c r="D56" s="6" t="s">
        <v>236</v>
      </c>
      <c r="E56" s="6" t="s">
        <v>81</v>
      </c>
      <c r="F56" s="6">
        <v>2</v>
      </c>
      <c r="G56" s="6" t="s">
        <v>77</v>
      </c>
      <c r="H56" s="6" t="s">
        <v>58</v>
      </c>
      <c r="I56" s="6" t="s">
        <v>237</v>
      </c>
      <c r="J56" s="6">
        <v>2704.68</v>
      </c>
      <c r="K56" s="6">
        <v>2704.68</v>
      </c>
      <c r="L56" s="6">
        <v>0</v>
      </c>
      <c r="M56" s="6" t="s">
        <v>8</v>
      </c>
      <c r="N56" s="6" t="s">
        <v>222</v>
      </c>
      <c r="O56" s="6" t="s">
        <v>222</v>
      </c>
      <c r="P56" s="6" t="s">
        <v>229</v>
      </c>
      <c r="Q56" s="6" t="s">
        <v>230</v>
      </c>
      <c r="R56" s="6"/>
      <c r="S56">
        <f>VLOOKUP(B56,[1]应付款管理!$A$1:$I$65536,9,0)</f>
        <v>2704.68</v>
      </c>
      <c r="T56">
        <f t="shared" si="2"/>
        <v>0</v>
      </c>
      <c r="V56" t="str">
        <f t="shared" si="3"/>
        <v>，1355325</v>
      </c>
      <c r="W56" t="s">
        <v>238</v>
      </c>
    </row>
    <row r="57" spans="1:23">
      <c r="A57" s="6" t="s">
        <v>8</v>
      </c>
      <c r="B57" s="7">
        <v>1355240</v>
      </c>
      <c r="C57" s="6" t="s">
        <v>239</v>
      </c>
      <c r="D57" s="6" t="s">
        <v>240</v>
      </c>
      <c r="E57" s="6" t="s">
        <v>103</v>
      </c>
      <c r="F57" s="6">
        <v>1</v>
      </c>
      <c r="G57" s="6" t="s">
        <v>52</v>
      </c>
      <c r="H57" s="6" t="s">
        <v>25</v>
      </c>
      <c r="I57" s="6" t="s">
        <v>241</v>
      </c>
      <c r="J57" s="6">
        <v>1470.76</v>
      </c>
      <c r="K57" s="6">
        <v>1470.76</v>
      </c>
      <c r="L57" s="6">
        <v>0</v>
      </c>
      <c r="M57" s="6" t="s">
        <v>8</v>
      </c>
      <c r="N57" s="6" t="s">
        <v>222</v>
      </c>
      <c r="O57" s="6" t="s">
        <v>159</v>
      </c>
      <c r="P57" s="6" t="s">
        <v>229</v>
      </c>
      <c r="Q57" s="6" t="s">
        <v>230</v>
      </c>
      <c r="R57" s="6"/>
      <c r="S57">
        <f>VLOOKUP(B57,[1]应付款管理!$A$1:$I$65536,9,0)</f>
        <v>1470.76</v>
      </c>
      <c r="T57">
        <f t="shared" si="2"/>
        <v>0</v>
      </c>
      <c r="V57" t="str">
        <f t="shared" si="3"/>
        <v>，1355240</v>
      </c>
      <c r="W57" t="s">
        <v>242</v>
      </c>
    </row>
    <row r="58" spans="1:23">
      <c r="A58" s="6" t="s">
        <v>8</v>
      </c>
      <c r="B58" s="7">
        <v>1354571</v>
      </c>
      <c r="C58" s="6" t="s">
        <v>243</v>
      </c>
      <c r="D58" s="6" t="s">
        <v>244</v>
      </c>
      <c r="E58" s="6" t="s">
        <v>103</v>
      </c>
      <c r="F58" s="6">
        <v>1</v>
      </c>
      <c r="G58" s="6" t="s">
        <v>19</v>
      </c>
      <c r="H58" s="6" t="s">
        <v>245</v>
      </c>
      <c r="I58" s="6" t="s">
        <v>246</v>
      </c>
      <c r="J58" s="6">
        <v>5043.15</v>
      </c>
      <c r="K58" s="6">
        <v>5043.15</v>
      </c>
      <c r="L58" s="6">
        <v>0</v>
      </c>
      <c r="M58" s="6" t="s">
        <v>8</v>
      </c>
      <c r="N58" s="6" t="s">
        <v>247</v>
      </c>
      <c r="O58" s="6" t="s">
        <v>247</v>
      </c>
      <c r="P58" s="6" t="s">
        <v>229</v>
      </c>
      <c r="Q58" s="6" t="s">
        <v>230</v>
      </c>
      <c r="R58" s="6"/>
      <c r="S58">
        <f>VLOOKUP(B58,[1]应付款管理!$A$1:$I$65536,9,0)</f>
        <v>5043.15</v>
      </c>
      <c r="T58">
        <f t="shared" si="2"/>
        <v>0</v>
      </c>
      <c r="V58" t="str">
        <f t="shared" si="3"/>
        <v>，1354571</v>
      </c>
      <c r="W58" t="s">
        <v>248</v>
      </c>
    </row>
    <row r="59" s="1" customFormat="1" spans="1:23">
      <c r="A59" s="8" t="s">
        <v>8</v>
      </c>
      <c r="B59" s="9">
        <v>1354478</v>
      </c>
      <c r="C59" s="14" t="s">
        <v>249</v>
      </c>
      <c r="D59" s="8" t="s">
        <v>162</v>
      </c>
      <c r="E59" s="8" t="s">
        <v>250</v>
      </c>
      <c r="F59" s="8">
        <v>1</v>
      </c>
      <c r="G59" s="8" t="s">
        <v>77</v>
      </c>
      <c r="H59" s="8" t="s">
        <v>60</v>
      </c>
      <c r="I59" s="8" t="s">
        <v>251</v>
      </c>
      <c r="J59" s="8">
        <v>511.38</v>
      </c>
      <c r="K59" s="8">
        <v>511.38</v>
      </c>
      <c r="L59" s="8">
        <v>0</v>
      </c>
      <c r="M59" s="8" t="s">
        <v>8</v>
      </c>
      <c r="N59" s="8" t="s">
        <v>247</v>
      </c>
      <c r="O59" s="8" t="s">
        <v>247</v>
      </c>
      <c r="P59" s="8" t="s">
        <v>88</v>
      </c>
      <c r="Q59" s="8" t="s">
        <v>89</v>
      </c>
      <c r="R59" s="8"/>
      <c r="S59" s="1">
        <v>516.55</v>
      </c>
      <c r="T59" s="1">
        <f t="shared" si="2"/>
        <v>-5.16999999999996</v>
      </c>
      <c r="U59" s="11" t="s">
        <v>252</v>
      </c>
      <c r="V59" t="str">
        <f t="shared" si="3"/>
        <v>，1354478</v>
      </c>
      <c r="W59" s="1" t="s">
        <v>253</v>
      </c>
    </row>
    <row r="60" spans="1:23">
      <c r="A60" s="6" t="s">
        <v>8</v>
      </c>
      <c r="B60" s="7">
        <v>1353819</v>
      </c>
      <c r="C60" s="6" t="s">
        <v>254</v>
      </c>
      <c r="D60" s="6" t="s">
        <v>255</v>
      </c>
      <c r="E60" s="6" t="s">
        <v>81</v>
      </c>
      <c r="F60" s="6">
        <v>1</v>
      </c>
      <c r="G60" s="6" t="s">
        <v>83</v>
      </c>
      <c r="H60" s="6" t="s">
        <v>52</v>
      </c>
      <c r="I60" s="6" t="s">
        <v>256</v>
      </c>
      <c r="J60" s="6">
        <v>1854.4</v>
      </c>
      <c r="K60" s="6">
        <v>1854.4</v>
      </c>
      <c r="L60" s="6">
        <v>0</v>
      </c>
      <c r="M60" s="6" t="s">
        <v>8</v>
      </c>
      <c r="N60" s="6" t="s">
        <v>257</v>
      </c>
      <c r="O60" s="6" t="s">
        <v>17</v>
      </c>
      <c r="P60" s="6" t="s">
        <v>229</v>
      </c>
      <c r="Q60" s="6" t="s">
        <v>230</v>
      </c>
      <c r="R60" s="6"/>
      <c r="S60">
        <f>VLOOKUP(B60,[1]应付款管理!$A$1:$I$65536,9,0)</f>
        <v>1854.4</v>
      </c>
      <c r="T60">
        <f t="shared" si="2"/>
        <v>0</v>
      </c>
      <c r="V60" t="str">
        <f t="shared" si="3"/>
        <v>，1353819</v>
      </c>
      <c r="W60" t="s">
        <v>258</v>
      </c>
    </row>
    <row r="61" spans="1:23">
      <c r="A61" s="6" t="s">
        <v>8</v>
      </c>
      <c r="B61" s="7">
        <v>1352748</v>
      </c>
      <c r="C61" s="6" t="s">
        <v>259</v>
      </c>
      <c r="D61" s="6" t="s">
        <v>260</v>
      </c>
      <c r="E61" s="6" t="s">
        <v>70</v>
      </c>
      <c r="F61" s="6">
        <v>1</v>
      </c>
      <c r="G61" s="6" t="s">
        <v>83</v>
      </c>
      <c r="H61" s="6" t="s">
        <v>58</v>
      </c>
      <c r="I61" s="6" t="s">
        <v>261</v>
      </c>
      <c r="J61" s="6">
        <v>1683.09</v>
      </c>
      <c r="K61" s="6">
        <v>1683.09</v>
      </c>
      <c r="L61" s="6">
        <v>0</v>
      </c>
      <c r="M61" s="6" t="s">
        <v>8</v>
      </c>
      <c r="N61" s="6" t="s">
        <v>262</v>
      </c>
      <c r="O61" s="6" t="s">
        <v>143</v>
      </c>
      <c r="P61" s="6" t="s">
        <v>229</v>
      </c>
      <c r="Q61" s="6" t="s">
        <v>230</v>
      </c>
      <c r="R61" s="6"/>
      <c r="S61">
        <f>VLOOKUP(B61,[1]应付款管理!$A$1:$I$65536,9,0)</f>
        <v>1683.09</v>
      </c>
      <c r="T61">
        <f t="shared" si="2"/>
        <v>0</v>
      </c>
      <c r="V61" t="str">
        <f t="shared" si="3"/>
        <v>，1352748</v>
      </c>
      <c r="W61" t="s">
        <v>263</v>
      </c>
    </row>
    <row r="62" spans="1:23">
      <c r="A62" s="6" t="s">
        <v>8</v>
      </c>
      <c r="B62" s="7">
        <v>1352659</v>
      </c>
      <c r="C62" s="6" t="s">
        <v>264</v>
      </c>
      <c r="D62" s="6" t="s">
        <v>265</v>
      </c>
      <c r="E62" s="6" t="s">
        <v>167</v>
      </c>
      <c r="F62" s="6">
        <v>1</v>
      </c>
      <c r="G62" s="6" t="s">
        <v>19</v>
      </c>
      <c r="H62" s="6" t="s">
        <v>207</v>
      </c>
      <c r="I62" s="6" t="s">
        <v>266</v>
      </c>
      <c r="J62" s="6">
        <v>1709.56</v>
      </c>
      <c r="K62" s="6">
        <v>1709.56</v>
      </c>
      <c r="L62" s="6">
        <v>0</v>
      </c>
      <c r="M62" s="6" t="s">
        <v>8</v>
      </c>
      <c r="N62" s="6" t="s">
        <v>262</v>
      </c>
      <c r="O62" s="6" t="s">
        <v>52</v>
      </c>
      <c r="P62" s="6" t="s">
        <v>229</v>
      </c>
      <c r="Q62" s="6" t="s">
        <v>230</v>
      </c>
      <c r="R62" s="6"/>
      <c r="S62">
        <f>VLOOKUP(B62,[1]应付款管理!$A$1:$I$65536,9,0)</f>
        <v>1709.56</v>
      </c>
      <c r="T62">
        <f t="shared" si="2"/>
        <v>0</v>
      </c>
      <c r="V62" t="str">
        <f t="shared" si="3"/>
        <v>，1352659</v>
      </c>
      <c r="W62" t="s">
        <v>267</v>
      </c>
    </row>
    <row r="63" spans="1:23">
      <c r="A63" s="6" t="s">
        <v>8</v>
      </c>
      <c r="B63" s="7">
        <v>1352378</v>
      </c>
      <c r="C63" s="6" t="s">
        <v>268</v>
      </c>
      <c r="D63" s="6" t="s">
        <v>269</v>
      </c>
      <c r="E63" s="6" t="s">
        <v>70</v>
      </c>
      <c r="F63" s="6">
        <v>1</v>
      </c>
      <c r="G63" s="6" t="s">
        <v>77</v>
      </c>
      <c r="H63" s="6" t="s">
        <v>58</v>
      </c>
      <c r="I63" s="6" t="s">
        <v>270</v>
      </c>
      <c r="J63" s="6">
        <v>419.2</v>
      </c>
      <c r="K63" s="6">
        <v>419.2</v>
      </c>
      <c r="L63" s="6">
        <v>0</v>
      </c>
      <c r="M63" s="6" t="s">
        <v>8</v>
      </c>
      <c r="N63" s="6" t="s">
        <v>262</v>
      </c>
      <c r="O63" s="6" t="s">
        <v>262</v>
      </c>
      <c r="P63" s="6" t="s">
        <v>53</v>
      </c>
      <c r="Q63" s="6" t="s">
        <v>53</v>
      </c>
      <c r="R63" s="6"/>
      <c r="S63">
        <f>VLOOKUP(B63,[1]应付款管理!$A$1:$I$65536,9,0)</f>
        <v>419.2</v>
      </c>
      <c r="T63">
        <f t="shared" si="2"/>
        <v>0</v>
      </c>
      <c r="V63" t="str">
        <f t="shared" si="3"/>
        <v>，1352378</v>
      </c>
      <c r="W63" t="s">
        <v>271</v>
      </c>
    </row>
    <row r="64" spans="1:23">
      <c r="A64" s="6" t="s">
        <v>8</v>
      </c>
      <c r="B64" s="7">
        <v>1352073</v>
      </c>
      <c r="C64" s="6" t="s">
        <v>272</v>
      </c>
      <c r="D64" s="6" t="s">
        <v>273</v>
      </c>
      <c r="E64" s="6" t="s">
        <v>274</v>
      </c>
      <c r="F64" s="6">
        <v>1</v>
      </c>
      <c r="G64" s="6" t="s">
        <v>17</v>
      </c>
      <c r="H64" s="6" t="s">
        <v>83</v>
      </c>
      <c r="I64" s="6" t="s">
        <v>275</v>
      </c>
      <c r="J64" s="6">
        <v>570.63</v>
      </c>
      <c r="K64" s="6">
        <v>570.63</v>
      </c>
      <c r="L64" s="6">
        <v>0</v>
      </c>
      <c r="M64" s="6" t="s">
        <v>8</v>
      </c>
      <c r="N64" s="6" t="s">
        <v>276</v>
      </c>
      <c r="O64" s="6" t="s">
        <v>112</v>
      </c>
      <c r="P64" s="6" t="s">
        <v>229</v>
      </c>
      <c r="Q64" s="6" t="s">
        <v>230</v>
      </c>
      <c r="R64" s="6"/>
      <c r="S64">
        <f>VLOOKUP(B64,[1]应付款管理!$A$1:$I$65536,9,0)</f>
        <v>570.63</v>
      </c>
      <c r="T64">
        <f t="shared" si="2"/>
        <v>0</v>
      </c>
      <c r="V64" t="str">
        <f t="shared" si="3"/>
        <v>，1352073</v>
      </c>
      <c r="W64" t="s">
        <v>277</v>
      </c>
    </row>
    <row r="65" spans="1:23">
      <c r="A65" s="6" t="s">
        <v>8</v>
      </c>
      <c r="B65" s="7">
        <v>1351618</v>
      </c>
      <c r="C65" s="6" t="s">
        <v>278</v>
      </c>
      <c r="D65" s="6" t="s">
        <v>121</v>
      </c>
      <c r="E65" s="6" t="s">
        <v>70</v>
      </c>
      <c r="F65" s="6">
        <v>1</v>
      </c>
      <c r="G65" s="6" t="s">
        <v>58</v>
      </c>
      <c r="H65" s="6" t="s">
        <v>19</v>
      </c>
      <c r="I65" s="6" t="s">
        <v>279</v>
      </c>
      <c r="J65" s="6">
        <v>1213.33</v>
      </c>
      <c r="K65" s="6">
        <v>1213.33</v>
      </c>
      <c r="L65" s="6">
        <v>0</v>
      </c>
      <c r="M65" s="6" t="s">
        <v>8</v>
      </c>
      <c r="N65" s="6" t="s">
        <v>280</v>
      </c>
      <c r="O65" s="6" t="s">
        <v>280</v>
      </c>
      <c r="P65" s="6" t="s">
        <v>229</v>
      </c>
      <c r="Q65" s="6" t="s">
        <v>230</v>
      </c>
      <c r="R65" s="6"/>
      <c r="S65">
        <f>VLOOKUP(B65,[1]应付款管理!$A$1:$I$65536,9,0)</f>
        <v>1213.34</v>
      </c>
      <c r="T65">
        <f t="shared" si="2"/>
        <v>-0.00999999999999091</v>
      </c>
      <c r="V65" t="str">
        <f t="shared" si="3"/>
        <v>，1351618</v>
      </c>
      <c r="W65" t="s">
        <v>281</v>
      </c>
    </row>
    <row r="66" spans="1:23">
      <c r="A66" s="6" t="s">
        <v>8</v>
      </c>
      <c r="B66" s="7">
        <v>1350916</v>
      </c>
      <c r="C66" s="6" t="s">
        <v>282</v>
      </c>
      <c r="D66" s="6" t="s">
        <v>283</v>
      </c>
      <c r="E66" s="6" t="s">
        <v>81</v>
      </c>
      <c r="F66" s="6">
        <v>1</v>
      </c>
      <c r="G66" s="6" t="s">
        <v>83</v>
      </c>
      <c r="H66" s="6" t="s">
        <v>19</v>
      </c>
      <c r="I66" s="6" t="s">
        <v>284</v>
      </c>
      <c r="J66" s="6">
        <v>2948.31</v>
      </c>
      <c r="K66" s="6">
        <v>2948.31</v>
      </c>
      <c r="L66" s="6">
        <v>0</v>
      </c>
      <c r="M66" s="6" t="s">
        <v>8</v>
      </c>
      <c r="N66" s="6" t="s">
        <v>285</v>
      </c>
      <c r="O66" s="6" t="s">
        <v>123</v>
      </c>
      <c r="P66" s="6" t="s">
        <v>229</v>
      </c>
      <c r="Q66" s="6" t="s">
        <v>230</v>
      </c>
      <c r="R66" s="6"/>
      <c r="S66">
        <f>VLOOKUP(B66,[1]应付款管理!$A$1:$I$65536,9,0)</f>
        <v>2948.31</v>
      </c>
      <c r="T66">
        <f t="shared" si="2"/>
        <v>0</v>
      </c>
      <c r="V66" t="str">
        <f t="shared" si="3"/>
        <v>，1350916</v>
      </c>
      <c r="W66" t="s">
        <v>286</v>
      </c>
    </row>
    <row r="67" spans="1:23">
      <c r="A67" s="6" t="s">
        <v>8</v>
      </c>
      <c r="B67" s="7">
        <v>1350113</v>
      </c>
      <c r="C67" s="6" t="s">
        <v>287</v>
      </c>
      <c r="D67" s="6" t="s">
        <v>288</v>
      </c>
      <c r="E67" s="6" t="s">
        <v>289</v>
      </c>
      <c r="F67" s="6">
        <v>1</v>
      </c>
      <c r="G67" s="6" t="s">
        <v>60</v>
      </c>
      <c r="H67" s="6" t="s">
        <v>147</v>
      </c>
      <c r="I67" s="6" t="s">
        <v>290</v>
      </c>
      <c r="J67" s="6">
        <v>2512.25</v>
      </c>
      <c r="K67" s="6">
        <v>2512.25</v>
      </c>
      <c r="L67" s="6">
        <v>0</v>
      </c>
      <c r="M67" s="6" t="s">
        <v>8</v>
      </c>
      <c r="N67" s="6" t="s">
        <v>291</v>
      </c>
      <c r="O67" s="6" t="s">
        <v>291</v>
      </c>
      <c r="P67" s="6" t="s">
        <v>177</v>
      </c>
      <c r="Q67" s="6" t="s">
        <v>178</v>
      </c>
      <c r="R67" s="6"/>
      <c r="S67">
        <f>VLOOKUP(B67,[1]应付款管理!$A$1:$I$65536,9,0)</f>
        <v>2512.25</v>
      </c>
      <c r="T67">
        <f t="shared" si="2"/>
        <v>0</v>
      </c>
      <c r="V67" t="str">
        <f t="shared" si="3"/>
        <v>，1350113</v>
      </c>
      <c r="W67" t="s">
        <v>292</v>
      </c>
    </row>
    <row r="68" spans="1:23">
      <c r="A68" s="6" t="s">
        <v>8</v>
      </c>
      <c r="B68" s="7">
        <v>1349288</v>
      </c>
      <c r="C68" s="6" t="s">
        <v>293</v>
      </c>
      <c r="D68" s="6" t="s">
        <v>294</v>
      </c>
      <c r="E68" s="6" t="s">
        <v>103</v>
      </c>
      <c r="F68" s="6">
        <v>2</v>
      </c>
      <c r="G68" s="6" t="s">
        <v>19</v>
      </c>
      <c r="H68" s="6" t="s">
        <v>207</v>
      </c>
      <c r="I68" s="6" t="s">
        <v>295</v>
      </c>
      <c r="J68" s="6">
        <v>3226.48</v>
      </c>
      <c r="K68" s="6">
        <v>3226.48</v>
      </c>
      <c r="L68" s="6">
        <v>0</v>
      </c>
      <c r="M68" s="6" t="s">
        <v>8</v>
      </c>
      <c r="N68" s="6" t="s">
        <v>296</v>
      </c>
      <c r="O68" s="6" t="s">
        <v>296</v>
      </c>
      <c r="P68" s="6" t="s">
        <v>229</v>
      </c>
      <c r="Q68" s="6" t="s">
        <v>230</v>
      </c>
      <c r="R68" s="6"/>
      <c r="S68">
        <f>VLOOKUP(B68,[1]应付款管理!$A$1:$I$65536,9,0)</f>
        <v>3226.48</v>
      </c>
      <c r="T68">
        <f t="shared" si="2"/>
        <v>0</v>
      </c>
      <c r="V68" t="str">
        <f t="shared" si="3"/>
        <v>，1349288</v>
      </c>
      <c r="W68" t="s">
        <v>297</v>
      </c>
    </row>
    <row r="69" spans="1:23">
      <c r="A69" s="6" t="s">
        <v>8</v>
      </c>
      <c r="B69" s="7">
        <v>1349195</v>
      </c>
      <c r="C69" s="6" t="s">
        <v>298</v>
      </c>
      <c r="D69" s="6" t="s">
        <v>299</v>
      </c>
      <c r="E69" s="6" t="s">
        <v>300</v>
      </c>
      <c r="F69" s="6">
        <v>1</v>
      </c>
      <c r="G69" s="6" t="s">
        <v>19</v>
      </c>
      <c r="H69" s="6" t="s">
        <v>245</v>
      </c>
      <c r="I69" s="6" t="s">
        <v>301</v>
      </c>
      <c r="J69" s="6">
        <v>1579.95</v>
      </c>
      <c r="K69" s="6">
        <v>1579.95</v>
      </c>
      <c r="L69" s="6">
        <v>0</v>
      </c>
      <c r="M69" s="6" t="s">
        <v>8</v>
      </c>
      <c r="N69" s="6" t="s">
        <v>296</v>
      </c>
      <c r="O69" s="6" t="s">
        <v>52</v>
      </c>
      <c r="P69" s="6" t="s">
        <v>302</v>
      </c>
      <c r="Q69" s="6" t="s">
        <v>303</v>
      </c>
      <c r="R69" s="6"/>
      <c r="S69">
        <f>VLOOKUP(B69,[1]应付款管理!$A$1:$I$65536,9,0)</f>
        <v>1579.95</v>
      </c>
      <c r="T69">
        <f t="shared" si="2"/>
        <v>0</v>
      </c>
      <c r="V69" t="str">
        <f t="shared" si="3"/>
        <v>，1349195</v>
      </c>
      <c r="W69" t="s">
        <v>304</v>
      </c>
    </row>
    <row r="70" spans="1:23">
      <c r="A70" s="6" t="s">
        <v>8</v>
      </c>
      <c r="B70" s="7">
        <v>1348801</v>
      </c>
      <c r="C70" s="6" t="s">
        <v>305</v>
      </c>
      <c r="D70" s="6" t="s">
        <v>306</v>
      </c>
      <c r="E70" s="6" t="s">
        <v>103</v>
      </c>
      <c r="F70" s="6">
        <v>3</v>
      </c>
      <c r="G70" s="6" t="s">
        <v>19</v>
      </c>
      <c r="H70" s="6" t="s">
        <v>147</v>
      </c>
      <c r="I70" s="6" t="s">
        <v>307</v>
      </c>
      <c r="J70" s="6">
        <v>6111.18</v>
      </c>
      <c r="K70" s="6">
        <v>6111.18</v>
      </c>
      <c r="L70" s="6">
        <v>0</v>
      </c>
      <c r="M70" s="6" t="s">
        <v>8</v>
      </c>
      <c r="N70" s="6" t="s">
        <v>308</v>
      </c>
      <c r="O70" s="6" t="s">
        <v>83</v>
      </c>
      <c r="P70" s="6" t="s">
        <v>229</v>
      </c>
      <c r="Q70" s="6" t="s">
        <v>230</v>
      </c>
      <c r="R70" s="6"/>
      <c r="S70">
        <f>VLOOKUP(B70,[1]应付款管理!$A$1:$I$65536,9,0)</f>
        <v>6111.18</v>
      </c>
      <c r="T70">
        <f t="shared" si="2"/>
        <v>0</v>
      </c>
      <c r="V70" t="str">
        <f t="shared" si="3"/>
        <v>，1348801</v>
      </c>
      <c r="W70" t="s">
        <v>309</v>
      </c>
    </row>
    <row r="71" spans="1:23">
      <c r="A71" s="6" t="s">
        <v>8</v>
      </c>
      <c r="B71" s="7">
        <v>1348604</v>
      </c>
      <c r="C71" s="6" t="s">
        <v>310</v>
      </c>
      <c r="D71" s="6" t="s">
        <v>311</v>
      </c>
      <c r="E71" s="6" t="s">
        <v>70</v>
      </c>
      <c r="F71" s="6">
        <v>1</v>
      </c>
      <c r="G71" s="6" t="s">
        <v>52</v>
      </c>
      <c r="H71" s="6" t="s">
        <v>147</v>
      </c>
      <c r="I71" s="6" t="s">
        <v>312</v>
      </c>
      <c r="J71" s="6">
        <v>1084.98</v>
      </c>
      <c r="K71" s="6">
        <v>1084.98</v>
      </c>
      <c r="L71" s="6">
        <v>0</v>
      </c>
      <c r="M71" s="6" t="s">
        <v>8</v>
      </c>
      <c r="N71" s="6" t="s">
        <v>308</v>
      </c>
      <c r="O71" s="6" t="s">
        <v>143</v>
      </c>
      <c r="P71" s="6" t="s">
        <v>229</v>
      </c>
      <c r="Q71" s="6" t="s">
        <v>230</v>
      </c>
      <c r="R71" s="6"/>
      <c r="S71">
        <f>VLOOKUP(B71,[1]应付款管理!$A$1:$I$65536,9,0)</f>
        <v>1084.98</v>
      </c>
      <c r="T71">
        <f t="shared" si="2"/>
        <v>0</v>
      </c>
      <c r="V71" t="str">
        <f t="shared" si="3"/>
        <v>，1348604</v>
      </c>
      <c r="W71" t="s">
        <v>313</v>
      </c>
    </row>
    <row r="72" spans="1:23">
      <c r="A72" s="6" t="s">
        <v>8</v>
      </c>
      <c r="B72" s="7">
        <v>1348430</v>
      </c>
      <c r="C72" s="6" t="s">
        <v>314</v>
      </c>
      <c r="D72" s="6" t="s">
        <v>315</v>
      </c>
      <c r="E72" s="6" t="s">
        <v>103</v>
      </c>
      <c r="F72" s="6">
        <v>1</v>
      </c>
      <c r="G72" s="6" t="s">
        <v>17</v>
      </c>
      <c r="H72" s="6" t="s">
        <v>58</v>
      </c>
      <c r="I72" s="6" t="s">
        <v>316</v>
      </c>
      <c r="J72" s="6">
        <v>1470.12</v>
      </c>
      <c r="K72" s="6">
        <v>1470.12</v>
      </c>
      <c r="L72" s="6">
        <v>0</v>
      </c>
      <c r="M72" s="6" t="s">
        <v>8</v>
      </c>
      <c r="N72" s="6" t="s">
        <v>308</v>
      </c>
      <c r="O72" s="6" t="s">
        <v>308</v>
      </c>
      <c r="P72" s="6" t="s">
        <v>229</v>
      </c>
      <c r="Q72" s="6" t="s">
        <v>230</v>
      </c>
      <c r="R72" s="6"/>
      <c r="S72">
        <f>VLOOKUP(B72,[1]应付款管理!$A$1:$I$65536,9,0)</f>
        <v>1470</v>
      </c>
      <c r="T72">
        <f t="shared" si="2"/>
        <v>0.119999999999891</v>
      </c>
      <c r="V72" t="str">
        <f t="shared" si="3"/>
        <v>，1348430</v>
      </c>
      <c r="W72" t="s">
        <v>317</v>
      </c>
    </row>
    <row r="73" spans="1:23">
      <c r="A73" s="6" t="s">
        <v>8</v>
      </c>
      <c r="B73" s="7">
        <v>1347913</v>
      </c>
      <c r="C73" s="6" t="s">
        <v>318</v>
      </c>
      <c r="D73" s="6" t="s">
        <v>319</v>
      </c>
      <c r="E73" s="6" t="s">
        <v>320</v>
      </c>
      <c r="F73" s="6">
        <v>1</v>
      </c>
      <c r="G73" s="6" t="s">
        <v>17</v>
      </c>
      <c r="H73" s="6" t="s">
        <v>83</v>
      </c>
      <c r="I73" s="6" t="s">
        <v>321</v>
      </c>
      <c r="J73" s="6">
        <v>1639.2</v>
      </c>
      <c r="K73" s="6">
        <v>1639.2</v>
      </c>
      <c r="L73" s="6">
        <v>0</v>
      </c>
      <c r="M73" s="6" t="s">
        <v>8</v>
      </c>
      <c r="N73" s="6" t="s">
        <v>322</v>
      </c>
      <c r="O73" s="6" t="s">
        <v>322</v>
      </c>
      <c r="P73" s="6" t="s">
        <v>229</v>
      </c>
      <c r="Q73" s="6" t="s">
        <v>230</v>
      </c>
      <c r="R73" s="6"/>
      <c r="S73">
        <f>VLOOKUP(B73,[1]应付款管理!$A$1:$I$65536,9,0)</f>
        <v>1639.2</v>
      </c>
      <c r="T73">
        <f t="shared" si="2"/>
        <v>0</v>
      </c>
      <c r="V73" t="str">
        <f t="shared" si="3"/>
        <v>，1347913</v>
      </c>
      <c r="W73" t="s">
        <v>323</v>
      </c>
    </row>
    <row r="74" spans="1:23">
      <c r="A74" s="6" t="s">
        <v>8</v>
      </c>
      <c r="B74" s="7">
        <v>1346373</v>
      </c>
      <c r="C74" s="6" t="s">
        <v>324</v>
      </c>
      <c r="D74" s="6" t="s">
        <v>325</v>
      </c>
      <c r="E74" s="6" t="s">
        <v>103</v>
      </c>
      <c r="F74" s="6">
        <v>1</v>
      </c>
      <c r="G74" s="6" t="s">
        <v>58</v>
      </c>
      <c r="H74" s="6" t="s">
        <v>25</v>
      </c>
      <c r="I74" s="6" t="s">
        <v>326</v>
      </c>
      <c r="J74" s="6">
        <v>2514.46</v>
      </c>
      <c r="K74" s="6">
        <v>2514.46</v>
      </c>
      <c r="L74" s="6">
        <v>0</v>
      </c>
      <c r="M74" s="6" t="s">
        <v>8</v>
      </c>
      <c r="N74" s="6" t="s">
        <v>327</v>
      </c>
      <c r="O74" s="6" t="s">
        <v>327</v>
      </c>
      <c r="P74" s="6" t="s">
        <v>229</v>
      </c>
      <c r="Q74" s="6" t="s">
        <v>230</v>
      </c>
      <c r="R74" s="6"/>
      <c r="S74">
        <f>VLOOKUP(B74,[1]应付款管理!$A$1:$I$65536,9,0)</f>
        <v>2514.45</v>
      </c>
      <c r="T74">
        <f t="shared" si="2"/>
        <v>0.0100000000002183</v>
      </c>
      <c r="V74" t="str">
        <f t="shared" si="3"/>
        <v>，1346373</v>
      </c>
      <c r="W74" t="s">
        <v>328</v>
      </c>
    </row>
    <row r="75" spans="1:23">
      <c r="A75" s="6" t="s">
        <v>8</v>
      </c>
      <c r="B75" s="7">
        <v>1341222</v>
      </c>
      <c r="C75" s="6" t="s">
        <v>329</v>
      </c>
      <c r="D75" s="6" t="s">
        <v>330</v>
      </c>
      <c r="E75" s="6" t="s">
        <v>331</v>
      </c>
      <c r="F75" s="6">
        <v>1</v>
      </c>
      <c r="G75" s="6" t="s">
        <v>58</v>
      </c>
      <c r="H75" s="6" t="s">
        <v>245</v>
      </c>
      <c r="I75" s="6" t="s">
        <v>332</v>
      </c>
      <c r="J75" s="6">
        <v>3312.38</v>
      </c>
      <c r="K75" s="6">
        <v>3312.38</v>
      </c>
      <c r="L75" s="6">
        <v>0</v>
      </c>
      <c r="M75" s="6" t="s">
        <v>8</v>
      </c>
      <c r="N75" s="6" t="s">
        <v>333</v>
      </c>
      <c r="O75" s="6" t="s">
        <v>112</v>
      </c>
      <c r="P75" s="6" t="s">
        <v>229</v>
      </c>
      <c r="Q75" s="6" t="s">
        <v>230</v>
      </c>
      <c r="R75" s="6"/>
      <c r="S75">
        <f>VLOOKUP(B75,[1]应付款管理!$A$1:$I$65536,9,0)</f>
        <v>3312.4</v>
      </c>
      <c r="T75">
        <f t="shared" si="2"/>
        <v>-0.0199999999999818</v>
      </c>
      <c r="V75" t="str">
        <f t="shared" si="3"/>
        <v>，1341222</v>
      </c>
      <c r="W75" t="s">
        <v>334</v>
      </c>
    </row>
    <row r="76" spans="1:23">
      <c r="A76" s="6" t="s">
        <v>8</v>
      </c>
      <c r="B76" s="7">
        <v>1340743</v>
      </c>
      <c r="C76" s="6" t="s">
        <v>335</v>
      </c>
      <c r="D76" s="6" t="s">
        <v>336</v>
      </c>
      <c r="E76" s="6" t="s">
        <v>337</v>
      </c>
      <c r="F76" s="6">
        <v>1</v>
      </c>
      <c r="G76" s="6" t="s">
        <v>83</v>
      </c>
      <c r="H76" s="6" t="s">
        <v>52</v>
      </c>
      <c r="I76" s="6" t="s">
        <v>338</v>
      </c>
      <c r="J76" s="6">
        <v>10171.64</v>
      </c>
      <c r="K76" s="6">
        <v>10171.64</v>
      </c>
      <c r="L76" s="6">
        <v>0</v>
      </c>
      <c r="M76" s="6" t="s">
        <v>8</v>
      </c>
      <c r="N76" s="6" t="s">
        <v>339</v>
      </c>
      <c r="O76" s="6" t="s">
        <v>339</v>
      </c>
      <c r="P76" s="6" t="s">
        <v>229</v>
      </c>
      <c r="Q76" s="6" t="s">
        <v>230</v>
      </c>
      <c r="R76" s="6"/>
      <c r="S76">
        <f>VLOOKUP(B76,[1]应付款管理!$A$1:$I$65536,9,0)</f>
        <v>10171.64</v>
      </c>
      <c r="T76">
        <f t="shared" si="2"/>
        <v>0</v>
      </c>
      <c r="V76" t="str">
        <f t="shared" si="3"/>
        <v>，1340743</v>
      </c>
      <c r="W76" t="s">
        <v>340</v>
      </c>
    </row>
    <row r="77" spans="1:23">
      <c r="A77" s="6" t="s">
        <v>8</v>
      </c>
      <c r="B77" s="7">
        <v>1340091</v>
      </c>
      <c r="C77" s="6" t="s">
        <v>341</v>
      </c>
      <c r="D77" s="6" t="s">
        <v>342</v>
      </c>
      <c r="E77" s="6" t="s">
        <v>343</v>
      </c>
      <c r="F77" s="6">
        <v>1</v>
      </c>
      <c r="G77" s="6" t="s">
        <v>52</v>
      </c>
      <c r="H77" s="6" t="s">
        <v>25</v>
      </c>
      <c r="I77" s="6" t="s">
        <v>344</v>
      </c>
      <c r="J77" s="6">
        <v>7303.3</v>
      </c>
      <c r="K77" s="6">
        <v>7303.3</v>
      </c>
      <c r="L77" s="6">
        <v>0</v>
      </c>
      <c r="M77" s="6" t="s">
        <v>8</v>
      </c>
      <c r="N77" s="6" t="s">
        <v>345</v>
      </c>
      <c r="O77" s="6" t="s">
        <v>112</v>
      </c>
      <c r="P77" s="6" t="s">
        <v>229</v>
      </c>
      <c r="Q77" s="6" t="s">
        <v>230</v>
      </c>
      <c r="R77" s="6"/>
      <c r="S77">
        <f>VLOOKUP(B77,[1]应付款管理!$A$1:$I$65536,9,0)</f>
        <v>7303.3</v>
      </c>
      <c r="T77">
        <f t="shared" si="2"/>
        <v>0</v>
      </c>
      <c r="V77" t="str">
        <f t="shared" si="3"/>
        <v>，1340091</v>
      </c>
      <c r="W77" t="s">
        <v>346</v>
      </c>
    </row>
    <row r="78" spans="1:23">
      <c r="A78" s="6" t="s">
        <v>8</v>
      </c>
      <c r="B78" s="7">
        <v>1339804</v>
      </c>
      <c r="C78" s="6" t="s">
        <v>347</v>
      </c>
      <c r="D78" s="6" t="s">
        <v>348</v>
      </c>
      <c r="E78" s="6" t="s">
        <v>103</v>
      </c>
      <c r="F78" s="6">
        <v>1</v>
      </c>
      <c r="G78" s="6" t="s">
        <v>77</v>
      </c>
      <c r="H78" s="6" t="s">
        <v>60</v>
      </c>
      <c r="I78" s="6" t="s">
        <v>349</v>
      </c>
      <c r="J78" s="6">
        <v>525.78</v>
      </c>
      <c r="K78" s="6">
        <v>525.78</v>
      </c>
      <c r="L78" s="6">
        <v>0</v>
      </c>
      <c r="M78" s="6" t="s">
        <v>8</v>
      </c>
      <c r="N78" s="6" t="s">
        <v>350</v>
      </c>
      <c r="O78" s="6" t="s">
        <v>112</v>
      </c>
      <c r="P78" s="6" t="s">
        <v>229</v>
      </c>
      <c r="Q78" s="6" t="s">
        <v>230</v>
      </c>
      <c r="R78" s="6"/>
      <c r="S78">
        <f>VLOOKUP(B78,[1]应付款管理!$A$1:$I$65536,9,0)</f>
        <v>525.78</v>
      </c>
      <c r="T78">
        <f t="shared" si="2"/>
        <v>0</v>
      </c>
      <c r="V78" t="str">
        <f t="shared" si="3"/>
        <v>，1339804</v>
      </c>
      <c r="W78" t="s">
        <v>351</v>
      </c>
    </row>
    <row r="79" spans="1:23">
      <c r="A79" s="6" t="s">
        <v>8</v>
      </c>
      <c r="B79" s="7">
        <v>1355448</v>
      </c>
      <c r="C79" s="6" t="s">
        <v>352</v>
      </c>
      <c r="D79" s="6" t="s">
        <v>353</v>
      </c>
      <c r="E79" s="6" t="s">
        <v>354</v>
      </c>
      <c r="F79" s="6">
        <v>1</v>
      </c>
      <c r="G79" s="6" t="s">
        <v>19</v>
      </c>
      <c r="H79" s="6" t="s">
        <v>207</v>
      </c>
      <c r="I79" s="6" t="s">
        <v>355</v>
      </c>
      <c r="J79" s="6">
        <v>4053.84</v>
      </c>
      <c r="K79" s="6">
        <v>4053.84</v>
      </c>
      <c r="L79" s="6">
        <v>0</v>
      </c>
      <c r="M79" s="6" t="s">
        <v>8</v>
      </c>
      <c r="N79" s="6" t="s">
        <v>356</v>
      </c>
      <c r="O79" s="6" t="s">
        <v>356</v>
      </c>
      <c r="P79" s="6" t="s">
        <v>223</v>
      </c>
      <c r="Q79" s="6" t="s">
        <v>224</v>
      </c>
      <c r="R79" s="6"/>
      <c r="S79">
        <f>VLOOKUP(B79,[1]应付款管理!$A$1:$I$65536,9,0)</f>
        <v>4053.84</v>
      </c>
      <c r="T79">
        <f t="shared" si="2"/>
        <v>0</v>
      </c>
      <c r="V79" t="str">
        <f t="shared" si="3"/>
        <v>，1355448</v>
      </c>
      <c r="W79" t="s">
        <v>357</v>
      </c>
    </row>
    <row r="80" spans="1:23">
      <c r="A80" s="6" t="s">
        <v>8</v>
      </c>
      <c r="B80" s="7">
        <v>1355443</v>
      </c>
      <c r="C80" s="6" t="s">
        <v>358</v>
      </c>
      <c r="D80" s="6" t="s">
        <v>353</v>
      </c>
      <c r="E80" s="6" t="s">
        <v>359</v>
      </c>
      <c r="F80" s="6">
        <v>1</v>
      </c>
      <c r="G80" s="6" t="s">
        <v>17</v>
      </c>
      <c r="H80" s="6" t="s">
        <v>77</v>
      </c>
      <c r="I80" s="6" t="s">
        <v>360</v>
      </c>
      <c r="J80" s="6">
        <v>2588.84</v>
      </c>
      <c r="K80" s="6">
        <v>2588.84</v>
      </c>
      <c r="L80" s="6">
        <v>0</v>
      </c>
      <c r="M80" s="6" t="s">
        <v>8</v>
      </c>
      <c r="N80" s="6" t="s">
        <v>356</v>
      </c>
      <c r="O80" s="6" t="s">
        <v>356</v>
      </c>
      <c r="P80" s="6" t="s">
        <v>223</v>
      </c>
      <c r="Q80" s="6" t="s">
        <v>224</v>
      </c>
      <c r="R80" s="6"/>
      <c r="S80">
        <f>VLOOKUP(B80,[1]应付款管理!$A$1:$I$65536,9,0)</f>
        <v>2588.84</v>
      </c>
      <c r="T80">
        <f t="shared" si="2"/>
        <v>0</v>
      </c>
      <c r="V80" t="str">
        <f t="shared" si="3"/>
        <v>，1355443</v>
      </c>
      <c r="W80" t="s">
        <v>361</v>
      </c>
    </row>
    <row r="81" spans="1:23">
      <c r="A81" s="6" t="s">
        <v>8</v>
      </c>
      <c r="B81" s="7">
        <v>1338145</v>
      </c>
      <c r="C81" s="6" t="s">
        <v>362</v>
      </c>
      <c r="D81" s="6" t="s">
        <v>363</v>
      </c>
      <c r="E81" s="6" t="s">
        <v>364</v>
      </c>
      <c r="F81" s="6">
        <v>1</v>
      </c>
      <c r="G81" s="6" t="s">
        <v>60</v>
      </c>
      <c r="H81" s="6" t="s">
        <v>58</v>
      </c>
      <c r="I81" s="6" t="s">
        <v>365</v>
      </c>
      <c r="J81" s="6">
        <v>2021.5</v>
      </c>
      <c r="K81" s="6">
        <v>2021.5</v>
      </c>
      <c r="L81" s="6">
        <v>0</v>
      </c>
      <c r="M81" s="6" t="s">
        <v>8</v>
      </c>
      <c r="N81" s="6" t="s">
        <v>366</v>
      </c>
      <c r="O81" s="6" t="s">
        <v>366</v>
      </c>
      <c r="P81" s="6" t="s">
        <v>223</v>
      </c>
      <c r="Q81" s="6" t="s">
        <v>224</v>
      </c>
      <c r="R81" s="6"/>
      <c r="S81">
        <f>VLOOKUP(B81,[1]应付款管理!$A$1:$I$65536,9,0)</f>
        <v>2021.5</v>
      </c>
      <c r="T81">
        <f t="shared" si="2"/>
        <v>0</v>
      </c>
      <c r="V81" t="str">
        <f t="shared" si="3"/>
        <v>，1338145</v>
      </c>
      <c r="W81" t="s">
        <v>367</v>
      </c>
    </row>
    <row r="82" spans="1:23">
      <c r="A82" s="6" t="s">
        <v>8</v>
      </c>
      <c r="B82" s="7">
        <v>1360595</v>
      </c>
      <c r="C82" s="6" t="s">
        <v>368</v>
      </c>
      <c r="D82" s="6" t="s">
        <v>369</v>
      </c>
      <c r="E82" s="6" t="s">
        <v>370</v>
      </c>
      <c r="F82" s="6">
        <v>1</v>
      </c>
      <c r="G82" s="6" t="s">
        <v>52</v>
      </c>
      <c r="H82" s="6" t="s">
        <v>207</v>
      </c>
      <c r="I82" s="6" t="s">
        <v>371</v>
      </c>
      <c r="J82" s="6">
        <v>7413.6</v>
      </c>
      <c r="K82" s="6">
        <v>7413.6</v>
      </c>
      <c r="L82" s="6">
        <v>0</v>
      </c>
      <c r="M82" s="6" t="s">
        <v>8</v>
      </c>
      <c r="N82" s="6" t="s">
        <v>366</v>
      </c>
      <c r="O82" s="6" t="s">
        <v>366</v>
      </c>
      <c r="P82" s="6" t="s">
        <v>223</v>
      </c>
      <c r="Q82" s="6" t="s">
        <v>224</v>
      </c>
      <c r="R82" s="6"/>
      <c r="S82">
        <f>VLOOKUP(B82,[1]应付款管理!$A$1:$I$65536,9,0)</f>
        <v>7413.6</v>
      </c>
      <c r="T82">
        <f t="shared" si="2"/>
        <v>0</v>
      </c>
      <c r="V82" t="str">
        <f t="shared" si="3"/>
        <v>，1360595</v>
      </c>
      <c r="W82" t="s">
        <v>372</v>
      </c>
    </row>
    <row r="83" spans="1:23">
      <c r="A83" s="6" t="s">
        <v>8</v>
      </c>
      <c r="B83" s="7">
        <v>1337218</v>
      </c>
      <c r="C83" s="6" t="s">
        <v>373</v>
      </c>
      <c r="D83" s="6" t="s">
        <v>374</v>
      </c>
      <c r="E83" s="6" t="s">
        <v>375</v>
      </c>
      <c r="F83" s="6">
        <v>1</v>
      </c>
      <c r="G83" s="6" t="s">
        <v>52</v>
      </c>
      <c r="H83" s="6" t="s">
        <v>19</v>
      </c>
      <c r="I83" s="6" t="s">
        <v>376</v>
      </c>
      <c r="J83" s="6">
        <v>4634.24</v>
      </c>
      <c r="K83" s="6">
        <v>4634.24</v>
      </c>
      <c r="L83" s="6">
        <v>0</v>
      </c>
      <c r="M83" s="6" t="s">
        <v>8</v>
      </c>
      <c r="N83" s="6" t="s">
        <v>377</v>
      </c>
      <c r="O83" s="6" t="s">
        <v>112</v>
      </c>
      <c r="P83" s="6" t="s">
        <v>229</v>
      </c>
      <c r="Q83" s="6" t="s">
        <v>230</v>
      </c>
      <c r="R83" s="6"/>
      <c r="S83">
        <f>VLOOKUP(B83,[1]应付款管理!$A$1:$I$65536,9,0)</f>
        <v>4634.24</v>
      </c>
      <c r="T83">
        <f t="shared" si="2"/>
        <v>0</v>
      </c>
      <c r="V83" t="str">
        <f t="shared" si="3"/>
        <v>，1337218</v>
      </c>
      <c r="W83" t="s">
        <v>378</v>
      </c>
    </row>
    <row r="84" spans="1:23">
      <c r="A84" s="6" t="s">
        <v>8</v>
      </c>
      <c r="B84" s="7">
        <v>1336752</v>
      </c>
      <c r="C84" s="6" t="s">
        <v>379</v>
      </c>
      <c r="D84" s="6" t="s">
        <v>380</v>
      </c>
      <c r="E84" s="6" t="s">
        <v>70</v>
      </c>
      <c r="F84" s="6">
        <v>1</v>
      </c>
      <c r="G84" s="6" t="s">
        <v>17</v>
      </c>
      <c r="H84" s="6" t="s">
        <v>60</v>
      </c>
      <c r="I84" s="6" t="s">
        <v>381</v>
      </c>
      <c r="J84" s="6">
        <v>6478.44</v>
      </c>
      <c r="K84" s="6">
        <v>6478.44</v>
      </c>
      <c r="L84" s="6">
        <v>0</v>
      </c>
      <c r="M84" s="6" t="s">
        <v>8</v>
      </c>
      <c r="N84" s="6" t="s">
        <v>382</v>
      </c>
      <c r="O84" s="6" t="s">
        <v>382</v>
      </c>
      <c r="P84" s="6" t="s">
        <v>229</v>
      </c>
      <c r="Q84" s="6" t="s">
        <v>230</v>
      </c>
      <c r="R84" s="6"/>
      <c r="S84">
        <f>VLOOKUP(B84,[1]应付款管理!$A$1:$I$65536,9,0)</f>
        <v>6478.44</v>
      </c>
      <c r="T84">
        <f t="shared" si="2"/>
        <v>0</v>
      </c>
      <c r="V84" t="str">
        <f t="shared" si="3"/>
        <v>，1336752</v>
      </c>
      <c r="W84" t="s">
        <v>383</v>
      </c>
    </row>
    <row r="85" spans="1:23">
      <c r="A85" s="6" t="s">
        <v>8</v>
      </c>
      <c r="B85" s="7">
        <v>1336382</v>
      </c>
      <c r="C85" s="6" t="s">
        <v>384</v>
      </c>
      <c r="D85" s="6" t="s">
        <v>385</v>
      </c>
      <c r="E85" s="6" t="s">
        <v>103</v>
      </c>
      <c r="F85" s="6">
        <v>1</v>
      </c>
      <c r="G85" s="6" t="s">
        <v>19</v>
      </c>
      <c r="H85" s="6" t="s">
        <v>25</v>
      </c>
      <c r="I85" s="6" t="s">
        <v>386</v>
      </c>
      <c r="J85" s="6">
        <v>642.49</v>
      </c>
      <c r="K85" s="6">
        <v>642.49</v>
      </c>
      <c r="L85" s="6">
        <v>0</v>
      </c>
      <c r="M85" s="6" t="s">
        <v>8</v>
      </c>
      <c r="N85" s="6" t="s">
        <v>387</v>
      </c>
      <c r="O85" s="6" t="s">
        <v>58</v>
      </c>
      <c r="P85" s="6" t="s">
        <v>229</v>
      </c>
      <c r="Q85" s="6" t="s">
        <v>230</v>
      </c>
      <c r="R85" s="6"/>
      <c r="S85">
        <f>VLOOKUP(B85,[1]应付款管理!$A$1:$I$65536,9,0)</f>
        <v>642.49</v>
      </c>
      <c r="T85">
        <f>K85-S85</f>
        <v>0</v>
      </c>
      <c r="V85" t="str">
        <f>$V$19&amp;B85</f>
        <v>，1336382</v>
      </c>
      <c r="W85" t="s">
        <v>388</v>
      </c>
    </row>
    <row r="86" spans="1:23">
      <c r="A86" s="6" t="s">
        <v>8</v>
      </c>
      <c r="B86" s="7">
        <v>1336005</v>
      </c>
      <c r="C86" s="6" t="s">
        <v>389</v>
      </c>
      <c r="D86" s="6" t="s">
        <v>390</v>
      </c>
      <c r="E86" s="6" t="s">
        <v>70</v>
      </c>
      <c r="F86" s="6">
        <v>2</v>
      </c>
      <c r="G86" s="6" t="s">
        <v>17</v>
      </c>
      <c r="H86" s="6" t="s">
        <v>52</v>
      </c>
      <c r="I86" s="6" t="s">
        <v>391</v>
      </c>
      <c r="J86" s="6">
        <v>2518.3</v>
      </c>
      <c r="K86" s="6">
        <v>2518.3</v>
      </c>
      <c r="L86" s="6">
        <v>0</v>
      </c>
      <c r="M86" s="6" t="s">
        <v>8</v>
      </c>
      <c r="N86" s="6" t="s">
        <v>392</v>
      </c>
      <c r="O86" s="6" t="s">
        <v>123</v>
      </c>
      <c r="P86" s="6" t="s">
        <v>229</v>
      </c>
      <c r="Q86" s="6" t="s">
        <v>230</v>
      </c>
      <c r="R86" s="6"/>
      <c r="S86">
        <f>VLOOKUP(B86,[1]应付款管理!$A$1:$I$65536,9,0)</f>
        <v>2518.3</v>
      </c>
      <c r="T86">
        <f>K86-S86</f>
        <v>0</v>
      </c>
      <c r="V86" t="str">
        <f>$V$19&amp;B86</f>
        <v>，1336005</v>
      </c>
      <c r="W86" t="s">
        <v>393</v>
      </c>
    </row>
    <row r="87" spans="1:23">
      <c r="A87" s="6" t="s">
        <v>8</v>
      </c>
      <c r="B87" s="7">
        <v>1335670</v>
      </c>
      <c r="C87" s="6" t="s">
        <v>394</v>
      </c>
      <c r="D87" s="6" t="s">
        <v>395</v>
      </c>
      <c r="E87" s="6" t="s">
        <v>81</v>
      </c>
      <c r="F87" s="6">
        <v>1</v>
      </c>
      <c r="G87" s="6" t="s">
        <v>77</v>
      </c>
      <c r="H87" s="6" t="s">
        <v>19</v>
      </c>
      <c r="I87" s="6" t="s">
        <v>396</v>
      </c>
      <c r="J87" s="6">
        <v>530.05</v>
      </c>
      <c r="K87" s="6">
        <v>530.05</v>
      </c>
      <c r="L87" s="6">
        <v>0</v>
      </c>
      <c r="M87" s="6" t="s">
        <v>8</v>
      </c>
      <c r="N87" s="6" t="s">
        <v>397</v>
      </c>
      <c r="O87" s="6" t="s">
        <v>159</v>
      </c>
      <c r="P87" s="6" t="s">
        <v>229</v>
      </c>
      <c r="Q87" s="6" t="s">
        <v>230</v>
      </c>
      <c r="R87" s="6"/>
      <c r="S87">
        <f>VLOOKUP(B87,[1]应付款管理!$A$1:$I$65536,9,0)</f>
        <v>530.5</v>
      </c>
      <c r="T87">
        <f>K87-S87</f>
        <v>-0.450000000000045</v>
      </c>
      <c r="V87" t="str">
        <f>$V$19&amp;B87</f>
        <v>，1335670</v>
      </c>
      <c r="W87" t="s">
        <v>398</v>
      </c>
    </row>
    <row r="88" spans="1:23">
      <c r="A88" s="6" t="s">
        <v>8</v>
      </c>
      <c r="B88" s="7">
        <v>1335646</v>
      </c>
      <c r="C88" s="6" t="s">
        <v>399</v>
      </c>
      <c r="D88" s="6" t="s">
        <v>400</v>
      </c>
      <c r="E88" s="6" t="s">
        <v>132</v>
      </c>
      <c r="F88" s="6">
        <v>1</v>
      </c>
      <c r="G88" s="6" t="s">
        <v>58</v>
      </c>
      <c r="H88" s="6" t="s">
        <v>52</v>
      </c>
      <c r="I88" s="6" t="s">
        <v>401</v>
      </c>
      <c r="J88" s="6">
        <v>184</v>
      </c>
      <c r="K88" s="6">
        <v>184</v>
      </c>
      <c r="L88" s="6">
        <v>0</v>
      </c>
      <c r="M88" s="6" t="s">
        <v>8</v>
      </c>
      <c r="N88" s="6" t="s">
        <v>397</v>
      </c>
      <c r="O88" s="6" t="s">
        <v>397</v>
      </c>
      <c r="P88" s="6" t="s">
        <v>229</v>
      </c>
      <c r="Q88" s="6" t="s">
        <v>230</v>
      </c>
      <c r="R88" s="6"/>
      <c r="S88">
        <f>VLOOKUP(B88,[1]应付款管理!$A$1:$I$65536,9,0)</f>
        <v>184</v>
      </c>
      <c r="T88">
        <f>K88-S88</f>
        <v>0</v>
      </c>
      <c r="V88" t="str">
        <f>$V$19&amp;B88</f>
        <v>，1335646</v>
      </c>
      <c r="W88" t="s">
        <v>402</v>
      </c>
    </row>
    <row r="89" spans="1:23">
      <c r="A89" s="6" t="s">
        <v>8</v>
      </c>
      <c r="B89" s="7">
        <v>1333594</v>
      </c>
      <c r="C89" s="6" t="s">
        <v>403</v>
      </c>
      <c r="D89" s="6" t="s">
        <v>404</v>
      </c>
      <c r="E89" s="6" t="s">
        <v>103</v>
      </c>
      <c r="F89" s="6">
        <v>1</v>
      </c>
      <c r="G89" s="6" t="s">
        <v>17</v>
      </c>
      <c r="H89" s="6" t="s">
        <v>60</v>
      </c>
      <c r="I89" s="6" t="s">
        <v>405</v>
      </c>
      <c r="J89" s="6">
        <v>1652.73</v>
      </c>
      <c r="K89" s="6">
        <v>1652.73</v>
      </c>
      <c r="L89" s="6">
        <v>0</v>
      </c>
      <c r="M89" s="6" t="s">
        <v>8</v>
      </c>
      <c r="N89" s="6" t="s">
        <v>406</v>
      </c>
      <c r="O89" s="6" t="s">
        <v>112</v>
      </c>
      <c r="P89" s="6" t="s">
        <v>407</v>
      </c>
      <c r="Q89" s="6" t="s">
        <v>407</v>
      </c>
      <c r="R89" s="6"/>
      <c r="S89">
        <f>VLOOKUP(B89,[1]应付款管理!$A$1:$I$65536,9,0)</f>
        <v>1652.73</v>
      </c>
      <c r="T89">
        <f>K89-S89</f>
        <v>0</v>
      </c>
      <c r="V89" t="str">
        <f>$V$19&amp;B89</f>
        <v>，1333594</v>
      </c>
      <c r="W89" t="s">
        <v>408</v>
      </c>
    </row>
    <row r="90" spans="1:23">
      <c r="A90" s="6" t="s">
        <v>8</v>
      </c>
      <c r="B90" s="7">
        <v>1333596</v>
      </c>
      <c r="C90" s="6" t="s">
        <v>409</v>
      </c>
      <c r="D90" s="6" t="s">
        <v>404</v>
      </c>
      <c r="E90" s="6" t="s">
        <v>103</v>
      </c>
      <c r="F90" s="6">
        <v>1</v>
      </c>
      <c r="G90" s="6" t="s">
        <v>17</v>
      </c>
      <c r="H90" s="6" t="s">
        <v>60</v>
      </c>
      <c r="I90" s="6" t="s">
        <v>410</v>
      </c>
      <c r="J90" s="6">
        <v>1655.46</v>
      </c>
      <c r="K90" s="6">
        <v>1655.46</v>
      </c>
      <c r="L90" s="6">
        <v>0</v>
      </c>
      <c r="M90" s="6" t="s">
        <v>8</v>
      </c>
      <c r="N90" s="6" t="s">
        <v>406</v>
      </c>
      <c r="O90" s="6" t="s">
        <v>183</v>
      </c>
      <c r="P90" s="6" t="s">
        <v>407</v>
      </c>
      <c r="Q90" s="6" t="s">
        <v>407</v>
      </c>
      <c r="R90" s="6"/>
      <c r="S90">
        <f>VLOOKUP(B90,[1]应付款管理!$A$1:$I$65536,9,0)</f>
        <v>1656</v>
      </c>
      <c r="T90">
        <f>K90-S90</f>
        <v>-0.539999999999964</v>
      </c>
      <c r="V90" t="str">
        <f>$V$19&amp;B90</f>
        <v>，1333596</v>
      </c>
      <c r="W90" t="s">
        <v>411</v>
      </c>
    </row>
    <row r="91" spans="1:23">
      <c r="A91" s="6" t="s">
        <v>8</v>
      </c>
      <c r="B91" s="7">
        <v>1331189</v>
      </c>
      <c r="C91" s="6" t="s">
        <v>412</v>
      </c>
      <c r="D91" s="6" t="s">
        <v>413</v>
      </c>
      <c r="E91" s="6" t="s">
        <v>81</v>
      </c>
      <c r="F91" s="6">
        <v>1</v>
      </c>
      <c r="G91" s="6" t="s">
        <v>77</v>
      </c>
      <c r="H91" s="6" t="s">
        <v>60</v>
      </c>
      <c r="I91" s="6" t="s">
        <v>414</v>
      </c>
      <c r="J91" s="6">
        <v>1591.02</v>
      </c>
      <c r="K91" s="6">
        <v>1591.02</v>
      </c>
      <c r="L91" s="6">
        <v>0</v>
      </c>
      <c r="M91" s="6" t="s">
        <v>8</v>
      </c>
      <c r="N91" s="6" t="s">
        <v>415</v>
      </c>
      <c r="O91" s="6" t="s">
        <v>191</v>
      </c>
      <c r="P91" s="6" t="s">
        <v>416</v>
      </c>
      <c r="Q91" s="6" t="s">
        <v>416</v>
      </c>
      <c r="R91" s="6"/>
      <c r="S91">
        <f>VLOOKUP(B91,[1]应付款管理!$A$1:$I$65536,9,0)</f>
        <v>1591.02</v>
      </c>
      <c r="T91">
        <f>K91-S91</f>
        <v>0</v>
      </c>
      <c r="V91" t="str">
        <f>$V$19&amp;B91</f>
        <v>，1331189</v>
      </c>
      <c r="W91" t="s">
        <v>417</v>
      </c>
    </row>
    <row r="92" spans="1:23">
      <c r="A92" s="6" t="s">
        <v>8</v>
      </c>
      <c r="B92" s="7">
        <v>1331191</v>
      </c>
      <c r="C92" s="6" t="s">
        <v>418</v>
      </c>
      <c r="D92" s="6" t="s">
        <v>413</v>
      </c>
      <c r="E92" s="6" t="s">
        <v>81</v>
      </c>
      <c r="F92" s="6">
        <v>1</v>
      </c>
      <c r="G92" s="6" t="s">
        <v>77</v>
      </c>
      <c r="H92" s="6" t="s">
        <v>60</v>
      </c>
      <c r="I92" s="6" t="s">
        <v>419</v>
      </c>
      <c r="J92" s="6">
        <v>1544.53</v>
      </c>
      <c r="K92" s="6">
        <v>1544.53</v>
      </c>
      <c r="L92" s="6">
        <v>0</v>
      </c>
      <c r="M92" s="6" t="s">
        <v>8</v>
      </c>
      <c r="N92" s="6" t="s">
        <v>415</v>
      </c>
      <c r="O92" s="6" t="s">
        <v>420</v>
      </c>
      <c r="P92" s="6" t="s">
        <v>416</v>
      </c>
      <c r="Q92" s="6" t="s">
        <v>416</v>
      </c>
      <c r="R92" s="6"/>
      <c r="S92">
        <f>VLOOKUP(B92,[1]应付款管理!$A$1:$I$65536,9,0)</f>
        <v>1544.53</v>
      </c>
      <c r="T92">
        <f>K92-S92</f>
        <v>0</v>
      </c>
      <c r="V92" t="str">
        <f>$V$19&amp;B92</f>
        <v>，1331191</v>
      </c>
      <c r="W92" t="s">
        <v>421</v>
      </c>
    </row>
    <row r="93" spans="1:23">
      <c r="A93" s="6" t="s">
        <v>8</v>
      </c>
      <c r="B93" s="7">
        <v>1329563</v>
      </c>
      <c r="C93" s="6" t="s">
        <v>422</v>
      </c>
      <c r="D93" s="6" t="s">
        <v>423</v>
      </c>
      <c r="E93" s="6" t="s">
        <v>424</v>
      </c>
      <c r="F93" s="6">
        <v>1</v>
      </c>
      <c r="G93" s="6" t="s">
        <v>60</v>
      </c>
      <c r="H93" s="6" t="s">
        <v>52</v>
      </c>
      <c r="I93" s="6" t="s">
        <v>425</v>
      </c>
      <c r="J93" s="6">
        <v>1364.23</v>
      </c>
      <c r="K93" s="6">
        <v>1364.23</v>
      </c>
      <c r="L93" s="6">
        <v>0</v>
      </c>
      <c r="M93" s="6" t="s">
        <v>8</v>
      </c>
      <c r="N93" s="6" t="s">
        <v>426</v>
      </c>
      <c r="O93" s="6" t="s">
        <v>77</v>
      </c>
      <c r="P93" s="6" t="s">
        <v>177</v>
      </c>
      <c r="Q93" s="6" t="s">
        <v>178</v>
      </c>
      <c r="R93" s="6"/>
      <c r="S93">
        <f>VLOOKUP(B93,[1]应付款管理!$A$1:$I$65536,9,0)</f>
        <v>1364.24</v>
      </c>
      <c r="T93">
        <f>K93-S93</f>
        <v>-0.00999999999999091</v>
      </c>
      <c r="V93" t="str">
        <f>$V$19&amp;B93</f>
        <v>，1329563</v>
      </c>
      <c r="W93" t="s">
        <v>427</v>
      </c>
    </row>
    <row r="94" spans="1:23">
      <c r="A94" s="6" t="s">
        <v>8</v>
      </c>
      <c r="B94" s="7">
        <v>1323855</v>
      </c>
      <c r="C94" s="6" t="s">
        <v>428</v>
      </c>
      <c r="D94" s="6" t="s">
        <v>429</v>
      </c>
      <c r="E94" s="6" t="s">
        <v>81</v>
      </c>
      <c r="F94" s="6">
        <v>1</v>
      </c>
      <c r="G94" s="6" t="s">
        <v>60</v>
      </c>
      <c r="H94" s="6" t="s">
        <v>19</v>
      </c>
      <c r="I94" s="6" t="s">
        <v>430</v>
      </c>
      <c r="J94" s="6">
        <v>751.94</v>
      </c>
      <c r="K94" s="6">
        <v>751.94</v>
      </c>
      <c r="L94" s="6">
        <v>0</v>
      </c>
      <c r="M94" s="6" t="s">
        <v>8</v>
      </c>
      <c r="N94" s="6" t="s">
        <v>431</v>
      </c>
      <c r="O94" s="6" t="s">
        <v>159</v>
      </c>
      <c r="P94" s="6" t="s">
        <v>53</v>
      </c>
      <c r="Q94" s="6" t="s">
        <v>53</v>
      </c>
      <c r="R94" s="6"/>
      <c r="S94">
        <f>VLOOKUP(B94,[1]应付款管理!$A$1:$I$65536,9,0)</f>
        <v>751.94</v>
      </c>
      <c r="T94">
        <f>K94-S94</f>
        <v>0</v>
      </c>
      <c r="V94" t="str">
        <f>$V$19&amp;B94</f>
        <v>，1323855</v>
      </c>
      <c r="W94" t="s">
        <v>432</v>
      </c>
    </row>
    <row r="95" spans="1:23">
      <c r="A95" s="6" t="s">
        <v>12</v>
      </c>
      <c r="B95" s="6">
        <v>1359096</v>
      </c>
      <c r="C95" s="15" t="s">
        <v>433</v>
      </c>
      <c r="D95" s="6" t="s">
        <v>434</v>
      </c>
      <c r="E95" s="6" t="s">
        <v>435</v>
      </c>
      <c r="F95" s="6">
        <v>1</v>
      </c>
      <c r="G95" s="6" t="s">
        <v>52</v>
      </c>
      <c r="H95" s="6" t="s">
        <v>25</v>
      </c>
      <c r="I95" s="6" t="s">
        <v>436</v>
      </c>
      <c r="J95" s="6">
        <v>-997.5</v>
      </c>
      <c r="K95" s="6">
        <v>-997.5</v>
      </c>
      <c r="L95" s="6">
        <v>0</v>
      </c>
      <c r="M95" s="6" t="s">
        <v>437</v>
      </c>
      <c r="N95" s="6" t="s">
        <v>143</v>
      </c>
      <c r="O95" s="6" t="s">
        <v>60</v>
      </c>
      <c r="P95" s="6" t="s">
        <v>438</v>
      </c>
      <c r="Q95" s="6" t="s">
        <v>53</v>
      </c>
      <c r="R95" s="6"/>
      <c r="S95">
        <v>-997.5</v>
      </c>
      <c r="T95">
        <f>K95-S95</f>
        <v>0</v>
      </c>
      <c r="V95" t="str">
        <f>$V$19&amp;B95</f>
        <v>，1359096</v>
      </c>
      <c r="W95" t="s">
        <v>439</v>
      </c>
    </row>
    <row r="96" spans="1:20">
      <c r="A96" s="12" t="s">
        <v>440</v>
      </c>
      <c r="B96" s="12"/>
      <c r="C96" s="12"/>
      <c r="D96" s="12"/>
      <c r="E96" s="12"/>
      <c r="F96" s="12"/>
      <c r="G96" s="12"/>
      <c r="H96" s="12"/>
      <c r="I96" s="12"/>
      <c r="J96" s="12"/>
      <c r="K96" s="12">
        <f>SUM(K20:K95)</f>
        <v>160670.85</v>
      </c>
      <c r="L96" s="12"/>
      <c r="M96" s="12"/>
      <c r="N96" s="12"/>
      <c r="O96" s="12"/>
      <c r="P96" s="12"/>
      <c r="Q96" s="12"/>
      <c r="R96" s="12"/>
      <c r="S96">
        <f>SUM(S20:S95)</f>
        <v>160682.03</v>
      </c>
      <c r="T96">
        <f>SUM(T20:T95)</f>
        <v>-11.1799999999989</v>
      </c>
    </row>
    <row r="99" spans="13:22"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8.75" spans="13:22">
      <c r="M100" s="1"/>
      <c r="N100" s="13" t="s">
        <v>441</v>
      </c>
      <c r="O100" s="1"/>
      <c r="P100" s="1"/>
      <c r="Q100" s="1"/>
      <c r="R100" s="1"/>
      <c r="S100" s="1"/>
      <c r="T100" s="1"/>
      <c r="U100" s="1"/>
      <c r="V100" s="1"/>
    </row>
    <row r="101" ht="18.75" spans="13:22">
      <c r="M101" s="1"/>
      <c r="N101" s="13" t="s">
        <v>442</v>
      </c>
      <c r="O101" s="1"/>
      <c r="P101" s="1"/>
      <c r="Q101" s="1"/>
      <c r="R101" s="1"/>
      <c r="S101" s="1"/>
      <c r="T101" s="1"/>
      <c r="U101" s="1"/>
      <c r="V101" s="1"/>
    </row>
    <row r="102" ht="18.75" spans="13:22">
      <c r="M102" s="1"/>
      <c r="N102" s="13" t="s">
        <v>443</v>
      </c>
      <c r="O102" s="1"/>
      <c r="P102" s="1"/>
      <c r="Q102" s="1"/>
      <c r="R102" s="1"/>
      <c r="S102" s="1"/>
      <c r="T102" s="1"/>
      <c r="U102" s="1"/>
      <c r="V102" s="1"/>
    </row>
    <row r="103" spans="13:22">
      <c r="M103" s="1"/>
      <c r="N103" s="1"/>
      <c r="O103" s="1"/>
      <c r="P103" s="1"/>
      <c r="Q103" s="1"/>
      <c r="R103" s="1"/>
      <c r="S103" s="1"/>
      <c r="T103" s="1"/>
      <c r="U103" s="1"/>
      <c r="V103" s="1"/>
    </row>
  </sheetData>
  <sheetProtection formatCells="0" formatColumns="0" formatRows="0" insertRows="0" insertColumns="0" insertHyperlinks="0" deleteColumns="0" deleteRows="0" sort="0" autoFilter="0" pivotTables="0"/>
  <autoFilter ref="A19:T96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2018-09-03T10:31:00Z</dcterms:created>
  <dcterms:modified xsi:type="dcterms:W3CDTF">2018-09-03T08:08:47Z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