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 activeTab="4"/>
  </bookViews>
  <sheets>
    <sheet name="Apr 18" sheetId="1" r:id="rId1"/>
    <sheet name="May" sheetId="2" r:id="rId2"/>
    <sheet name="Jun" sheetId="3" r:id="rId3"/>
    <sheet name="Jul" sheetId="4" r:id="rId4"/>
    <sheet name="Aug" sheetId="5" r:id="rId5"/>
  </sheets>
  <calcPr calcId="144525" concurrentCalc="0"/>
</workbook>
</file>

<file path=xl/comments1.xml><?xml version="1.0" encoding="utf-8"?>
<comments xmlns="http://schemas.openxmlformats.org/spreadsheetml/2006/main">
  <authors>
    <author>Kwandee, Kanittha</author>
  </authors>
  <commentList>
    <comment ref="I38" authorId="0">
      <text>
        <r>
          <rPr>
            <b/>
            <sz val="9"/>
            <rFont val="Tahoma"/>
            <charset val="134"/>
          </rPr>
          <t>Kwandee, Kanittha:</t>
        </r>
        <r>
          <rPr>
            <sz val="9"/>
            <rFont val="Tahoma"/>
            <charset val="134"/>
          </rPr>
          <t xml:space="preserve">
deduct deposit 3585 net</t>
        </r>
      </text>
    </comment>
  </commentList>
</comments>
</file>

<file path=xl/comments2.xml><?xml version="1.0" encoding="utf-8"?>
<comments xmlns="http://schemas.openxmlformats.org/spreadsheetml/2006/main">
  <authors>
    <author>Kwandee, Kanittha</author>
  </authors>
  <commentList>
    <comment ref="I47" authorId="0">
      <text>
        <r>
          <rPr>
            <b/>
            <sz val="9"/>
            <rFont val="Tahoma"/>
            <charset val="1"/>
          </rPr>
          <t>Kwandee, Kanittha:</t>
        </r>
        <r>
          <rPr>
            <sz val="9"/>
            <rFont val="Tahoma"/>
            <charset val="1"/>
          </rPr>
          <t xml:space="preserve">
deposit 4565</t>
        </r>
      </text>
    </comment>
  </commentList>
</comments>
</file>

<file path=xl/sharedStrings.xml><?xml version="1.0" encoding="utf-8"?>
<sst xmlns="http://schemas.openxmlformats.org/spreadsheetml/2006/main" count="513">
  <si>
    <t>CIT Thailand 2018 -  April</t>
  </si>
  <si>
    <t xml:space="preserve">Booking no. </t>
  </si>
  <si>
    <t xml:space="preserve">Guest name </t>
  </si>
  <si>
    <t>Arrival</t>
  </si>
  <si>
    <t>Departure</t>
  </si>
  <si>
    <t>No. of Night</t>
  </si>
  <si>
    <t>No. of Room</t>
  </si>
  <si>
    <t>Room Type</t>
  </si>
  <si>
    <t>Room Rate</t>
  </si>
  <si>
    <t>Total</t>
  </si>
  <si>
    <t>Hotel Confirmation</t>
  </si>
  <si>
    <t>Remark</t>
  </si>
  <si>
    <t>Xue/Junchen</t>
  </si>
  <si>
    <t>Deluxe Garden</t>
  </si>
  <si>
    <t>71163075, 71164125</t>
  </si>
  <si>
    <t>Mark</t>
  </si>
  <si>
    <t>Peng/Qiong</t>
  </si>
  <si>
    <t>Shirley</t>
  </si>
  <si>
    <t>Gu/Jinjing</t>
  </si>
  <si>
    <t>Michelle</t>
  </si>
  <si>
    <t>Shuwen/Shen</t>
  </si>
  <si>
    <t>Bryan</t>
  </si>
  <si>
    <t>Wei/Li</t>
  </si>
  <si>
    <t>Liu/Yanhong</t>
  </si>
  <si>
    <t>Deluxe Sea View</t>
  </si>
  <si>
    <t>82578101, 82579013</t>
  </si>
  <si>
    <t>Shao/Yangyan</t>
  </si>
  <si>
    <t>Linda</t>
  </si>
  <si>
    <t>Ling/Jing</t>
  </si>
  <si>
    <t>Deluxe Garden (RO)</t>
  </si>
  <si>
    <t>Annie</t>
  </si>
  <si>
    <t>Li/Jun</t>
  </si>
  <si>
    <t xml:space="preserve">Deluxe Garden </t>
  </si>
  <si>
    <t>Jerry</t>
  </si>
  <si>
    <t>Zhang/Shiyun</t>
  </si>
  <si>
    <t>98015306, 98015731</t>
  </si>
  <si>
    <t>Fu/Yunfei</t>
  </si>
  <si>
    <t>Zhou/Shimin</t>
  </si>
  <si>
    <t>Cai/Junhong</t>
  </si>
  <si>
    <t>Peng/Lie</t>
  </si>
  <si>
    <t>Peng/Xiexing</t>
  </si>
  <si>
    <t>84245279, 84245528</t>
  </si>
  <si>
    <t>Wang/Hua</t>
  </si>
  <si>
    <t>Zhou/Jian</t>
  </si>
  <si>
    <t>Li/Jiaen</t>
  </si>
  <si>
    <t>Nancy</t>
  </si>
  <si>
    <t>Dai/Wenwen</t>
  </si>
  <si>
    <t>Pool Villa Garden</t>
  </si>
  <si>
    <t>Krystal</t>
  </si>
  <si>
    <t>Zhao/Hanye</t>
  </si>
  <si>
    <t>Pool Villa Beachfront</t>
  </si>
  <si>
    <t>Kelly</t>
  </si>
  <si>
    <t>Luo/Wenfeng</t>
  </si>
  <si>
    <t>Ma/Yinjun</t>
  </si>
  <si>
    <t>82579618, 82580628, 82581483</t>
  </si>
  <si>
    <t>Chen/Yuxuan</t>
  </si>
  <si>
    <t>Wang/Lu</t>
  </si>
  <si>
    <t>89726012, 89726164</t>
  </si>
  <si>
    <t>Tao/Qinfang</t>
  </si>
  <si>
    <t>Deluxe Garden (RO, TRP)</t>
  </si>
  <si>
    <t>Dang/Xinchao</t>
  </si>
  <si>
    <t>84418778, 84418780</t>
  </si>
  <si>
    <t>Huo/Wanying</t>
  </si>
  <si>
    <t>Xie/Chenwei</t>
  </si>
  <si>
    <t>Lu/Qiao</t>
  </si>
  <si>
    <t>Chang/Beiquan</t>
  </si>
  <si>
    <t>Zhang/Na</t>
  </si>
  <si>
    <t>Liu/Yunjie</t>
  </si>
  <si>
    <t>Su/Guoquan</t>
  </si>
  <si>
    <t>Tang/Jianjun</t>
  </si>
  <si>
    <t>97416340, 97416549</t>
  </si>
  <si>
    <t>Yang/Lihua</t>
  </si>
  <si>
    <t>Zhu/Shanyue</t>
  </si>
  <si>
    <t>Deluxe Garden (TRP)</t>
  </si>
  <si>
    <t>Chen/Si</t>
  </si>
  <si>
    <t>Fang/Cheng</t>
  </si>
  <si>
    <t>Pool Villa Garden (TRP)</t>
  </si>
  <si>
    <t>Shi/Lu</t>
  </si>
  <si>
    <t>Grand Total on April, 2018</t>
  </si>
  <si>
    <t>P180503114316489</t>
  </si>
  <si>
    <t>Received Deposit on 21 March, 2018</t>
  </si>
  <si>
    <t>Outstanding Balance on April, 2018</t>
  </si>
  <si>
    <t>Ma/Yun</t>
  </si>
  <si>
    <t>Wu/Yuchen</t>
  </si>
  <si>
    <t>Yang/Yingjie</t>
  </si>
  <si>
    <t>97483253, 97483495</t>
  </si>
  <si>
    <t>Xu/Wenyu</t>
  </si>
  <si>
    <t>Li/Ping</t>
  </si>
  <si>
    <t>Wang/Qionghua</t>
  </si>
  <si>
    <t>Xu/Huasheng</t>
  </si>
  <si>
    <t>Yan/Pei</t>
  </si>
  <si>
    <t>Zeng/Peipei</t>
  </si>
  <si>
    <t>Dong/Yanling</t>
  </si>
  <si>
    <t>94365253, 94365510</t>
  </si>
  <si>
    <t>Chen/Jiongshen</t>
  </si>
  <si>
    <t>Yin/Haibiao</t>
  </si>
  <si>
    <t>Zhang/Xiaolan</t>
  </si>
  <si>
    <t>Zhu/Wenjia</t>
  </si>
  <si>
    <t>Xiang/Zhitong</t>
  </si>
  <si>
    <t>89957817, 89958238</t>
  </si>
  <si>
    <t>Chen/Gonghui</t>
  </si>
  <si>
    <t>Cong/Shen</t>
  </si>
  <si>
    <t>Xu/Shijun</t>
  </si>
  <si>
    <t>Zhang/Yu</t>
  </si>
  <si>
    <t>Wang/Qing</t>
  </si>
  <si>
    <t>Gu/Guquan</t>
  </si>
  <si>
    <t>He/Yang</t>
  </si>
  <si>
    <t>Samy</t>
  </si>
  <si>
    <t>Liu/Zhenming</t>
  </si>
  <si>
    <t>72234154, 72234337</t>
  </si>
  <si>
    <t>Zhang/Xuerong</t>
  </si>
  <si>
    <t>73506525, 73506671</t>
  </si>
  <si>
    <t>Yu/Xiaolin</t>
  </si>
  <si>
    <t>Cai/Hanxiang</t>
  </si>
  <si>
    <t>Shu/Dan</t>
  </si>
  <si>
    <t>Li/Xiajie</t>
  </si>
  <si>
    <t>Miu/XiaoWei</t>
  </si>
  <si>
    <t>Chen/Jia</t>
  </si>
  <si>
    <t>Cao/Zhenyu</t>
  </si>
  <si>
    <t>An/Xiaoyan</t>
  </si>
  <si>
    <t>Guo/Dan</t>
  </si>
  <si>
    <t>Li/Siyang</t>
  </si>
  <si>
    <t>Lu/Zhixin</t>
  </si>
  <si>
    <t>99651312, 99651601, 99651816</t>
  </si>
  <si>
    <t>May</t>
  </si>
  <si>
    <t>Jiang/Feng</t>
  </si>
  <si>
    <t>Liu/Xiaomei</t>
  </si>
  <si>
    <t>76320315, 76320515</t>
  </si>
  <si>
    <t>Hao/Yiwen</t>
  </si>
  <si>
    <t>Gu/Yanjian</t>
  </si>
  <si>
    <t>Liu/Bingnan</t>
  </si>
  <si>
    <t>Grand Total on May, 2018</t>
  </si>
  <si>
    <t>P180531164647489</t>
  </si>
  <si>
    <t>Received Deposit on 4 May, 2018</t>
  </si>
  <si>
    <t>Deposit Balance on May, 2018</t>
  </si>
  <si>
    <t xml:space="preserve"> (Keep in the Account)</t>
  </si>
  <si>
    <t>CIT Thailand 2018 -  June</t>
  </si>
  <si>
    <t>Jiang/Chen</t>
  </si>
  <si>
    <t>Zhong/Hao</t>
  </si>
  <si>
    <t>Wang/Guifeng</t>
  </si>
  <si>
    <t>77734793, 77735062</t>
  </si>
  <si>
    <t>Li/Min</t>
  </si>
  <si>
    <t>Wang/Jianyang</t>
  </si>
  <si>
    <t>Hong/Yang</t>
  </si>
  <si>
    <t>Zhang/Ruofei</t>
  </si>
  <si>
    <t>Qiu/Wenbo</t>
  </si>
  <si>
    <t>Lv/Qiang</t>
  </si>
  <si>
    <t>Wei/Yang</t>
  </si>
  <si>
    <t>Shentu/Wenbo</t>
  </si>
  <si>
    <t>Wang/Man</t>
  </si>
  <si>
    <t>Qiu/Jianpeng</t>
  </si>
  <si>
    <t>Shi/Zhifang</t>
  </si>
  <si>
    <t>Lu/Gang</t>
  </si>
  <si>
    <t>Sun/Hongxia</t>
  </si>
  <si>
    <t>80365914, 80367462</t>
  </si>
  <si>
    <t>Li/Chuan</t>
  </si>
  <si>
    <t>Liu/Yang</t>
  </si>
  <si>
    <t>Wang/Ran</t>
  </si>
  <si>
    <t xml:space="preserve">Pool Villa Garden </t>
  </si>
  <si>
    <t>He/Guangfei</t>
  </si>
  <si>
    <t>Yan/Ming</t>
  </si>
  <si>
    <t>Gui/Jie</t>
  </si>
  <si>
    <t>Qu/Si Bo</t>
  </si>
  <si>
    <t>91653214, 91662642-47</t>
  </si>
  <si>
    <t>Wo/Shengqi</t>
  </si>
  <si>
    <t>Yin/Renfei</t>
  </si>
  <si>
    <t>He/Yuting</t>
  </si>
  <si>
    <t>Dong/Yue</t>
  </si>
  <si>
    <t>Gao/Guoping</t>
  </si>
  <si>
    <t>Ji/Meili</t>
  </si>
  <si>
    <t>Han/Zhuoliang</t>
  </si>
  <si>
    <t>Chen/Jingchang</t>
  </si>
  <si>
    <t>Wu/Zhigang</t>
  </si>
  <si>
    <t>Wang/YingYuan</t>
  </si>
  <si>
    <t>Wan/Xian</t>
  </si>
  <si>
    <t>Zhao/Rongjia</t>
  </si>
  <si>
    <t>Zhang/Jinyou</t>
  </si>
  <si>
    <t>Wang/Yan</t>
  </si>
  <si>
    <t>Zhou/Chunjue</t>
  </si>
  <si>
    <t>Wang/Liang</t>
  </si>
  <si>
    <t>Li/Wenxi</t>
  </si>
  <si>
    <t>Lin/Yuxia</t>
  </si>
  <si>
    <t>Deluxe Sea View (TRP)</t>
  </si>
  <si>
    <t>Gao/Qi</t>
  </si>
  <si>
    <t>Xu/Huijing</t>
  </si>
  <si>
    <t>Xu/Lijun</t>
  </si>
  <si>
    <t>Ning/Xiaojian</t>
  </si>
  <si>
    <t>Shi/TingTing</t>
  </si>
  <si>
    <t>Wang/Limeng</t>
  </si>
  <si>
    <t>89687485, 89687744</t>
  </si>
  <si>
    <t>Wang/Xiang</t>
  </si>
  <si>
    <t>75005199, 75005257, 75005328</t>
  </si>
  <si>
    <t>Zhang/Guoan</t>
  </si>
  <si>
    <t>76321935, 76322405</t>
  </si>
  <si>
    <t>Grand Total on June, 2018</t>
  </si>
  <si>
    <t>P180703105026489</t>
  </si>
  <si>
    <t>Received Deposit on 8 June, 2018</t>
  </si>
  <si>
    <t>Deduct Deposit Balance on May, 2018</t>
  </si>
  <si>
    <t>Outstanding Balance on June, 2018</t>
  </si>
  <si>
    <t>Booking no.</t>
  </si>
  <si>
    <t>Guest name</t>
  </si>
  <si>
    <t>Ma/Yingwei</t>
  </si>
  <si>
    <t>28-Jun-18</t>
  </si>
  <si>
    <t>29-Iun-18</t>
  </si>
  <si>
    <t>1</t>
  </si>
  <si>
    <t>6,035.00</t>
  </si>
  <si>
    <t>99291174</t>
  </si>
  <si>
    <t>29-Jun-18</t>
  </si>
  <si>
    <t>l-Jul-18</t>
  </si>
  <si>
    <t>2</t>
  </si>
  <si>
    <t>4,600.00</t>
  </si>
  <si>
    <t>9,200.00</t>
  </si>
  <si>
    <t>99292257</t>
  </si>
  <si>
    <t>Zhao/Feng</t>
  </si>
  <si>
    <t>28-]un-18</t>
  </si>
  <si>
    <t>99425270</t>
  </si>
  <si>
    <t>Yang/Wenjing</t>
  </si>
  <si>
    <t>3</t>
  </si>
  <si>
    <t>13,800.00</t>
  </si>
  <si>
    <t>88238923</t>
  </si>
  <si>
    <t>Gu/Yaping</t>
  </si>
  <si>
    <t>5,400.00</t>
  </si>
  <si>
    <t>10,800.00</t>
  </si>
  <si>
    <t>82063608</t>
  </si>
  <si>
    <t>5-Jul-18</t>
  </si>
  <si>
    <t>4</t>
  </si>
  <si>
    <t>5,560.00</t>
  </si>
  <si>
    <t>22,240.00</t>
  </si>
  <si>
    <t>Tang/Jie</t>
  </si>
  <si>
    <t>30-Jun-18</t>
  </si>
  <si>
    <t>5</t>
  </si>
  <si>
    <t>6,300.00</t>
  </si>
  <si>
    <t>157,500.00</t>
  </si>
  <si>
    <t>83490419, 83490422, 83490424 - 2(</t>
  </si>
  <si>
    <t>30-}un-18</t>
  </si>
  <si>
    <t>7,900.00</t>
  </si>
  <si>
    <t>39,500.00</t>
  </si>
  <si>
    <t>83490427</t>
  </si>
  <si>
    <t>Fan/Yuyang</t>
  </si>
  <si>
    <t>4-]ul-18</t>
  </si>
  <si>
    <t>7,635.00</t>
  </si>
  <si>
    <t>22,905.00</t>
  </si>
  <si>
    <t>92410872</t>
  </si>
  <si>
    <t>Du/Jie</t>
  </si>
  <si>
    <t>4-Jul-18</t>
  </si>
  <si>
    <t>4,760.00</t>
  </si>
  <si>
    <t>14,280.00</t>
  </si>
  <si>
    <t>99732820</t>
  </si>
  <si>
    <t>Zheng/Wei</t>
  </si>
  <si>
    <t>6-Jul-18</t>
  </si>
  <si>
    <t>23,800.00</t>
  </si>
  <si>
    <t>97381816</t>
  </si>
  <si>
    <t>Zhao/Hong</t>
  </si>
  <si>
    <t>2-]ul-18</t>
  </si>
  <si>
    <t>28,560.00</t>
  </si>
  <si>
    <t>85436374, 85436824, 85436944</t>
  </si>
  <si>
    <t>Wang/Wel</t>
  </si>
  <si>
    <t>2-Jul-18</t>
  </si>
  <si>
    <t>7,000.00</t>
  </si>
  <si>
    <t>56,000.00</t>
  </si>
  <si>
    <t>92834063,92834065</t>
  </si>
  <si>
    <t>Zhang/Yumei</t>
  </si>
  <si>
    <t>8,160.00</t>
  </si>
  <si>
    <t>65,280.00</t>
  </si>
  <si>
    <t>73432352, 73432618</t>
  </si>
  <si>
    <t>Mai/junhao</t>
  </si>
  <si>
    <t>3-Jul-18</t>
  </si>
  <si>
    <t>71103866</t>
  </si>
  <si>
    <t>Ren/Zuqing</t>
  </si>
  <si>
    <t>7*18</t>
  </si>
  <si>
    <t>72713255, 72703757</t>
  </si>
  <si>
    <t>Zheng/jiangtao</t>
  </si>
  <si>
    <t>9,520.00</t>
  </si>
  <si>
    <t>90901620</t>
  </si>
  <si>
    <t>Huang/Wei</t>
  </si>
  <si>
    <t>8-Jul-18</t>
  </si>
  <si>
    <t>Deluxe Garden [TRP)</t>
  </si>
  <si>
    <t>6,360.00</t>
  </si>
  <si>
    <t>25,440.00</t>
  </si>
  <si>
    <t>98426482</t>
  </si>
  <si>
    <t>Wu/Yingjun</t>
  </si>
  <si>
    <t>9-Jul-18</t>
  </si>
  <si>
    <t>114,525.00</t>
  </si>
  <si>
    <t>85230215, 85232038, 85232607</t>
  </si>
  <si>
    <t>Gong/Hua</t>
  </si>
  <si>
    <t>95634982</t>
  </si>
  <si>
    <t>Zhu/Jun</t>
  </si>
  <si>
    <t>95635203</t>
  </si>
  <si>
    <t>Wang/Mingfei</t>
  </si>
  <si>
    <t>40,800.00</t>
  </si>
  <si>
    <t>72705484</t>
  </si>
  <si>
    <t>Zhu/Chengming</t>
  </si>
  <si>
    <t>5-Iul-18</t>
  </si>
  <si>
    <t>7-Iul-18</t>
  </si>
  <si>
    <t>12,070.00</t>
  </si>
  <si>
    <t>84451859</t>
  </si>
  <si>
    <t>Zhu/Xiaoming</t>
  </si>
  <si>
    <t>96360586</t>
  </si>
  <si>
    <t>Cai/Lei</t>
  </si>
  <si>
    <t>8-Iul-18</t>
  </si>
  <si>
    <t>8,000.00</t>
  </si>
  <si>
    <t>24,000.00</t>
  </si>
  <si>
    <t>90894332</t>
  </si>
  <si>
    <t>Yang/Zonglin</t>
  </si>
  <si>
    <t>7,500.00</t>
  </si>
  <si>
    <t>30,000.00</t>
  </si>
  <si>
    <t>89102320</t>
  </si>
  <si>
    <t>Wang/Zhongmin</t>
  </si>
  <si>
    <t>10-Iul-18</t>
  </si>
  <si>
    <t>4760.00</t>
  </si>
  <si>
    <t>84409286</t>
  </si>
  <si>
    <t>Shen/Yi</t>
  </si>
  <si>
    <t>lO-Jul-18</t>
  </si>
  <si>
    <t>87280142</t>
  </si>
  <si>
    <t>Chen/jianquan</t>
  </si>
  <si>
    <t>9-]ul-18</t>
  </si>
  <si>
    <t>9,760.00</t>
  </si>
  <si>
    <t>29,280.00</t>
  </si>
  <si>
    <t>80125365</t>
  </si>
  <si>
    <t>Li/Liping</t>
  </si>
  <si>
    <t>ll-Jul-18</t>
  </si>
  <si>
    <t>71,400.00</t>
  </si>
  <si>
    <t>77737613, 77737889, 77738065</t>
  </si>
  <si>
    <t>Li/Junxiu</t>
  </si>
  <si>
    <t>92498445,92498723</t>
  </si>
  <si>
    <t>Gao/Xin</t>
  </si>
  <si>
    <t>8*18</t>
  </si>
  <si>
    <t>5,935.00</t>
  </si>
  <si>
    <t>17,805.00</t>
  </si>
  <si>
    <t>70375707</t>
  </si>
  <si>
    <t>Li/Jiawei</t>
  </si>
  <si>
    <t>8-JuM8</t>
  </si>
  <si>
    <t>12-Jul-18</t>
  </si>
  <si>
    <t>Fool Villa Garden</t>
  </si>
  <si>
    <t>32,640.00</t>
  </si>
  <si>
    <t>74976218</t>
  </si>
  <si>
    <t>Huo/Darong</t>
  </si>
  <si>
    <t>13-Jul-18</t>
  </si>
  <si>
    <t>47,600.00</t>
  </si>
  <si>
    <t>92488744, 92488980</t>
  </si>
  <si>
    <t>Qin/Yu</t>
  </si>
  <si>
    <t>13*18</t>
  </si>
  <si>
    <t>30,175.00</t>
  </si>
  <si>
    <t>95928851</t>
  </si>
  <si>
    <t>Xia/Xiaoyan</t>
  </si>
  <si>
    <t>9-Iul-18</t>
  </si>
  <si>
    <t>19,040.00</t>
  </si>
  <si>
    <t>76790266, 76790391</t>
  </si>
  <si>
    <t>Qiang/Yu</t>
  </si>
  <si>
    <t>82541745</t>
  </si>
  <si>
    <t>Liu/Hul</t>
  </si>
  <si>
    <t>12-Iul-18</t>
  </si>
  <si>
    <t>19,080.00</t>
  </si>
  <si>
    <t>85331955</t>
  </si>
  <si>
    <t>Wu/Yiming</t>
  </si>
  <si>
    <t>14-Jul-18</t>
  </si>
  <si>
    <t>72254714</t>
  </si>
  <si>
    <t>Zhang/Jlanxlng</t>
  </si>
  <si>
    <t>10,710.00</t>
  </si>
  <si>
    <t>32,130.00</t>
  </si>
  <si>
    <t>75435037</t>
  </si>
  <si>
    <t>Liu/Yan</t>
  </si>
  <si>
    <t>92493459</t>
  </si>
  <si>
    <t>Lai/Huiluan</t>
  </si>
  <si>
    <t>ll-Iul-18</t>
  </si>
  <si>
    <t>36,210.00</t>
  </si>
  <si>
    <t>94403079,94403338,94403476</t>
  </si>
  <si>
    <t>He/Yanjing</t>
  </si>
  <si>
    <t>1 l-Jul-18</t>
  </si>
  <si>
    <t>16-Jul-18</t>
  </si>
  <si>
    <t>71938460</t>
  </si>
  <si>
    <t>Zhu/Xiongrong</t>
  </si>
  <si>
    <t>98247513</t>
  </si>
  <si>
    <t>jin/Yan</t>
  </si>
  <si>
    <t>16-Iul-18</t>
  </si>
  <si>
    <t>90911363</t>
  </si>
  <si>
    <t>Liu/Hongling</t>
  </si>
  <si>
    <t>12,720.00</t>
  </si>
  <si>
    <t>87278643</t>
  </si>
  <si>
    <t>Tang/Yuli</t>
  </si>
  <si>
    <t>8,960.00</t>
  </si>
  <si>
    <t>17,920.00</t>
  </si>
  <si>
    <t>84011451</t>
  </si>
  <si>
    <t>Cheng/Yun</t>
  </si>
  <si>
    <t>98484716</t>
  </si>
  <si>
    <t>18,105.00</t>
  </si>
  <si>
    <t>Xie/Wei</t>
  </si>
  <si>
    <t>15-Jul-18</t>
  </si>
  <si>
    <t>84591206,84591982</t>
  </si>
  <si>
    <t>Cai/Guoming</t>
  </si>
  <si>
    <t>12*18</t>
  </si>
  <si>
    <t>38,080.00</t>
  </si>
  <si>
    <t>87831547,87841612</t>
  </si>
  <si>
    <t>17-Jul-18</t>
  </si>
  <si>
    <t>7,480.00</t>
  </si>
  <si>
    <t>14,960.00</t>
  </si>
  <si>
    <t>Liu/Na</t>
  </si>
  <si>
    <t>19,520.00</t>
  </si>
  <si>
    <t>85333644</t>
  </si>
  <si>
    <t>Zhao/Peng</t>
  </si>
  <si>
    <t>lS-Iul-18</t>
  </si>
  <si>
    <t>85339463</t>
  </si>
  <si>
    <t>Jiang/Hehuan</t>
  </si>
  <si>
    <t>14-Iul-18</t>
  </si>
  <si>
    <t>81494643</t>
  </si>
  <si>
    <t>Liu/Yue</t>
  </si>
  <si>
    <t>16-jul-18</t>
  </si>
  <si>
    <t>74320152</t>
  </si>
  <si>
    <t>18-Jul-18</t>
  </si>
  <si>
    <t>Zhang/Song</t>
  </si>
  <si>
    <t>19-jul-18</t>
  </si>
  <si>
    <t>44,880.00</t>
  </si>
  <si>
    <t>91657561,91658673</t>
  </si>
  <si>
    <t>Li/Haocheng</t>
  </si>
  <si>
    <t>19-Jul-18</t>
  </si>
  <si>
    <t>25-]ul-18</t>
  </si>
  <si>
    <t>6</t>
  </si>
  <si>
    <t>89,760.00</t>
  </si>
  <si>
    <t>75426131, 75426326</t>
  </si>
  <si>
    <t>Ou/Dong</t>
  </si>
  <si>
    <t>22-Jul-18</t>
  </si>
  <si>
    <t>27-Jul-18</t>
  </si>
  <si>
    <t>9,080.00</t>
  </si>
  <si>
    <t>45,400.00</t>
  </si>
  <si>
    <t>90061188</t>
  </si>
  <si>
    <t>He/Bin</t>
  </si>
  <si>
    <t>7,380.00</t>
  </si>
  <si>
    <t>36,900.00</t>
  </si>
  <si>
    <t>77364893</t>
  </si>
  <si>
    <t>Yu/lian</t>
  </si>
  <si>
    <t>24-jul-18</t>
  </si>
  <si>
    <t>72706868,72707164</t>
  </si>
  <si>
    <t>Tang/Yueqiang</t>
  </si>
  <si>
    <t>25*18</t>
  </si>
  <si>
    <t>28-Jul-10</t>
  </si>
  <si>
    <t>Deluxe Sea View (RO)</t>
  </si>
  <si>
    <t>8,910.00</t>
  </si>
  <si>
    <t>26,730.00</t>
  </si>
  <si>
    <t>82636957</t>
  </si>
  <si>
    <t>Guo/Xue</t>
  </si>
  <si>
    <t>26-Iul-18</t>
  </si>
  <si>
    <t>28-IuI-10</t>
  </si>
  <si>
    <t>8,100.00</t>
  </si>
  <si>
    <t>16,200.00</t>
  </si>
  <si>
    <t>92108445</t>
  </si>
  <si>
    <t>Tao/Liang</t>
  </si>
  <si>
    <t>27-IuM8</t>
  </si>
  <si>
    <t>30-Jul-18</t>
  </si>
  <si>
    <t>9,010.00</t>
  </si>
  <si>
    <t>81,090.00</t>
  </si>
  <si>
    <t>98457270, 98457472, 98457665</t>
  </si>
  <si>
    <t>Xu/Peihua</t>
  </si>
  <si>
    <t>27*18</t>
  </si>
  <si>
    <t>30-Iul-18</t>
  </si>
  <si>
    <t>Deluxe Sea View (TRP,RO</t>
  </si>
  <si>
    <t>10,510.00</t>
  </si>
  <si>
    <t>31,530.00</t>
  </si>
  <si>
    <t>81496322</t>
  </si>
  <si>
    <t>Grand Total on July, 2018    2,039,380.00</t>
  </si>
  <si>
    <t>P180802151850489</t>
  </si>
  <si>
    <t>Received Deposit on 13 July, 2018    1,538,160.00</t>
  </si>
  <si>
    <t>Outstanding Balance on July, 2018    501.220.00</t>
  </si>
  <si>
    <t>超售已申请</t>
  </si>
  <si>
    <t>CIT Thailand 2018 -  August</t>
  </si>
  <si>
    <t>Wang/ Jian</t>
  </si>
  <si>
    <t>Shen/Liping</t>
  </si>
  <si>
    <t>Zhu/Dezheng</t>
  </si>
  <si>
    <t>77413535, 77413792</t>
  </si>
  <si>
    <t>Deng/Yanan</t>
  </si>
  <si>
    <t>Xie/Yonglong</t>
  </si>
  <si>
    <t>Li/Yang</t>
  </si>
  <si>
    <t>95711361, 95712781</t>
  </si>
  <si>
    <t>Ni/Lei</t>
  </si>
  <si>
    <t>Yu/Xiaochun</t>
  </si>
  <si>
    <t>Zhang/Jin</t>
  </si>
  <si>
    <t>Ran/Ran</t>
  </si>
  <si>
    <t>Cai/Quan</t>
  </si>
  <si>
    <t>Ma/Xin</t>
  </si>
  <si>
    <t>Zhao/Pengzhuo</t>
  </si>
  <si>
    <t>Zhou/Yun</t>
  </si>
  <si>
    <t>Tian/Yang</t>
  </si>
  <si>
    <t>Song/Pengfei</t>
  </si>
  <si>
    <t>Zhu/Yadong</t>
  </si>
  <si>
    <t>Gao/Jiarong</t>
  </si>
  <si>
    <t>Zheng/Chen</t>
  </si>
  <si>
    <t>Wang/Jianguo</t>
  </si>
  <si>
    <t>86735010, 86735142, 86735204</t>
  </si>
  <si>
    <t>86735289, 86735368</t>
  </si>
  <si>
    <t>Yan/Li</t>
  </si>
  <si>
    <t>Zhu/Huiming</t>
  </si>
  <si>
    <t>89373524, 89373684</t>
  </si>
  <si>
    <t>Zhao/Sichun</t>
  </si>
  <si>
    <t>Wu/Huijing</t>
  </si>
  <si>
    <t>Hu/Haiyong</t>
  </si>
  <si>
    <t>Tang/Pengchong</t>
  </si>
  <si>
    <t>75064900, 75064902 , 75064904</t>
  </si>
  <si>
    <t>Wu/Qiongqiong</t>
  </si>
  <si>
    <t>Ke/Xiang</t>
  </si>
  <si>
    <t>Dong/Wenwei</t>
  </si>
  <si>
    <t>Ye/Jun</t>
  </si>
  <si>
    <t>Chen/Zhiping</t>
  </si>
  <si>
    <t>77993446, 77993449</t>
  </si>
  <si>
    <t>Li/Jialong</t>
  </si>
  <si>
    <t>Li/Wenbo</t>
  </si>
  <si>
    <t>97527066, 97527277</t>
  </si>
  <si>
    <t>Tu/Yan</t>
  </si>
  <si>
    <t>Liang/Jianqiang</t>
  </si>
  <si>
    <t>Zhang/Yang</t>
  </si>
  <si>
    <t>Gong/Yuyuan</t>
  </si>
  <si>
    <t xml:space="preserve">Grand Total on August, 2018 </t>
  </si>
  <si>
    <t>P180906145235489</t>
  </si>
  <si>
    <t>Received Deposit on 6 Aug, 2018</t>
  </si>
  <si>
    <t>Deposit Balance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</si>
</sst>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-409]d\-mmm\-yy;@"/>
    <numFmt numFmtId="177" formatCode="#,##0.00;[Red]#,##0.00"/>
    <numFmt numFmtId="178" formatCode="0;[Red]0"/>
  </numFmts>
  <fonts count="4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u/>
      <sz val="11"/>
      <color rgb="FFFF0000"/>
      <name val="宋体"/>
      <charset val="134"/>
      <scheme val="minor"/>
    </font>
    <font>
      <sz val="11"/>
      <name val="Palatino Linotype"/>
      <charset val="134"/>
    </font>
    <font>
      <sz val="11"/>
      <name val="Arial"/>
      <charset val="134"/>
    </font>
    <font>
      <sz val="11.25"/>
      <color rgb="FF333333"/>
      <name val="Helvetica"/>
      <charset val="134"/>
    </font>
    <font>
      <sz val="11"/>
      <name val="宋体"/>
      <charset val="134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u/>
      <sz val="12"/>
      <name val="宋体"/>
      <charset val="134"/>
      <scheme val="minor"/>
    </font>
    <font>
      <b/>
      <u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u/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7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0" fillId="26" borderId="14" applyNumberFormat="0" applyAlignment="0" applyProtection="0">
      <alignment vertical="center"/>
    </xf>
    <xf numFmtId="0" fontId="39" fillId="26" borderId="11" applyNumberFormat="0" applyAlignment="0" applyProtection="0">
      <alignment vertical="center"/>
    </xf>
    <xf numFmtId="0" fontId="42" fillId="27" borderId="16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</cellStyleXfs>
  <cellXfs count="191">
    <xf numFmtId="0" fontId="0" fillId="0" borderId="0" xfId="0"/>
    <xf numFmtId="0" fontId="1" fillId="0" borderId="0" xfId="0" applyFont="1" applyFill="1" applyAlignment="1"/>
    <xf numFmtId="177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/>
    <xf numFmtId="177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>
      <alignment horizontal="left"/>
    </xf>
    <xf numFmtId="0" fontId="2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77" fontId="2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76" fontId="1" fillId="3" borderId="1" xfId="0" applyNumberFormat="1" applyFont="1" applyFill="1" applyBorder="1" applyAlignment="1"/>
    <xf numFmtId="1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vertical="center"/>
    </xf>
    <xf numFmtId="177" fontId="1" fillId="3" borderId="1" xfId="0" applyNumberFormat="1" applyFont="1" applyFill="1" applyBorder="1" applyAlignment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176" fontId="1" fillId="3" borderId="2" xfId="0" applyNumberFormat="1" applyFont="1" applyFill="1" applyBorder="1" applyAlignment="1"/>
    <xf numFmtId="1" fontId="1" fillId="3" borderId="2" xfId="0" applyNumberFormat="1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/>
    <xf numFmtId="0" fontId="1" fillId="3" borderId="2" xfId="0" applyFont="1" applyFill="1" applyBorder="1" applyAlignment="1">
      <alignment horizontal="left" vertical="center"/>
    </xf>
    <xf numFmtId="176" fontId="1" fillId="3" borderId="2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left" vertical="center"/>
    </xf>
    <xf numFmtId="177" fontId="1" fillId="3" borderId="2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176" fontId="1" fillId="3" borderId="3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left" vertical="center"/>
    </xf>
    <xf numFmtId="177" fontId="1" fillId="3" borderId="3" xfId="0" applyNumberFormat="1" applyFont="1" applyFill="1" applyBorder="1" applyAlignment="1">
      <alignment horizontal="right" vertical="center"/>
    </xf>
    <xf numFmtId="176" fontId="1" fillId="3" borderId="3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/>
    </xf>
    <xf numFmtId="176" fontId="1" fillId="0" borderId="4" xfId="0" applyNumberFormat="1" applyFont="1" applyFill="1" applyBorder="1" applyAlignment="1"/>
    <xf numFmtId="1" fontId="4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77" fontId="2" fillId="0" borderId="4" xfId="0" applyNumberFormat="1" applyFont="1" applyFill="1" applyBorder="1" applyAlignment="1">
      <alignment horizontal="left"/>
    </xf>
    <xf numFmtId="1" fontId="5" fillId="0" borderId="0" xfId="0" applyNumberFormat="1" applyFont="1" applyFill="1" applyAlignment="1">
      <alignment horizontal="center"/>
    </xf>
    <xf numFmtId="177" fontId="5" fillId="0" borderId="0" xfId="0" applyNumberFormat="1" applyFont="1" applyFill="1" applyAlignment="1">
      <alignment horizontal="left"/>
    </xf>
    <xf numFmtId="176" fontId="1" fillId="0" borderId="0" xfId="0" applyNumberFormat="1" applyFont="1" applyFill="1" applyBorder="1" applyAlignment="1"/>
    <xf numFmtId="1" fontId="6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177" fontId="5" fillId="0" borderId="0" xfId="0" applyNumberFormat="1" applyFont="1" applyFill="1" applyAlignment="1">
      <alignment horizontal="center"/>
    </xf>
    <xf numFmtId="177" fontId="5" fillId="0" borderId="0" xfId="0" applyNumberFormat="1" applyFont="1" applyFill="1" applyAlignment="1"/>
    <xf numFmtId="176" fontId="5" fillId="0" borderId="0" xfId="0" applyNumberFormat="1" applyFont="1" applyFill="1" applyAlignment="1"/>
    <xf numFmtId="178" fontId="2" fillId="2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left" vertical="center"/>
    </xf>
    <xf numFmtId="178" fontId="1" fillId="3" borderId="2" xfId="0" applyNumberFormat="1" applyFont="1" applyFill="1" applyBorder="1" applyAlignment="1">
      <alignment horizontal="left" vertical="center"/>
    </xf>
    <xf numFmtId="178" fontId="1" fillId="3" borderId="1" xfId="0" applyNumberFormat="1" applyFont="1" applyFill="1" applyBorder="1" applyAlignment="1">
      <alignment horizontal="center" vertical="center"/>
    </xf>
    <xf numFmtId="178" fontId="1" fillId="3" borderId="3" xfId="0" applyNumberFormat="1" applyFont="1" applyFill="1" applyBorder="1" applyAlignment="1">
      <alignment horizontal="left" vertical="center"/>
    </xf>
    <xf numFmtId="178" fontId="1" fillId="3" borderId="1" xfId="0" applyNumberFormat="1" applyFont="1" applyFill="1" applyBorder="1" applyAlignment="1">
      <alignment vertical="center"/>
    </xf>
    <xf numFmtId="177" fontId="1" fillId="3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177" fontId="2" fillId="0" borderId="0" xfId="0" applyNumberFormat="1" applyFont="1" applyFill="1" applyAlignment="1"/>
    <xf numFmtId="177" fontId="2" fillId="0" borderId="0" xfId="0" applyNumberFormat="1" applyFont="1" applyFill="1" applyAlignment="1">
      <alignment horizontal="center"/>
    </xf>
    <xf numFmtId="177" fontId="6" fillId="0" borderId="0" xfId="0" applyNumberFormat="1" applyFont="1" applyFill="1" applyAlignment="1"/>
    <xf numFmtId="177" fontId="6" fillId="0" borderId="0" xfId="0" applyNumberFormat="1" applyFont="1" applyFill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top" indent="1"/>
    </xf>
    <xf numFmtId="0" fontId="8" fillId="0" borderId="5" xfId="0" applyFont="1" applyFill="1" applyBorder="1" applyAlignment="1">
      <alignment horizontal="left" vertical="top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top"/>
    </xf>
    <xf numFmtId="0" fontId="9" fillId="0" borderId="0" xfId="0" applyFont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176" fontId="0" fillId="0" borderId="0" xfId="0" applyNumberFormat="1" applyFont="1" applyFill="1" applyAlignment="1"/>
    <xf numFmtId="1" fontId="0" fillId="0" borderId="0" xfId="0" applyNumberFormat="1" applyFont="1" applyFill="1" applyAlignment="1"/>
    <xf numFmtId="177" fontId="0" fillId="0" borderId="0" xfId="0" applyNumberFormat="1" applyFont="1" applyFill="1" applyAlignment="1"/>
    <xf numFmtId="177" fontId="0" fillId="0" borderId="0" xfId="0" applyNumberFormat="1" applyFont="1" applyFill="1" applyAlignment="1">
      <alignment horizontal="center"/>
    </xf>
    <xf numFmtId="178" fontId="0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/>
    <xf numFmtId="176" fontId="12" fillId="0" borderId="0" xfId="0" applyNumberFormat="1" applyFont="1" applyFill="1" applyAlignment="1"/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/>
    </xf>
    <xf numFmtId="176" fontId="14" fillId="4" borderId="1" xfId="0" applyNumberFormat="1" applyFont="1" applyFill="1" applyBorder="1" applyAlignment="1">
      <alignment vertical="center"/>
    </xf>
    <xf numFmtId="1" fontId="14" fillId="4" borderId="1" xfId="0" applyNumberFormat="1" applyFont="1" applyFill="1" applyBorder="1" applyAlignment="1">
      <alignment vertical="center"/>
    </xf>
    <xf numFmtId="177" fontId="14" fillId="4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76" fontId="0" fillId="3" borderId="1" xfId="0" applyNumberFormat="1" applyFont="1" applyFill="1" applyBorder="1" applyAlignment="1"/>
    <xf numFmtId="1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vertical="center"/>
    </xf>
    <xf numFmtId="177" fontId="0" fillId="3" borderId="1" xfId="0" applyNumberFormat="1" applyFont="1" applyFill="1" applyBorder="1" applyAlignment="1"/>
    <xf numFmtId="0" fontId="12" fillId="0" borderId="0" xfId="0" applyFont="1" applyFill="1" applyAlignment="1"/>
    <xf numFmtId="176" fontId="12" fillId="0" borderId="4" xfId="0" applyNumberFormat="1" applyFont="1" applyFill="1" applyBorder="1" applyAlignment="1"/>
    <xf numFmtId="1" fontId="15" fillId="0" borderId="0" xfId="0" applyNumberFormat="1" applyFont="1" applyFill="1" applyAlignment="1"/>
    <xf numFmtId="1" fontId="16" fillId="0" borderId="4" xfId="0" applyNumberFormat="1" applyFont="1" applyFill="1" applyBorder="1" applyAlignment="1">
      <alignment horizontal="left"/>
    </xf>
    <xf numFmtId="1" fontId="12" fillId="0" borderId="0" xfId="0" applyNumberFormat="1" applyFont="1" applyFill="1" applyAlignment="1"/>
    <xf numFmtId="1" fontId="17" fillId="0" borderId="0" xfId="0" applyNumberFormat="1" applyFont="1" applyFill="1" applyAlignment="1">
      <alignment horizontal="left"/>
    </xf>
    <xf numFmtId="176" fontId="12" fillId="0" borderId="0" xfId="0" applyNumberFormat="1" applyFont="1" applyFill="1" applyBorder="1" applyAlignment="1"/>
    <xf numFmtId="177" fontId="16" fillId="0" borderId="0" xfId="0" applyNumberFormat="1" applyFont="1" applyFill="1" applyAlignment="1">
      <alignment horizontal="left"/>
    </xf>
    <xf numFmtId="178" fontId="14" fillId="4" borderId="1" xfId="0" applyNumberFormat="1" applyFont="1" applyFill="1" applyBorder="1" applyAlignment="1">
      <alignment horizontal="center" vertical="center"/>
    </xf>
    <xf numFmtId="178" fontId="0" fillId="3" borderId="1" xfId="0" applyNumberFormat="1" applyFont="1" applyFill="1" applyBorder="1" applyAlignment="1">
      <alignment horizontal="center" vertical="center"/>
    </xf>
    <xf numFmtId="178" fontId="0" fillId="3" borderId="1" xfId="0" applyNumberFormat="1" applyFont="1" applyFill="1" applyBorder="1" applyAlignment="1">
      <alignment horizontal="left" vertical="center"/>
    </xf>
    <xf numFmtId="177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 vertical="center"/>
    </xf>
    <xf numFmtId="177" fontId="16" fillId="0" borderId="0" xfId="0" applyNumberFormat="1" applyFont="1" applyFill="1" applyAlignment="1"/>
    <xf numFmtId="177" fontId="13" fillId="0" borderId="0" xfId="0" applyNumberFormat="1" applyFont="1" applyFill="1" applyAlignment="1">
      <alignment horizontal="center"/>
    </xf>
    <xf numFmtId="178" fontId="12" fillId="0" borderId="0" xfId="0" applyNumberFormat="1" applyFont="1" applyFill="1" applyAlignment="1">
      <alignment horizontal="left"/>
    </xf>
    <xf numFmtId="177" fontId="17" fillId="0" borderId="0" xfId="0" applyNumberFormat="1" applyFont="1" applyFill="1" applyAlignment="1"/>
    <xf numFmtId="177" fontId="17" fillId="0" borderId="0" xfId="0" applyNumberFormat="1" applyFont="1" applyFill="1" applyAlignment="1">
      <alignment horizontal="center"/>
    </xf>
    <xf numFmtId="177" fontId="18" fillId="0" borderId="0" xfId="0" applyNumberFormat="1" applyFont="1" applyFill="1" applyAlignment="1"/>
    <xf numFmtId="177" fontId="19" fillId="0" borderId="0" xfId="0" applyNumberFormat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6" fontId="0" fillId="0" borderId="4" xfId="0" applyNumberFormat="1" applyFont="1" applyFill="1" applyBorder="1" applyAlignment="1"/>
    <xf numFmtId="1" fontId="20" fillId="0" borderId="0" xfId="0" applyNumberFormat="1" applyFont="1" applyFill="1" applyAlignment="1"/>
    <xf numFmtId="1" fontId="21" fillId="0" borderId="0" xfId="0" applyNumberFormat="1" applyFont="1" applyFill="1" applyAlignment="1"/>
    <xf numFmtId="176" fontId="0" fillId="0" borderId="0" xfId="0" applyNumberFormat="1" applyFont="1" applyFill="1" applyBorder="1" applyAlignment="1"/>
    <xf numFmtId="1" fontId="22" fillId="0" borderId="0" xfId="0" applyNumberFormat="1" applyFont="1" applyFill="1" applyAlignment="1"/>
    <xf numFmtId="1" fontId="0" fillId="0" borderId="8" xfId="0" applyNumberFormat="1" applyFont="1" applyFill="1" applyBorder="1" applyAlignment="1"/>
    <xf numFmtId="177" fontId="0" fillId="0" borderId="8" xfId="0" applyNumberFormat="1" applyFont="1" applyFill="1" applyBorder="1" applyAlignment="1"/>
    <xf numFmtId="0" fontId="0" fillId="0" borderId="1" xfId="0" applyFont="1" applyFill="1" applyBorder="1" applyAlignment="1">
      <alignment horizontal="left" vertical="center"/>
    </xf>
    <xf numFmtId="177" fontId="21" fillId="0" borderId="0" xfId="0" applyNumberFormat="1" applyFont="1" applyFill="1" applyAlignment="1">
      <alignment horizontal="center"/>
    </xf>
    <xf numFmtId="177" fontId="21" fillId="0" borderId="0" xfId="0" applyNumberFormat="1" applyFont="1" applyFill="1" applyAlignment="1">
      <alignment horizontal="left"/>
    </xf>
    <xf numFmtId="17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76" fontId="0" fillId="0" borderId="0" xfId="0" applyNumberFormat="1" applyAlignment="1">
      <alignment horizontal="center"/>
    </xf>
    <xf numFmtId="1" fontId="0" fillId="0" borderId="0" xfId="0" applyNumberFormat="1" applyAlignment="1"/>
    <xf numFmtId="177" fontId="0" fillId="0" borderId="0" xfId="0" applyNumberFormat="1" applyAlignment="1"/>
    <xf numFmtId="177" fontId="0" fillId="0" borderId="0" xfId="0" applyNumberFormat="1" applyAlignment="1">
      <alignment horizontal="center"/>
    </xf>
    <xf numFmtId="178" fontId="0" fillId="0" borderId="0" xfId="0" applyNumberFormat="1" applyAlignment="1">
      <alignment horizontal="left"/>
    </xf>
    <xf numFmtId="0" fontId="23" fillId="0" borderId="0" xfId="0" applyFont="1" applyAlignment="1">
      <alignment horizontal="center"/>
    </xf>
    <xf numFmtId="176" fontId="14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77" fontId="14" fillId="4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76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vertical="center"/>
    </xf>
    <xf numFmtId="177" fontId="0" fillId="3" borderId="1" xfId="0" applyNumberFormat="1" applyFill="1" applyBorder="1" applyAlignment="1"/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176" fontId="0" fillId="0" borderId="4" xfId="0" applyNumberFormat="1" applyBorder="1" applyAlignment="1">
      <alignment horizontal="center"/>
    </xf>
    <xf numFmtId="1" fontId="20" fillId="0" borderId="0" xfId="0" applyNumberFormat="1" applyFont="1" applyAlignment="1"/>
    <xf numFmtId="1" fontId="21" fillId="0" borderId="0" xfId="0" applyNumberFormat="1" applyFont="1" applyAlignment="1">
      <alignment horizontal="center"/>
    </xf>
    <xf numFmtId="1" fontId="16" fillId="0" borderId="4" xfId="0" applyNumberFormat="1" applyFont="1" applyBorder="1" applyAlignment="1">
      <alignment horizontal="left"/>
    </xf>
    <xf numFmtId="1" fontId="21" fillId="0" borderId="0" xfId="0" applyNumberFormat="1" applyFont="1" applyAlignment="1"/>
    <xf numFmtId="1" fontId="17" fillId="0" borderId="0" xfId="0" applyNumberFormat="1" applyFont="1" applyAlignment="1">
      <alignment horizontal="left"/>
    </xf>
    <xf numFmtId="176" fontId="0" fillId="0" borderId="0" xfId="0" applyNumberFormat="1" applyBorder="1" applyAlignment="1">
      <alignment horizontal="center"/>
    </xf>
    <xf numFmtId="1" fontId="22" fillId="0" borderId="0" xfId="0" applyNumberFormat="1" applyFont="1" applyAlignment="1"/>
    <xf numFmtId="177" fontId="16" fillId="0" borderId="0" xfId="0" applyNumberFormat="1" applyFont="1" applyAlignment="1">
      <alignment horizontal="left"/>
    </xf>
    <xf numFmtId="1" fontId="0" fillId="0" borderId="0" xfId="0" applyNumberFormat="1" applyBorder="1" applyAlignment="1"/>
    <xf numFmtId="177" fontId="0" fillId="0" borderId="0" xfId="0" applyNumberFormat="1" applyBorder="1" applyAlignment="1"/>
    <xf numFmtId="178" fontId="0" fillId="3" borderId="1" xfId="0" applyNumberForma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178" fontId="0" fillId="3" borderId="3" xfId="0" applyNumberFormat="1" applyFill="1" applyBorder="1" applyAlignment="1">
      <alignment horizontal="left" vertical="center"/>
    </xf>
    <xf numFmtId="177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177" fontId="16" fillId="0" borderId="0" xfId="0" applyNumberFormat="1" applyFont="1" applyAlignment="1"/>
    <xf numFmtId="177" fontId="17" fillId="0" borderId="0" xfId="0" applyNumberFormat="1" applyFont="1" applyAlignment="1"/>
    <xf numFmtId="177" fontId="21" fillId="0" borderId="0" xfId="0" applyNumberFormat="1" applyFont="1" applyAlignment="1">
      <alignment horizontal="center"/>
    </xf>
    <xf numFmtId="177" fontId="18" fillId="0" borderId="0" xfId="0" applyNumberFormat="1" applyFont="1" applyAlignment="1"/>
    <xf numFmtId="177" fontId="22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50"/>
  <sheetViews>
    <sheetView topLeftCell="A16" workbookViewId="0">
      <selection activeCell="A53" sqref="$A53:$XFD101"/>
    </sheetView>
  </sheetViews>
  <sheetFormatPr defaultColWidth="9" defaultRowHeight="13.5"/>
  <cols>
    <col min="1" max="1" width="16.5666666666667" style="145" customWidth="1"/>
    <col min="2" max="2" width="25.8583333333333" style="146" customWidth="1"/>
    <col min="3" max="4" width="16.5666666666667" style="147" customWidth="1"/>
    <col min="5" max="5" width="12.1416666666667" style="148" customWidth="1"/>
    <col min="6" max="6" width="14.5666666666667" style="148" customWidth="1"/>
    <col min="7" max="7" width="23.1416666666667" style="148" customWidth="1"/>
    <col min="8" max="9" width="18" style="149" customWidth="1"/>
    <col min="10" max="10" width="35.1416666666667" style="150" customWidth="1"/>
    <col min="11" max="11" width="22.1416666666667" style="151" customWidth="1"/>
    <col min="12" max="14" width="5.70833333333333" customWidth="1"/>
    <col min="15" max="15" width="6.425" customWidth="1"/>
  </cols>
  <sheetData>
    <row r="2" ht="18.75" spans="1:3">
      <c r="A2" s="152" t="s">
        <v>0</v>
      </c>
      <c r="B2" s="152"/>
      <c r="C2" s="152"/>
    </row>
    <row r="4" ht="27.75" customHeight="1" spans="1:11">
      <c r="A4" s="100" t="s">
        <v>1</v>
      </c>
      <c r="B4" s="100" t="s">
        <v>2</v>
      </c>
      <c r="C4" s="153" t="s">
        <v>3</v>
      </c>
      <c r="D4" s="153" t="s">
        <v>4</v>
      </c>
      <c r="E4" s="154" t="s">
        <v>5</v>
      </c>
      <c r="F4" s="154" t="s">
        <v>6</v>
      </c>
      <c r="G4" s="154" t="s">
        <v>7</v>
      </c>
      <c r="H4" s="155" t="s">
        <v>8</v>
      </c>
      <c r="I4" s="155" t="s">
        <v>9</v>
      </c>
      <c r="J4" s="120" t="s">
        <v>10</v>
      </c>
      <c r="K4" s="120" t="s">
        <v>11</v>
      </c>
    </row>
    <row r="5" spans="1:11">
      <c r="A5" s="156">
        <v>1283477</v>
      </c>
      <c r="B5" s="157" t="s">
        <v>12</v>
      </c>
      <c r="C5" s="158">
        <v>43191</v>
      </c>
      <c r="D5" s="158">
        <v>43195</v>
      </c>
      <c r="E5" s="159">
        <v>4</v>
      </c>
      <c r="F5" s="160">
        <v>2</v>
      </c>
      <c r="G5" s="161" t="s">
        <v>13</v>
      </c>
      <c r="H5" s="162">
        <v>6350</v>
      </c>
      <c r="I5" s="162">
        <f t="shared" ref="I5:I46" si="0">H5*E5*F5</f>
        <v>50800</v>
      </c>
      <c r="J5" s="178" t="s">
        <v>14</v>
      </c>
      <c r="K5" s="179" t="s">
        <v>15</v>
      </c>
    </row>
    <row r="6" spans="1:11">
      <c r="A6" s="156">
        <v>1286684</v>
      </c>
      <c r="B6" s="157" t="s">
        <v>16</v>
      </c>
      <c r="C6" s="158">
        <v>43191</v>
      </c>
      <c r="D6" s="158">
        <v>43195</v>
      </c>
      <c r="E6" s="159">
        <v>4</v>
      </c>
      <c r="F6" s="160">
        <v>1</v>
      </c>
      <c r="G6" s="161" t="s">
        <v>13</v>
      </c>
      <c r="H6" s="162">
        <v>6350</v>
      </c>
      <c r="I6" s="162">
        <f t="shared" si="0"/>
        <v>25400</v>
      </c>
      <c r="J6" s="178">
        <v>86166509</v>
      </c>
      <c r="K6" s="179" t="s">
        <v>17</v>
      </c>
    </row>
    <row r="7" spans="1:11">
      <c r="A7" s="156">
        <v>1287716</v>
      </c>
      <c r="B7" s="157" t="s">
        <v>18</v>
      </c>
      <c r="C7" s="158">
        <v>43192</v>
      </c>
      <c r="D7" s="158">
        <v>43195</v>
      </c>
      <c r="E7" s="159">
        <v>3</v>
      </c>
      <c r="F7" s="160">
        <v>1</v>
      </c>
      <c r="G7" s="161" t="s">
        <v>13</v>
      </c>
      <c r="H7" s="162">
        <v>6350</v>
      </c>
      <c r="I7" s="162">
        <f t="shared" si="0"/>
        <v>19050</v>
      </c>
      <c r="J7" s="178">
        <v>92352631</v>
      </c>
      <c r="K7" s="179" t="s">
        <v>19</v>
      </c>
    </row>
    <row r="8" spans="1:11">
      <c r="A8" s="156">
        <v>1284994</v>
      </c>
      <c r="B8" s="157" t="s">
        <v>20</v>
      </c>
      <c r="C8" s="158">
        <v>43194</v>
      </c>
      <c r="D8" s="158">
        <v>43196</v>
      </c>
      <c r="E8" s="159">
        <v>2</v>
      </c>
      <c r="F8" s="160">
        <v>1</v>
      </c>
      <c r="G8" s="161" t="s">
        <v>13</v>
      </c>
      <c r="H8" s="162">
        <v>6350</v>
      </c>
      <c r="I8" s="162">
        <f t="shared" si="0"/>
        <v>12700</v>
      </c>
      <c r="J8" s="178">
        <v>82574957</v>
      </c>
      <c r="K8" s="179" t="s">
        <v>21</v>
      </c>
    </row>
    <row r="9" spans="1:11">
      <c r="A9" s="156">
        <v>1284993</v>
      </c>
      <c r="B9" s="157" t="s">
        <v>22</v>
      </c>
      <c r="C9" s="158">
        <v>43194</v>
      </c>
      <c r="D9" s="158">
        <v>43196</v>
      </c>
      <c r="E9" s="159">
        <v>2</v>
      </c>
      <c r="F9" s="160">
        <v>1</v>
      </c>
      <c r="G9" s="161" t="s">
        <v>13</v>
      </c>
      <c r="H9" s="162">
        <v>6350</v>
      </c>
      <c r="I9" s="162">
        <f t="shared" si="0"/>
        <v>12700</v>
      </c>
      <c r="J9" s="178">
        <v>82575468</v>
      </c>
      <c r="K9" s="179" t="s">
        <v>21</v>
      </c>
    </row>
    <row r="10" spans="1:11">
      <c r="A10" s="156">
        <v>1285102</v>
      </c>
      <c r="B10" s="157" t="s">
        <v>23</v>
      </c>
      <c r="C10" s="158">
        <v>43196</v>
      </c>
      <c r="D10" s="158">
        <v>43200</v>
      </c>
      <c r="E10" s="159">
        <v>4</v>
      </c>
      <c r="F10" s="160">
        <v>2</v>
      </c>
      <c r="G10" s="161" t="s">
        <v>24</v>
      </c>
      <c r="H10" s="162">
        <v>7990</v>
      </c>
      <c r="I10" s="162">
        <f t="shared" si="0"/>
        <v>63920</v>
      </c>
      <c r="J10" s="178" t="s">
        <v>25</v>
      </c>
      <c r="K10" s="179" t="s">
        <v>21</v>
      </c>
    </row>
    <row r="11" spans="1:11">
      <c r="A11" s="156">
        <v>1287115</v>
      </c>
      <c r="B11" s="157" t="s">
        <v>26</v>
      </c>
      <c r="C11" s="158">
        <v>43197</v>
      </c>
      <c r="D11" s="158">
        <v>43200</v>
      </c>
      <c r="E11" s="159">
        <v>3</v>
      </c>
      <c r="F11" s="160">
        <v>1</v>
      </c>
      <c r="G11" s="161" t="s">
        <v>13</v>
      </c>
      <c r="H11" s="162">
        <v>6350</v>
      </c>
      <c r="I11" s="162">
        <f t="shared" si="0"/>
        <v>19050</v>
      </c>
      <c r="J11" s="178">
        <v>87062711</v>
      </c>
      <c r="K11" s="179" t="s">
        <v>27</v>
      </c>
    </row>
    <row r="12" spans="1:11">
      <c r="A12" s="163">
        <v>1287354</v>
      </c>
      <c r="B12" s="164" t="s">
        <v>28</v>
      </c>
      <c r="C12" s="158">
        <v>43205</v>
      </c>
      <c r="D12" s="158">
        <v>43206</v>
      </c>
      <c r="E12" s="159">
        <v>1</v>
      </c>
      <c r="F12" s="160">
        <v>1</v>
      </c>
      <c r="G12" s="161" t="s">
        <v>29</v>
      </c>
      <c r="H12" s="162">
        <v>6150</v>
      </c>
      <c r="I12" s="162">
        <f t="shared" si="0"/>
        <v>6150</v>
      </c>
      <c r="J12" s="180">
        <v>87829466</v>
      </c>
      <c r="K12" s="181" t="s">
        <v>30</v>
      </c>
    </row>
    <row r="13" spans="1:11">
      <c r="A13" s="165"/>
      <c r="B13" s="166"/>
      <c r="C13" s="158">
        <v>43206</v>
      </c>
      <c r="D13" s="158">
        <v>43208</v>
      </c>
      <c r="E13" s="159">
        <v>2</v>
      </c>
      <c r="F13" s="160">
        <v>1</v>
      </c>
      <c r="G13" s="161" t="s">
        <v>29</v>
      </c>
      <c r="H13" s="162">
        <v>4560</v>
      </c>
      <c r="I13" s="162">
        <f t="shared" si="0"/>
        <v>9120</v>
      </c>
      <c r="J13" s="182"/>
      <c r="K13" s="183"/>
    </row>
    <row r="14" spans="1:11">
      <c r="A14" s="163">
        <v>1289112</v>
      </c>
      <c r="B14" s="164" t="s">
        <v>31</v>
      </c>
      <c r="C14" s="158">
        <v>43205</v>
      </c>
      <c r="D14" s="158">
        <v>43206</v>
      </c>
      <c r="E14" s="159">
        <v>1</v>
      </c>
      <c r="F14" s="160">
        <v>1</v>
      </c>
      <c r="G14" s="161" t="s">
        <v>32</v>
      </c>
      <c r="H14" s="162">
        <v>6350</v>
      </c>
      <c r="I14" s="162">
        <f t="shared" si="0"/>
        <v>6350</v>
      </c>
      <c r="J14" s="180">
        <v>91589283</v>
      </c>
      <c r="K14" s="181" t="s">
        <v>33</v>
      </c>
    </row>
    <row r="15" spans="1:11">
      <c r="A15" s="165"/>
      <c r="B15" s="166"/>
      <c r="C15" s="158">
        <v>43206</v>
      </c>
      <c r="D15" s="158">
        <v>43208</v>
      </c>
      <c r="E15" s="159">
        <v>2</v>
      </c>
      <c r="F15" s="160">
        <v>1</v>
      </c>
      <c r="G15" s="161" t="s">
        <v>32</v>
      </c>
      <c r="H15" s="162">
        <v>4760</v>
      </c>
      <c r="I15" s="162">
        <f t="shared" si="0"/>
        <v>9520</v>
      </c>
      <c r="J15" s="182"/>
      <c r="K15" s="183"/>
    </row>
    <row r="16" spans="1:11">
      <c r="A16" s="156">
        <v>1280876</v>
      </c>
      <c r="B16" s="157" t="s">
        <v>34</v>
      </c>
      <c r="C16" s="158">
        <v>43206</v>
      </c>
      <c r="D16" s="158">
        <v>43210</v>
      </c>
      <c r="E16" s="159">
        <v>4</v>
      </c>
      <c r="F16" s="160">
        <v>2</v>
      </c>
      <c r="G16" s="161" t="s">
        <v>13</v>
      </c>
      <c r="H16" s="162">
        <v>4760</v>
      </c>
      <c r="I16" s="162">
        <f t="shared" si="0"/>
        <v>38080</v>
      </c>
      <c r="J16" s="178" t="s">
        <v>35</v>
      </c>
      <c r="K16" s="179" t="s">
        <v>27</v>
      </c>
    </row>
    <row r="17" spans="1:11">
      <c r="A17" s="156">
        <v>1290022</v>
      </c>
      <c r="B17" s="157" t="s">
        <v>36</v>
      </c>
      <c r="C17" s="158">
        <v>43206</v>
      </c>
      <c r="D17" s="158">
        <v>43211</v>
      </c>
      <c r="E17" s="159">
        <v>5</v>
      </c>
      <c r="F17" s="160">
        <v>1</v>
      </c>
      <c r="G17" s="161" t="s">
        <v>29</v>
      </c>
      <c r="H17" s="162">
        <v>4560</v>
      </c>
      <c r="I17" s="162">
        <f t="shared" si="0"/>
        <v>22800</v>
      </c>
      <c r="J17" s="178">
        <v>94759123</v>
      </c>
      <c r="K17" s="179" t="s">
        <v>17</v>
      </c>
    </row>
    <row r="18" spans="1:11">
      <c r="A18" s="156">
        <v>1288800</v>
      </c>
      <c r="B18" s="157" t="s">
        <v>37</v>
      </c>
      <c r="C18" s="158">
        <v>43207</v>
      </c>
      <c r="D18" s="158">
        <v>43210</v>
      </c>
      <c r="E18" s="159">
        <v>3</v>
      </c>
      <c r="F18" s="160">
        <v>1</v>
      </c>
      <c r="G18" s="161" t="s">
        <v>29</v>
      </c>
      <c r="H18" s="162">
        <v>4560</v>
      </c>
      <c r="I18" s="162">
        <f t="shared" si="0"/>
        <v>13680</v>
      </c>
      <c r="J18" s="178">
        <v>91439656</v>
      </c>
      <c r="K18" s="179" t="s">
        <v>17</v>
      </c>
    </row>
    <row r="19" spans="1:11">
      <c r="A19" s="156">
        <v>1295991</v>
      </c>
      <c r="B19" s="157" t="s">
        <v>38</v>
      </c>
      <c r="C19" s="158">
        <v>43207</v>
      </c>
      <c r="D19" s="158">
        <v>43210</v>
      </c>
      <c r="E19" s="159">
        <v>3</v>
      </c>
      <c r="F19" s="160">
        <v>1</v>
      </c>
      <c r="G19" s="161" t="s">
        <v>24</v>
      </c>
      <c r="H19" s="162">
        <v>6035</v>
      </c>
      <c r="I19" s="162">
        <f t="shared" si="0"/>
        <v>18105</v>
      </c>
      <c r="J19" s="178">
        <v>83557327</v>
      </c>
      <c r="K19" s="179" t="s">
        <v>27</v>
      </c>
    </row>
    <row r="20" spans="1:11">
      <c r="A20" s="156">
        <v>1292943</v>
      </c>
      <c r="B20" s="157" t="s">
        <v>39</v>
      </c>
      <c r="C20" s="158">
        <v>43208</v>
      </c>
      <c r="D20" s="158">
        <v>43210</v>
      </c>
      <c r="E20" s="159">
        <v>2</v>
      </c>
      <c r="F20" s="160">
        <v>1</v>
      </c>
      <c r="G20" s="161" t="s">
        <v>13</v>
      </c>
      <c r="H20" s="162">
        <v>4760</v>
      </c>
      <c r="I20" s="162">
        <f t="shared" si="0"/>
        <v>9520</v>
      </c>
      <c r="J20" s="178">
        <v>99974107</v>
      </c>
      <c r="K20" s="179" t="s">
        <v>30</v>
      </c>
    </row>
    <row r="21" spans="1:11">
      <c r="A21" s="156">
        <v>1285783</v>
      </c>
      <c r="B21" s="157" t="s">
        <v>40</v>
      </c>
      <c r="C21" s="158">
        <v>43208</v>
      </c>
      <c r="D21" s="158">
        <v>43211</v>
      </c>
      <c r="E21" s="159">
        <v>3</v>
      </c>
      <c r="F21" s="160">
        <v>2</v>
      </c>
      <c r="G21" s="161" t="s">
        <v>24</v>
      </c>
      <c r="H21" s="162">
        <v>6035</v>
      </c>
      <c r="I21" s="162">
        <f t="shared" si="0"/>
        <v>36210</v>
      </c>
      <c r="J21" s="178" t="s">
        <v>41</v>
      </c>
      <c r="K21" s="179" t="s">
        <v>17</v>
      </c>
    </row>
    <row r="22" spans="1:11">
      <c r="A22" s="156">
        <v>1290279</v>
      </c>
      <c r="B22" s="157" t="s">
        <v>42</v>
      </c>
      <c r="C22" s="158">
        <v>43208</v>
      </c>
      <c r="D22" s="158">
        <v>43211</v>
      </c>
      <c r="E22" s="159">
        <v>3</v>
      </c>
      <c r="F22" s="160">
        <v>1</v>
      </c>
      <c r="G22" s="161" t="s">
        <v>24</v>
      </c>
      <c r="H22" s="162">
        <v>6035</v>
      </c>
      <c r="I22" s="162">
        <f t="shared" si="0"/>
        <v>18105</v>
      </c>
      <c r="J22" s="178">
        <v>94760868</v>
      </c>
      <c r="K22" s="179" t="s">
        <v>33</v>
      </c>
    </row>
    <row r="23" spans="1:11">
      <c r="A23" s="156">
        <v>1292284</v>
      </c>
      <c r="B23" s="157" t="s">
        <v>43</v>
      </c>
      <c r="C23" s="158">
        <v>43208</v>
      </c>
      <c r="D23" s="158">
        <v>43211</v>
      </c>
      <c r="E23" s="159">
        <v>3</v>
      </c>
      <c r="F23" s="160">
        <v>1</v>
      </c>
      <c r="G23" s="161" t="s">
        <v>13</v>
      </c>
      <c r="H23" s="162">
        <v>4760</v>
      </c>
      <c r="I23" s="162">
        <f t="shared" si="0"/>
        <v>14280</v>
      </c>
      <c r="J23" s="178">
        <v>99955777</v>
      </c>
      <c r="K23" s="179" t="s">
        <v>30</v>
      </c>
    </row>
    <row r="24" spans="1:11">
      <c r="A24" s="156">
        <v>1294013</v>
      </c>
      <c r="B24" s="157" t="s">
        <v>44</v>
      </c>
      <c r="C24" s="158">
        <v>43208</v>
      </c>
      <c r="D24" s="158">
        <v>43211</v>
      </c>
      <c r="E24" s="159">
        <v>3</v>
      </c>
      <c r="F24" s="160">
        <v>1</v>
      </c>
      <c r="G24" s="161" t="s">
        <v>29</v>
      </c>
      <c r="H24" s="162">
        <v>4560</v>
      </c>
      <c r="I24" s="162">
        <f t="shared" si="0"/>
        <v>13680</v>
      </c>
      <c r="J24" s="178">
        <v>71985703</v>
      </c>
      <c r="K24" s="179" t="s">
        <v>45</v>
      </c>
    </row>
    <row r="25" spans="1:11">
      <c r="A25" s="156">
        <v>1284468</v>
      </c>
      <c r="B25" s="157" t="s">
        <v>46</v>
      </c>
      <c r="C25" s="158">
        <v>43208</v>
      </c>
      <c r="D25" s="158">
        <v>43213</v>
      </c>
      <c r="E25" s="159">
        <v>5</v>
      </c>
      <c r="F25" s="160">
        <v>1</v>
      </c>
      <c r="G25" s="161" t="s">
        <v>47</v>
      </c>
      <c r="H25" s="162">
        <v>8160</v>
      </c>
      <c r="I25" s="162">
        <f t="shared" si="0"/>
        <v>40800</v>
      </c>
      <c r="J25" s="178">
        <v>82573452</v>
      </c>
      <c r="K25" s="179" t="s">
        <v>48</v>
      </c>
    </row>
    <row r="26" spans="1:11">
      <c r="A26" s="156">
        <v>1285592</v>
      </c>
      <c r="B26" s="157" t="s">
        <v>49</v>
      </c>
      <c r="C26" s="158">
        <v>43208</v>
      </c>
      <c r="D26" s="158">
        <v>43210</v>
      </c>
      <c r="E26" s="159">
        <v>2</v>
      </c>
      <c r="F26" s="160">
        <v>1</v>
      </c>
      <c r="G26" s="161" t="s">
        <v>50</v>
      </c>
      <c r="H26" s="162">
        <v>10710</v>
      </c>
      <c r="I26" s="162">
        <f t="shared" si="0"/>
        <v>21420</v>
      </c>
      <c r="J26" s="178">
        <v>84243505</v>
      </c>
      <c r="K26" s="179" t="s">
        <v>51</v>
      </c>
    </row>
    <row r="27" spans="1:11">
      <c r="A27" s="156">
        <v>1290975</v>
      </c>
      <c r="B27" s="157" t="s">
        <v>52</v>
      </c>
      <c r="C27" s="158">
        <v>43209</v>
      </c>
      <c r="D27" s="158">
        <v>43212</v>
      </c>
      <c r="E27" s="159">
        <v>3</v>
      </c>
      <c r="F27" s="160">
        <v>1</v>
      </c>
      <c r="G27" s="161" t="s">
        <v>24</v>
      </c>
      <c r="H27" s="162">
        <v>6035</v>
      </c>
      <c r="I27" s="162">
        <f t="shared" si="0"/>
        <v>18105</v>
      </c>
      <c r="J27" s="178">
        <v>95520227</v>
      </c>
      <c r="K27" s="179" t="s">
        <v>21</v>
      </c>
    </row>
    <row r="28" spans="1:11">
      <c r="A28" s="156">
        <v>1284971</v>
      </c>
      <c r="B28" s="157" t="s">
        <v>53</v>
      </c>
      <c r="C28" s="158">
        <v>43209</v>
      </c>
      <c r="D28" s="158">
        <v>43214</v>
      </c>
      <c r="E28" s="159">
        <v>5</v>
      </c>
      <c r="F28" s="160">
        <v>3</v>
      </c>
      <c r="G28" s="161" t="s">
        <v>47</v>
      </c>
      <c r="H28" s="162">
        <v>8160</v>
      </c>
      <c r="I28" s="162">
        <f t="shared" si="0"/>
        <v>122400</v>
      </c>
      <c r="J28" s="178" t="s">
        <v>54</v>
      </c>
      <c r="K28" s="179" t="s">
        <v>51</v>
      </c>
    </row>
    <row r="29" spans="1:11">
      <c r="A29" s="156">
        <v>1292774</v>
      </c>
      <c r="B29" s="157" t="s">
        <v>55</v>
      </c>
      <c r="C29" s="158">
        <v>43210</v>
      </c>
      <c r="D29" s="158">
        <v>43213</v>
      </c>
      <c r="E29" s="159">
        <v>3</v>
      </c>
      <c r="F29" s="160">
        <v>1</v>
      </c>
      <c r="G29" s="161" t="s">
        <v>13</v>
      </c>
      <c r="H29" s="162">
        <v>4760</v>
      </c>
      <c r="I29" s="162">
        <f t="shared" si="0"/>
        <v>14280</v>
      </c>
      <c r="J29" s="178">
        <v>99962970</v>
      </c>
      <c r="K29" s="179" t="s">
        <v>33</v>
      </c>
    </row>
    <row r="30" spans="1:11">
      <c r="A30" s="156">
        <v>1288363</v>
      </c>
      <c r="B30" s="157" t="s">
        <v>56</v>
      </c>
      <c r="C30" s="158">
        <v>43210</v>
      </c>
      <c r="D30" s="158">
        <v>43214</v>
      </c>
      <c r="E30" s="159">
        <v>4</v>
      </c>
      <c r="F30" s="160">
        <v>2</v>
      </c>
      <c r="G30" s="161" t="s">
        <v>13</v>
      </c>
      <c r="H30" s="162">
        <v>4760</v>
      </c>
      <c r="I30" s="162">
        <f t="shared" si="0"/>
        <v>38080</v>
      </c>
      <c r="J30" s="178" t="s">
        <v>57</v>
      </c>
      <c r="K30" s="179" t="s">
        <v>33</v>
      </c>
    </row>
    <row r="31" spans="1:11">
      <c r="A31" s="156">
        <v>1289900</v>
      </c>
      <c r="B31" s="157" t="s">
        <v>58</v>
      </c>
      <c r="C31" s="158">
        <v>43211</v>
      </c>
      <c r="D31" s="158">
        <v>43215</v>
      </c>
      <c r="E31" s="159">
        <v>4</v>
      </c>
      <c r="F31" s="160">
        <v>1</v>
      </c>
      <c r="G31" s="161" t="s">
        <v>59</v>
      </c>
      <c r="H31" s="162">
        <v>6160</v>
      </c>
      <c r="I31" s="162">
        <f t="shared" si="0"/>
        <v>24640</v>
      </c>
      <c r="J31" s="178">
        <v>94693575</v>
      </c>
      <c r="K31" s="179" t="s">
        <v>48</v>
      </c>
    </row>
    <row r="32" spans="1:11">
      <c r="A32" s="156">
        <v>1295968</v>
      </c>
      <c r="B32" s="157" t="s">
        <v>60</v>
      </c>
      <c r="C32" s="158">
        <v>43213</v>
      </c>
      <c r="D32" s="158">
        <v>43215</v>
      </c>
      <c r="E32" s="159">
        <v>2</v>
      </c>
      <c r="F32" s="160">
        <v>2</v>
      </c>
      <c r="G32" s="161" t="s">
        <v>24</v>
      </c>
      <c r="H32" s="162">
        <v>6035</v>
      </c>
      <c r="I32" s="162">
        <f t="shared" si="0"/>
        <v>24140</v>
      </c>
      <c r="J32" s="178" t="s">
        <v>61</v>
      </c>
      <c r="K32" s="179" t="s">
        <v>45</v>
      </c>
    </row>
    <row r="33" spans="1:11">
      <c r="A33" s="156">
        <v>1294175</v>
      </c>
      <c r="B33" s="157" t="s">
        <v>62</v>
      </c>
      <c r="C33" s="158">
        <v>43213</v>
      </c>
      <c r="D33" s="158">
        <v>43216</v>
      </c>
      <c r="E33" s="159">
        <v>3</v>
      </c>
      <c r="F33" s="160">
        <v>1</v>
      </c>
      <c r="G33" s="161" t="s">
        <v>29</v>
      </c>
      <c r="H33" s="162">
        <v>4560</v>
      </c>
      <c r="I33" s="162">
        <f t="shared" si="0"/>
        <v>13680</v>
      </c>
      <c r="J33" s="178">
        <v>80774112</v>
      </c>
      <c r="K33" s="179" t="s">
        <v>51</v>
      </c>
    </row>
    <row r="34" spans="1:11">
      <c r="A34" s="156">
        <v>1294847</v>
      </c>
      <c r="B34" s="157" t="s">
        <v>63</v>
      </c>
      <c r="C34" s="158">
        <v>43213</v>
      </c>
      <c r="D34" s="158">
        <v>43216</v>
      </c>
      <c r="E34" s="159">
        <v>3</v>
      </c>
      <c r="F34" s="160">
        <v>1</v>
      </c>
      <c r="G34" s="161" t="s">
        <v>32</v>
      </c>
      <c r="H34" s="162">
        <v>4760</v>
      </c>
      <c r="I34" s="162">
        <f t="shared" si="0"/>
        <v>14280</v>
      </c>
      <c r="J34" s="178">
        <v>81727799</v>
      </c>
      <c r="K34" s="179" t="s">
        <v>51</v>
      </c>
    </row>
    <row r="35" spans="1:11">
      <c r="A35" s="156">
        <v>1293659</v>
      </c>
      <c r="B35" s="157" t="s">
        <v>64</v>
      </c>
      <c r="C35" s="158">
        <v>43214</v>
      </c>
      <c r="D35" s="158">
        <v>43217</v>
      </c>
      <c r="E35" s="159">
        <v>3</v>
      </c>
      <c r="F35" s="160">
        <v>1</v>
      </c>
      <c r="G35" s="161" t="s">
        <v>29</v>
      </c>
      <c r="H35" s="162">
        <v>4560</v>
      </c>
      <c r="I35" s="162">
        <f t="shared" si="0"/>
        <v>13680</v>
      </c>
      <c r="J35" s="178">
        <v>71827657</v>
      </c>
      <c r="K35" s="179" t="s">
        <v>33</v>
      </c>
    </row>
    <row r="36" spans="1:11">
      <c r="A36" s="156">
        <v>1295569</v>
      </c>
      <c r="B36" s="157" t="s">
        <v>65</v>
      </c>
      <c r="C36" s="158">
        <v>43214</v>
      </c>
      <c r="D36" s="158">
        <v>43218</v>
      </c>
      <c r="E36" s="159">
        <v>4</v>
      </c>
      <c r="F36" s="160">
        <v>1</v>
      </c>
      <c r="G36" s="161" t="s">
        <v>24</v>
      </c>
      <c r="H36" s="162">
        <v>6035</v>
      </c>
      <c r="I36" s="162">
        <f t="shared" si="0"/>
        <v>24140</v>
      </c>
      <c r="J36" s="178">
        <v>83455823</v>
      </c>
      <c r="K36" s="179" t="s">
        <v>51</v>
      </c>
    </row>
    <row r="37" spans="1:11">
      <c r="A37" s="156">
        <v>1289169</v>
      </c>
      <c r="B37" s="157" t="s">
        <v>66</v>
      </c>
      <c r="C37" s="158">
        <v>43214</v>
      </c>
      <c r="D37" s="158">
        <v>43219</v>
      </c>
      <c r="E37" s="159">
        <v>5</v>
      </c>
      <c r="F37" s="160">
        <v>1</v>
      </c>
      <c r="G37" s="161" t="s">
        <v>47</v>
      </c>
      <c r="H37" s="162">
        <v>8160</v>
      </c>
      <c r="I37" s="162">
        <f t="shared" si="0"/>
        <v>40800</v>
      </c>
      <c r="J37" s="178">
        <v>92355873</v>
      </c>
      <c r="K37" s="179" t="s">
        <v>17</v>
      </c>
    </row>
    <row r="38" spans="1:11">
      <c r="A38" s="156">
        <v>1293069</v>
      </c>
      <c r="B38" s="157" t="s">
        <v>67</v>
      </c>
      <c r="C38" s="158">
        <v>43214</v>
      </c>
      <c r="D38" s="158">
        <v>43219</v>
      </c>
      <c r="E38" s="159">
        <v>5</v>
      </c>
      <c r="F38" s="160">
        <v>1</v>
      </c>
      <c r="G38" s="161" t="s">
        <v>13</v>
      </c>
      <c r="H38" s="162">
        <v>4760</v>
      </c>
      <c r="I38" s="162">
        <f t="shared" si="0"/>
        <v>23800</v>
      </c>
      <c r="J38" s="178">
        <v>70036658</v>
      </c>
      <c r="K38" s="179" t="s">
        <v>17</v>
      </c>
    </row>
    <row r="39" spans="1:11">
      <c r="A39" s="156">
        <v>1293085</v>
      </c>
      <c r="B39" s="157" t="s">
        <v>68</v>
      </c>
      <c r="C39" s="158">
        <v>43215</v>
      </c>
      <c r="D39" s="158">
        <v>43218</v>
      </c>
      <c r="E39" s="159">
        <v>3</v>
      </c>
      <c r="F39" s="160">
        <v>1</v>
      </c>
      <c r="G39" s="161" t="s">
        <v>32</v>
      </c>
      <c r="H39" s="162">
        <v>4760</v>
      </c>
      <c r="I39" s="162">
        <f t="shared" si="0"/>
        <v>14280</v>
      </c>
      <c r="J39" s="178">
        <v>70042478</v>
      </c>
      <c r="K39" s="179" t="s">
        <v>17</v>
      </c>
    </row>
    <row r="40" spans="1:11">
      <c r="A40" s="156">
        <v>1291780</v>
      </c>
      <c r="B40" s="157" t="s">
        <v>69</v>
      </c>
      <c r="C40" s="158">
        <v>43215</v>
      </c>
      <c r="D40" s="158">
        <v>43220</v>
      </c>
      <c r="E40" s="159">
        <v>5</v>
      </c>
      <c r="F40" s="160">
        <v>2</v>
      </c>
      <c r="G40" s="161" t="s">
        <v>32</v>
      </c>
      <c r="H40" s="162">
        <v>4760</v>
      </c>
      <c r="I40" s="162">
        <f t="shared" si="0"/>
        <v>47600</v>
      </c>
      <c r="J40" s="178" t="s">
        <v>70</v>
      </c>
      <c r="K40" s="179" t="s">
        <v>27</v>
      </c>
    </row>
    <row r="41" spans="1:11">
      <c r="A41" s="156">
        <v>1279950</v>
      </c>
      <c r="B41" s="157" t="s">
        <v>71</v>
      </c>
      <c r="C41" s="158">
        <v>43216</v>
      </c>
      <c r="D41" s="158">
        <v>43219</v>
      </c>
      <c r="E41" s="159">
        <v>3</v>
      </c>
      <c r="F41" s="160">
        <v>1</v>
      </c>
      <c r="G41" s="161" t="s">
        <v>24</v>
      </c>
      <c r="H41" s="162">
        <v>6035</v>
      </c>
      <c r="I41" s="162">
        <f t="shared" si="0"/>
        <v>18105</v>
      </c>
      <c r="J41" s="178">
        <v>98016873</v>
      </c>
      <c r="K41" s="179" t="s">
        <v>17</v>
      </c>
    </row>
    <row r="42" spans="1:11">
      <c r="A42" s="156">
        <v>1297484</v>
      </c>
      <c r="B42" s="157" t="s">
        <v>72</v>
      </c>
      <c r="C42" s="158">
        <v>43216</v>
      </c>
      <c r="D42" s="158">
        <v>43219</v>
      </c>
      <c r="E42" s="159">
        <v>3</v>
      </c>
      <c r="F42" s="160">
        <v>1</v>
      </c>
      <c r="G42" s="161" t="s">
        <v>73</v>
      </c>
      <c r="H42" s="162">
        <v>6200</v>
      </c>
      <c r="I42" s="162">
        <f t="shared" si="0"/>
        <v>18600</v>
      </c>
      <c r="J42" s="178">
        <v>87314284</v>
      </c>
      <c r="K42" s="179" t="s">
        <v>45</v>
      </c>
    </row>
    <row r="43" spans="1:11">
      <c r="A43" s="156">
        <v>1289696</v>
      </c>
      <c r="B43" s="157" t="s">
        <v>74</v>
      </c>
      <c r="C43" s="158">
        <v>43216</v>
      </c>
      <c r="D43" s="158">
        <v>43220</v>
      </c>
      <c r="E43" s="159">
        <v>4</v>
      </c>
      <c r="F43" s="160">
        <v>1</v>
      </c>
      <c r="G43" s="161" t="s">
        <v>29</v>
      </c>
      <c r="H43" s="162">
        <v>4560</v>
      </c>
      <c r="I43" s="162">
        <f t="shared" si="0"/>
        <v>18240</v>
      </c>
      <c r="J43" s="178">
        <v>93209711</v>
      </c>
      <c r="K43" s="179" t="s">
        <v>19</v>
      </c>
    </row>
    <row r="44" spans="1:11">
      <c r="A44" s="156">
        <v>1291213</v>
      </c>
      <c r="B44" s="157" t="s">
        <v>75</v>
      </c>
      <c r="C44" s="158">
        <v>43216</v>
      </c>
      <c r="D44" s="158">
        <v>43220</v>
      </c>
      <c r="E44" s="159">
        <v>4</v>
      </c>
      <c r="F44" s="160">
        <v>1</v>
      </c>
      <c r="G44" s="161" t="s">
        <v>76</v>
      </c>
      <c r="H44" s="162">
        <v>9760</v>
      </c>
      <c r="I44" s="162">
        <f t="shared" si="0"/>
        <v>39040</v>
      </c>
      <c r="J44" s="178">
        <v>95636254</v>
      </c>
      <c r="K44" s="179" t="s">
        <v>51</v>
      </c>
    </row>
    <row r="45" spans="1:11">
      <c r="A45" s="156">
        <v>1296897</v>
      </c>
      <c r="B45" s="157" t="s">
        <v>77</v>
      </c>
      <c r="C45" s="158">
        <v>43216</v>
      </c>
      <c r="D45" s="158">
        <v>43220</v>
      </c>
      <c r="E45" s="159">
        <v>4</v>
      </c>
      <c r="F45" s="160">
        <v>1</v>
      </c>
      <c r="G45" s="161" t="s">
        <v>24</v>
      </c>
      <c r="H45" s="162">
        <v>6035</v>
      </c>
      <c r="I45" s="162">
        <f t="shared" si="0"/>
        <v>24140</v>
      </c>
      <c r="J45" s="178">
        <v>85514008</v>
      </c>
      <c r="K45" s="179" t="s">
        <v>51</v>
      </c>
    </row>
    <row r="46" spans="1:11">
      <c r="A46" s="156"/>
      <c r="B46" s="157"/>
      <c r="C46" s="156"/>
      <c r="D46" s="156"/>
      <c r="E46" s="157"/>
      <c r="F46" s="160">
        <f>SUM(F5:F45)</f>
        <v>50</v>
      </c>
      <c r="G46" s="157"/>
      <c r="H46" s="162"/>
      <c r="I46" s="162"/>
      <c r="J46" s="184"/>
      <c r="K46" s="185"/>
    </row>
    <row r="47" ht="23.25" customHeight="1" spans="4:10">
      <c r="D47" s="167"/>
      <c r="E47" s="168"/>
      <c r="F47" s="169"/>
      <c r="G47" s="170" t="s">
        <v>78</v>
      </c>
      <c r="H47" s="170"/>
      <c r="I47" s="186">
        <f>SUM(I5:I46)</f>
        <v>1033470</v>
      </c>
      <c r="J47" s="87" t="s">
        <v>79</v>
      </c>
    </row>
    <row r="48" ht="23.25" customHeight="1" spans="6:10">
      <c r="F48" s="171"/>
      <c r="G48" s="172" t="s">
        <v>80</v>
      </c>
      <c r="H48" s="172"/>
      <c r="I48" s="187">
        <v>833250</v>
      </c>
      <c r="J48" s="188"/>
    </row>
    <row r="49" ht="23.25" customHeight="1" spans="4:10">
      <c r="D49" s="173"/>
      <c r="F49" s="174"/>
      <c r="G49" s="175" t="s">
        <v>81</v>
      </c>
      <c r="H49" s="175"/>
      <c r="I49" s="189">
        <f>I47-I48</f>
        <v>200220</v>
      </c>
      <c r="J49" s="190"/>
    </row>
    <row r="50" s="144" customFormat="1" ht="19.5" customHeight="1" spans="1:15">
      <c r="A50" s="145"/>
      <c r="B50" s="146"/>
      <c r="C50" s="147"/>
      <c r="D50" s="147"/>
      <c r="E50" s="176"/>
      <c r="F50" s="176"/>
      <c r="G50" s="176"/>
      <c r="H50" s="177"/>
      <c r="I50" s="149"/>
      <c r="J50" s="150"/>
      <c r="K50" s="151"/>
      <c r="L50"/>
      <c r="M50"/>
      <c r="N50"/>
      <c r="O50"/>
    </row>
  </sheetData>
  <mergeCells count="12">
    <mergeCell ref="A2:C2"/>
    <mergeCell ref="G47:H47"/>
    <mergeCell ref="G48:H48"/>
    <mergeCell ref="G49:H49"/>
    <mergeCell ref="A12:A13"/>
    <mergeCell ref="A14:A15"/>
    <mergeCell ref="B12:B13"/>
    <mergeCell ref="B14:B15"/>
    <mergeCell ref="J12:J13"/>
    <mergeCell ref="J14:J15"/>
    <mergeCell ref="K12:K13"/>
    <mergeCell ref="K14:K15"/>
  </mergeCells>
  <pageMargins left="0.25" right="0.25" top="0.75" bottom="0.75" header="0.3" footer="0.3"/>
  <pageSetup paperSize="1" scale="55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opLeftCell="D7" workbookViewId="0">
      <selection activeCell="H49" sqref="H49"/>
    </sheetView>
  </sheetViews>
  <sheetFormatPr defaultColWidth="9" defaultRowHeight="13.5"/>
  <cols>
    <col min="1" max="1" width="15.375" customWidth="1"/>
    <col min="2" max="2" width="16" customWidth="1"/>
    <col min="3" max="3" width="10.375" customWidth="1"/>
    <col min="4" max="4" width="11.625" customWidth="1"/>
    <col min="5" max="5" width="15.375" customWidth="1"/>
    <col min="6" max="6" width="14.125" customWidth="1"/>
    <col min="7" max="7" width="34.875" customWidth="1"/>
    <col min="8" max="8" width="11.625" customWidth="1"/>
    <col min="9" max="9" width="11.5" customWidth="1"/>
    <col min="10" max="10" width="31.5" customWidth="1"/>
    <col min="11" max="11" width="8.375" customWidth="1"/>
  </cols>
  <sheetData>
    <row r="1" spans="1:11">
      <c r="A1" s="100" t="s">
        <v>1</v>
      </c>
      <c r="B1" s="101" t="s">
        <v>2</v>
      </c>
      <c r="C1" s="102" t="s">
        <v>3</v>
      </c>
      <c r="D1" s="102" t="s">
        <v>4</v>
      </c>
      <c r="E1" s="103" t="s">
        <v>5</v>
      </c>
      <c r="F1" s="103" t="s">
        <v>6</v>
      </c>
      <c r="G1" s="103" t="s">
        <v>7</v>
      </c>
      <c r="H1" s="104" t="s">
        <v>8</v>
      </c>
      <c r="I1" s="104" t="s">
        <v>9</v>
      </c>
      <c r="J1" s="120" t="s">
        <v>10</v>
      </c>
      <c r="K1" s="120" t="s">
        <v>11</v>
      </c>
    </row>
    <row r="2" spans="1:11">
      <c r="A2" s="105">
        <v>1293912</v>
      </c>
      <c r="B2" s="106" t="s">
        <v>82</v>
      </c>
      <c r="C2" s="107">
        <v>43220</v>
      </c>
      <c r="D2" s="107">
        <v>43223</v>
      </c>
      <c r="E2" s="108">
        <v>3</v>
      </c>
      <c r="F2" s="109">
        <v>1</v>
      </c>
      <c r="G2" s="110" t="s">
        <v>24</v>
      </c>
      <c r="H2" s="111">
        <v>6035</v>
      </c>
      <c r="I2" s="111">
        <f t="shared" ref="I2:I42" si="0">H2*E2*F2</f>
        <v>18105</v>
      </c>
      <c r="J2" s="121">
        <v>71927674</v>
      </c>
      <c r="K2" s="122" t="s">
        <v>48</v>
      </c>
    </row>
    <row r="3" spans="1:11">
      <c r="A3" s="105">
        <v>1290065</v>
      </c>
      <c r="B3" s="106" t="s">
        <v>83</v>
      </c>
      <c r="C3" s="107">
        <v>43220</v>
      </c>
      <c r="D3" s="107">
        <v>43223</v>
      </c>
      <c r="E3" s="108">
        <v>3</v>
      </c>
      <c r="F3" s="109">
        <v>1</v>
      </c>
      <c r="G3" s="110" t="s">
        <v>13</v>
      </c>
      <c r="H3" s="111">
        <v>4760</v>
      </c>
      <c r="I3" s="111">
        <f t="shared" si="0"/>
        <v>14280</v>
      </c>
      <c r="J3" s="121">
        <v>94696586</v>
      </c>
      <c r="K3" s="122" t="s">
        <v>17</v>
      </c>
    </row>
    <row r="4" spans="1:11">
      <c r="A4" s="105">
        <v>1291894</v>
      </c>
      <c r="B4" s="106" t="s">
        <v>84</v>
      </c>
      <c r="C4" s="107">
        <v>43220</v>
      </c>
      <c r="D4" s="107">
        <v>43224</v>
      </c>
      <c r="E4" s="108">
        <v>4</v>
      </c>
      <c r="F4" s="109">
        <v>2</v>
      </c>
      <c r="G4" s="110" t="s">
        <v>13</v>
      </c>
      <c r="H4" s="111">
        <v>4760</v>
      </c>
      <c r="I4" s="111">
        <f t="shared" si="0"/>
        <v>38080</v>
      </c>
      <c r="J4" s="121" t="s">
        <v>85</v>
      </c>
      <c r="K4" s="122" t="s">
        <v>51</v>
      </c>
    </row>
    <row r="5" spans="1:11">
      <c r="A5" s="105">
        <v>1291859</v>
      </c>
      <c r="B5" s="106" t="s">
        <v>86</v>
      </c>
      <c r="C5" s="107">
        <v>43221</v>
      </c>
      <c r="D5" s="107">
        <v>43224</v>
      </c>
      <c r="E5" s="108">
        <v>3</v>
      </c>
      <c r="F5" s="109">
        <v>1</v>
      </c>
      <c r="G5" s="110" t="s">
        <v>73</v>
      </c>
      <c r="H5" s="111">
        <v>6360</v>
      </c>
      <c r="I5" s="111">
        <f t="shared" si="0"/>
        <v>19080</v>
      </c>
      <c r="J5" s="121">
        <v>97460149</v>
      </c>
      <c r="K5" s="122" t="s">
        <v>51</v>
      </c>
    </row>
    <row r="6" spans="1:11">
      <c r="A6" s="105">
        <v>1283936</v>
      </c>
      <c r="B6" s="106" t="s">
        <v>87</v>
      </c>
      <c r="C6" s="107">
        <v>43221</v>
      </c>
      <c r="D6" s="107">
        <v>43225</v>
      </c>
      <c r="E6" s="108">
        <v>4</v>
      </c>
      <c r="F6" s="109">
        <v>1</v>
      </c>
      <c r="G6" s="110" t="s">
        <v>50</v>
      </c>
      <c r="H6" s="111">
        <v>10710</v>
      </c>
      <c r="I6" s="111">
        <f t="shared" si="0"/>
        <v>42840</v>
      </c>
      <c r="J6" s="121">
        <v>82589998</v>
      </c>
      <c r="K6" s="122" t="s">
        <v>45</v>
      </c>
    </row>
    <row r="7" spans="1:11">
      <c r="A7" s="105">
        <v>1292168</v>
      </c>
      <c r="B7" s="106" t="s">
        <v>88</v>
      </c>
      <c r="C7" s="107">
        <v>43222</v>
      </c>
      <c r="D7" s="107">
        <v>43224</v>
      </c>
      <c r="E7" s="108">
        <v>2</v>
      </c>
      <c r="F7" s="109">
        <v>1</v>
      </c>
      <c r="G7" s="110" t="s">
        <v>13</v>
      </c>
      <c r="H7" s="111">
        <v>4760</v>
      </c>
      <c r="I7" s="111">
        <f t="shared" si="0"/>
        <v>9520</v>
      </c>
      <c r="J7" s="121">
        <v>98342460</v>
      </c>
      <c r="K7" s="122" t="s">
        <v>51</v>
      </c>
    </row>
    <row r="8" spans="1:11">
      <c r="A8" s="105">
        <v>1297019</v>
      </c>
      <c r="B8" s="106" t="s">
        <v>89</v>
      </c>
      <c r="C8" s="107">
        <v>43222</v>
      </c>
      <c r="D8" s="107">
        <v>43225</v>
      </c>
      <c r="E8" s="108">
        <v>3</v>
      </c>
      <c r="F8" s="109">
        <v>1</v>
      </c>
      <c r="G8" s="110" t="s">
        <v>24</v>
      </c>
      <c r="H8" s="111">
        <v>6035</v>
      </c>
      <c r="I8" s="111">
        <f t="shared" si="0"/>
        <v>18105</v>
      </c>
      <c r="J8" s="121">
        <v>86429100</v>
      </c>
      <c r="K8" s="122" t="s">
        <v>27</v>
      </c>
    </row>
    <row r="9" spans="1:11">
      <c r="A9" s="105">
        <v>1295444</v>
      </c>
      <c r="B9" s="106" t="s">
        <v>90</v>
      </c>
      <c r="C9" s="107">
        <v>43222</v>
      </c>
      <c r="D9" s="107">
        <v>43225</v>
      </c>
      <c r="E9" s="108">
        <v>3</v>
      </c>
      <c r="F9" s="109">
        <v>1</v>
      </c>
      <c r="G9" s="110" t="s">
        <v>24</v>
      </c>
      <c r="H9" s="111">
        <v>6035</v>
      </c>
      <c r="I9" s="111">
        <f t="shared" si="0"/>
        <v>18105</v>
      </c>
      <c r="J9" s="121">
        <v>83440975</v>
      </c>
      <c r="K9" s="122" t="s">
        <v>51</v>
      </c>
    </row>
    <row r="10" spans="1:11">
      <c r="A10" s="105">
        <v>1300046</v>
      </c>
      <c r="B10" s="106" t="s">
        <v>91</v>
      </c>
      <c r="C10" s="107">
        <v>43222</v>
      </c>
      <c r="D10" s="107">
        <v>43225</v>
      </c>
      <c r="E10" s="108">
        <v>3</v>
      </c>
      <c r="F10" s="109">
        <v>1</v>
      </c>
      <c r="G10" s="110" t="s">
        <v>24</v>
      </c>
      <c r="H10" s="111">
        <v>6035</v>
      </c>
      <c r="I10" s="111">
        <f t="shared" si="0"/>
        <v>18105</v>
      </c>
      <c r="J10" s="121">
        <v>91955780</v>
      </c>
      <c r="K10" s="122" t="s">
        <v>48</v>
      </c>
    </row>
    <row r="11" spans="1:11">
      <c r="A11" s="105">
        <v>1300570</v>
      </c>
      <c r="B11" s="106" t="s">
        <v>92</v>
      </c>
      <c r="C11" s="107">
        <v>43223</v>
      </c>
      <c r="D11" s="107">
        <v>43225</v>
      </c>
      <c r="E11" s="108">
        <v>2</v>
      </c>
      <c r="F11" s="109">
        <v>2</v>
      </c>
      <c r="G11" s="110" t="s">
        <v>13</v>
      </c>
      <c r="H11" s="111">
        <v>4600</v>
      </c>
      <c r="I11" s="111">
        <f t="shared" si="0"/>
        <v>18400</v>
      </c>
      <c r="J11" s="121" t="s">
        <v>93</v>
      </c>
      <c r="K11" s="122" t="s">
        <v>48</v>
      </c>
    </row>
    <row r="12" spans="1:11">
      <c r="A12" s="105">
        <v>1295316</v>
      </c>
      <c r="B12" s="106" t="s">
        <v>94</v>
      </c>
      <c r="C12" s="107">
        <v>43223</v>
      </c>
      <c r="D12" s="107">
        <v>43225</v>
      </c>
      <c r="E12" s="108">
        <v>2</v>
      </c>
      <c r="F12" s="109">
        <v>1</v>
      </c>
      <c r="G12" s="110" t="s">
        <v>13</v>
      </c>
      <c r="H12" s="111">
        <v>4760</v>
      </c>
      <c r="I12" s="111">
        <f t="shared" si="0"/>
        <v>9520</v>
      </c>
      <c r="J12" s="121">
        <v>83445229</v>
      </c>
      <c r="K12" s="122" t="s">
        <v>27</v>
      </c>
    </row>
    <row r="13" spans="1:11">
      <c r="A13" s="105">
        <v>1290870</v>
      </c>
      <c r="B13" s="106" t="s">
        <v>95</v>
      </c>
      <c r="C13" s="107">
        <v>43223</v>
      </c>
      <c r="D13" s="107">
        <v>43226</v>
      </c>
      <c r="E13" s="108">
        <v>3</v>
      </c>
      <c r="F13" s="109">
        <v>1</v>
      </c>
      <c r="G13" s="110" t="s">
        <v>24</v>
      </c>
      <c r="H13" s="111">
        <v>6035</v>
      </c>
      <c r="I13" s="111">
        <f t="shared" si="0"/>
        <v>18105</v>
      </c>
      <c r="J13" s="121">
        <v>95501242</v>
      </c>
      <c r="K13" s="122" t="s">
        <v>30</v>
      </c>
    </row>
    <row r="14" spans="1:11">
      <c r="A14" s="105">
        <v>1303484</v>
      </c>
      <c r="B14" s="106" t="s">
        <v>87</v>
      </c>
      <c r="C14" s="107">
        <v>43225</v>
      </c>
      <c r="D14" s="107">
        <v>43229</v>
      </c>
      <c r="E14" s="108">
        <v>4</v>
      </c>
      <c r="F14" s="109">
        <v>1</v>
      </c>
      <c r="G14" s="110" t="s">
        <v>50</v>
      </c>
      <c r="H14" s="111">
        <v>10710</v>
      </c>
      <c r="I14" s="111">
        <f t="shared" si="0"/>
        <v>42840</v>
      </c>
      <c r="J14" s="121">
        <v>98969720</v>
      </c>
      <c r="K14" s="122" t="s">
        <v>45</v>
      </c>
    </row>
    <row r="15" spans="1:11">
      <c r="A15" s="105">
        <v>1300340</v>
      </c>
      <c r="B15" s="106" t="s">
        <v>96</v>
      </c>
      <c r="C15" s="107">
        <v>43225</v>
      </c>
      <c r="D15" s="107">
        <v>43230</v>
      </c>
      <c r="E15" s="108">
        <v>5</v>
      </c>
      <c r="F15" s="109">
        <v>1</v>
      </c>
      <c r="G15" s="110" t="s">
        <v>29</v>
      </c>
      <c r="H15" s="111">
        <v>6000</v>
      </c>
      <c r="I15" s="111">
        <f t="shared" si="0"/>
        <v>30000</v>
      </c>
      <c r="J15" s="121">
        <v>92737411</v>
      </c>
      <c r="K15" s="122" t="s">
        <v>21</v>
      </c>
    </row>
    <row r="16" spans="1:11">
      <c r="A16" s="105">
        <v>1290080</v>
      </c>
      <c r="B16" s="106" t="s">
        <v>97</v>
      </c>
      <c r="C16" s="107">
        <v>43226</v>
      </c>
      <c r="D16" s="107">
        <v>43228</v>
      </c>
      <c r="E16" s="108">
        <v>2</v>
      </c>
      <c r="F16" s="109">
        <v>1</v>
      </c>
      <c r="G16" s="110" t="s">
        <v>76</v>
      </c>
      <c r="H16" s="111">
        <v>9760</v>
      </c>
      <c r="I16" s="111">
        <f t="shared" si="0"/>
        <v>19520</v>
      </c>
      <c r="J16" s="121">
        <v>94697857</v>
      </c>
      <c r="K16" s="122" t="s">
        <v>17</v>
      </c>
    </row>
    <row r="17" spans="1:11">
      <c r="A17" s="105">
        <v>1298876</v>
      </c>
      <c r="B17" s="106" t="s">
        <v>98</v>
      </c>
      <c r="C17" s="107">
        <v>43227</v>
      </c>
      <c r="D17" s="107">
        <v>43230</v>
      </c>
      <c r="E17" s="108">
        <v>3</v>
      </c>
      <c r="F17" s="109">
        <v>2</v>
      </c>
      <c r="G17" s="110" t="s">
        <v>29</v>
      </c>
      <c r="H17" s="111">
        <v>4400</v>
      </c>
      <c r="I17" s="111">
        <f t="shared" si="0"/>
        <v>26400</v>
      </c>
      <c r="J17" s="121" t="s">
        <v>99</v>
      </c>
      <c r="K17" s="122" t="s">
        <v>30</v>
      </c>
    </row>
    <row r="18" spans="1:11">
      <c r="A18" s="105">
        <v>1295384</v>
      </c>
      <c r="B18" s="106" t="s">
        <v>100</v>
      </c>
      <c r="C18" s="107">
        <v>43227</v>
      </c>
      <c r="D18" s="107">
        <v>43231</v>
      </c>
      <c r="E18" s="108">
        <v>4</v>
      </c>
      <c r="F18" s="109">
        <v>1</v>
      </c>
      <c r="G18" s="110" t="s">
        <v>24</v>
      </c>
      <c r="H18" s="111">
        <v>6035</v>
      </c>
      <c r="I18" s="111">
        <f t="shared" si="0"/>
        <v>24140</v>
      </c>
      <c r="J18" s="121">
        <v>83446505</v>
      </c>
      <c r="K18" s="122" t="s">
        <v>27</v>
      </c>
    </row>
    <row r="19" spans="1:11">
      <c r="A19" s="105">
        <v>1298838</v>
      </c>
      <c r="B19" s="106" t="s">
        <v>101</v>
      </c>
      <c r="C19" s="107">
        <v>43228</v>
      </c>
      <c r="D19" s="107">
        <v>43231</v>
      </c>
      <c r="E19" s="108">
        <v>3</v>
      </c>
      <c r="F19" s="109">
        <v>1</v>
      </c>
      <c r="G19" s="110" t="s">
        <v>32</v>
      </c>
      <c r="H19" s="111">
        <v>4600</v>
      </c>
      <c r="I19" s="111">
        <f t="shared" si="0"/>
        <v>13800</v>
      </c>
      <c r="J19" s="121">
        <v>89156928</v>
      </c>
      <c r="K19" s="122" t="s">
        <v>30</v>
      </c>
    </row>
    <row r="20" spans="1:11">
      <c r="A20" s="105">
        <v>1301176</v>
      </c>
      <c r="B20" s="106" t="s">
        <v>102</v>
      </c>
      <c r="C20" s="107">
        <v>43228</v>
      </c>
      <c r="D20" s="107">
        <v>43231</v>
      </c>
      <c r="E20" s="108">
        <v>3</v>
      </c>
      <c r="F20" s="109">
        <v>1</v>
      </c>
      <c r="G20" s="110" t="s">
        <v>29</v>
      </c>
      <c r="H20" s="111">
        <v>4400</v>
      </c>
      <c r="I20" s="111">
        <f t="shared" si="0"/>
        <v>13200</v>
      </c>
      <c r="J20" s="121">
        <v>94380112</v>
      </c>
      <c r="K20" s="122" t="s">
        <v>21</v>
      </c>
    </row>
    <row r="21" spans="1:11">
      <c r="A21" s="105">
        <v>1297247</v>
      </c>
      <c r="B21" s="106" t="s">
        <v>103</v>
      </c>
      <c r="C21" s="107">
        <v>43230</v>
      </c>
      <c r="D21" s="107">
        <v>43234</v>
      </c>
      <c r="E21" s="108">
        <v>4</v>
      </c>
      <c r="F21" s="109">
        <v>1</v>
      </c>
      <c r="G21" s="110" t="s">
        <v>29</v>
      </c>
      <c r="H21" s="111">
        <v>4400</v>
      </c>
      <c r="I21" s="111">
        <f t="shared" si="0"/>
        <v>17600</v>
      </c>
      <c r="J21" s="121">
        <v>86430570</v>
      </c>
      <c r="K21" s="122" t="s">
        <v>51</v>
      </c>
    </row>
    <row r="22" spans="1:11">
      <c r="A22" s="105">
        <v>1289861</v>
      </c>
      <c r="B22" s="106" t="s">
        <v>104</v>
      </c>
      <c r="C22" s="107">
        <v>43233</v>
      </c>
      <c r="D22" s="107">
        <v>43236</v>
      </c>
      <c r="E22" s="108">
        <v>3</v>
      </c>
      <c r="F22" s="109">
        <v>1</v>
      </c>
      <c r="G22" s="110" t="s">
        <v>29</v>
      </c>
      <c r="H22" s="111">
        <v>4560</v>
      </c>
      <c r="I22" s="111">
        <f t="shared" si="0"/>
        <v>13680</v>
      </c>
      <c r="J22" s="121">
        <v>93312002</v>
      </c>
      <c r="K22" s="122" t="s">
        <v>48</v>
      </c>
    </row>
    <row r="23" spans="1:11">
      <c r="A23" s="105">
        <v>1293474</v>
      </c>
      <c r="B23" s="106" t="s">
        <v>105</v>
      </c>
      <c r="C23" s="107">
        <v>43234</v>
      </c>
      <c r="D23" s="107">
        <v>43237</v>
      </c>
      <c r="E23" s="108">
        <v>3</v>
      </c>
      <c r="F23" s="109">
        <v>1</v>
      </c>
      <c r="G23" s="110" t="s">
        <v>13</v>
      </c>
      <c r="H23" s="111">
        <v>4760</v>
      </c>
      <c r="I23" s="111">
        <f t="shared" si="0"/>
        <v>14280</v>
      </c>
      <c r="J23" s="121">
        <v>70990272</v>
      </c>
      <c r="K23" s="122" t="s">
        <v>48</v>
      </c>
    </row>
    <row r="24" spans="1:11">
      <c r="A24" s="105">
        <v>1305743</v>
      </c>
      <c r="B24" s="106" t="s">
        <v>106</v>
      </c>
      <c r="C24" s="107">
        <v>43234</v>
      </c>
      <c r="D24" s="107">
        <v>43236</v>
      </c>
      <c r="E24" s="108">
        <v>2</v>
      </c>
      <c r="F24" s="109">
        <v>1</v>
      </c>
      <c r="G24" s="110" t="s">
        <v>13</v>
      </c>
      <c r="H24" s="111">
        <v>4600</v>
      </c>
      <c r="I24" s="111">
        <f t="shared" si="0"/>
        <v>9200</v>
      </c>
      <c r="J24" s="121">
        <v>72717316</v>
      </c>
      <c r="K24" s="122" t="s">
        <v>107</v>
      </c>
    </row>
    <row r="25" spans="1:11">
      <c r="A25" s="105">
        <v>1304764</v>
      </c>
      <c r="B25" s="106" t="s">
        <v>108</v>
      </c>
      <c r="C25" s="107">
        <v>43235</v>
      </c>
      <c r="D25" s="107">
        <v>43237</v>
      </c>
      <c r="E25" s="108">
        <v>2</v>
      </c>
      <c r="F25" s="109">
        <v>2</v>
      </c>
      <c r="G25" s="110" t="s">
        <v>24</v>
      </c>
      <c r="H25" s="111">
        <v>6035</v>
      </c>
      <c r="I25" s="111">
        <f t="shared" si="0"/>
        <v>24140</v>
      </c>
      <c r="J25" s="121" t="s">
        <v>109</v>
      </c>
      <c r="K25" s="122" t="s">
        <v>45</v>
      </c>
    </row>
    <row r="26" spans="1:11">
      <c r="A26" s="105">
        <v>1306463</v>
      </c>
      <c r="B26" s="106" t="s">
        <v>110</v>
      </c>
      <c r="C26" s="107">
        <v>43235</v>
      </c>
      <c r="D26" s="107">
        <v>43237</v>
      </c>
      <c r="E26" s="108">
        <v>2</v>
      </c>
      <c r="F26" s="109">
        <v>2</v>
      </c>
      <c r="G26" s="110" t="s">
        <v>13</v>
      </c>
      <c r="H26" s="111">
        <v>4600</v>
      </c>
      <c r="I26" s="111">
        <f t="shared" si="0"/>
        <v>18400</v>
      </c>
      <c r="J26" s="121" t="s">
        <v>111</v>
      </c>
      <c r="K26" s="122" t="s">
        <v>27</v>
      </c>
    </row>
    <row r="27" spans="1:11">
      <c r="A27" s="105">
        <v>1303770</v>
      </c>
      <c r="B27" s="106" t="s">
        <v>112</v>
      </c>
      <c r="C27" s="107">
        <v>43236</v>
      </c>
      <c r="D27" s="107">
        <v>43239</v>
      </c>
      <c r="E27" s="108">
        <v>3</v>
      </c>
      <c r="F27" s="109">
        <v>1</v>
      </c>
      <c r="G27" s="110" t="s">
        <v>59</v>
      </c>
      <c r="H27" s="111">
        <v>6000</v>
      </c>
      <c r="I27" s="111">
        <f t="shared" si="0"/>
        <v>18000</v>
      </c>
      <c r="J27" s="121">
        <v>99654956</v>
      </c>
      <c r="K27" s="122" t="s">
        <v>21</v>
      </c>
    </row>
    <row r="28" spans="1:11">
      <c r="A28" s="105">
        <v>1299708</v>
      </c>
      <c r="B28" s="106" t="s">
        <v>113</v>
      </c>
      <c r="C28" s="107">
        <v>43236</v>
      </c>
      <c r="D28" s="107">
        <v>43240</v>
      </c>
      <c r="E28" s="108">
        <v>4</v>
      </c>
      <c r="F28" s="109">
        <v>1</v>
      </c>
      <c r="G28" s="110" t="s">
        <v>13</v>
      </c>
      <c r="H28" s="111">
        <v>4600</v>
      </c>
      <c r="I28" s="111">
        <f t="shared" si="0"/>
        <v>18400</v>
      </c>
      <c r="J28" s="121">
        <v>91846748</v>
      </c>
      <c r="K28" s="122" t="s">
        <v>21</v>
      </c>
    </row>
    <row r="29" spans="1:11">
      <c r="A29" s="105">
        <v>1306301</v>
      </c>
      <c r="B29" s="106" t="s">
        <v>114</v>
      </c>
      <c r="C29" s="107">
        <v>43237</v>
      </c>
      <c r="D29" s="107">
        <v>43239</v>
      </c>
      <c r="E29" s="108">
        <v>2</v>
      </c>
      <c r="F29" s="109">
        <v>1</v>
      </c>
      <c r="G29" s="110" t="s">
        <v>24</v>
      </c>
      <c r="H29" s="111">
        <v>6035</v>
      </c>
      <c r="I29" s="111">
        <f t="shared" si="0"/>
        <v>12070</v>
      </c>
      <c r="J29" s="121">
        <v>73509233</v>
      </c>
      <c r="K29" s="122" t="s">
        <v>51</v>
      </c>
    </row>
    <row r="30" spans="1:11">
      <c r="A30" s="105">
        <v>1281116</v>
      </c>
      <c r="B30" s="106" t="s">
        <v>115</v>
      </c>
      <c r="C30" s="107">
        <v>43237</v>
      </c>
      <c r="D30" s="107">
        <v>43240</v>
      </c>
      <c r="E30" s="108">
        <v>3</v>
      </c>
      <c r="F30" s="109">
        <v>1</v>
      </c>
      <c r="G30" s="110" t="s">
        <v>13</v>
      </c>
      <c r="H30" s="111">
        <v>4760</v>
      </c>
      <c r="I30" s="111">
        <f t="shared" si="0"/>
        <v>14280</v>
      </c>
      <c r="J30" s="121">
        <v>98017912</v>
      </c>
      <c r="K30" s="122" t="s">
        <v>33</v>
      </c>
    </row>
    <row r="31" spans="1:11">
      <c r="A31" s="105">
        <v>1295246</v>
      </c>
      <c r="B31" s="106" t="s">
        <v>116</v>
      </c>
      <c r="C31" s="107">
        <v>43237</v>
      </c>
      <c r="D31" s="107">
        <v>43240</v>
      </c>
      <c r="E31" s="108">
        <v>3</v>
      </c>
      <c r="F31" s="109">
        <v>1</v>
      </c>
      <c r="G31" s="110" t="s">
        <v>13</v>
      </c>
      <c r="H31" s="111">
        <v>4760</v>
      </c>
      <c r="I31" s="111">
        <f t="shared" si="0"/>
        <v>14280</v>
      </c>
      <c r="J31" s="121">
        <v>83447983</v>
      </c>
      <c r="K31" s="122" t="s">
        <v>51</v>
      </c>
    </row>
    <row r="32" spans="1:11">
      <c r="A32" s="105">
        <v>1291727</v>
      </c>
      <c r="B32" s="106" t="s">
        <v>117</v>
      </c>
      <c r="C32" s="107">
        <v>43237</v>
      </c>
      <c r="D32" s="107">
        <v>43240</v>
      </c>
      <c r="E32" s="108">
        <v>3</v>
      </c>
      <c r="F32" s="109">
        <v>1</v>
      </c>
      <c r="G32" s="110" t="s">
        <v>73</v>
      </c>
      <c r="H32" s="111">
        <v>6360</v>
      </c>
      <c r="I32" s="111">
        <f t="shared" si="0"/>
        <v>19080</v>
      </c>
      <c r="J32" s="121">
        <v>97383318</v>
      </c>
      <c r="K32" s="122" t="s">
        <v>27</v>
      </c>
    </row>
    <row r="33" spans="1:11">
      <c r="A33" s="105">
        <v>1301381</v>
      </c>
      <c r="B33" s="106" t="s">
        <v>118</v>
      </c>
      <c r="C33" s="107">
        <v>43239</v>
      </c>
      <c r="D33" s="107">
        <v>43242</v>
      </c>
      <c r="E33" s="108">
        <v>3</v>
      </c>
      <c r="F33" s="109">
        <v>1</v>
      </c>
      <c r="G33" s="110" t="s">
        <v>29</v>
      </c>
      <c r="H33" s="111">
        <v>4400</v>
      </c>
      <c r="I33" s="111">
        <f t="shared" si="0"/>
        <v>13200</v>
      </c>
      <c r="J33" s="121">
        <v>94401535</v>
      </c>
      <c r="K33" s="122" t="s">
        <v>30</v>
      </c>
    </row>
    <row r="34" spans="1:11">
      <c r="A34" s="105">
        <v>1309143</v>
      </c>
      <c r="B34" s="106" t="s">
        <v>119</v>
      </c>
      <c r="C34" s="107">
        <v>43241</v>
      </c>
      <c r="D34" s="107">
        <v>43246</v>
      </c>
      <c r="E34" s="108">
        <v>5</v>
      </c>
      <c r="F34" s="109">
        <v>1</v>
      </c>
      <c r="G34" s="110" t="s">
        <v>29</v>
      </c>
      <c r="H34" s="111">
        <v>4400</v>
      </c>
      <c r="I34" s="111">
        <f t="shared" si="0"/>
        <v>22000</v>
      </c>
      <c r="J34" s="121">
        <v>76318437</v>
      </c>
      <c r="K34" s="122" t="s">
        <v>45</v>
      </c>
    </row>
    <row r="35" spans="1:11">
      <c r="A35" s="105">
        <v>1302514</v>
      </c>
      <c r="B35" s="106" t="s">
        <v>120</v>
      </c>
      <c r="C35" s="107">
        <v>43242</v>
      </c>
      <c r="D35" s="107">
        <v>43245</v>
      </c>
      <c r="E35" s="108">
        <v>3</v>
      </c>
      <c r="F35" s="109">
        <v>1</v>
      </c>
      <c r="G35" s="110" t="s">
        <v>13</v>
      </c>
      <c r="H35" s="111">
        <v>4600</v>
      </c>
      <c r="I35" s="111">
        <f t="shared" si="0"/>
        <v>13800</v>
      </c>
      <c r="J35" s="121">
        <v>97258381</v>
      </c>
      <c r="K35" s="122" t="s">
        <v>107</v>
      </c>
    </row>
    <row r="36" spans="1:11">
      <c r="A36" s="105">
        <v>1300491</v>
      </c>
      <c r="B36" s="106" t="s">
        <v>121</v>
      </c>
      <c r="C36" s="107">
        <v>43242</v>
      </c>
      <c r="D36" s="107">
        <v>43246</v>
      </c>
      <c r="E36" s="108">
        <v>4</v>
      </c>
      <c r="F36" s="109">
        <v>1</v>
      </c>
      <c r="G36" s="110" t="s">
        <v>24</v>
      </c>
      <c r="H36" s="111">
        <v>6035</v>
      </c>
      <c r="I36" s="111">
        <f t="shared" si="0"/>
        <v>24140</v>
      </c>
      <c r="J36" s="121">
        <v>92825337</v>
      </c>
      <c r="K36" s="122" t="s">
        <v>48</v>
      </c>
    </row>
    <row r="37" spans="1:11">
      <c r="A37" s="105">
        <v>1303690</v>
      </c>
      <c r="B37" s="106" t="s">
        <v>122</v>
      </c>
      <c r="C37" s="107">
        <v>43243</v>
      </c>
      <c r="D37" s="107">
        <v>43245</v>
      </c>
      <c r="E37" s="108">
        <v>2</v>
      </c>
      <c r="F37" s="109">
        <v>3</v>
      </c>
      <c r="G37" s="110" t="s">
        <v>13</v>
      </c>
      <c r="H37" s="111">
        <v>4600</v>
      </c>
      <c r="I37" s="111">
        <f t="shared" si="0"/>
        <v>27600</v>
      </c>
      <c r="J37" s="121" t="s">
        <v>123</v>
      </c>
      <c r="K37" s="122" t="s">
        <v>124</v>
      </c>
    </row>
    <row r="38" spans="1:11">
      <c r="A38" s="105">
        <v>1302850</v>
      </c>
      <c r="B38" s="106" t="s">
        <v>125</v>
      </c>
      <c r="C38" s="107">
        <v>43244</v>
      </c>
      <c r="D38" s="107">
        <v>43247</v>
      </c>
      <c r="E38" s="108">
        <v>3</v>
      </c>
      <c r="F38" s="109">
        <v>1</v>
      </c>
      <c r="G38" s="110" t="s">
        <v>13</v>
      </c>
      <c r="H38" s="111">
        <v>4400</v>
      </c>
      <c r="I38" s="111">
        <f t="shared" si="0"/>
        <v>13200</v>
      </c>
      <c r="J38" s="121">
        <v>98077067</v>
      </c>
      <c r="K38" s="122" t="s">
        <v>124</v>
      </c>
    </row>
    <row r="39" spans="1:11">
      <c r="A39" s="105">
        <v>1309711</v>
      </c>
      <c r="B39" s="106" t="s">
        <v>126</v>
      </c>
      <c r="C39" s="107">
        <v>43245</v>
      </c>
      <c r="D39" s="107">
        <v>43247</v>
      </c>
      <c r="E39" s="108">
        <v>2</v>
      </c>
      <c r="F39" s="109">
        <v>2</v>
      </c>
      <c r="G39" s="110" t="s">
        <v>29</v>
      </c>
      <c r="H39" s="111">
        <v>4400</v>
      </c>
      <c r="I39" s="111">
        <f t="shared" si="0"/>
        <v>17600</v>
      </c>
      <c r="J39" s="121" t="s">
        <v>127</v>
      </c>
      <c r="K39" s="122" t="s">
        <v>27</v>
      </c>
    </row>
    <row r="40" spans="1:11">
      <c r="A40" s="105">
        <v>1295552</v>
      </c>
      <c r="B40" s="106" t="s">
        <v>128</v>
      </c>
      <c r="C40" s="107">
        <v>43246</v>
      </c>
      <c r="D40" s="107">
        <v>43250</v>
      </c>
      <c r="E40" s="108">
        <v>4</v>
      </c>
      <c r="F40" s="109">
        <v>1</v>
      </c>
      <c r="G40" s="110" t="s">
        <v>13</v>
      </c>
      <c r="H40" s="111">
        <v>4760</v>
      </c>
      <c r="I40" s="111">
        <f t="shared" si="0"/>
        <v>19040</v>
      </c>
      <c r="J40" s="121">
        <v>83457121</v>
      </c>
      <c r="K40" s="122" t="s">
        <v>45</v>
      </c>
    </row>
    <row r="41" spans="1:11">
      <c r="A41" s="105">
        <v>1305143</v>
      </c>
      <c r="B41" s="106" t="s">
        <v>129</v>
      </c>
      <c r="C41" s="107">
        <v>43247</v>
      </c>
      <c r="D41" s="107">
        <v>43250</v>
      </c>
      <c r="E41" s="108">
        <v>3</v>
      </c>
      <c r="F41" s="109">
        <v>1</v>
      </c>
      <c r="G41" s="110" t="s">
        <v>29</v>
      </c>
      <c r="H41" s="111">
        <v>4400</v>
      </c>
      <c r="I41" s="111">
        <f t="shared" si="0"/>
        <v>13200</v>
      </c>
      <c r="J41" s="121">
        <v>72238844</v>
      </c>
      <c r="K41" s="122" t="s">
        <v>30</v>
      </c>
    </row>
    <row r="42" spans="1:11">
      <c r="A42" s="105">
        <v>1307894</v>
      </c>
      <c r="B42" s="106" t="s">
        <v>130</v>
      </c>
      <c r="C42" s="107">
        <v>43248</v>
      </c>
      <c r="D42" s="107">
        <v>43250</v>
      </c>
      <c r="E42" s="108">
        <v>2</v>
      </c>
      <c r="F42" s="109">
        <v>1</v>
      </c>
      <c r="G42" s="110" t="s">
        <v>13</v>
      </c>
      <c r="H42" s="111">
        <v>4600</v>
      </c>
      <c r="I42" s="111">
        <f t="shared" si="0"/>
        <v>9200</v>
      </c>
      <c r="J42" s="121">
        <v>74557249</v>
      </c>
      <c r="K42" s="122" t="s">
        <v>27</v>
      </c>
    </row>
    <row r="43" spans="1:11">
      <c r="A43" s="132"/>
      <c r="B43" s="133"/>
      <c r="C43" s="133"/>
      <c r="D43" s="133"/>
      <c r="E43" s="133"/>
      <c r="F43" s="133"/>
      <c r="G43" s="133"/>
      <c r="H43" s="111"/>
      <c r="I43" s="111"/>
      <c r="J43" s="123"/>
      <c r="K43" s="141"/>
    </row>
    <row r="44" ht="14.25" spans="1:11">
      <c r="A44" s="90"/>
      <c r="B44" s="91"/>
      <c r="C44" s="92"/>
      <c r="D44" s="134"/>
      <c r="E44" s="135"/>
      <c r="F44" s="136"/>
      <c r="G44" s="93" t="s">
        <v>131</v>
      </c>
      <c r="H44" s="94"/>
      <c r="I44" s="94">
        <f>SUM(I2:I43)</f>
        <v>778535</v>
      </c>
      <c r="J44" s="87" t="s">
        <v>132</v>
      </c>
      <c r="K44" s="96"/>
    </row>
    <row r="45" spans="1:11">
      <c r="A45" s="90"/>
      <c r="B45" s="91"/>
      <c r="C45" s="92"/>
      <c r="D45" s="92"/>
      <c r="E45" s="93"/>
      <c r="F45" s="136"/>
      <c r="G45" s="93" t="s">
        <v>133</v>
      </c>
      <c r="H45" s="94"/>
      <c r="I45" s="94">
        <v>856800</v>
      </c>
      <c r="J45" s="142"/>
      <c r="K45" s="96"/>
    </row>
    <row r="46" ht="14.25" spans="1:11">
      <c r="A46" s="90"/>
      <c r="B46" s="91"/>
      <c r="C46" s="92"/>
      <c r="D46" s="137"/>
      <c r="E46" s="93"/>
      <c r="F46" s="138"/>
      <c r="G46" s="139" t="s">
        <v>134</v>
      </c>
      <c r="H46" s="140"/>
      <c r="I46" s="140">
        <f>I44-I45</f>
        <v>-78265</v>
      </c>
      <c r="J46" s="143" t="s">
        <v>135</v>
      </c>
      <c r="K46" s="96"/>
    </row>
    <row r="47" ht="14.25"/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opLeftCell="A25" workbookViewId="0">
      <selection activeCell="J63" sqref="J63"/>
    </sheetView>
  </sheetViews>
  <sheetFormatPr defaultColWidth="9" defaultRowHeight="13.5"/>
  <cols>
    <col min="1" max="1" width="16.5666666666667" style="90" customWidth="1"/>
    <col min="2" max="2" width="18.2833333333333" style="91" customWidth="1"/>
    <col min="3" max="3" width="11.1416666666667" style="92" customWidth="1"/>
    <col min="4" max="4" width="11.2833333333333" style="92" customWidth="1"/>
    <col min="5" max="5" width="12.1416666666667" style="93" customWidth="1"/>
    <col min="6" max="6" width="14.5666666666667" style="93" customWidth="1"/>
    <col min="7" max="7" width="21.7083333333333" style="93" customWidth="1"/>
    <col min="8" max="8" width="11.2833333333333" style="94" customWidth="1"/>
    <col min="9" max="9" width="14.8583333333333" style="94" customWidth="1"/>
    <col min="10" max="10" width="31.7083333333333" style="95" customWidth="1"/>
    <col min="11" max="11" width="18.7083333333333" style="96" customWidth="1"/>
    <col min="12" max="16372" width="9" style="91"/>
  </cols>
  <sheetData>
    <row r="1" s="89" customFormat="1" spans="1:11">
      <c r="A1" s="90"/>
      <c r="B1" s="91"/>
      <c r="C1" s="92"/>
      <c r="D1" s="92"/>
      <c r="E1" s="93"/>
      <c r="F1" s="93"/>
      <c r="G1" s="93"/>
      <c r="H1" s="94"/>
      <c r="I1" s="94"/>
      <c r="J1" s="95"/>
      <c r="K1" s="96"/>
    </row>
    <row r="2" s="89" customFormat="1" ht="14.25" spans="1:11">
      <c r="A2" s="97"/>
      <c r="B2" s="98" t="s">
        <v>136</v>
      </c>
      <c r="C2" s="99"/>
      <c r="D2" s="99"/>
      <c r="E2" s="93"/>
      <c r="F2" s="93"/>
      <c r="G2" s="93"/>
      <c r="H2" s="94"/>
      <c r="I2" s="94"/>
      <c r="J2" s="95"/>
      <c r="K2" s="96"/>
    </row>
    <row r="3" s="89" customFormat="1" spans="1:11">
      <c r="A3" s="90"/>
      <c r="B3" s="91"/>
      <c r="C3" s="92"/>
      <c r="D3" s="92"/>
      <c r="E3" s="93"/>
      <c r="F3" s="93"/>
      <c r="G3" s="93"/>
      <c r="H3" s="94"/>
      <c r="I3" s="94"/>
      <c r="J3" s="95"/>
      <c r="K3" s="96"/>
    </row>
    <row r="4" s="89" customFormat="1" ht="27.75" customHeight="1" spans="1:11">
      <c r="A4" s="100" t="s">
        <v>1</v>
      </c>
      <c r="B4" s="101" t="s">
        <v>2</v>
      </c>
      <c r="C4" s="102" t="s">
        <v>3</v>
      </c>
      <c r="D4" s="102" t="s">
        <v>4</v>
      </c>
      <c r="E4" s="103" t="s">
        <v>5</v>
      </c>
      <c r="F4" s="103" t="s">
        <v>6</v>
      </c>
      <c r="G4" s="103" t="s">
        <v>7</v>
      </c>
      <c r="H4" s="104" t="s">
        <v>8</v>
      </c>
      <c r="I4" s="104" t="s">
        <v>9</v>
      </c>
      <c r="J4" s="120" t="s">
        <v>10</v>
      </c>
      <c r="K4" s="120" t="s">
        <v>11</v>
      </c>
    </row>
    <row r="5" s="89" customFormat="1" spans="1:11">
      <c r="A5" s="105">
        <v>1300845</v>
      </c>
      <c r="B5" s="106" t="s">
        <v>137</v>
      </c>
      <c r="C5" s="107">
        <v>43250</v>
      </c>
      <c r="D5" s="107">
        <v>43255</v>
      </c>
      <c r="E5" s="108">
        <v>5</v>
      </c>
      <c r="F5" s="109">
        <v>1</v>
      </c>
      <c r="G5" s="110" t="s">
        <v>13</v>
      </c>
      <c r="H5" s="111">
        <v>4600</v>
      </c>
      <c r="I5" s="111">
        <f t="shared" ref="I5:I54" si="0">H5*E5*F5</f>
        <v>23000</v>
      </c>
      <c r="J5" s="121">
        <v>74965786</v>
      </c>
      <c r="K5" s="122" t="s">
        <v>45</v>
      </c>
    </row>
    <row r="6" s="89" customFormat="1" spans="1:11">
      <c r="A6" s="105">
        <v>1293625</v>
      </c>
      <c r="B6" s="106" t="s">
        <v>138</v>
      </c>
      <c r="C6" s="107">
        <v>43251</v>
      </c>
      <c r="D6" s="107">
        <v>43254</v>
      </c>
      <c r="E6" s="108">
        <v>3</v>
      </c>
      <c r="F6" s="109">
        <v>1</v>
      </c>
      <c r="G6" s="110" t="s">
        <v>13</v>
      </c>
      <c r="H6" s="111">
        <v>4760</v>
      </c>
      <c r="I6" s="111">
        <f t="shared" si="0"/>
        <v>14280</v>
      </c>
      <c r="J6" s="121">
        <v>71071749</v>
      </c>
      <c r="K6" s="122" t="s">
        <v>33</v>
      </c>
    </row>
    <row r="7" s="89" customFormat="1" spans="1:11">
      <c r="A7" s="105">
        <v>1311118</v>
      </c>
      <c r="B7" s="106" t="s">
        <v>139</v>
      </c>
      <c r="C7" s="107">
        <v>43251</v>
      </c>
      <c r="D7" s="107">
        <v>43254</v>
      </c>
      <c r="E7" s="108">
        <v>3</v>
      </c>
      <c r="F7" s="109">
        <v>2</v>
      </c>
      <c r="G7" s="110" t="s">
        <v>13</v>
      </c>
      <c r="H7" s="111">
        <v>4600</v>
      </c>
      <c r="I7" s="111">
        <f t="shared" si="0"/>
        <v>27600</v>
      </c>
      <c r="J7" s="121" t="s">
        <v>140</v>
      </c>
      <c r="K7" s="122" t="s">
        <v>30</v>
      </c>
    </row>
    <row r="8" s="89" customFormat="1" spans="1:11">
      <c r="A8" s="105">
        <v>1297921</v>
      </c>
      <c r="B8" s="106" t="s">
        <v>141</v>
      </c>
      <c r="C8" s="107">
        <v>43251</v>
      </c>
      <c r="D8" s="107">
        <v>43255</v>
      </c>
      <c r="E8" s="108">
        <v>4</v>
      </c>
      <c r="F8" s="109">
        <v>1</v>
      </c>
      <c r="G8" s="110" t="s">
        <v>13</v>
      </c>
      <c r="H8" s="111">
        <v>4600</v>
      </c>
      <c r="I8" s="111">
        <f t="shared" si="0"/>
        <v>18400</v>
      </c>
      <c r="J8" s="121">
        <v>89009993</v>
      </c>
      <c r="K8" s="122" t="s">
        <v>51</v>
      </c>
    </row>
    <row r="9" s="89" customFormat="1" spans="1:11">
      <c r="A9" s="105">
        <v>1305859</v>
      </c>
      <c r="B9" s="106" t="s">
        <v>142</v>
      </c>
      <c r="C9" s="107">
        <v>43252</v>
      </c>
      <c r="D9" s="107">
        <v>43257</v>
      </c>
      <c r="E9" s="108">
        <v>5</v>
      </c>
      <c r="F9" s="109">
        <v>1</v>
      </c>
      <c r="G9" s="110" t="s">
        <v>13</v>
      </c>
      <c r="H9" s="111">
        <v>4400</v>
      </c>
      <c r="I9" s="111">
        <f t="shared" si="0"/>
        <v>22000</v>
      </c>
      <c r="J9" s="121">
        <v>72753171</v>
      </c>
      <c r="K9" s="122" t="s">
        <v>30</v>
      </c>
    </row>
    <row r="10" s="89" customFormat="1" spans="1:11">
      <c r="A10" s="105">
        <v>1314572</v>
      </c>
      <c r="B10" s="106" t="s">
        <v>143</v>
      </c>
      <c r="C10" s="107">
        <v>43253</v>
      </c>
      <c r="D10" s="107">
        <v>43256</v>
      </c>
      <c r="E10" s="108">
        <v>3</v>
      </c>
      <c r="F10" s="109">
        <v>1</v>
      </c>
      <c r="G10" s="110" t="s">
        <v>13</v>
      </c>
      <c r="H10" s="111">
        <v>4600</v>
      </c>
      <c r="I10" s="111">
        <f t="shared" si="0"/>
        <v>13800</v>
      </c>
      <c r="J10" s="121">
        <v>84539687</v>
      </c>
      <c r="K10" s="122" t="s">
        <v>33</v>
      </c>
    </row>
    <row r="11" s="89" customFormat="1" spans="1:11">
      <c r="A11" s="105">
        <v>1313337</v>
      </c>
      <c r="B11" s="106" t="s">
        <v>144</v>
      </c>
      <c r="C11" s="107">
        <v>43254</v>
      </c>
      <c r="D11" s="107">
        <v>43259</v>
      </c>
      <c r="E11" s="108">
        <v>5</v>
      </c>
      <c r="F11" s="109">
        <v>1</v>
      </c>
      <c r="G11" s="110" t="s">
        <v>13</v>
      </c>
      <c r="H11" s="111">
        <v>4600</v>
      </c>
      <c r="I11" s="111">
        <f t="shared" si="0"/>
        <v>23000</v>
      </c>
      <c r="J11" s="121">
        <v>82604105</v>
      </c>
      <c r="K11" s="122" t="s">
        <v>51</v>
      </c>
    </row>
    <row r="12" s="89" customFormat="1" spans="1:11">
      <c r="A12" s="105">
        <v>1306637</v>
      </c>
      <c r="B12" s="106" t="s">
        <v>145</v>
      </c>
      <c r="C12" s="107">
        <v>43255</v>
      </c>
      <c r="D12" s="107">
        <v>43258</v>
      </c>
      <c r="E12" s="108">
        <v>3</v>
      </c>
      <c r="F12" s="109">
        <v>1</v>
      </c>
      <c r="G12" s="110" t="s">
        <v>24</v>
      </c>
      <c r="H12" s="111">
        <v>6035</v>
      </c>
      <c r="I12" s="111">
        <f t="shared" si="0"/>
        <v>18105</v>
      </c>
      <c r="J12" s="121">
        <v>73507731</v>
      </c>
      <c r="K12" s="122" t="s">
        <v>27</v>
      </c>
    </row>
    <row r="13" s="89" customFormat="1" spans="1:11">
      <c r="A13" s="105">
        <v>1312538</v>
      </c>
      <c r="B13" s="106" t="s">
        <v>146</v>
      </c>
      <c r="C13" s="107">
        <v>43255</v>
      </c>
      <c r="D13" s="107">
        <v>43259</v>
      </c>
      <c r="E13" s="108">
        <v>4</v>
      </c>
      <c r="F13" s="109">
        <v>1</v>
      </c>
      <c r="G13" s="110" t="s">
        <v>24</v>
      </c>
      <c r="H13" s="111">
        <v>6035</v>
      </c>
      <c r="I13" s="111">
        <f t="shared" si="0"/>
        <v>24140</v>
      </c>
      <c r="J13" s="121">
        <v>81988868</v>
      </c>
      <c r="K13" s="122" t="s">
        <v>107</v>
      </c>
    </row>
    <row r="14" s="89" customFormat="1" spans="1:11">
      <c r="A14" s="105">
        <v>1312677</v>
      </c>
      <c r="B14" s="106" t="s">
        <v>147</v>
      </c>
      <c r="C14" s="107">
        <v>43256</v>
      </c>
      <c r="D14" s="107">
        <v>43258</v>
      </c>
      <c r="E14" s="108">
        <v>2</v>
      </c>
      <c r="F14" s="109">
        <v>1</v>
      </c>
      <c r="G14" s="110" t="s">
        <v>29</v>
      </c>
      <c r="H14" s="111">
        <v>4400</v>
      </c>
      <c r="I14" s="111">
        <f t="shared" si="0"/>
        <v>8800</v>
      </c>
      <c r="J14" s="121">
        <v>81990318</v>
      </c>
      <c r="K14" s="122" t="s">
        <v>27</v>
      </c>
    </row>
    <row r="15" s="89" customFormat="1" spans="1:11">
      <c r="A15" s="105">
        <v>1313247</v>
      </c>
      <c r="B15" s="106" t="s">
        <v>148</v>
      </c>
      <c r="C15" s="107">
        <v>43256</v>
      </c>
      <c r="D15" s="107">
        <v>43258</v>
      </c>
      <c r="E15" s="108">
        <v>2</v>
      </c>
      <c r="F15" s="109">
        <v>1</v>
      </c>
      <c r="G15" s="110" t="s">
        <v>13</v>
      </c>
      <c r="H15" s="111">
        <v>4600</v>
      </c>
      <c r="I15" s="111">
        <f t="shared" si="0"/>
        <v>9200</v>
      </c>
      <c r="J15" s="121">
        <v>82545365</v>
      </c>
      <c r="K15" s="122" t="s">
        <v>124</v>
      </c>
    </row>
    <row r="16" s="89" customFormat="1" spans="1:11">
      <c r="A16" s="105">
        <v>1308503</v>
      </c>
      <c r="B16" s="106" t="s">
        <v>149</v>
      </c>
      <c r="C16" s="107">
        <v>43258</v>
      </c>
      <c r="D16" s="107">
        <v>43260</v>
      </c>
      <c r="E16" s="108">
        <v>2</v>
      </c>
      <c r="F16" s="109">
        <v>1</v>
      </c>
      <c r="G16" s="110" t="s">
        <v>29</v>
      </c>
      <c r="H16" s="111">
        <v>4400</v>
      </c>
      <c r="I16" s="111">
        <f t="shared" si="0"/>
        <v>8800</v>
      </c>
      <c r="J16" s="121">
        <v>75424370</v>
      </c>
      <c r="K16" s="122" t="s">
        <v>30</v>
      </c>
    </row>
    <row r="17" s="89" customFormat="1" spans="1:11">
      <c r="A17" s="105">
        <v>1316145</v>
      </c>
      <c r="B17" s="106" t="s">
        <v>150</v>
      </c>
      <c r="C17" s="107">
        <v>43258</v>
      </c>
      <c r="D17" s="107">
        <v>43263</v>
      </c>
      <c r="E17" s="108">
        <v>5</v>
      </c>
      <c r="F17" s="109">
        <v>1</v>
      </c>
      <c r="G17" s="110" t="s">
        <v>29</v>
      </c>
      <c r="H17" s="111">
        <v>4400</v>
      </c>
      <c r="I17" s="111">
        <f t="shared" si="0"/>
        <v>22000</v>
      </c>
      <c r="J17" s="121">
        <v>88172967</v>
      </c>
      <c r="K17" s="122" t="s">
        <v>21</v>
      </c>
    </row>
    <row r="18" s="89" customFormat="1" spans="1:11">
      <c r="A18" s="105">
        <v>1312746</v>
      </c>
      <c r="B18" s="106" t="s">
        <v>147</v>
      </c>
      <c r="C18" s="107">
        <v>43259</v>
      </c>
      <c r="D18" s="107">
        <v>43260</v>
      </c>
      <c r="E18" s="108">
        <v>1</v>
      </c>
      <c r="F18" s="109">
        <v>1</v>
      </c>
      <c r="G18" s="110" t="s">
        <v>29</v>
      </c>
      <c r="H18" s="111">
        <v>4400</v>
      </c>
      <c r="I18" s="111">
        <f t="shared" si="0"/>
        <v>4400</v>
      </c>
      <c r="J18" s="121">
        <v>81991448</v>
      </c>
      <c r="K18" s="122" t="s">
        <v>124</v>
      </c>
    </row>
    <row r="19" s="89" customFormat="1" spans="1:11">
      <c r="A19" s="105">
        <v>1316944</v>
      </c>
      <c r="B19" s="106" t="s">
        <v>151</v>
      </c>
      <c r="C19" s="107">
        <v>43259</v>
      </c>
      <c r="D19" s="107">
        <v>43262</v>
      </c>
      <c r="E19" s="108">
        <v>3</v>
      </c>
      <c r="F19" s="109">
        <v>1</v>
      </c>
      <c r="G19" s="110" t="s">
        <v>29</v>
      </c>
      <c r="H19" s="111">
        <v>4400</v>
      </c>
      <c r="I19" s="111">
        <f t="shared" si="0"/>
        <v>13200</v>
      </c>
      <c r="J19" s="121">
        <v>89084461</v>
      </c>
      <c r="K19" s="122" t="s">
        <v>30</v>
      </c>
    </row>
    <row r="20" s="89" customFormat="1" spans="1:11">
      <c r="A20" s="105">
        <v>1308068</v>
      </c>
      <c r="B20" s="106" t="s">
        <v>152</v>
      </c>
      <c r="C20" s="107">
        <v>43259</v>
      </c>
      <c r="D20" s="107">
        <v>43264</v>
      </c>
      <c r="E20" s="108">
        <v>5</v>
      </c>
      <c r="F20" s="109">
        <v>1</v>
      </c>
      <c r="G20" s="110" t="s">
        <v>29</v>
      </c>
      <c r="H20" s="111">
        <v>4400</v>
      </c>
      <c r="I20" s="111">
        <f t="shared" si="0"/>
        <v>22000</v>
      </c>
      <c r="J20" s="121">
        <v>74966888</v>
      </c>
      <c r="K20" s="122" t="s">
        <v>45</v>
      </c>
    </row>
    <row r="21" s="89" customFormat="1" spans="1:11">
      <c r="A21" s="105">
        <v>1311568</v>
      </c>
      <c r="B21" s="106" t="s">
        <v>153</v>
      </c>
      <c r="C21" s="107">
        <v>43261</v>
      </c>
      <c r="D21" s="107">
        <v>43266</v>
      </c>
      <c r="E21" s="108">
        <v>5</v>
      </c>
      <c r="F21" s="109">
        <v>2</v>
      </c>
      <c r="G21" s="110" t="s">
        <v>76</v>
      </c>
      <c r="H21" s="111">
        <v>9760</v>
      </c>
      <c r="I21" s="111">
        <f t="shared" si="0"/>
        <v>97600</v>
      </c>
      <c r="J21" s="121" t="s">
        <v>154</v>
      </c>
      <c r="K21" s="122" t="s">
        <v>30</v>
      </c>
    </row>
    <row r="22" s="89" customFormat="1" spans="1:11">
      <c r="A22" s="105">
        <v>1318529</v>
      </c>
      <c r="B22" s="106" t="s">
        <v>155</v>
      </c>
      <c r="C22" s="107">
        <v>43262</v>
      </c>
      <c r="D22" s="107">
        <v>43266</v>
      </c>
      <c r="E22" s="108">
        <v>4</v>
      </c>
      <c r="F22" s="109">
        <v>1</v>
      </c>
      <c r="G22" s="110" t="s">
        <v>24</v>
      </c>
      <c r="H22" s="111">
        <v>6035</v>
      </c>
      <c r="I22" s="111">
        <f t="shared" si="0"/>
        <v>24140</v>
      </c>
      <c r="J22" s="121">
        <v>91655592</v>
      </c>
      <c r="K22" s="122" t="s">
        <v>48</v>
      </c>
    </row>
    <row r="23" s="89" customFormat="1" spans="1:11">
      <c r="A23" s="105">
        <v>1317173</v>
      </c>
      <c r="B23" s="106" t="s">
        <v>156</v>
      </c>
      <c r="C23" s="107">
        <v>43263</v>
      </c>
      <c r="D23" s="107">
        <v>43267</v>
      </c>
      <c r="E23" s="108">
        <v>4</v>
      </c>
      <c r="F23" s="109">
        <v>1</v>
      </c>
      <c r="G23" s="110" t="s">
        <v>24</v>
      </c>
      <c r="H23" s="111">
        <v>6035</v>
      </c>
      <c r="I23" s="111">
        <f t="shared" si="0"/>
        <v>24140</v>
      </c>
      <c r="J23" s="121">
        <v>89098760</v>
      </c>
      <c r="K23" s="122" t="s">
        <v>51</v>
      </c>
    </row>
    <row r="24" s="89" customFormat="1" spans="1:11">
      <c r="A24" s="105">
        <v>1315381</v>
      </c>
      <c r="B24" s="106" t="s">
        <v>157</v>
      </c>
      <c r="C24" s="107">
        <v>43263</v>
      </c>
      <c r="D24" s="107">
        <v>43268</v>
      </c>
      <c r="E24" s="108">
        <v>5</v>
      </c>
      <c r="F24" s="109">
        <v>1</v>
      </c>
      <c r="G24" s="110" t="s">
        <v>158</v>
      </c>
      <c r="H24" s="111">
        <v>7500</v>
      </c>
      <c r="I24" s="111">
        <f t="shared" si="0"/>
        <v>37500</v>
      </c>
      <c r="J24" s="121">
        <v>87266322</v>
      </c>
      <c r="K24" s="122" t="s">
        <v>21</v>
      </c>
    </row>
    <row r="25" s="89" customFormat="1" spans="1:11">
      <c r="A25" s="105">
        <v>1315260</v>
      </c>
      <c r="B25" s="106" t="s">
        <v>159</v>
      </c>
      <c r="C25" s="107">
        <v>43264</v>
      </c>
      <c r="D25" s="107">
        <v>43266</v>
      </c>
      <c r="E25" s="108">
        <v>2</v>
      </c>
      <c r="F25" s="109">
        <v>1</v>
      </c>
      <c r="G25" s="110" t="s">
        <v>13</v>
      </c>
      <c r="H25" s="111">
        <v>4600</v>
      </c>
      <c r="I25" s="111">
        <f t="shared" si="0"/>
        <v>9200</v>
      </c>
      <c r="J25" s="121">
        <v>87313147</v>
      </c>
      <c r="K25" s="122" t="s">
        <v>21</v>
      </c>
    </row>
    <row r="26" s="89" customFormat="1" spans="1:11">
      <c r="A26" s="105">
        <v>1310214</v>
      </c>
      <c r="B26" s="106" t="s">
        <v>160</v>
      </c>
      <c r="C26" s="107">
        <v>43264</v>
      </c>
      <c r="D26" s="107">
        <v>43268</v>
      </c>
      <c r="E26" s="108">
        <v>4</v>
      </c>
      <c r="F26" s="109">
        <v>1</v>
      </c>
      <c r="G26" s="110" t="s">
        <v>29</v>
      </c>
      <c r="H26" s="111">
        <v>4400</v>
      </c>
      <c r="I26" s="111">
        <f t="shared" si="0"/>
        <v>17600</v>
      </c>
      <c r="J26" s="121">
        <v>76805671</v>
      </c>
      <c r="K26" s="122" t="s">
        <v>30</v>
      </c>
    </row>
    <row r="27" s="89" customFormat="1" spans="1:11">
      <c r="A27" s="105">
        <v>1310967</v>
      </c>
      <c r="B27" s="106" t="s">
        <v>161</v>
      </c>
      <c r="C27" s="107">
        <v>43264</v>
      </c>
      <c r="D27" s="107">
        <v>43269</v>
      </c>
      <c r="E27" s="108">
        <v>5</v>
      </c>
      <c r="F27" s="109">
        <v>1</v>
      </c>
      <c r="G27" s="110" t="s">
        <v>13</v>
      </c>
      <c r="H27" s="111">
        <v>4600</v>
      </c>
      <c r="I27" s="111">
        <f t="shared" si="0"/>
        <v>23000</v>
      </c>
      <c r="J27" s="121">
        <v>77736000</v>
      </c>
      <c r="K27" s="122" t="s">
        <v>17</v>
      </c>
    </row>
    <row r="28" s="89" customFormat="1" spans="1:11">
      <c r="A28" s="105">
        <v>1316131</v>
      </c>
      <c r="B28" s="106" t="s">
        <v>162</v>
      </c>
      <c r="C28" s="107">
        <v>43265</v>
      </c>
      <c r="D28" s="107">
        <v>43269</v>
      </c>
      <c r="E28" s="108">
        <v>4</v>
      </c>
      <c r="F28" s="109">
        <v>7</v>
      </c>
      <c r="G28" s="110" t="s">
        <v>13</v>
      </c>
      <c r="H28" s="111">
        <v>4760</v>
      </c>
      <c r="I28" s="111">
        <f t="shared" si="0"/>
        <v>133280</v>
      </c>
      <c r="J28" s="121" t="s">
        <v>163</v>
      </c>
      <c r="K28" s="122" t="s">
        <v>17</v>
      </c>
    </row>
    <row r="29" s="89" customFormat="1" spans="1:11">
      <c r="A29" s="105">
        <v>1318696</v>
      </c>
      <c r="B29" s="106" t="s">
        <v>164</v>
      </c>
      <c r="C29" s="107">
        <v>43265</v>
      </c>
      <c r="D29" s="107">
        <v>43270</v>
      </c>
      <c r="E29" s="108">
        <v>5</v>
      </c>
      <c r="F29" s="109">
        <v>1</v>
      </c>
      <c r="G29" s="110" t="s">
        <v>24</v>
      </c>
      <c r="H29" s="111">
        <v>6035</v>
      </c>
      <c r="I29" s="111">
        <f t="shared" si="0"/>
        <v>30175</v>
      </c>
      <c r="J29" s="121">
        <v>91656703</v>
      </c>
      <c r="K29" s="122" t="s">
        <v>21</v>
      </c>
    </row>
    <row r="30" s="89" customFormat="1" spans="1:11">
      <c r="A30" s="105">
        <v>1315126</v>
      </c>
      <c r="B30" s="106" t="s">
        <v>165</v>
      </c>
      <c r="C30" s="107">
        <v>43265</v>
      </c>
      <c r="D30" s="107">
        <v>43270</v>
      </c>
      <c r="E30" s="108">
        <v>5</v>
      </c>
      <c r="F30" s="109">
        <v>1</v>
      </c>
      <c r="G30" s="110" t="s">
        <v>29</v>
      </c>
      <c r="H30" s="111">
        <v>4400</v>
      </c>
      <c r="I30" s="111">
        <f t="shared" si="0"/>
        <v>22000</v>
      </c>
      <c r="J30" s="121">
        <v>87260494</v>
      </c>
      <c r="K30" s="122" t="s">
        <v>30</v>
      </c>
    </row>
    <row r="31" s="89" customFormat="1" spans="1:11">
      <c r="A31" s="105">
        <v>1308845</v>
      </c>
      <c r="B31" s="106" t="s">
        <v>166</v>
      </c>
      <c r="C31" s="107">
        <v>43266</v>
      </c>
      <c r="D31" s="107">
        <v>43267</v>
      </c>
      <c r="E31" s="108">
        <v>1</v>
      </c>
      <c r="F31" s="109">
        <v>1</v>
      </c>
      <c r="G31" s="110" t="s">
        <v>50</v>
      </c>
      <c r="H31" s="111">
        <v>10710</v>
      </c>
      <c r="I31" s="111">
        <f t="shared" si="0"/>
        <v>10710</v>
      </c>
      <c r="J31" s="121">
        <v>75508042</v>
      </c>
      <c r="K31" s="122" t="s">
        <v>51</v>
      </c>
    </row>
    <row r="32" s="89" customFormat="1" spans="1:11">
      <c r="A32" s="105">
        <v>1316561</v>
      </c>
      <c r="B32" s="106" t="s">
        <v>167</v>
      </c>
      <c r="C32" s="107">
        <v>43266</v>
      </c>
      <c r="D32" s="107">
        <v>43267</v>
      </c>
      <c r="E32" s="108">
        <v>1</v>
      </c>
      <c r="F32" s="109">
        <v>1</v>
      </c>
      <c r="G32" s="110" t="s">
        <v>24</v>
      </c>
      <c r="H32" s="111">
        <v>6035</v>
      </c>
      <c r="I32" s="111">
        <f t="shared" si="0"/>
        <v>6035</v>
      </c>
      <c r="J32" s="121">
        <v>88175647</v>
      </c>
      <c r="K32" s="122" t="s">
        <v>17</v>
      </c>
    </row>
    <row r="33" s="89" customFormat="1" spans="1:11">
      <c r="A33" s="105">
        <v>1315205</v>
      </c>
      <c r="B33" s="106" t="s">
        <v>168</v>
      </c>
      <c r="C33" s="107">
        <v>43267</v>
      </c>
      <c r="D33" s="107">
        <v>43269</v>
      </c>
      <c r="E33" s="108">
        <v>2</v>
      </c>
      <c r="F33" s="109">
        <v>1</v>
      </c>
      <c r="G33" s="110" t="s">
        <v>29</v>
      </c>
      <c r="H33" s="111">
        <v>4400</v>
      </c>
      <c r="I33" s="111">
        <f t="shared" si="0"/>
        <v>8800</v>
      </c>
      <c r="J33" s="121">
        <v>87322163</v>
      </c>
      <c r="K33" s="122" t="s">
        <v>30</v>
      </c>
    </row>
    <row r="34" s="89" customFormat="1" spans="1:11">
      <c r="A34" s="105">
        <v>1289257</v>
      </c>
      <c r="B34" s="106" t="s">
        <v>169</v>
      </c>
      <c r="C34" s="107">
        <v>43267</v>
      </c>
      <c r="D34" s="107">
        <v>43270</v>
      </c>
      <c r="E34" s="108">
        <v>3</v>
      </c>
      <c r="F34" s="109">
        <v>1</v>
      </c>
      <c r="G34" s="110" t="s">
        <v>32</v>
      </c>
      <c r="H34" s="111">
        <v>4760</v>
      </c>
      <c r="I34" s="111">
        <f t="shared" si="0"/>
        <v>14280</v>
      </c>
      <c r="J34" s="121">
        <v>92357737</v>
      </c>
      <c r="K34" s="122" t="s">
        <v>51</v>
      </c>
    </row>
    <row r="35" s="89" customFormat="1" spans="1:11">
      <c r="A35" s="105">
        <v>1314218</v>
      </c>
      <c r="B35" s="106" t="s">
        <v>170</v>
      </c>
      <c r="C35" s="107">
        <v>43268</v>
      </c>
      <c r="D35" s="107">
        <v>43270</v>
      </c>
      <c r="E35" s="108">
        <v>2</v>
      </c>
      <c r="F35" s="109">
        <v>1</v>
      </c>
      <c r="G35" s="110" t="s">
        <v>29</v>
      </c>
      <c r="H35" s="111">
        <v>4400</v>
      </c>
      <c r="I35" s="111">
        <f t="shared" si="0"/>
        <v>8800</v>
      </c>
      <c r="J35" s="121">
        <v>84411716</v>
      </c>
      <c r="K35" s="122" t="s">
        <v>30</v>
      </c>
    </row>
    <row r="36" s="89" customFormat="1" spans="1:11">
      <c r="A36" s="105">
        <v>1314760</v>
      </c>
      <c r="B36" s="106" t="s">
        <v>171</v>
      </c>
      <c r="C36" s="107">
        <v>43268</v>
      </c>
      <c r="D36" s="107">
        <v>43270</v>
      </c>
      <c r="E36" s="108">
        <v>2</v>
      </c>
      <c r="F36" s="109">
        <v>1</v>
      </c>
      <c r="G36" s="110" t="s">
        <v>29</v>
      </c>
      <c r="H36" s="111">
        <v>4400</v>
      </c>
      <c r="I36" s="111">
        <f t="shared" si="0"/>
        <v>8800</v>
      </c>
      <c r="J36" s="121">
        <v>85330765</v>
      </c>
      <c r="K36" s="122" t="s">
        <v>48</v>
      </c>
    </row>
    <row r="37" s="89" customFormat="1" spans="1:11">
      <c r="A37" s="105">
        <v>1316211</v>
      </c>
      <c r="B37" s="106" t="s">
        <v>172</v>
      </c>
      <c r="C37" s="107">
        <v>43268</v>
      </c>
      <c r="D37" s="107">
        <v>43270</v>
      </c>
      <c r="E37" s="108">
        <v>2</v>
      </c>
      <c r="F37" s="109">
        <v>1</v>
      </c>
      <c r="G37" s="110" t="s">
        <v>13</v>
      </c>
      <c r="H37" s="111">
        <v>4600</v>
      </c>
      <c r="I37" s="111">
        <f t="shared" si="0"/>
        <v>9200</v>
      </c>
      <c r="J37" s="121">
        <v>88177919</v>
      </c>
      <c r="K37" s="122" t="s">
        <v>21</v>
      </c>
    </row>
    <row r="38" s="89" customFormat="1" spans="1:11">
      <c r="A38" s="105">
        <v>1321616</v>
      </c>
      <c r="B38" s="106" t="s">
        <v>173</v>
      </c>
      <c r="C38" s="107">
        <v>43269</v>
      </c>
      <c r="D38" s="107">
        <v>43272</v>
      </c>
      <c r="E38" s="108">
        <v>3</v>
      </c>
      <c r="F38" s="109">
        <v>1</v>
      </c>
      <c r="G38" s="110" t="s">
        <v>29</v>
      </c>
      <c r="H38" s="111">
        <v>4400</v>
      </c>
      <c r="I38" s="111">
        <f t="shared" si="0"/>
        <v>13200</v>
      </c>
      <c r="J38" s="121">
        <v>95912025</v>
      </c>
      <c r="K38" s="122" t="s">
        <v>124</v>
      </c>
    </row>
    <row r="39" s="89" customFormat="1" spans="1:11">
      <c r="A39" s="105">
        <v>1299631</v>
      </c>
      <c r="B39" s="106" t="s">
        <v>174</v>
      </c>
      <c r="C39" s="107">
        <v>43269</v>
      </c>
      <c r="D39" s="107">
        <v>43275</v>
      </c>
      <c r="E39" s="108">
        <v>6</v>
      </c>
      <c r="F39" s="109">
        <v>1</v>
      </c>
      <c r="G39" s="110" t="s">
        <v>24</v>
      </c>
      <c r="H39" s="111">
        <v>6035</v>
      </c>
      <c r="I39" s="111">
        <f t="shared" si="0"/>
        <v>36210</v>
      </c>
      <c r="J39" s="121">
        <v>91069337</v>
      </c>
      <c r="K39" s="122" t="s">
        <v>30</v>
      </c>
    </row>
    <row r="40" s="89" customFormat="1" spans="1:11">
      <c r="A40" s="105">
        <v>1313480</v>
      </c>
      <c r="B40" s="106" t="s">
        <v>175</v>
      </c>
      <c r="C40" s="107">
        <v>43270</v>
      </c>
      <c r="D40" s="107">
        <v>43273</v>
      </c>
      <c r="E40" s="108">
        <v>3</v>
      </c>
      <c r="F40" s="109">
        <v>1</v>
      </c>
      <c r="G40" s="110" t="s">
        <v>32</v>
      </c>
      <c r="H40" s="111">
        <v>4600</v>
      </c>
      <c r="I40" s="111">
        <f t="shared" si="0"/>
        <v>13800</v>
      </c>
      <c r="J40" s="121">
        <v>82638518</v>
      </c>
      <c r="K40" s="122" t="s">
        <v>27</v>
      </c>
    </row>
    <row r="41" s="89" customFormat="1" spans="1:11">
      <c r="A41" s="105">
        <v>1316044</v>
      </c>
      <c r="B41" s="106" t="s">
        <v>176</v>
      </c>
      <c r="C41" s="107">
        <v>43271</v>
      </c>
      <c r="D41" s="107">
        <v>43276</v>
      </c>
      <c r="E41" s="108">
        <v>5</v>
      </c>
      <c r="F41" s="109">
        <v>1</v>
      </c>
      <c r="G41" s="110" t="s">
        <v>13</v>
      </c>
      <c r="H41" s="111">
        <v>4600</v>
      </c>
      <c r="I41" s="111">
        <f t="shared" si="0"/>
        <v>23000</v>
      </c>
      <c r="J41" s="121">
        <v>89087320</v>
      </c>
      <c r="K41" s="122" t="s">
        <v>21</v>
      </c>
    </row>
    <row r="42" s="89" customFormat="1" spans="1:11">
      <c r="A42" s="105">
        <v>1309551</v>
      </c>
      <c r="B42" s="106" t="s">
        <v>177</v>
      </c>
      <c r="C42" s="107">
        <v>43272</v>
      </c>
      <c r="D42" s="107">
        <v>43276</v>
      </c>
      <c r="E42" s="108">
        <v>4</v>
      </c>
      <c r="F42" s="109">
        <v>1</v>
      </c>
      <c r="G42" s="110" t="s">
        <v>13</v>
      </c>
      <c r="H42" s="111">
        <v>4600</v>
      </c>
      <c r="I42" s="111">
        <f t="shared" si="0"/>
        <v>18400</v>
      </c>
      <c r="J42" s="121">
        <v>76323863</v>
      </c>
      <c r="K42" s="122" t="s">
        <v>17</v>
      </c>
    </row>
    <row r="43" s="89" customFormat="1" spans="1:11">
      <c r="A43" s="105">
        <v>1306090</v>
      </c>
      <c r="B43" s="106" t="s">
        <v>178</v>
      </c>
      <c r="C43" s="107">
        <v>43272</v>
      </c>
      <c r="D43" s="107">
        <v>43277</v>
      </c>
      <c r="E43" s="108">
        <v>5</v>
      </c>
      <c r="F43" s="109">
        <v>1</v>
      </c>
      <c r="G43" s="110" t="s">
        <v>29</v>
      </c>
      <c r="H43" s="111">
        <v>4400</v>
      </c>
      <c r="I43" s="111">
        <f t="shared" si="0"/>
        <v>22000</v>
      </c>
      <c r="J43" s="121">
        <v>73510427</v>
      </c>
      <c r="K43" s="122" t="s">
        <v>107</v>
      </c>
    </row>
    <row r="44" s="89" customFormat="1" spans="1:11">
      <c r="A44" s="105">
        <v>1306706</v>
      </c>
      <c r="B44" s="106" t="s">
        <v>179</v>
      </c>
      <c r="C44" s="107">
        <v>43273</v>
      </c>
      <c r="D44" s="107">
        <v>43275</v>
      </c>
      <c r="E44" s="108">
        <v>2</v>
      </c>
      <c r="F44" s="109">
        <v>1</v>
      </c>
      <c r="G44" s="110" t="s">
        <v>13</v>
      </c>
      <c r="H44" s="111">
        <v>4600</v>
      </c>
      <c r="I44" s="111">
        <f t="shared" si="0"/>
        <v>9200</v>
      </c>
      <c r="J44" s="121">
        <v>73525872</v>
      </c>
      <c r="K44" s="122" t="s">
        <v>107</v>
      </c>
    </row>
    <row r="45" s="89" customFormat="1" spans="1:11">
      <c r="A45" s="105">
        <v>1321486</v>
      </c>
      <c r="B45" s="106" t="s">
        <v>180</v>
      </c>
      <c r="C45" s="107">
        <v>43273</v>
      </c>
      <c r="D45" s="107">
        <v>43276</v>
      </c>
      <c r="E45" s="108">
        <v>3</v>
      </c>
      <c r="F45" s="109">
        <v>1</v>
      </c>
      <c r="G45" s="110" t="s">
        <v>13</v>
      </c>
      <c r="H45" s="111">
        <v>4600</v>
      </c>
      <c r="I45" s="111">
        <f t="shared" si="0"/>
        <v>13800</v>
      </c>
      <c r="J45" s="121">
        <v>95917101</v>
      </c>
      <c r="K45" s="122" t="s">
        <v>21</v>
      </c>
    </row>
    <row r="46" s="89" customFormat="1" spans="1:11">
      <c r="A46" s="105">
        <v>1321213</v>
      </c>
      <c r="B46" s="106" t="s">
        <v>181</v>
      </c>
      <c r="C46" s="107">
        <v>43275</v>
      </c>
      <c r="D46" s="107">
        <v>43278</v>
      </c>
      <c r="E46" s="108">
        <v>3</v>
      </c>
      <c r="F46" s="109">
        <v>1</v>
      </c>
      <c r="G46" s="110" t="s">
        <v>182</v>
      </c>
      <c r="H46" s="111">
        <v>7635</v>
      </c>
      <c r="I46" s="111">
        <f t="shared" si="0"/>
        <v>22905</v>
      </c>
      <c r="J46" s="121">
        <v>95127962</v>
      </c>
      <c r="K46" s="122" t="s">
        <v>19</v>
      </c>
    </row>
    <row r="47" s="89" customFormat="1" spans="1:11">
      <c r="A47" s="105">
        <v>1321019</v>
      </c>
      <c r="B47" s="106" t="s">
        <v>183</v>
      </c>
      <c r="C47" s="107">
        <v>43275</v>
      </c>
      <c r="D47" s="107">
        <v>43280</v>
      </c>
      <c r="E47" s="108">
        <v>5</v>
      </c>
      <c r="F47" s="109">
        <v>1</v>
      </c>
      <c r="G47" s="110" t="s">
        <v>29</v>
      </c>
      <c r="H47" s="111">
        <v>4400</v>
      </c>
      <c r="I47" s="111">
        <f t="shared" si="0"/>
        <v>22000</v>
      </c>
      <c r="J47" s="121">
        <v>95877563</v>
      </c>
      <c r="K47" s="122" t="s">
        <v>21</v>
      </c>
    </row>
    <row r="48" s="89" customFormat="1" spans="1:11">
      <c r="A48" s="105">
        <v>1319953</v>
      </c>
      <c r="B48" s="106" t="s">
        <v>184</v>
      </c>
      <c r="C48" s="107">
        <v>43277</v>
      </c>
      <c r="D48" s="107">
        <v>43280</v>
      </c>
      <c r="E48" s="108">
        <v>3</v>
      </c>
      <c r="F48" s="109">
        <v>1</v>
      </c>
      <c r="G48" s="110" t="s">
        <v>73</v>
      </c>
      <c r="H48" s="111">
        <v>6200</v>
      </c>
      <c r="I48" s="111">
        <f t="shared" si="0"/>
        <v>18600</v>
      </c>
      <c r="J48" s="121">
        <v>93351422</v>
      </c>
      <c r="K48" s="122" t="s">
        <v>27</v>
      </c>
    </row>
    <row r="49" s="89" customFormat="1" spans="1:11">
      <c r="A49" s="105">
        <v>1321303</v>
      </c>
      <c r="B49" s="106" t="s">
        <v>185</v>
      </c>
      <c r="C49" s="107">
        <v>43277</v>
      </c>
      <c r="D49" s="107">
        <v>43280</v>
      </c>
      <c r="E49" s="108">
        <v>3</v>
      </c>
      <c r="F49" s="109">
        <v>1</v>
      </c>
      <c r="G49" s="110" t="s">
        <v>73</v>
      </c>
      <c r="H49" s="111">
        <v>6200</v>
      </c>
      <c r="I49" s="111">
        <f t="shared" si="0"/>
        <v>18600</v>
      </c>
      <c r="J49" s="121">
        <v>95891315</v>
      </c>
      <c r="K49" s="122" t="s">
        <v>48</v>
      </c>
    </row>
    <row r="50" s="89" customFormat="1" spans="1:11">
      <c r="A50" s="105">
        <v>1321760</v>
      </c>
      <c r="B50" s="106" t="s">
        <v>186</v>
      </c>
      <c r="C50" s="107">
        <v>43277</v>
      </c>
      <c r="D50" s="107">
        <v>43280</v>
      </c>
      <c r="E50" s="108">
        <v>3</v>
      </c>
      <c r="F50" s="109">
        <v>1</v>
      </c>
      <c r="G50" s="110" t="s">
        <v>29</v>
      </c>
      <c r="H50" s="111">
        <v>4400</v>
      </c>
      <c r="I50" s="111">
        <f t="shared" si="0"/>
        <v>13200</v>
      </c>
      <c r="J50" s="121">
        <v>95986033</v>
      </c>
      <c r="K50" s="122" t="s">
        <v>17</v>
      </c>
    </row>
    <row r="51" s="89" customFormat="1" spans="1:11">
      <c r="A51" s="105">
        <v>1325633</v>
      </c>
      <c r="B51" s="106" t="s">
        <v>187</v>
      </c>
      <c r="C51" s="107">
        <v>43277</v>
      </c>
      <c r="D51" s="107">
        <v>43280</v>
      </c>
      <c r="E51" s="108">
        <v>3</v>
      </c>
      <c r="F51" s="109">
        <v>1</v>
      </c>
      <c r="G51" s="110" t="s">
        <v>24</v>
      </c>
      <c r="H51" s="111">
        <v>6035</v>
      </c>
      <c r="I51" s="111">
        <f t="shared" si="0"/>
        <v>18105</v>
      </c>
      <c r="J51" s="121">
        <v>72714190</v>
      </c>
      <c r="K51" s="122" t="s">
        <v>45</v>
      </c>
    </row>
    <row r="52" s="89" customFormat="1" spans="1:11">
      <c r="A52" s="105">
        <v>1287780</v>
      </c>
      <c r="B52" s="106" t="s">
        <v>188</v>
      </c>
      <c r="C52" s="107">
        <v>43278</v>
      </c>
      <c r="D52" s="107">
        <v>43281</v>
      </c>
      <c r="E52" s="108">
        <v>3</v>
      </c>
      <c r="F52" s="109">
        <v>2</v>
      </c>
      <c r="G52" s="110" t="s">
        <v>29</v>
      </c>
      <c r="H52" s="111">
        <v>4560</v>
      </c>
      <c r="I52" s="111">
        <f t="shared" si="0"/>
        <v>27360</v>
      </c>
      <c r="J52" s="121" t="s">
        <v>189</v>
      </c>
      <c r="K52" s="122" t="s">
        <v>33</v>
      </c>
    </row>
    <row r="53" s="89" customFormat="1" spans="1:11">
      <c r="A53" s="105">
        <v>1308172</v>
      </c>
      <c r="B53" s="106" t="s">
        <v>190</v>
      </c>
      <c r="C53" s="107">
        <v>43278</v>
      </c>
      <c r="D53" s="107">
        <v>43281</v>
      </c>
      <c r="E53" s="108">
        <v>3</v>
      </c>
      <c r="F53" s="109">
        <v>3</v>
      </c>
      <c r="G53" s="110" t="s">
        <v>29</v>
      </c>
      <c r="H53" s="111">
        <v>4400</v>
      </c>
      <c r="I53" s="111">
        <f t="shared" si="0"/>
        <v>39600</v>
      </c>
      <c r="J53" s="121" t="s">
        <v>191</v>
      </c>
      <c r="K53" s="122" t="s">
        <v>124</v>
      </c>
    </row>
    <row r="54" s="89" customFormat="1" spans="1:11">
      <c r="A54" s="105">
        <v>1309155</v>
      </c>
      <c r="B54" s="106" t="s">
        <v>192</v>
      </c>
      <c r="C54" s="107">
        <v>43278</v>
      </c>
      <c r="D54" s="107">
        <v>43281</v>
      </c>
      <c r="E54" s="108">
        <v>3</v>
      </c>
      <c r="F54" s="109">
        <v>2</v>
      </c>
      <c r="G54" s="110" t="s">
        <v>13</v>
      </c>
      <c r="H54" s="111">
        <v>4600</v>
      </c>
      <c r="I54" s="111">
        <f t="shared" si="0"/>
        <v>27600</v>
      </c>
      <c r="J54" s="121" t="s">
        <v>193</v>
      </c>
      <c r="K54" s="122" t="s">
        <v>21</v>
      </c>
    </row>
    <row r="55" s="89" customFormat="1" spans="1:11">
      <c r="A55" s="105"/>
      <c r="B55" s="106"/>
      <c r="C55" s="106"/>
      <c r="D55" s="106"/>
      <c r="E55" s="106"/>
      <c r="F55" s="106"/>
      <c r="G55" s="106"/>
      <c r="H55" s="111"/>
      <c r="I55" s="111"/>
      <c r="J55" s="123"/>
      <c r="K55" s="124"/>
    </row>
    <row r="56" s="89" customFormat="1" ht="21" customHeight="1" spans="1:11">
      <c r="A56" s="97"/>
      <c r="B56" s="112"/>
      <c r="C56" s="99"/>
      <c r="D56" s="113"/>
      <c r="E56" s="114"/>
      <c r="F56" s="115" t="s">
        <v>194</v>
      </c>
      <c r="G56" s="115"/>
      <c r="H56" s="115"/>
      <c r="I56" s="125">
        <f>SUM(I5:I55)</f>
        <v>1115565</v>
      </c>
      <c r="J56" s="126" t="s">
        <v>195</v>
      </c>
      <c r="K56" s="127"/>
    </row>
    <row r="57" s="89" customFormat="1" ht="21" customHeight="1" spans="1:11">
      <c r="A57" s="97"/>
      <c r="B57" s="112"/>
      <c r="C57" s="99"/>
      <c r="D57" s="99"/>
      <c r="E57" s="116"/>
      <c r="F57" s="117" t="s">
        <v>196</v>
      </c>
      <c r="G57" s="117"/>
      <c r="H57" s="117"/>
      <c r="I57" s="128">
        <v>-856800</v>
      </c>
      <c r="J57" s="129"/>
      <c r="K57" s="127"/>
    </row>
    <row r="58" s="89" customFormat="1" ht="21" customHeight="1" spans="1:11">
      <c r="A58" s="97"/>
      <c r="B58" s="112"/>
      <c r="C58" s="99"/>
      <c r="D58" s="99"/>
      <c r="E58" s="116"/>
      <c r="F58" s="117" t="s">
        <v>197</v>
      </c>
      <c r="G58" s="117"/>
      <c r="H58" s="117"/>
      <c r="I58" s="128">
        <v>-78265</v>
      </c>
      <c r="J58" s="129"/>
      <c r="K58" s="127"/>
    </row>
    <row r="59" s="89" customFormat="1" ht="21" customHeight="1" spans="1:11">
      <c r="A59" s="97"/>
      <c r="B59" s="112"/>
      <c r="C59" s="99"/>
      <c r="D59" s="118"/>
      <c r="E59" s="116"/>
      <c r="F59" s="119" t="s">
        <v>198</v>
      </c>
      <c r="G59" s="119"/>
      <c r="H59" s="119"/>
      <c r="I59" s="130">
        <f>I56+I57+I58</f>
        <v>180500</v>
      </c>
      <c r="J59" s="131"/>
      <c r="K59" s="127"/>
    </row>
  </sheetData>
  <mergeCells count="4">
    <mergeCell ref="F56:H56"/>
    <mergeCell ref="F57:H57"/>
    <mergeCell ref="F58:H58"/>
    <mergeCell ref="F59:H59"/>
  </mergeCells>
  <pageMargins left="0.75" right="0.75" top="1" bottom="1" header="0.511805555555556" footer="0.51180555555555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opLeftCell="B45" workbookViewId="0">
      <selection activeCell="J78" sqref="J78"/>
    </sheetView>
  </sheetViews>
  <sheetFormatPr defaultColWidth="9" defaultRowHeight="13.5"/>
  <cols>
    <col min="1" max="1" width="45.625" customWidth="1"/>
    <col min="2" max="2" width="16.375" customWidth="1"/>
    <col min="3" max="3" width="9.5" customWidth="1"/>
    <col min="4" max="4" width="9.875" customWidth="1"/>
    <col min="5" max="5" width="12" customWidth="1"/>
    <col min="6" max="6" width="12.25" customWidth="1"/>
    <col min="7" max="7" width="24.75" customWidth="1"/>
    <col min="8" max="8" width="10.625" customWidth="1"/>
    <col min="9" max="9" width="10.375" customWidth="1"/>
    <col min="10" max="10" width="32.875" customWidth="1"/>
    <col min="11" max="11" width="8" customWidth="1"/>
  </cols>
  <sheetData>
    <row r="1" ht="17.25" spans="1:11">
      <c r="A1" s="71" t="s">
        <v>199</v>
      </c>
      <c r="B1" s="72" t="s">
        <v>200</v>
      </c>
      <c r="C1" s="72" t="s">
        <v>3</v>
      </c>
      <c r="D1" s="72" t="s">
        <v>4</v>
      </c>
      <c r="E1" s="72" t="s">
        <v>5</v>
      </c>
      <c r="F1" s="72" t="s">
        <v>6</v>
      </c>
      <c r="G1" s="72" t="s">
        <v>7</v>
      </c>
      <c r="H1" s="73" t="s">
        <v>8</v>
      </c>
      <c r="I1" s="72" t="s">
        <v>9</v>
      </c>
      <c r="J1" s="71" t="s">
        <v>10</v>
      </c>
      <c r="K1" s="71" t="s">
        <v>11</v>
      </c>
    </row>
    <row r="2" ht="17.25" spans="1:11">
      <c r="A2" s="74">
        <v>1322909</v>
      </c>
      <c r="B2" s="75" t="s">
        <v>201</v>
      </c>
      <c r="C2" s="76" t="s">
        <v>202</v>
      </c>
      <c r="D2" s="76" t="s">
        <v>203</v>
      </c>
      <c r="E2" s="77" t="s">
        <v>204</v>
      </c>
      <c r="F2" s="77" t="s">
        <v>204</v>
      </c>
      <c r="G2" s="78" t="s">
        <v>24</v>
      </c>
      <c r="H2" s="76" t="s">
        <v>205</v>
      </c>
      <c r="I2" s="76" t="s">
        <v>205</v>
      </c>
      <c r="J2" s="77" t="s">
        <v>206</v>
      </c>
      <c r="K2" s="75" t="s">
        <v>21</v>
      </c>
    </row>
    <row r="3" ht="17.25" spans="1:11">
      <c r="A3" s="79"/>
      <c r="B3" s="80"/>
      <c r="C3" s="76" t="s">
        <v>207</v>
      </c>
      <c r="D3" s="76" t="s">
        <v>208</v>
      </c>
      <c r="E3" s="77" t="s">
        <v>209</v>
      </c>
      <c r="F3" s="77" t="s">
        <v>204</v>
      </c>
      <c r="G3" s="78" t="s">
        <v>13</v>
      </c>
      <c r="H3" s="76" t="s">
        <v>210</v>
      </c>
      <c r="I3" s="76" t="s">
        <v>211</v>
      </c>
      <c r="J3" s="77" t="s">
        <v>212</v>
      </c>
      <c r="K3" s="80"/>
    </row>
    <row r="4" ht="17.25" spans="1:11">
      <c r="A4" s="81">
        <v>1323154</v>
      </c>
      <c r="B4" s="78" t="s">
        <v>213</v>
      </c>
      <c r="C4" s="76" t="s">
        <v>214</v>
      </c>
      <c r="D4" s="76" t="s">
        <v>207</v>
      </c>
      <c r="E4" s="77" t="s">
        <v>204</v>
      </c>
      <c r="F4" s="77" t="s">
        <v>204</v>
      </c>
      <c r="G4" s="78" t="s">
        <v>24</v>
      </c>
      <c r="H4" s="76" t="s">
        <v>205</v>
      </c>
      <c r="I4" s="76" t="s">
        <v>205</v>
      </c>
      <c r="J4" s="77" t="s">
        <v>215</v>
      </c>
      <c r="K4" s="78" t="s">
        <v>21</v>
      </c>
    </row>
    <row r="5" ht="17.25" spans="1:11">
      <c r="A5" s="81">
        <v>1316810</v>
      </c>
      <c r="B5" s="78" t="s">
        <v>216</v>
      </c>
      <c r="C5" s="76" t="s">
        <v>202</v>
      </c>
      <c r="D5" s="76" t="s">
        <v>208</v>
      </c>
      <c r="E5" s="77" t="s">
        <v>217</v>
      </c>
      <c r="F5" s="77" t="s">
        <v>204</v>
      </c>
      <c r="G5" s="78" t="s">
        <v>13</v>
      </c>
      <c r="H5" s="76" t="s">
        <v>210</v>
      </c>
      <c r="I5" s="76" t="s">
        <v>218</v>
      </c>
      <c r="J5" s="77" t="s">
        <v>219</v>
      </c>
      <c r="K5" s="78" t="s">
        <v>21</v>
      </c>
    </row>
    <row r="6" ht="17.25" spans="1:11">
      <c r="A6" s="74">
        <v>1312902</v>
      </c>
      <c r="B6" s="75" t="s">
        <v>220</v>
      </c>
      <c r="C6" s="76" t="s">
        <v>207</v>
      </c>
      <c r="D6" s="76" t="s">
        <v>208</v>
      </c>
      <c r="E6" s="77" t="s">
        <v>209</v>
      </c>
      <c r="F6" s="77" t="s">
        <v>204</v>
      </c>
      <c r="G6" s="78" t="s">
        <v>73</v>
      </c>
      <c r="H6" s="76" t="s">
        <v>221</v>
      </c>
      <c r="I6" s="76" t="s">
        <v>222</v>
      </c>
      <c r="J6" s="82" t="s">
        <v>223</v>
      </c>
      <c r="K6" s="75" t="s">
        <v>124</v>
      </c>
    </row>
    <row r="7" ht="17.25" spans="1:11">
      <c r="A7" s="79"/>
      <c r="B7" s="80"/>
      <c r="C7" s="76" t="s">
        <v>208</v>
      </c>
      <c r="D7" s="76" t="s">
        <v>224</v>
      </c>
      <c r="E7" s="77" t="s">
        <v>225</v>
      </c>
      <c r="F7" s="77" t="s">
        <v>204</v>
      </c>
      <c r="G7" s="78" t="s">
        <v>73</v>
      </c>
      <c r="H7" s="76" t="s">
        <v>226</v>
      </c>
      <c r="I7" s="76" t="s">
        <v>227</v>
      </c>
      <c r="J7" s="79"/>
      <c r="K7" s="80"/>
    </row>
    <row r="8" ht="17.25" spans="1:11">
      <c r="A8" s="74">
        <v>1294705</v>
      </c>
      <c r="B8" s="75" t="s">
        <v>228</v>
      </c>
      <c r="C8" s="76" t="s">
        <v>229</v>
      </c>
      <c r="D8" s="76" t="s">
        <v>224</v>
      </c>
      <c r="E8" s="77" t="s">
        <v>230</v>
      </c>
      <c r="F8" s="77" t="s">
        <v>230</v>
      </c>
      <c r="G8" s="78" t="s">
        <v>24</v>
      </c>
      <c r="H8" s="76" t="s">
        <v>231</v>
      </c>
      <c r="I8" s="76" t="s">
        <v>232</v>
      </c>
      <c r="J8" s="78" t="s">
        <v>233</v>
      </c>
      <c r="K8" s="75" t="s">
        <v>51</v>
      </c>
    </row>
    <row r="9" ht="17.25" spans="1:11">
      <c r="A9" s="79"/>
      <c r="B9" s="80"/>
      <c r="C9" s="76" t="s">
        <v>234</v>
      </c>
      <c r="D9" s="76" t="s">
        <v>224</v>
      </c>
      <c r="E9" s="77" t="s">
        <v>230</v>
      </c>
      <c r="F9" s="77" t="s">
        <v>204</v>
      </c>
      <c r="G9" s="78" t="s">
        <v>182</v>
      </c>
      <c r="H9" s="76" t="s">
        <v>235</v>
      </c>
      <c r="I9" s="76" t="s">
        <v>236</v>
      </c>
      <c r="J9" s="77" t="s">
        <v>237</v>
      </c>
      <c r="K9" s="80"/>
    </row>
    <row r="10" ht="17.25" spans="1:11">
      <c r="A10" s="81">
        <v>1289368</v>
      </c>
      <c r="B10" s="78" t="s">
        <v>238</v>
      </c>
      <c r="C10" s="76" t="s">
        <v>208</v>
      </c>
      <c r="D10" s="76" t="s">
        <v>239</v>
      </c>
      <c r="E10" s="77" t="s">
        <v>217</v>
      </c>
      <c r="F10" s="77" t="s">
        <v>204</v>
      </c>
      <c r="G10" s="78" t="s">
        <v>182</v>
      </c>
      <c r="H10" s="76" t="s">
        <v>240</v>
      </c>
      <c r="I10" s="76" t="s">
        <v>241</v>
      </c>
      <c r="J10" s="77" t="s">
        <v>242</v>
      </c>
      <c r="K10" s="78" t="s">
        <v>15</v>
      </c>
    </row>
    <row r="11" ht="17.25" spans="1:11">
      <c r="A11" s="81">
        <v>1304031</v>
      </c>
      <c r="B11" s="78" t="s">
        <v>243</v>
      </c>
      <c r="C11" s="76" t="s">
        <v>208</v>
      </c>
      <c r="D11" s="76" t="s">
        <v>244</v>
      </c>
      <c r="E11" s="77" t="s">
        <v>217</v>
      </c>
      <c r="F11" s="77" t="s">
        <v>204</v>
      </c>
      <c r="G11" s="78" t="s">
        <v>13</v>
      </c>
      <c r="H11" s="76" t="s">
        <v>245</v>
      </c>
      <c r="I11" s="76" t="s">
        <v>246</v>
      </c>
      <c r="J11" s="77" t="s">
        <v>247</v>
      </c>
      <c r="K11" s="78" t="s">
        <v>107</v>
      </c>
    </row>
    <row r="12" ht="17.25" spans="1:11">
      <c r="A12" s="81">
        <v>1291656</v>
      </c>
      <c r="B12" s="78" t="s">
        <v>248</v>
      </c>
      <c r="C12" s="76" t="s">
        <v>208</v>
      </c>
      <c r="D12" s="76" t="s">
        <v>249</v>
      </c>
      <c r="E12" s="77" t="s">
        <v>230</v>
      </c>
      <c r="F12" s="77" t="s">
        <v>204</v>
      </c>
      <c r="G12" s="78" t="s">
        <v>13</v>
      </c>
      <c r="H12" s="76" t="s">
        <v>245</v>
      </c>
      <c r="I12" s="76" t="s">
        <v>250</v>
      </c>
      <c r="J12" s="77" t="s">
        <v>251</v>
      </c>
      <c r="K12" s="78" t="s">
        <v>30</v>
      </c>
    </row>
    <row r="13" ht="17.25" spans="1:11">
      <c r="A13" s="81">
        <v>1314913</v>
      </c>
      <c r="B13" s="78" t="s">
        <v>252</v>
      </c>
      <c r="C13" s="76" t="s">
        <v>253</v>
      </c>
      <c r="D13" s="76" t="s">
        <v>244</v>
      </c>
      <c r="E13" s="77" t="s">
        <v>209</v>
      </c>
      <c r="F13" s="77" t="s">
        <v>217</v>
      </c>
      <c r="G13" s="78" t="s">
        <v>13</v>
      </c>
      <c r="H13" s="76" t="s">
        <v>245</v>
      </c>
      <c r="I13" s="76" t="s">
        <v>254</v>
      </c>
      <c r="J13" s="78" t="s">
        <v>255</v>
      </c>
      <c r="K13" s="78" t="s">
        <v>17</v>
      </c>
    </row>
    <row r="14" ht="17.25" spans="1:11">
      <c r="A14" s="81">
        <v>1300246</v>
      </c>
      <c r="B14" s="78" t="s">
        <v>256</v>
      </c>
      <c r="C14" s="76" t="s">
        <v>257</v>
      </c>
      <c r="D14" s="76" t="s">
        <v>249</v>
      </c>
      <c r="E14" s="77" t="s">
        <v>225</v>
      </c>
      <c r="F14" s="77" t="s">
        <v>209</v>
      </c>
      <c r="G14" s="78" t="s">
        <v>24</v>
      </c>
      <c r="H14" s="76" t="s">
        <v>258</v>
      </c>
      <c r="I14" s="76" t="s">
        <v>259</v>
      </c>
      <c r="J14" s="77" t="s">
        <v>260</v>
      </c>
      <c r="K14" s="78" t="s">
        <v>27</v>
      </c>
    </row>
    <row r="15" ht="17.25" spans="1:11">
      <c r="A15" s="81">
        <v>1326131</v>
      </c>
      <c r="B15" s="78" t="s">
        <v>261</v>
      </c>
      <c r="C15" s="76" t="s">
        <v>257</v>
      </c>
      <c r="D15" s="76" t="s">
        <v>249</v>
      </c>
      <c r="E15" s="77" t="s">
        <v>225</v>
      </c>
      <c r="F15" s="77" t="s">
        <v>209</v>
      </c>
      <c r="G15" s="78" t="s">
        <v>47</v>
      </c>
      <c r="H15" s="76" t="s">
        <v>262</v>
      </c>
      <c r="I15" s="76" t="s">
        <v>263</v>
      </c>
      <c r="J15" s="77" t="s">
        <v>264</v>
      </c>
      <c r="K15" s="78" t="s">
        <v>48</v>
      </c>
    </row>
    <row r="16" ht="17.25" spans="1:11">
      <c r="A16" s="81">
        <v>1324512</v>
      </c>
      <c r="B16" s="78" t="s">
        <v>265</v>
      </c>
      <c r="C16" s="76" t="s">
        <v>266</v>
      </c>
      <c r="D16" s="76" t="s">
        <v>249</v>
      </c>
      <c r="E16" s="77" t="s">
        <v>217</v>
      </c>
      <c r="F16" s="77" t="s">
        <v>204</v>
      </c>
      <c r="G16" s="78" t="s">
        <v>13</v>
      </c>
      <c r="H16" s="76" t="s">
        <v>245</v>
      </c>
      <c r="I16" s="76" t="s">
        <v>246</v>
      </c>
      <c r="J16" s="77" t="s">
        <v>267</v>
      </c>
      <c r="K16" s="78" t="s">
        <v>51</v>
      </c>
    </row>
    <row r="17" ht="17.25" spans="1:11">
      <c r="A17" s="81">
        <v>1325593</v>
      </c>
      <c r="B17" s="78" t="s">
        <v>268</v>
      </c>
      <c r="C17" s="76" t="s">
        <v>266</v>
      </c>
      <c r="D17" s="76" t="s">
        <v>269</v>
      </c>
      <c r="E17" s="77" t="s">
        <v>225</v>
      </c>
      <c r="F17" s="77" t="s">
        <v>209</v>
      </c>
      <c r="G17" s="78" t="s">
        <v>47</v>
      </c>
      <c r="H17" s="76" t="s">
        <v>262</v>
      </c>
      <c r="I17" s="76" t="s">
        <v>263</v>
      </c>
      <c r="J17" s="77" t="s">
        <v>270</v>
      </c>
      <c r="K17" s="78" t="s">
        <v>45</v>
      </c>
    </row>
    <row r="18" ht="17.25" spans="1:11">
      <c r="A18" s="81">
        <v>1317563</v>
      </c>
      <c r="B18" s="78" t="s">
        <v>271</v>
      </c>
      <c r="C18" s="76" t="s">
        <v>244</v>
      </c>
      <c r="D18" s="76" t="s">
        <v>249</v>
      </c>
      <c r="E18" s="77" t="s">
        <v>209</v>
      </c>
      <c r="F18" s="77" t="s">
        <v>204</v>
      </c>
      <c r="G18" s="78" t="s">
        <v>13</v>
      </c>
      <c r="H18" s="76" t="s">
        <v>245</v>
      </c>
      <c r="I18" s="76" t="s">
        <v>272</v>
      </c>
      <c r="J18" s="77" t="s">
        <v>273</v>
      </c>
      <c r="K18" s="78" t="s">
        <v>45</v>
      </c>
    </row>
    <row r="19" ht="17.25" spans="1:11">
      <c r="A19" s="81">
        <v>1322035</v>
      </c>
      <c r="B19" s="78" t="s">
        <v>274</v>
      </c>
      <c r="C19" s="76" t="s">
        <v>244</v>
      </c>
      <c r="D19" s="76" t="s">
        <v>275</v>
      </c>
      <c r="E19" s="77" t="s">
        <v>225</v>
      </c>
      <c r="F19" s="77" t="s">
        <v>204</v>
      </c>
      <c r="G19" s="78" t="s">
        <v>276</v>
      </c>
      <c r="H19" s="76" t="s">
        <v>277</v>
      </c>
      <c r="I19" s="76" t="s">
        <v>278</v>
      </c>
      <c r="J19" s="77" t="s">
        <v>279</v>
      </c>
      <c r="K19" s="78" t="s">
        <v>27</v>
      </c>
    </row>
    <row r="20" ht="17.25" spans="1:11">
      <c r="A20" s="81">
        <v>1286297</v>
      </c>
      <c r="B20" s="78" t="s">
        <v>280</v>
      </c>
      <c r="C20" s="76" t="s">
        <v>244</v>
      </c>
      <c r="D20" s="76" t="s">
        <v>281</v>
      </c>
      <c r="E20" s="77" t="s">
        <v>230</v>
      </c>
      <c r="F20" s="77" t="s">
        <v>217</v>
      </c>
      <c r="G20" s="78" t="s">
        <v>182</v>
      </c>
      <c r="H20" s="76" t="s">
        <v>240</v>
      </c>
      <c r="I20" s="76" t="s">
        <v>282</v>
      </c>
      <c r="J20" s="78" t="s">
        <v>283</v>
      </c>
      <c r="K20" s="78" t="s">
        <v>17</v>
      </c>
    </row>
    <row r="21" ht="17.25" spans="1:11">
      <c r="A21" s="81">
        <v>1291197</v>
      </c>
      <c r="B21" s="78" t="s">
        <v>284</v>
      </c>
      <c r="C21" s="76" t="s">
        <v>244</v>
      </c>
      <c r="D21" s="76" t="s">
        <v>281</v>
      </c>
      <c r="E21" s="77" t="s">
        <v>230</v>
      </c>
      <c r="F21" s="77" t="s">
        <v>204</v>
      </c>
      <c r="G21" s="78" t="s">
        <v>13</v>
      </c>
      <c r="H21" s="76" t="s">
        <v>245</v>
      </c>
      <c r="I21" s="76" t="s">
        <v>250</v>
      </c>
      <c r="J21" s="77" t="s">
        <v>285</v>
      </c>
      <c r="K21" s="78" t="s">
        <v>51</v>
      </c>
    </row>
    <row r="22" ht="17.25" spans="1:11">
      <c r="A22" s="81">
        <v>1291211</v>
      </c>
      <c r="B22" s="78" t="s">
        <v>286</v>
      </c>
      <c r="C22" s="76" t="s">
        <v>244</v>
      </c>
      <c r="D22" s="76" t="s">
        <v>281</v>
      </c>
      <c r="E22" s="77" t="s">
        <v>230</v>
      </c>
      <c r="F22" s="77" t="s">
        <v>204</v>
      </c>
      <c r="G22" s="78" t="s">
        <v>13</v>
      </c>
      <c r="H22" s="76" t="s">
        <v>245</v>
      </c>
      <c r="I22" s="76" t="s">
        <v>250</v>
      </c>
      <c r="J22" s="77" t="s">
        <v>287</v>
      </c>
      <c r="K22" s="78" t="s">
        <v>51</v>
      </c>
    </row>
    <row r="23" ht="17.25" spans="1:11">
      <c r="A23" s="81">
        <v>1325538</v>
      </c>
      <c r="B23" s="78" t="s">
        <v>288</v>
      </c>
      <c r="C23" s="76" t="s">
        <v>244</v>
      </c>
      <c r="D23" s="76" t="s">
        <v>281</v>
      </c>
      <c r="E23" s="77" t="s">
        <v>230</v>
      </c>
      <c r="F23" s="77" t="s">
        <v>204</v>
      </c>
      <c r="G23" s="78" t="s">
        <v>47</v>
      </c>
      <c r="H23" s="76" t="s">
        <v>262</v>
      </c>
      <c r="I23" s="76" t="s">
        <v>289</v>
      </c>
      <c r="J23" s="77" t="s">
        <v>290</v>
      </c>
      <c r="K23" s="78" t="s">
        <v>48</v>
      </c>
    </row>
    <row r="24" ht="17.25" spans="1:11">
      <c r="A24" s="81">
        <v>1295697</v>
      </c>
      <c r="B24" s="78" t="s">
        <v>291</v>
      </c>
      <c r="C24" s="76" t="s">
        <v>292</v>
      </c>
      <c r="D24" s="76" t="s">
        <v>293</v>
      </c>
      <c r="E24" s="77" t="s">
        <v>209</v>
      </c>
      <c r="F24" s="77" t="s">
        <v>204</v>
      </c>
      <c r="G24" s="78" t="s">
        <v>24</v>
      </c>
      <c r="H24" s="76" t="s">
        <v>205</v>
      </c>
      <c r="I24" s="76" t="s">
        <v>294</v>
      </c>
      <c r="J24" s="77" t="s">
        <v>295</v>
      </c>
      <c r="K24" s="78" t="s">
        <v>27</v>
      </c>
    </row>
    <row r="25" ht="17.25" spans="1:11">
      <c r="A25" s="81">
        <v>1302130</v>
      </c>
      <c r="B25" s="78" t="s">
        <v>296</v>
      </c>
      <c r="C25" s="76" t="s">
        <v>292</v>
      </c>
      <c r="D25" s="76" t="s">
        <v>275</v>
      </c>
      <c r="E25" s="77" t="s">
        <v>217</v>
      </c>
      <c r="F25" s="77" t="s">
        <v>204</v>
      </c>
      <c r="G25" s="78" t="s">
        <v>13</v>
      </c>
      <c r="H25" s="76" t="s">
        <v>245</v>
      </c>
      <c r="I25" s="76" t="s">
        <v>246</v>
      </c>
      <c r="J25" s="77" t="s">
        <v>297</v>
      </c>
      <c r="K25" s="78" t="s">
        <v>51</v>
      </c>
    </row>
    <row r="26" ht="17.25" spans="1:11">
      <c r="A26" s="81">
        <v>1312582</v>
      </c>
      <c r="B26" s="78" t="s">
        <v>298</v>
      </c>
      <c r="C26" s="76" t="s">
        <v>224</v>
      </c>
      <c r="D26" s="76" t="s">
        <v>299</v>
      </c>
      <c r="E26" s="77" t="s">
        <v>217</v>
      </c>
      <c r="F26" s="77" t="s">
        <v>204</v>
      </c>
      <c r="G26" s="78" t="s">
        <v>24</v>
      </c>
      <c r="H26" s="76" t="s">
        <v>300</v>
      </c>
      <c r="I26" s="76" t="s">
        <v>301</v>
      </c>
      <c r="J26" s="77" t="s">
        <v>302</v>
      </c>
      <c r="K26" s="78" t="s">
        <v>21</v>
      </c>
    </row>
    <row r="27" ht="17.25" spans="1:11">
      <c r="A27" s="81">
        <v>1316892</v>
      </c>
      <c r="B27" s="78" t="s">
        <v>303</v>
      </c>
      <c r="C27" s="76" t="s">
        <v>292</v>
      </c>
      <c r="D27" s="76" t="s">
        <v>281</v>
      </c>
      <c r="E27" s="77" t="s">
        <v>225</v>
      </c>
      <c r="F27" s="77" t="s">
        <v>204</v>
      </c>
      <c r="G27" s="78" t="s">
        <v>47</v>
      </c>
      <c r="H27" s="76" t="s">
        <v>304</v>
      </c>
      <c r="I27" s="76" t="s">
        <v>305</v>
      </c>
      <c r="J27" s="77" t="s">
        <v>306</v>
      </c>
      <c r="K27" s="78" t="s">
        <v>45</v>
      </c>
    </row>
    <row r="28" ht="17.25" spans="1:11">
      <c r="A28" s="81">
        <v>1314137</v>
      </c>
      <c r="B28" s="78" t="s">
        <v>307</v>
      </c>
      <c r="C28" s="76" t="s">
        <v>224</v>
      </c>
      <c r="D28" s="76" t="s">
        <v>308</v>
      </c>
      <c r="E28" s="77" t="s">
        <v>230</v>
      </c>
      <c r="F28" s="77" t="s">
        <v>204</v>
      </c>
      <c r="G28" s="78" t="s">
        <v>13</v>
      </c>
      <c r="H28" s="76" t="s">
        <v>309</v>
      </c>
      <c r="I28" s="76" t="s">
        <v>250</v>
      </c>
      <c r="J28" s="77" t="s">
        <v>310</v>
      </c>
      <c r="K28" s="78" t="s">
        <v>27</v>
      </c>
    </row>
    <row r="29" ht="17.25" spans="1:11">
      <c r="A29" s="81">
        <v>1315317</v>
      </c>
      <c r="B29" s="78" t="s">
        <v>311</v>
      </c>
      <c r="C29" s="76" t="s">
        <v>292</v>
      </c>
      <c r="D29" s="76" t="s">
        <v>312</v>
      </c>
      <c r="E29" s="77" t="s">
        <v>230</v>
      </c>
      <c r="F29" s="77" t="s">
        <v>204</v>
      </c>
      <c r="G29" s="78" t="s">
        <v>13</v>
      </c>
      <c r="H29" s="76" t="s">
        <v>245</v>
      </c>
      <c r="I29" s="76" t="s">
        <v>250</v>
      </c>
      <c r="J29" s="77" t="s">
        <v>313</v>
      </c>
      <c r="K29" s="78" t="s">
        <v>21</v>
      </c>
    </row>
    <row r="30" ht="17.25" spans="1:11">
      <c r="A30" s="81">
        <v>1329753</v>
      </c>
      <c r="B30" s="78" t="s">
        <v>314</v>
      </c>
      <c r="C30" s="76" t="s">
        <v>249</v>
      </c>
      <c r="D30" s="76" t="s">
        <v>315</v>
      </c>
      <c r="E30" s="77" t="s">
        <v>217</v>
      </c>
      <c r="F30" s="77" t="s">
        <v>204</v>
      </c>
      <c r="G30" s="78" t="s">
        <v>47</v>
      </c>
      <c r="H30" s="76" t="s">
        <v>316</v>
      </c>
      <c r="I30" s="76" t="s">
        <v>317</v>
      </c>
      <c r="J30" s="77" t="s">
        <v>318</v>
      </c>
      <c r="K30" s="78" t="s">
        <v>27</v>
      </c>
    </row>
    <row r="31" ht="17.25" spans="1:11">
      <c r="A31" s="81">
        <v>1311120</v>
      </c>
      <c r="B31" s="78" t="s">
        <v>319</v>
      </c>
      <c r="C31" s="76" t="s">
        <v>249</v>
      </c>
      <c r="D31" s="76" t="s">
        <v>320</v>
      </c>
      <c r="E31" s="77" t="s">
        <v>230</v>
      </c>
      <c r="F31" s="77" t="s">
        <v>217</v>
      </c>
      <c r="G31" s="78" t="s">
        <v>13</v>
      </c>
      <c r="H31" s="76" t="s">
        <v>245</v>
      </c>
      <c r="I31" s="76" t="s">
        <v>321</v>
      </c>
      <c r="J31" s="78" t="s">
        <v>322</v>
      </c>
      <c r="K31" s="78" t="s">
        <v>30</v>
      </c>
    </row>
    <row r="32" ht="17.25" spans="1:11">
      <c r="A32" s="81">
        <v>1319616</v>
      </c>
      <c r="B32" s="78" t="s">
        <v>323</v>
      </c>
      <c r="C32" s="76" t="s">
        <v>275</v>
      </c>
      <c r="D32" s="76" t="s">
        <v>320</v>
      </c>
      <c r="E32" s="77" t="s">
        <v>217</v>
      </c>
      <c r="F32" s="77" t="s">
        <v>209</v>
      </c>
      <c r="G32" s="78" t="s">
        <v>13</v>
      </c>
      <c r="H32" s="76" t="s">
        <v>245</v>
      </c>
      <c r="I32" s="76" t="s">
        <v>254</v>
      </c>
      <c r="J32" s="77" t="s">
        <v>324</v>
      </c>
      <c r="K32" s="78" t="s">
        <v>17</v>
      </c>
    </row>
    <row r="33" ht="17.25" spans="1:11">
      <c r="A33" s="81">
        <v>1323969</v>
      </c>
      <c r="B33" s="78" t="s">
        <v>325</v>
      </c>
      <c r="C33" s="76" t="s">
        <v>326</v>
      </c>
      <c r="D33" s="76" t="s">
        <v>320</v>
      </c>
      <c r="E33" s="77" t="s">
        <v>217</v>
      </c>
      <c r="F33" s="77" t="s">
        <v>204</v>
      </c>
      <c r="G33" s="78" t="s">
        <v>24</v>
      </c>
      <c r="H33" s="76" t="s">
        <v>327</v>
      </c>
      <c r="I33" s="76" t="s">
        <v>328</v>
      </c>
      <c r="J33" s="77" t="s">
        <v>329</v>
      </c>
      <c r="K33" s="78" t="s">
        <v>21</v>
      </c>
    </row>
    <row r="34" ht="17.25" spans="1:11">
      <c r="A34" s="81">
        <v>1327355</v>
      </c>
      <c r="B34" s="78" t="s">
        <v>330</v>
      </c>
      <c r="C34" s="76" t="s">
        <v>331</v>
      </c>
      <c r="D34" s="76" t="s">
        <v>332</v>
      </c>
      <c r="E34" s="77" t="s">
        <v>225</v>
      </c>
      <c r="F34" s="77" t="s">
        <v>204</v>
      </c>
      <c r="G34" s="78" t="s">
        <v>333</v>
      </c>
      <c r="H34" s="76" t="s">
        <v>262</v>
      </c>
      <c r="I34" s="76" t="s">
        <v>334</v>
      </c>
      <c r="J34" s="77" t="s">
        <v>335</v>
      </c>
      <c r="K34" s="78" t="s">
        <v>27</v>
      </c>
    </row>
    <row r="35" ht="17.25" spans="1:11">
      <c r="A35" s="81">
        <v>1318023</v>
      </c>
      <c r="B35" s="78" t="s">
        <v>336</v>
      </c>
      <c r="C35" s="76" t="s">
        <v>299</v>
      </c>
      <c r="D35" s="76" t="s">
        <v>337</v>
      </c>
      <c r="E35" s="77" t="s">
        <v>230</v>
      </c>
      <c r="F35" s="77" t="s">
        <v>209</v>
      </c>
      <c r="G35" s="78" t="s">
        <v>13</v>
      </c>
      <c r="H35" s="76" t="s">
        <v>245</v>
      </c>
      <c r="I35" s="76" t="s">
        <v>338</v>
      </c>
      <c r="J35" s="77" t="s">
        <v>339</v>
      </c>
      <c r="K35" s="78" t="s">
        <v>48</v>
      </c>
    </row>
    <row r="36" ht="17.25" spans="1:11">
      <c r="A36" s="81">
        <v>1321490</v>
      </c>
      <c r="B36" s="78" t="s">
        <v>340</v>
      </c>
      <c r="C36" s="76" t="s">
        <v>299</v>
      </c>
      <c r="D36" s="76" t="s">
        <v>341</v>
      </c>
      <c r="E36" s="77" t="s">
        <v>230</v>
      </c>
      <c r="F36" s="77" t="s">
        <v>204</v>
      </c>
      <c r="G36" s="78" t="s">
        <v>24</v>
      </c>
      <c r="H36" s="76" t="s">
        <v>205</v>
      </c>
      <c r="I36" s="76" t="s">
        <v>342</v>
      </c>
      <c r="J36" s="77" t="s">
        <v>343</v>
      </c>
      <c r="K36" s="78" t="s">
        <v>21</v>
      </c>
    </row>
    <row r="37" ht="17.25" spans="1:11">
      <c r="A37" s="81">
        <v>1310003</v>
      </c>
      <c r="B37" s="78" t="s">
        <v>344</v>
      </c>
      <c r="C37" s="76" t="s">
        <v>345</v>
      </c>
      <c r="D37" s="76" t="s">
        <v>320</v>
      </c>
      <c r="E37" s="77" t="s">
        <v>209</v>
      </c>
      <c r="F37" s="77" t="s">
        <v>209</v>
      </c>
      <c r="G37" s="78" t="s">
        <v>13</v>
      </c>
      <c r="H37" s="76" t="s">
        <v>245</v>
      </c>
      <c r="I37" s="76" t="s">
        <v>346</v>
      </c>
      <c r="J37" s="77" t="s">
        <v>347</v>
      </c>
      <c r="K37" s="78" t="s">
        <v>17</v>
      </c>
    </row>
    <row r="38" ht="17.25" spans="1:11">
      <c r="A38" s="81">
        <v>1313095</v>
      </c>
      <c r="B38" s="78" t="s">
        <v>348</v>
      </c>
      <c r="C38" s="76" t="s">
        <v>345</v>
      </c>
      <c r="D38" s="76" t="s">
        <v>320</v>
      </c>
      <c r="E38" s="77" t="s">
        <v>209</v>
      </c>
      <c r="F38" s="77" t="s">
        <v>204</v>
      </c>
      <c r="G38" s="78" t="s">
        <v>13</v>
      </c>
      <c r="H38" s="76" t="s">
        <v>245</v>
      </c>
      <c r="I38" s="76" t="s">
        <v>272</v>
      </c>
      <c r="J38" s="77" t="s">
        <v>349</v>
      </c>
      <c r="K38" s="78" t="s">
        <v>27</v>
      </c>
    </row>
    <row r="39" ht="17.25" spans="1:11">
      <c r="A39" s="81">
        <v>1314755</v>
      </c>
      <c r="B39" s="78" t="s">
        <v>350</v>
      </c>
      <c r="C39" s="76" t="s">
        <v>281</v>
      </c>
      <c r="D39" s="76" t="s">
        <v>351</v>
      </c>
      <c r="E39" s="77" t="s">
        <v>217</v>
      </c>
      <c r="F39" s="77" t="s">
        <v>204</v>
      </c>
      <c r="G39" s="78" t="s">
        <v>73</v>
      </c>
      <c r="H39" s="76" t="s">
        <v>277</v>
      </c>
      <c r="I39" s="76" t="s">
        <v>352</v>
      </c>
      <c r="J39" s="77" t="s">
        <v>353</v>
      </c>
      <c r="K39" s="78" t="s">
        <v>48</v>
      </c>
    </row>
    <row r="40" ht="17.25" spans="1:11">
      <c r="A40" s="81">
        <v>1304905</v>
      </c>
      <c r="B40" s="78" t="s">
        <v>354</v>
      </c>
      <c r="C40" s="76" t="s">
        <v>281</v>
      </c>
      <c r="D40" s="76" t="s">
        <v>355</v>
      </c>
      <c r="E40" s="77" t="s">
        <v>230</v>
      </c>
      <c r="F40" s="77" t="s">
        <v>204</v>
      </c>
      <c r="G40" s="78" t="s">
        <v>24</v>
      </c>
      <c r="H40" s="76" t="s">
        <v>205</v>
      </c>
      <c r="I40" s="76" t="s">
        <v>342</v>
      </c>
      <c r="J40" s="77" t="s">
        <v>356</v>
      </c>
      <c r="K40" s="78" t="s">
        <v>124</v>
      </c>
    </row>
    <row r="41" ht="17.25" spans="1:11">
      <c r="A41" s="81">
        <v>1308569</v>
      </c>
      <c r="B41" s="78" t="s">
        <v>357</v>
      </c>
      <c r="C41" s="76" t="s">
        <v>312</v>
      </c>
      <c r="D41" s="76" t="s">
        <v>337</v>
      </c>
      <c r="E41" s="77" t="s">
        <v>217</v>
      </c>
      <c r="F41" s="77" t="s">
        <v>204</v>
      </c>
      <c r="G41" s="78" t="s">
        <v>50</v>
      </c>
      <c r="H41" s="76" t="s">
        <v>358</v>
      </c>
      <c r="I41" s="76" t="s">
        <v>359</v>
      </c>
      <c r="J41" s="77" t="s">
        <v>360</v>
      </c>
      <c r="K41" s="78" t="s">
        <v>124</v>
      </c>
    </row>
    <row r="42" ht="17.25" spans="1:11">
      <c r="A42" s="81">
        <v>1319401</v>
      </c>
      <c r="B42" s="78" t="s">
        <v>361</v>
      </c>
      <c r="C42" s="76" t="s">
        <v>312</v>
      </c>
      <c r="D42" s="76" t="s">
        <v>337</v>
      </c>
      <c r="E42" s="77" t="s">
        <v>217</v>
      </c>
      <c r="F42" s="77" t="s">
        <v>204</v>
      </c>
      <c r="G42" s="78" t="s">
        <v>13</v>
      </c>
      <c r="H42" s="76" t="s">
        <v>245</v>
      </c>
      <c r="I42" s="76" t="s">
        <v>246</v>
      </c>
      <c r="J42" s="77" t="s">
        <v>362</v>
      </c>
      <c r="K42" s="78" t="s">
        <v>21</v>
      </c>
    </row>
    <row r="43" ht="17.25" spans="1:11">
      <c r="A43" s="81">
        <v>1301100</v>
      </c>
      <c r="B43" s="78" t="s">
        <v>363</v>
      </c>
      <c r="C43" s="76" t="s">
        <v>364</v>
      </c>
      <c r="D43" s="76" t="s">
        <v>337</v>
      </c>
      <c r="E43" s="77" t="s">
        <v>209</v>
      </c>
      <c r="F43" s="77" t="s">
        <v>217</v>
      </c>
      <c r="G43" s="78" t="s">
        <v>24</v>
      </c>
      <c r="H43" s="76" t="s">
        <v>205</v>
      </c>
      <c r="I43" s="76" t="s">
        <v>365</v>
      </c>
      <c r="J43" s="78" t="s">
        <v>366</v>
      </c>
      <c r="K43" s="78" t="s">
        <v>17</v>
      </c>
    </row>
    <row r="44" ht="17.25" spans="1:11">
      <c r="A44" s="81">
        <v>1283481</v>
      </c>
      <c r="B44" s="78" t="s">
        <v>367</v>
      </c>
      <c r="C44" s="76" t="s">
        <v>368</v>
      </c>
      <c r="D44" s="76" t="s">
        <v>369</v>
      </c>
      <c r="E44" s="77" t="s">
        <v>230</v>
      </c>
      <c r="F44" s="77" t="s">
        <v>204</v>
      </c>
      <c r="G44" s="78" t="s">
        <v>13</v>
      </c>
      <c r="H44" s="76" t="s">
        <v>245</v>
      </c>
      <c r="I44" s="76" t="s">
        <v>250</v>
      </c>
      <c r="J44" s="77" t="s">
        <v>370</v>
      </c>
      <c r="K44" s="78" t="s">
        <v>33</v>
      </c>
    </row>
    <row r="45" ht="17.25" spans="1:11">
      <c r="A45" s="81">
        <v>1291960</v>
      </c>
      <c r="B45" s="78" t="s">
        <v>371</v>
      </c>
      <c r="C45" s="76" t="s">
        <v>320</v>
      </c>
      <c r="D45" s="76" t="s">
        <v>369</v>
      </c>
      <c r="E45" s="77" t="s">
        <v>230</v>
      </c>
      <c r="F45" s="77" t="s">
        <v>204</v>
      </c>
      <c r="G45" s="78" t="s">
        <v>13</v>
      </c>
      <c r="H45" s="76" t="s">
        <v>245</v>
      </c>
      <c r="I45" s="76" t="s">
        <v>250</v>
      </c>
      <c r="J45" s="77" t="s">
        <v>372</v>
      </c>
      <c r="K45" s="78" t="s">
        <v>30</v>
      </c>
    </row>
    <row r="46" ht="17.25" spans="1:11">
      <c r="A46" s="81">
        <v>1299285</v>
      </c>
      <c r="B46" s="78" t="s">
        <v>373</v>
      </c>
      <c r="C46" s="76" t="s">
        <v>364</v>
      </c>
      <c r="D46" s="76" t="s">
        <v>374</v>
      </c>
      <c r="E46" s="77" t="s">
        <v>230</v>
      </c>
      <c r="F46" s="77" t="s">
        <v>204</v>
      </c>
      <c r="G46" s="78" t="s">
        <v>13</v>
      </c>
      <c r="H46" s="76" t="s">
        <v>245</v>
      </c>
      <c r="I46" s="76" t="s">
        <v>250</v>
      </c>
      <c r="J46" s="77" t="s">
        <v>375</v>
      </c>
      <c r="K46" s="78" t="s">
        <v>21</v>
      </c>
    </row>
    <row r="47" ht="17.25" spans="1:11">
      <c r="A47" s="81">
        <v>1315277</v>
      </c>
      <c r="B47" s="78" t="s">
        <v>376</v>
      </c>
      <c r="C47" s="76" t="s">
        <v>332</v>
      </c>
      <c r="D47" s="76" t="s">
        <v>355</v>
      </c>
      <c r="E47" s="77" t="s">
        <v>209</v>
      </c>
      <c r="F47" s="77" t="s">
        <v>204</v>
      </c>
      <c r="G47" s="78" t="s">
        <v>73</v>
      </c>
      <c r="H47" s="76" t="s">
        <v>277</v>
      </c>
      <c r="I47" s="76" t="s">
        <v>377</v>
      </c>
      <c r="J47" s="77" t="s">
        <v>378</v>
      </c>
      <c r="K47" s="78" t="s">
        <v>21</v>
      </c>
    </row>
    <row r="48" ht="17.25" spans="1:11">
      <c r="A48" s="81">
        <v>1331514</v>
      </c>
      <c r="B48" s="78" t="s">
        <v>379</v>
      </c>
      <c r="C48" s="76" t="s">
        <v>332</v>
      </c>
      <c r="D48" s="76" t="s">
        <v>355</v>
      </c>
      <c r="E48" s="77" t="s">
        <v>209</v>
      </c>
      <c r="F48" s="77" t="s">
        <v>204</v>
      </c>
      <c r="G48" s="78" t="s">
        <v>47</v>
      </c>
      <c r="H48" s="76" t="s">
        <v>380</v>
      </c>
      <c r="I48" s="76" t="s">
        <v>381</v>
      </c>
      <c r="J48" s="77" t="s">
        <v>382</v>
      </c>
      <c r="K48" s="78" t="s">
        <v>27</v>
      </c>
    </row>
    <row r="49" ht="17.25" spans="1:11">
      <c r="A49" s="74">
        <v>1322900</v>
      </c>
      <c r="B49" s="75" t="s">
        <v>383</v>
      </c>
      <c r="C49" s="76" t="s">
        <v>332</v>
      </c>
      <c r="D49" s="76" t="s">
        <v>341</v>
      </c>
      <c r="E49" s="77" t="s">
        <v>204</v>
      </c>
      <c r="F49" s="77" t="s">
        <v>204</v>
      </c>
      <c r="G49" s="78" t="s">
        <v>24</v>
      </c>
      <c r="H49" s="76" t="s">
        <v>300</v>
      </c>
      <c r="I49" s="76" t="s">
        <v>300</v>
      </c>
      <c r="J49" s="82" t="s">
        <v>384</v>
      </c>
      <c r="K49" s="75" t="s">
        <v>51</v>
      </c>
    </row>
    <row r="50" ht="17.25" spans="1:11">
      <c r="A50" s="79"/>
      <c r="B50" s="80"/>
      <c r="C50" s="76" t="s">
        <v>337</v>
      </c>
      <c r="D50" s="76" t="s">
        <v>369</v>
      </c>
      <c r="E50" s="77" t="s">
        <v>217</v>
      </c>
      <c r="F50" s="77" t="s">
        <v>204</v>
      </c>
      <c r="G50" s="78" t="s">
        <v>24</v>
      </c>
      <c r="H50" s="76" t="s">
        <v>205</v>
      </c>
      <c r="I50" s="76" t="s">
        <v>385</v>
      </c>
      <c r="J50" s="79"/>
      <c r="K50" s="80"/>
    </row>
    <row r="51" ht="17.25" spans="1:11">
      <c r="A51" s="81">
        <v>1296598</v>
      </c>
      <c r="B51" s="78" t="s">
        <v>386</v>
      </c>
      <c r="C51" s="76" t="s">
        <v>332</v>
      </c>
      <c r="D51" s="76" t="s">
        <v>387</v>
      </c>
      <c r="E51" s="77" t="s">
        <v>217</v>
      </c>
      <c r="F51" s="77" t="s">
        <v>209</v>
      </c>
      <c r="G51" s="78" t="s">
        <v>13</v>
      </c>
      <c r="H51" s="76" t="s">
        <v>245</v>
      </c>
      <c r="I51" s="76" t="s">
        <v>254</v>
      </c>
      <c r="J51" s="77" t="s">
        <v>388</v>
      </c>
      <c r="K51" s="78" t="s">
        <v>27</v>
      </c>
    </row>
    <row r="52" ht="17.25" spans="1:11">
      <c r="A52" s="74">
        <v>1287278</v>
      </c>
      <c r="B52" s="75" t="s">
        <v>389</v>
      </c>
      <c r="C52" s="76" t="s">
        <v>390</v>
      </c>
      <c r="D52" s="76" t="s">
        <v>369</v>
      </c>
      <c r="E52" s="77" t="s">
        <v>225</v>
      </c>
      <c r="F52" s="77" t="s">
        <v>209</v>
      </c>
      <c r="G52" s="78" t="s">
        <v>13</v>
      </c>
      <c r="H52" s="76" t="s">
        <v>245</v>
      </c>
      <c r="I52" s="76" t="s">
        <v>391</v>
      </c>
      <c r="J52" s="82" t="s">
        <v>392</v>
      </c>
      <c r="K52" s="75" t="s">
        <v>15</v>
      </c>
    </row>
    <row r="53" ht="17.25" spans="1:11">
      <c r="A53" s="79"/>
      <c r="B53" s="80"/>
      <c r="C53" s="76" t="s">
        <v>369</v>
      </c>
      <c r="D53" s="76" t="s">
        <v>393</v>
      </c>
      <c r="E53" s="77" t="s">
        <v>204</v>
      </c>
      <c r="F53" s="77" t="s">
        <v>209</v>
      </c>
      <c r="G53" s="78" t="s">
        <v>13</v>
      </c>
      <c r="H53" s="76" t="s">
        <v>394</v>
      </c>
      <c r="I53" s="76" t="s">
        <v>395</v>
      </c>
      <c r="J53" s="79"/>
      <c r="K53" s="80"/>
    </row>
    <row r="54" ht="17.25" spans="1:11">
      <c r="A54" s="81">
        <v>1314761</v>
      </c>
      <c r="B54" s="78" t="s">
        <v>396</v>
      </c>
      <c r="C54" s="76" t="s">
        <v>337</v>
      </c>
      <c r="D54" s="76" t="s">
        <v>387</v>
      </c>
      <c r="E54" s="77" t="s">
        <v>209</v>
      </c>
      <c r="F54" s="77" t="s">
        <v>204</v>
      </c>
      <c r="G54" s="78" t="s">
        <v>76</v>
      </c>
      <c r="H54" s="76" t="s">
        <v>316</v>
      </c>
      <c r="I54" s="76" t="s">
        <v>397</v>
      </c>
      <c r="J54" s="77" t="s">
        <v>398</v>
      </c>
      <c r="K54" s="78" t="s">
        <v>48</v>
      </c>
    </row>
    <row r="55" ht="17.25" spans="1:11">
      <c r="A55" s="81">
        <v>1314763</v>
      </c>
      <c r="B55" s="78" t="s">
        <v>399</v>
      </c>
      <c r="C55" s="76" t="s">
        <v>341</v>
      </c>
      <c r="D55" s="76" t="s">
        <v>400</v>
      </c>
      <c r="E55" s="77" t="s">
        <v>209</v>
      </c>
      <c r="F55" s="77" t="s">
        <v>204</v>
      </c>
      <c r="G55" s="78" t="s">
        <v>76</v>
      </c>
      <c r="H55" s="76" t="s">
        <v>316</v>
      </c>
      <c r="I55" s="76" t="s">
        <v>397</v>
      </c>
      <c r="J55" s="77" t="s">
        <v>401</v>
      </c>
      <c r="K55" s="78" t="s">
        <v>48</v>
      </c>
    </row>
    <row r="56" ht="17.25" spans="1:11">
      <c r="A56" s="81">
        <v>1331075</v>
      </c>
      <c r="B56" s="78" t="s">
        <v>402</v>
      </c>
      <c r="C56" s="76" t="s">
        <v>403</v>
      </c>
      <c r="D56" s="76" t="s">
        <v>374</v>
      </c>
      <c r="E56" s="77" t="s">
        <v>209</v>
      </c>
      <c r="F56" s="77" t="s">
        <v>204</v>
      </c>
      <c r="G56" s="78" t="s">
        <v>13</v>
      </c>
      <c r="H56" s="76" t="s">
        <v>245</v>
      </c>
      <c r="I56" s="76" t="s">
        <v>272</v>
      </c>
      <c r="J56" s="77" t="s">
        <v>404</v>
      </c>
      <c r="K56" s="78" t="s">
        <v>33</v>
      </c>
    </row>
    <row r="57" ht="17.25" spans="1:11">
      <c r="A57" s="74">
        <v>1327067</v>
      </c>
      <c r="B57" s="75" t="s">
        <v>405</v>
      </c>
      <c r="C57" s="76" t="s">
        <v>403</v>
      </c>
      <c r="D57" s="76" t="s">
        <v>406</v>
      </c>
      <c r="E57" s="77" t="s">
        <v>209</v>
      </c>
      <c r="F57" s="77" t="s">
        <v>204</v>
      </c>
      <c r="G57" s="78" t="s">
        <v>13</v>
      </c>
      <c r="H57" s="76" t="s">
        <v>245</v>
      </c>
      <c r="I57" s="76" t="s">
        <v>272</v>
      </c>
      <c r="J57" s="82" t="s">
        <v>407</v>
      </c>
      <c r="K57" s="75" t="s">
        <v>124</v>
      </c>
    </row>
    <row r="58" ht="17.25" spans="1:11">
      <c r="A58" s="79"/>
      <c r="B58" s="80"/>
      <c r="C58" s="76" t="s">
        <v>369</v>
      </c>
      <c r="D58" s="76" t="s">
        <v>408</v>
      </c>
      <c r="E58" s="77" t="s">
        <v>209</v>
      </c>
      <c r="F58" s="77" t="s">
        <v>204</v>
      </c>
      <c r="G58" s="78" t="s">
        <v>13</v>
      </c>
      <c r="H58" s="76" t="s">
        <v>394</v>
      </c>
      <c r="I58" s="76" t="s">
        <v>395</v>
      </c>
      <c r="J58" s="79"/>
      <c r="K58" s="80"/>
    </row>
    <row r="59" ht="17.25" spans="1:11">
      <c r="A59" s="81">
        <v>1318366</v>
      </c>
      <c r="B59" s="78" t="s">
        <v>409</v>
      </c>
      <c r="C59" s="76" t="s">
        <v>369</v>
      </c>
      <c r="D59" s="76" t="s">
        <v>410</v>
      </c>
      <c r="E59" s="77" t="s">
        <v>217</v>
      </c>
      <c r="F59" s="77" t="s">
        <v>209</v>
      </c>
      <c r="G59" s="78" t="s">
        <v>13</v>
      </c>
      <c r="H59" s="76" t="s">
        <v>394</v>
      </c>
      <c r="I59" s="76" t="s">
        <v>411</v>
      </c>
      <c r="J59" s="77" t="s">
        <v>412</v>
      </c>
      <c r="K59" s="78" t="s">
        <v>17</v>
      </c>
    </row>
    <row r="60" ht="17.25" spans="1:11">
      <c r="A60" s="81">
        <v>1308530</v>
      </c>
      <c r="B60" s="78" t="s">
        <v>413</v>
      </c>
      <c r="C60" s="76" t="s">
        <v>414</v>
      </c>
      <c r="D60" s="76" t="s">
        <v>415</v>
      </c>
      <c r="E60" s="77" t="s">
        <v>416</v>
      </c>
      <c r="F60" s="77" t="s">
        <v>209</v>
      </c>
      <c r="G60" s="78" t="s">
        <v>13</v>
      </c>
      <c r="H60" s="76" t="s">
        <v>394</v>
      </c>
      <c r="I60" s="76" t="s">
        <v>417</v>
      </c>
      <c r="J60" s="77" t="s">
        <v>418</v>
      </c>
      <c r="K60" s="78" t="s">
        <v>124</v>
      </c>
    </row>
    <row r="61" ht="17.25" spans="1:11">
      <c r="A61" s="81">
        <v>1299167</v>
      </c>
      <c r="B61" s="78" t="s">
        <v>419</v>
      </c>
      <c r="C61" s="76" t="s">
        <v>420</v>
      </c>
      <c r="D61" s="76" t="s">
        <v>421</v>
      </c>
      <c r="E61" s="77" t="s">
        <v>230</v>
      </c>
      <c r="F61" s="77" t="s">
        <v>204</v>
      </c>
      <c r="G61" s="78" t="s">
        <v>73</v>
      </c>
      <c r="H61" s="76" t="s">
        <v>422</v>
      </c>
      <c r="I61" s="76" t="s">
        <v>423</v>
      </c>
      <c r="J61" s="77" t="s">
        <v>424</v>
      </c>
      <c r="K61" s="78" t="s">
        <v>27</v>
      </c>
    </row>
    <row r="62" ht="17.25" spans="1:11">
      <c r="A62" s="81">
        <v>1299392</v>
      </c>
      <c r="B62" s="78" t="s">
        <v>425</v>
      </c>
      <c r="C62" s="76" t="s">
        <v>420</v>
      </c>
      <c r="D62" s="76" t="s">
        <v>421</v>
      </c>
      <c r="E62" s="77" t="s">
        <v>230</v>
      </c>
      <c r="F62" s="77" t="s">
        <v>204</v>
      </c>
      <c r="G62" s="78" t="s">
        <v>29</v>
      </c>
      <c r="H62" s="76" t="s">
        <v>426</v>
      </c>
      <c r="I62" s="76" t="s">
        <v>427</v>
      </c>
      <c r="J62" s="77" t="s">
        <v>428</v>
      </c>
      <c r="K62" s="78" t="s">
        <v>27</v>
      </c>
    </row>
    <row r="63" ht="17.25" spans="1:11">
      <c r="A63" s="81">
        <v>1325675</v>
      </c>
      <c r="B63" s="78" t="s">
        <v>429</v>
      </c>
      <c r="C63" s="76" t="s">
        <v>430</v>
      </c>
      <c r="D63" s="76" t="s">
        <v>421</v>
      </c>
      <c r="E63" s="77" t="s">
        <v>217</v>
      </c>
      <c r="F63" s="77" t="s">
        <v>209</v>
      </c>
      <c r="G63" s="78" t="s">
        <v>13</v>
      </c>
      <c r="H63" s="76" t="s">
        <v>394</v>
      </c>
      <c r="I63" s="76" t="s">
        <v>411</v>
      </c>
      <c r="J63" s="77" t="s">
        <v>431</v>
      </c>
      <c r="K63" s="78" t="s">
        <v>33</v>
      </c>
    </row>
    <row r="64" ht="17.25" spans="1:11">
      <c r="A64" s="81">
        <v>1313249</v>
      </c>
      <c r="B64" s="78" t="s">
        <v>432</v>
      </c>
      <c r="C64" s="76" t="s">
        <v>433</v>
      </c>
      <c r="D64" s="76" t="s">
        <v>434</v>
      </c>
      <c r="E64" s="77" t="s">
        <v>217</v>
      </c>
      <c r="F64" s="77" t="s">
        <v>204</v>
      </c>
      <c r="G64" s="78" t="s">
        <v>435</v>
      </c>
      <c r="H64" s="76" t="s">
        <v>436</v>
      </c>
      <c r="I64" s="76" t="s">
        <v>437</v>
      </c>
      <c r="J64" s="77" t="s">
        <v>438</v>
      </c>
      <c r="K64" s="78" t="s">
        <v>124</v>
      </c>
    </row>
    <row r="65" ht="17.25" spans="1:11">
      <c r="A65" s="81">
        <v>1338178</v>
      </c>
      <c r="B65" s="78" t="s">
        <v>439</v>
      </c>
      <c r="C65" s="76" t="s">
        <v>440</v>
      </c>
      <c r="D65" s="76" t="s">
        <v>441</v>
      </c>
      <c r="E65" s="77" t="s">
        <v>209</v>
      </c>
      <c r="F65" s="77" t="s">
        <v>204</v>
      </c>
      <c r="G65" s="78" t="s">
        <v>73</v>
      </c>
      <c r="H65" s="76" t="s">
        <v>442</v>
      </c>
      <c r="I65" s="76" t="s">
        <v>443</v>
      </c>
      <c r="J65" s="77" t="s">
        <v>444</v>
      </c>
      <c r="K65" s="78" t="s">
        <v>51</v>
      </c>
    </row>
    <row r="66" ht="17.25" spans="1:11">
      <c r="A66" s="81">
        <v>1322118</v>
      </c>
      <c r="B66" s="78" t="s">
        <v>445</v>
      </c>
      <c r="C66" s="76" t="s">
        <v>446</v>
      </c>
      <c r="D66" s="76" t="s">
        <v>447</v>
      </c>
      <c r="E66" s="77" t="s">
        <v>217</v>
      </c>
      <c r="F66" s="77" t="s">
        <v>217</v>
      </c>
      <c r="G66" s="78" t="s">
        <v>24</v>
      </c>
      <c r="H66" s="76" t="s">
        <v>448</v>
      </c>
      <c r="I66" s="76" t="s">
        <v>449</v>
      </c>
      <c r="J66" s="78" t="s">
        <v>450</v>
      </c>
      <c r="K66" s="78" t="s">
        <v>45</v>
      </c>
    </row>
    <row r="67" ht="17.25" spans="1:11">
      <c r="A67" s="81">
        <v>1330490</v>
      </c>
      <c r="B67" s="78" t="s">
        <v>451</v>
      </c>
      <c r="C67" s="76" t="s">
        <v>452</v>
      </c>
      <c r="D67" s="76" t="s">
        <v>453</v>
      </c>
      <c r="E67" s="77" t="s">
        <v>217</v>
      </c>
      <c r="F67" s="77" t="s">
        <v>204</v>
      </c>
      <c r="G67" s="78" t="s">
        <v>454</v>
      </c>
      <c r="H67" s="76" t="s">
        <v>455</v>
      </c>
      <c r="I67" s="76" t="s">
        <v>456</v>
      </c>
      <c r="J67" s="77" t="s">
        <v>457</v>
      </c>
      <c r="K67" s="78" t="s">
        <v>45</v>
      </c>
    </row>
    <row r="68" ht="15" spans="1:11">
      <c r="A68" s="83"/>
      <c r="B68" s="84"/>
      <c r="C68" s="84"/>
      <c r="D68" s="84"/>
      <c r="E68" s="84"/>
      <c r="F68" s="84"/>
      <c r="G68" s="84"/>
      <c r="H68" s="84"/>
      <c r="I68" s="84"/>
      <c r="J68" s="84"/>
      <c r="K68" s="84"/>
    </row>
    <row r="69" ht="14.25" spans="1:11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</row>
    <row r="70" ht="16.5" spans="2:11">
      <c r="B70" s="85"/>
      <c r="C70" s="85"/>
      <c r="D70" s="85"/>
      <c r="E70" s="85"/>
      <c r="F70" s="85"/>
      <c r="G70" s="85"/>
      <c r="H70" s="86" t="s">
        <v>458</v>
      </c>
      <c r="I70" s="85"/>
      <c r="J70" s="85"/>
      <c r="K70" s="87" t="s">
        <v>459</v>
      </c>
    </row>
    <row r="71" ht="14.25" spans="2:11">
      <c r="B71" s="85"/>
      <c r="C71" s="85"/>
      <c r="D71" s="85"/>
      <c r="E71" s="85"/>
      <c r="F71" s="85"/>
      <c r="G71" s="85"/>
      <c r="H71" s="85"/>
      <c r="I71" s="85"/>
      <c r="J71" s="85"/>
      <c r="K71" s="85"/>
    </row>
    <row r="72" ht="16.5" spans="2:11">
      <c r="B72" s="85"/>
      <c r="C72" s="85"/>
      <c r="D72" s="85"/>
      <c r="E72" s="85"/>
      <c r="F72" s="85"/>
      <c r="G72" s="85"/>
      <c r="H72" s="86" t="s">
        <v>460</v>
      </c>
      <c r="I72" s="85"/>
      <c r="J72" s="85"/>
      <c r="K72" s="85"/>
    </row>
    <row r="73" ht="14.25" spans="2:11">
      <c r="B73" s="85"/>
      <c r="C73" s="85"/>
      <c r="D73" s="85"/>
      <c r="E73" s="85"/>
      <c r="F73" s="85"/>
      <c r="G73" s="85"/>
      <c r="H73" s="85"/>
      <c r="I73" s="85"/>
      <c r="J73" s="85"/>
      <c r="K73" s="85"/>
    </row>
    <row r="74" ht="16.5" spans="2:11">
      <c r="B74" s="85"/>
      <c r="C74" s="85"/>
      <c r="D74" s="85"/>
      <c r="E74" s="85"/>
      <c r="F74" s="85"/>
      <c r="G74" s="85"/>
      <c r="H74" s="86" t="s">
        <v>461</v>
      </c>
      <c r="I74" s="85"/>
      <c r="J74" s="85"/>
      <c r="K74" s="88" t="s">
        <v>462</v>
      </c>
    </row>
    <row r="75" ht="14.25" spans="1:11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</row>
  </sheetData>
  <mergeCells count="22">
    <mergeCell ref="A2:A3"/>
    <mergeCell ref="A6:A7"/>
    <mergeCell ref="A8:A9"/>
    <mergeCell ref="A49:A50"/>
    <mergeCell ref="A52:A53"/>
    <mergeCell ref="A57:A58"/>
    <mergeCell ref="B2:B3"/>
    <mergeCell ref="B6:B7"/>
    <mergeCell ref="B8:B9"/>
    <mergeCell ref="B49:B50"/>
    <mergeCell ref="B52:B53"/>
    <mergeCell ref="B57:B58"/>
    <mergeCell ref="J6:J7"/>
    <mergeCell ref="J49:J50"/>
    <mergeCell ref="J52:J53"/>
    <mergeCell ref="J57:J58"/>
    <mergeCell ref="K2:K3"/>
    <mergeCell ref="K6:K7"/>
    <mergeCell ref="K8:K9"/>
    <mergeCell ref="K49:K50"/>
    <mergeCell ref="K52:K53"/>
    <mergeCell ref="K57:K58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topLeftCell="A19" workbookViewId="0">
      <selection activeCell="J54" sqref="J54"/>
    </sheetView>
  </sheetViews>
  <sheetFormatPr defaultColWidth="9" defaultRowHeight="13.5"/>
  <cols>
    <col min="1" max="1" width="16.5666666666667" style="3" customWidth="1"/>
    <col min="2" max="2" width="18.2833333333333" style="1" customWidth="1"/>
    <col min="3" max="3" width="11.1416666666667" style="4" customWidth="1"/>
    <col min="4" max="4" width="11.2833333333333" style="4" customWidth="1"/>
    <col min="5" max="5" width="12.1416666666667" style="5" customWidth="1"/>
    <col min="6" max="6" width="14.5666666666667" style="5" customWidth="1"/>
    <col min="7" max="7" width="21.2833333333333" style="6" customWidth="1"/>
    <col min="8" max="8" width="11.2833333333333" style="2" customWidth="1"/>
    <col min="9" max="9" width="14.875" style="2" customWidth="1"/>
    <col min="10" max="10" width="31.7083333333333" style="7" customWidth="1"/>
    <col min="11" max="11" width="18.7083333333333" style="8" customWidth="1"/>
    <col min="12" max="16374" width="9" style="1"/>
  </cols>
  <sheetData>
    <row r="1" s="1" customFormat="1" spans="1:11">
      <c r="A1" s="3"/>
      <c r="C1" s="4"/>
      <c r="D1" s="4"/>
      <c r="E1" s="5"/>
      <c r="F1" s="5"/>
      <c r="G1" s="6"/>
      <c r="H1" s="2"/>
      <c r="I1" s="2"/>
      <c r="J1" s="7"/>
      <c r="K1" s="8"/>
    </row>
    <row r="2" spans="2:2">
      <c r="B2" s="9" t="s">
        <v>463</v>
      </c>
    </row>
    <row r="3" s="1" customFormat="1" spans="1:11">
      <c r="A3" s="3"/>
      <c r="C3" s="4"/>
      <c r="D3" s="4"/>
      <c r="E3" s="5"/>
      <c r="F3" s="5"/>
      <c r="G3" s="6"/>
      <c r="H3" s="2"/>
      <c r="I3" s="2"/>
      <c r="J3" s="7"/>
      <c r="K3" s="8"/>
    </row>
    <row r="4" s="1" customFormat="1" ht="27.75" customHeight="1" spans="1:11">
      <c r="A4" s="10" t="s">
        <v>1</v>
      </c>
      <c r="B4" s="11" t="s">
        <v>2</v>
      </c>
      <c r="C4" s="12" t="s">
        <v>3</v>
      </c>
      <c r="D4" s="12" t="s">
        <v>4</v>
      </c>
      <c r="E4" s="13" t="s">
        <v>5</v>
      </c>
      <c r="F4" s="13" t="s">
        <v>6</v>
      </c>
      <c r="G4" s="14" t="s">
        <v>7</v>
      </c>
      <c r="H4" s="15" t="s">
        <v>8</v>
      </c>
      <c r="I4" s="15" t="s">
        <v>9</v>
      </c>
      <c r="J4" s="58" t="s">
        <v>10</v>
      </c>
      <c r="K4" s="58" t="s">
        <v>11</v>
      </c>
    </row>
    <row r="5" s="1" customFormat="1" spans="1:11">
      <c r="A5" s="16">
        <v>1323023</v>
      </c>
      <c r="B5" s="17" t="s">
        <v>464</v>
      </c>
      <c r="C5" s="18">
        <v>43310</v>
      </c>
      <c r="D5" s="18">
        <v>43314</v>
      </c>
      <c r="E5" s="19">
        <v>4</v>
      </c>
      <c r="F5" s="20">
        <v>1</v>
      </c>
      <c r="G5" s="21" t="s">
        <v>24</v>
      </c>
      <c r="H5" s="22">
        <v>9010</v>
      </c>
      <c r="I5" s="22">
        <f t="shared" ref="I5:I24" si="0">H5*E5*F5</f>
        <v>36040</v>
      </c>
      <c r="J5" s="59">
        <v>97708152</v>
      </c>
      <c r="K5" s="60" t="s">
        <v>48</v>
      </c>
    </row>
    <row r="6" s="1" customFormat="1" spans="1:11">
      <c r="A6" s="16">
        <v>1339853</v>
      </c>
      <c r="B6" s="17" t="s">
        <v>465</v>
      </c>
      <c r="C6" s="18">
        <v>43311</v>
      </c>
      <c r="D6" s="18">
        <v>43314</v>
      </c>
      <c r="E6" s="19">
        <v>3</v>
      </c>
      <c r="F6" s="20">
        <v>1</v>
      </c>
      <c r="G6" s="21" t="s">
        <v>13</v>
      </c>
      <c r="H6" s="22">
        <v>6500</v>
      </c>
      <c r="I6" s="22">
        <f t="shared" si="0"/>
        <v>19500</v>
      </c>
      <c r="J6" s="59">
        <v>94756538</v>
      </c>
      <c r="K6" s="60" t="s">
        <v>33</v>
      </c>
    </row>
    <row r="7" s="1" customFormat="1" spans="1:11">
      <c r="A7" s="16">
        <v>1329546</v>
      </c>
      <c r="B7" s="17" t="s">
        <v>466</v>
      </c>
      <c r="C7" s="18">
        <v>43312</v>
      </c>
      <c r="D7" s="18">
        <v>43314</v>
      </c>
      <c r="E7" s="19">
        <v>2</v>
      </c>
      <c r="F7" s="20">
        <v>2</v>
      </c>
      <c r="G7" s="21" t="s">
        <v>13</v>
      </c>
      <c r="H7" s="22">
        <v>7480</v>
      </c>
      <c r="I7" s="22">
        <f t="shared" si="0"/>
        <v>29920</v>
      </c>
      <c r="J7" s="59" t="s">
        <v>467</v>
      </c>
      <c r="K7" s="60" t="s">
        <v>27</v>
      </c>
    </row>
    <row r="8" s="1" customFormat="1" spans="1:11">
      <c r="A8" s="16">
        <v>1330753</v>
      </c>
      <c r="B8" s="17" t="s">
        <v>468</v>
      </c>
      <c r="C8" s="18">
        <v>43313</v>
      </c>
      <c r="D8" s="18">
        <v>43315</v>
      </c>
      <c r="E8" s="19">
        <v>2</v>
      </c>
      <c r="F8" s="20">
        <v>1</v>
      </c>
      <c r="G8" s="21" t="s">
        <v>47</v>
      </c>
      <c r="H8" s="22">
        <v>11305</v>
      </c>
      <c r="I8" s="22">
        <f t="shared" si="0"/>
        <v>22610</v>
      </c>
      <c r="J8" s="59">
        <v>81470738</v>
      </c>
      <c r="K8" s="60" t="s">
        <v>27</v>
      </c>
    </row>
    <row r="9" s="1" customFormat="1" spans="1:11">
      <c r="A9" s="16">
        <v>1339964</v>
      </c>
      <c r="B9" s="17" t="s">
        <v>469</v>
      </c>
      <c r="C9" s="18">
        <v>43314</v>
      </c>
      <c r="D9" s="18">
        <v>43316</v>
      </c>
      <c r="E9" s="19">
        <v>2</v>
      </c>
      <c r="F9" s="20">
        <v>1</v>
      </c>
      <c r="G9" s="21" t="s">
        <v>73</v>
      </c>
      <c r="H9" s="22">
        <v>8100</v>
      </c>
      <c r="I9" s="22">
        <f t="shared" si="0"/>
        <v>16200</v>
      </c>
      <c r="J9" s="59">
        <v>94762941</v>
      </c>
      <c r="K9" s="60" t="s">
        <v>124</v>
      </c>
    </row>
    <row r="10" s="1" customFormat="1" spans="1:11">
      <c r="A10" s="16">
        <v>1340434</v>
      </c>
      <c r="B10" s="17" t="s">
        <v>470</v>
      </c>
      <c r="C10" s="18">
        <v>43315</v>
      </c>
      <c r="D10" s="18">
        <v>43317</v>
      </c>
      <c r="E10" s="19">
        <v>2</v>
      </c>
      <c r="F10" s="20">
        <v>2</v>
      </c>
      <c r="G10" s="21" t="s">
        <v>13</v>
      </c>
      <c r="H10" s="22">
        <v>6500</v>
      </c>
      <c r="I10" s="22">
        <f t="shared" si="0"/>
        <v>26000</v>
      </c>
      <c r="J10" s="59" t="s">
        <v>471</v>
      </c>
      <c r="K10" s="60" t="s">
        <v>45</v>
      </c>
    </row>
    <row r="11" s="1" customFormat="1" spans="1:11">
      <c r="A11" s="16">
        <v>1342797</v>
      </c>
      <c r="B11" s="17" t="s">
        <v>472</v>
      </c>
      <c r="C11" s="18">
        <v>43315</v>
      </c>
      <c r="D11" s="18">
        <v>43320</v>
      </c>
      <c r="E11" s="19">
        <v>5</v>
      </c>
      <c r="F11" s="20">
        <v>1</v>
      </c>
      <c r="G11" s="21" t="s">
        <v>13</v>
      </c>
      <c r="H11" s="22">
        <v>6500</v>
      </c>
      <c r="I11" s="22">
        <f t="shared" si="0"/>
        <v>32500</v>
      </c>
      <c r="J11" s="59">
        <v>98426651</v>
      </c>
      <c r="K11" s="60" t="s">
        <v>21</v>
      </c>
    </row>
    <row r="12" s="1" customFormat="1" spans="1:11">
      <c r="A12" s="16">
        <v>1338886</v>
      </c>
      <c r="B12" s="17" t="s">
        <v>473</v>
      </c>
      <c r="C12" s="18">
        <v>43316</v>
      </c>
      <c r="D12" s="18">
        <v>43320</v>
      </c>
      <c r="E12" s="19">
        <v>4</v>
      </c>
      <c r="F12" s="20">
        <v>1</v>
      </c>
      <c r="G12" s="21" t="s">
        <v>47</v>
      </c>
      <c r="H12" s="22">
        <v>9500</v>
      </c>
      <c r="I12" s="22">
        <f t="shared" si="0"/>
        <v>38000</v>
      </c>
      <c r="J12" s="59">
        <v>93042032</v>
      </c>
      <c r="K12" s="60" t="s">
        <v>51</v>
      </c>
    </row>
    <row r="13" s="1" customFormat="1" spans="1:11">
      <c r="A13" s="16">
        <v>1341465</v>
      </c>
      <c r="B13" s="17" t="s">
        <v>474</v>
      </c>
      <c r="C13" s="18">
        <v>43317</v>
      </c>
      <c r="D13" s="18">
        <v>43320</v>
      </c>
      <c r="E13" s="19">
        <v>3</v>
      </c>
      <c r="F13" s="20">
        <v>1</v>
      </c>
      <c r="G13" s="21" t="s">
        <v>13</v>
      </c>
      <c r="H13" s="22">
        <v>6500</v>
      </c>
      <c r="I13" s="22">
        <f t="shared" si="0"/>
        <v>19500</v>
      </c>
      <c r="J13" s="59">
        <v>97387369</v>
      </c>
      <c r="K13" s="60" t="s">
        <v>45</v>
      </c>
    </row>
    <row r="14" s="1" customFormat="1" spans="1:11">
      <c r="A14" s="16">
        <v>1345179</v>
      </c>
      <c r="B14" s="17" t="s">
        <v>475</v>
      </c>
      <c r="C14" s="18">
        <v>43318</v>
      </c>
      <c r="D14" s="18">
        <v>43321</v>
      </c>
      <c r="E14" s="19">
        <v>3</v>
      </c>
      <c r="F14" s="20">
        <v>1</v>
      </c>
      <c r="G14" s="21" t="s">
        <v>29</v>
      </c>
      <c r="H14" s="22">
        <v>6400</v>
      </c>
      <c r="I14" s="22">
        <f t="shared" si="0"/>
        <v>19200</v>
      </c>
      <c r="J14" s="59">
        <v>71944687</v>
      </c>
      <c r="K14" s="60" t="s">
        <v>33</v>
      </c>
    </row>
    <row r="15" s="1" customFormat="1" spans="1:11">
      <c r="A15" s="16">
        <v>1347856</v>
      </c>
      <c r="B15" s="17" t="s">
        <v>476</v>
      </c>
      <c r="C15" s="18">
        <v>43318</v>
      </c>
      <c r="D15" s="18">
        <v>43321</v>
      </c>
      <c r="E15" s="19">
        <v>3</v>
      </c>
      <c r="F15" s="20">
        <v>1</v>
      </c>
      <c r="G15" s="21" t="s">
        <v>13</v>
      </c>
      <c r="H15" s="22">
        <v>6500</v>
      </c>
      <c r="I15" s="22">
        <f t="shared" si="0"/>
        <v>19500</v>
      </c>
      <c r="J15" s="59">
        <v>75052465</v>
      </c>
      <c r="K15" s="60" t="s">
        <v>45</v>
      </c>
    </row>
    <row r="16" s="1" customFormat="1" spans="1:11">
      <c r="A16" s="16">
        <v>1315778</v>
      </c>
      <c r="B16" s="17" t="s">
        <v>477</v>
      </c>
      <c r="C16" s="18">
        <v>43318</v>
      </c>
      <c r="D16" s="18">
        <v>43322</v>
      </c>
      <c r="E16" s="19">
        <v>4</v>
      </c>
      <c r="F16" s="20">
        <v>1</v>
      </c>
      <c r="G16" s="21" t="s">
        <v>24</v>
      </c>
      <c r="H16" s="22">
        <v>9010</v>
      </c>
      <c r="I16" s="22">
        <f t="shared" si="0"/>
        <v>36040</v>
      </c>
      <c r="J16" s="59">
        <v>89104124</v>
      </c>
      <c r="K16" s="60" t="s">
        <v>45</v>
      </c>
    </row>
    <row r="17" s="1" customFormat="1" spans="1:11">
      <c r="A17" s="16">
        <v>1333466</v>
      </c>
      <c r="B17" s="17" t="s">
        <v>478</v>
      </c>
      <c r="C17" s="18">
        <v>43319</v>
      </c>
      <c r="D17" s="18">
        <v>43320</v>
      </c>
      <c r="E17" s="19">
        <v>1</v>
      </c>
      <c r="F17" s="20">
        <v>1</v>
      </c>
      <c r="G17" s="21" t="s">
        <v>13</v>
      </c>
      <c r="H17" s="22">
        <v>7480</v>
      </c>
      <c r="I17" s="22">
        <f t="shared" si="0"/>
        <v>7480</v>
      </c>
      <c r="J17" s="59">
        <v>84044952</v>
      </c>
      <c r="K17" s="60" t="s">
        <v>19</v>
      </c>
    </row>
    <row r="18" s="1" customFormat="1" spans="1:11">
      <c r="A18" s="16">
        <v>1333404</v>
      </c>
      <c r="B18" s="17" t="s">
        <v>479</v>
      </c>
      <c r="C18" s="18">
        <v>43319</v>
      </c>
      <c r="D18" s="18">
        <v>43321</v>
      </c>
      <c r="E18" s="19">
        <v>2</v>
      </c>
      <c r="F18" s="20">
        <v>1</v>
      </c>
      <c r="G18" s="21" t="s">
        <v>13</v>
      </c>
      <c r="H18" s="22">
        <v>7480</v>
      </c>
      <c r="I18" s="22">
        <f t="shared" si="0"/>
        <v>14960</v>
      </c>
      <c r="J18" s="59">
        <v>84028595</v>
      </c>
      <c r="K18" s="60" t="s">
        <v>51</v>
      </c>
    </row>
    <row r="19" s="1" customFormat="1" spans="1:11">
      <c r="A19" s="16">
        <v>1347133</v>
      </c>
      <c r="B19" s="17" t="s">
        <v>480</v>
      </c>
      <c r="C19" s="18">
        <v>43319</v>
      </c>
      <c r="D19" s="18">
        <v>43324</v>
      </c>
      <c r="E19" s="19">
        <v>5</v>
      </c>
      <c r="F19" s="20">
        <v>1</v>
      </c>
      <c r="G19" s="21" t="s">
        <v>47</v>
      </c>
      <c r="H19" s="22">
        <v>9500</v>
      </c>
      <c r="I19" s="22">
        <f t="shared" si="0"/>
        <v>47500</v>
      </c>
      <c r="J19" s="59">
        <v>75021959</v>
      </c>
      <c r="K19" s="60" t="s">
        <v>17</v>
      </c>
    </row>
    <row r="20" s="1" customFormat="1" spans="1:11">
      <c r="A20" s="16">
        <v>1325998</v>
      </c>
      <c r="B20" s="17" t="s">
        <v>481</v>
      </c>
      <c r="C20" s="18">
        <v>43320</v>
      </c>
      <c r="D20" s="18">
        <v>43321</v>
      </c>
      <c r="E20" s="19">
        <v>1</v>
      </c>
      <c r="F20" s="20">
        <v>1</v>
      </c>
      <c r="G20" s="21" t="s">
        <v>13</v>
      </c>
      <c r="H20" s="22">
        <v>7480</v>
      </c>
      <c r="I20" s="22">
        <f t="shared" si="0"/>
        <v>7480</v>
      </c>
      <c r="J20" s="59">
        <v>72768775</v>
      </c>
      <c r="K20" s="60" t="s">
        <v>30</v>
      </c>
    </row>
    <row r="21" s="1" customFormat="1" spans="1:11">
      <c r="A21" s="23">
        <v>1342799</v>
      </c>
      <c r="B21" s="24" t="s">
        <v>482</v>
      </c>
      <c r="C21" s="25">
        <v>43322</v>
      </c>
      <c r="D21" s="25">
        <v>43323</v>
      </c>
      <c r="E21" s="26">
        <v>1</v>
      </c>
      <c r="F21" s="27">
        <v>1</v>
      </c>
      <c r="G21" s="28" t="s">
        <v>47</v>
      </c>
      <c r="H21" s="29">
        <v>9500</v>
      </c>
      <c r="I21" s="29">
        <f t="shared" si="0"/>
        <v>9500</v>
      </c>
      <c r="J21" s="59">
        <v>98429536</v>
      </c>
      <c r="K21" s="61" t="s">
        <v>48</v>
      </c>
    </row>
    <row r="22" s="1" customFormat="1" spans="1:11">
      <c r="A22" s="23">
        <v>1345161</v>
      </c>
      <c r="B22" s="24" t="s">
        <v>483</v>
      </c>
      <c r="C22" s="25">
        <v>43322</v>
      </c>
      <c r="D22" s="25">
        <v>43326</v>
      </c>
      <c r="E22" s="26">
        <v>4</v>
      </c>
      <c r="F22" s="27">
        <v>1</v>
      </c>
      <c r="G22" s="28" t="s">
        <v>47</v>
      </c>
      <c r="H22" s="29">
        <v>9500</v>
      </c>
      <c r="I22" s="29">
        <f t="shared" si="0"/>
        <v>38000</v>
      </c>
      <c r="J22" s="59">
        <v>71962606</v>
      </c>
      <c r="K22" s="61" t="s">
        <v>33</v>
      </c>
    </row>
    <row r="23" s="1" customFormat="1" spans="1:11">
      <c r="A23" s="23">
        <v>1343503</v>
      </c>
      <c r="B23" s="24" t="s">
        <v>484</v>
      </c>
      <c r="C23" s="25">
        <v>43323</v>
      </c>
      <c r="D23" s="25">
        <v>43325</v>
      </c>
      <c r="E23" s="26">
        <v>2</v>
      </c>
      <c r="F23" s="27">
        <v>1</v>
      </c>
      <c r="G23" s="28" t="s">
        <v>47</v>
      </c>
      <c r="H23" s="29">
        <v>9500</v>
      </c>
      <c r="I23" s="29">
        <f t="shared" si="0"/>
        <v>19000</v>
      </c>
      <c r="J23" s="59">
        <v>70119517</v>
      </c>
      <c r="K23" s="61" t="s">
        <v>33</v>
      </c>
    </row>
    <row r="24" s="1" customFormat="1" ht="15" customHeight="1" spans="1:11">
      <c r="A24" s="23">
        <v>1334241</v>
      </c>
      <c r="B24" s="30" t="s">
        <v>485</v>
      </c>
      <c r="C24" s="31">
        <v>43323</v>
      </c>
      <c r="D24" s="31">
        <v>43326</v>
      </c>
      <c r="E24" s="27">
        <v>3</v>
      </c>
      <c r="F24" s="27">
        <v>5</v>
      </c>
      <c r="G24" s="32" t="s">
        <v>13</v>
      </c>
      <c r="H24" s="33">
        <v>6500</v>
      </c>
      <c r="I24" s="33">
        <f t="shared" si="0"/>
        <v>97500</v>
      </c>
      <c r="J24" s="62" t="s">
        <v>486</v>
      </c>
      <c r="K24" s="61" t="s">
        <v>45</v>
      </c>
    </row>
    <row r="25" s="1" customFormat="1" ht="15" customHeight="1" spans="1:11">
      <c r="A25" s="34"/>
      <c r="B25" s="35"/>
      <c r="C25" s="36"/>
      <c r="D25" s="36"/>
      <c r="E25" s="37"/>
      <c r="F25" s="37"/>
      <c r="G25" s="38"/>
      <c r="H25" s="39"/>
      <c r="I25" s="39"/>
      <c r="J25" s="62" t="s">
        <v>487</v>
      </c>
      <c r="K25" s="63"/>
    </row>
    <row r="26" s="1" customFormat="1" ht="15" customHeight="1" spans="1:11">
      <c r="A26" s="34">
        <v>1342046</v>
      </c>
      <c r="B26" s="35" t="s">
        <v>488</v>
      </c>
      <c r="C26" s="40">
        <v>43324</v>
      </c>
      <c r="D26" s="40">
        <v>43327</v>
      </c>
      <c r="E26" s="37">
        <v>3</v>
      </c>
      <c r="F26" s="37">
        <v>1</v>
      </c>
      <c r="G26" s="38" t="s">
        <v>24</v>
      </c>
      <c r="H26" s="39">
        <v>7900</v>
      </c>
      <c r="I26" s="39">
        <f t="shared" ref="I26:I42" si="1">H26*E26*F26</f>
        <v>23700</v>
      </c>
      <c r="J26" s="62">
        <v>97499983</v>
      </c>
      <c r="K26" s="63" t="s">
        <v>51</v>
      </c>
    </row>
    <row r="27" s="1" customFormat="1" spans="1:11">
      <c r="A27" s="16">
        <v>1336788</v>
      </c>
      <c r="B27" s="17" t="s">
        <v>489</v>
      </c>
      <c r="C27" s="18">
        <v>43325</v>
      </c>
      <c r="D27" s="18">
        <v>43329</v>
      </c>
      <c r="E27" s="19">
        <v>4</v>
      </c>
      <c r="F27" s="20">
        <v>2</v>
      </c>
      <c r="G27" s="21" t="s">
        <v>13</v>
      </c>
      <c r="H27" s="22">
        <v>6500</v>
      </c>
      <c r="I27" s="22">
        <f t="shared" si="1"/>
        <v>52000</v>
      </c>
      <c r="J27" s="59" t="s">
        <v>490</v>
      </c>
      <c r="K27" s="60" t="s">
        <v>21</v>
      </c>
    </row>
    <row r="28" s="1" customFormat="1" spans="1:11">
      <c r="A28" s="16">
        <v>1335425</v>
      </c>
      <c r="B28" s="17" t="s">
        <v>491</v>
      </c>
      <c r="C28" s="18">
        <v>43325</v>
      </c>
      <c r="D28" s="18">
        <v>43329</v>
      </c>
      <c r="E28" s="19">
        <v>4</v>
      </c>
      <c r="F28" s="20">
        <v>1</v>
      </c>
      <c r="G28" s="21" t="s">
        <v>32</v>
      </c>
      <c r="H28" s="22">
        <v>6500</v>
      </c>
      <c r="I28" s="22">
        <f t="shared" si="1"/>
        <v>26000</v>
      </c>
      <c r="J28" s="59">
        <v>87487564</v>
      </c>
      <c r="K28" s="64" t="s">
        <v>30</v>
      </c>
    </row>
    <row r="29" s="1" customFormat="1" spans="1:11">
      <c r="A29" s="16">
        <v>1340301</v>
      </c>
      <c r="B29" s="17" t="s">
        <v>492</v>
      </c>
      <c r="C29" s="18">
        <v>43325</v>
      </c>
      <c r="D29" s="18">
        <v>43330</v>
      </c>
      <c r="E29" s="19">
        <v>5</v>
      </c>
      <c r="F29" s="20">
        <v>1</v>
      </c>
      <c r="G29" s="21" t="s">
        <v>24</v>
      </c>
      <c r="H29" s="22">
        <v>7900</v>
      </c>
      <c r="I29" s="22">
        <f t="shared" si="1"/>
        <v>39500</v>
      </c>
      <c r="J29" s="59">
        <v>94877982</v>
      </c>
      <c r="K29" s="64" t="s">
        <v>45</v>
      </c>
    </row>
    <row r="30" s="1" customFormat="1" spans="1:11">
      <c r="A30" s="16">
        <v>1327216</v>
      </c>
      <c r="B30" s="17" t="s">
        <v>493</v>
      </c>
      <c r="C30" s="18">
        <v>43327</v>
      </c>
      <c r="D30" s="18">
        <v>43330</v>
      </c>
      <c r="E30" s="19">
        <v>3</v>
      </c>
      <c r="F30" s="20">
        <v>1</v>
      </c>
      <c r="G30" s="21" t="s">
        <v>29</v>
      </c>
      <c r="H30" s="22">
        <v>7380</v>
      </c>
      <c r="I30" s="22">
        <f t="shared" si="1"/>
        <v>22140</v>
      </c>
      <c r="J30" s="59">
        <v>74974919</v>
      </c>
      <c r="K30" s="64" t="s">
        <v>17</v>
      </c>
    </row>
    <row r="31" s="1" customFormat="1" spans="1:11">
      <c r="A31" s="16">
        <v>1345388</v>
      </c>
      <c r="B31" s="17" t="s">
        <v>494</v>
      </c>
      <c r="C31" s="18">
        <v>43327</v>
      </c>
      <c r="D31" s="18">
        <v>43330</v>
      </c>
      <c r="E31" s="19">
        <v>3</v>
      </c>
      <c r="F31" s="20">
        <v>3</v>
      </c>
      <c r="G31" s="21" t="s">
        <v>13</v>
      </c>
      <c r="H31" s="22">
        <v>6500</v>
      </c>
      <c r="I31" s="22">
        <f t="shared" si="1"/>
        <v>58500</v>
      </c>
      <c r="J31" s="59" t="s">
        <v>495</v>
      </c>
      <c r="K31" s="64" t="s">
        <v>48</v>
      </c>
    </row>
    <row r="32" s="1" customFormat="1" spans="1:11">
      <c r="A32" s="16">
        <v>1337301</v>
      </c>
      <c r="B32" s="17" t="s">
        <v>496</v>
      </c>
      <c r="C32" s="18">
        <v>43328</v>
      </c>
      <c r="D32" s="18">
        <v>43332</v>
      </c>
      <c r="E32" s="19">
        <v>4</v>
      </c>
      <c r="F32" s="20">
        <v>1</v>
      </c>
      <c r="G32" s="21" t="s">
        <v>13</v>
      </c>
      <c r="H32" s="22">
        <v>6500</v>
      </c>
      <c r="I32" s="22">
        <f t="shared" si="1"/>
        <v>26000</v>
      </c>
      <c r="J32" s="59">
        <v>90435627</v>
      </c>
      <c r="K32" s="64" t="s">
        <v>51</v>
      </c>
    </row>
    <row r="33" s="1" customFormat="1" spans="1:11">
      <c r="A33" s="16">
        <v>1342595</v>
      </c>
      <c r="B33" s="17" t="s">
        <v>497</v>
      </c>
      <c r="C33" s="18">
        <v>43329</v>
      </c>
      <c r="D33" s="18">
        <v>43331</v>
      </c>
      <c r="E33" s="19">
        <v>2</v>
      </c>
      <c r="F33" s="20">
        <v>1</v>
      </c>
      <c r="G33" s="21" t="s">
        <v>47</v>
      </c>
      <c r="H33" s="22">
        <v>9500</v>
      </c>
      <c r="I33" s="22">
        <f t="shared" si="1"/>
        <v>19000</v>
      </c>
      <c r="J33" s="59">
        <v>98372819</v>
      </c>
      <c r="K33" s="64" t="s">
        <v>17</v>
      </c>
    </row>
    <row r="34" s="1" customFormat="1" spans="1:11">
      <c r="A34" s="16">
        <v>1342511</v>
      </c>
      <c r="B34" s="17" t="s">
        <v>498</v>
      </c>
      <c r="C34" s="18">
        <v>43329</v>
      </c>
      <c r="D34" s="18">
        <v>43332</v>
      </c>
      <c r="E34" s="19">
        <v>3</v>
      </c>
      <c r="F34" s="20">
        <v>1</v>
      </c>
      <c r="G34" s="21" t="s">
        <v>13</v>
      </c>
      <c r="H34" s="22">
        <v>6500</v>
      </c>
      <c r="I34" s="22">
        <f t="shared" si="1"/>
        <v>19500</v>
      </c>
      <c r="J34" s="59">
        <v>98299696</v>
      </c>
      <c r="K34" s="64" t="s">
        <v>19</v>
      </c>
    </row>
    <row r="35" s="1" customFormat="1" spans="1:11">
      <c r="A35" s="16">
        <v>1348093</v>
      </c>
      <c r="B35" s="17" t="s">
        <v>499</v>
      </c>
      <c r="C35" s="18">
        <v>43329</v>
      </c>
      <c r="D35" s="18">
        <v>43332</v>
      </c>
      <c r="E35" s="19">
        <v>3</v>
      </c>
      <c r="F35" s="20">
        <v>1</v>
      </c>
      <c r="G35" s="21" t="s">
        <v>73</v>
      </c>
      <c r="H35" s="22">
        <v>8100</v>
      </c>
      <c r="I35" s="22">
        <f t="shared" si="1"/>
        <v>24300</v>
      </c>
      <c r="J35" s="59">
        <v>75127210</v>
      </c>
      <c r="K35" s="64" t="s">
        <v>33</v>
      </c>
    </row>
    <row r="36" s="1" customFormat="1" spans="1:11">
      <c r="A36" s="16">
        <v>1350459</v>
      </c>
      <c r="B36" s="17" t="s">
        <v>500</v>
      </c>
      <c r="C36" s="18">
        <v>43329</v>
      </c>
      <c r="D36" s="18">
        <v>43335</v>
      </c>
      <c r="E36" s="19">
        <v>6</v>
      </c>
      <c r="F36" s="20">
        <v>2</v>
      </c>
      <c r="G36" s="21" t="s">
        <v>73</v>
      </c>
      <c r="H36" s="22">
        <v>8100</v>
      </c>
      <c r="I36" s="22">
        <f t="shared" si="1"/>
        <v>97200</v>
      </c>
      <c r="J36" s="59" t="s">
        <v>501</v>
      </c>
      <c r="K36" s="64" t="s">
        <v>33</v>
      </c>
    </row>
    <row r="37" s="1" customFormat="1" spans="1:11">
      <c r="A37" s="16">
        <v>1350814</v>
      </c>
      <c r="B37" s="17" t="s">
        <v>502</v>
      </c>
      <c r="C37" s="18">
        <v>43331</v>
      </c>
      <c r="D37" s="18">
        <v>43332</v>
      </c>
      <c r="E37" s="19">
        <v>1</v>
      </c>
      <c r="F37" s="20">
        <v>1</v>
      </c>
      <c r="G37" s="21" t="s">
        <v>13</v>
      </c>
      <c r="H37" s="22">
        <v>6500</v>
      </c>
      <c r="I37" s="22">
        <f t="shared" si="1"/>
        <v>6500</v>
      </c>
      <c r="J37" s="59">
        <v>80038299</v>
      </c>
      <c r="K37" s="64" t="s">
        <v>45</v>
      </c>
    </row>
    <row r="38" s="1" customFormat="1" spans="1:11">
      <c r="A38" s="16">
        <v>1342152</v>
      </c>
      <c r="B38" s="17" t="s">
        <v>503</v>
      </c>
      <c r="C38" s="18">
        <v>43332</v>
      </c>
      <c r="D38" s="18">
        <v>43336</v>
      </c>
      <c r="E38" s="19">
        <v>4</v>
      </c>
      <c r="F38" s="20">
        <v>2</v>
      </c>
      <c r="G38" s="21" t="s">
        <v>13</v>
      </c>
      <c r="H38" s="22">
        <v>6500</v>
      </c>
      <c r="I38" s="22">
        <f t="shared" si="1"/>
        <v>52000</v>
      </c>
      <c r="J38" s="59" t="s">
        <v>504</v>
      </c>
      <c r="K38" s="64" t="s">
        <v>45</v>
      </c>
    </row>
    <row r="39" s="1" customFormat="1" spans="1:11">
      <c r="A39" s="16">
        <v>1343636</v>
      </c>
      <c r="B39" s="17" t="s">
        <v>505</v>
      </c>
      <c r="C39" s="18">
        <v>43332</v>
      </c>
      <c r="D39" s="18">
        <v>43338</v>
      </c>
      <c r="E39" s="19">
        <v>6</v>
      </c>
      <c r="F39" s="20">
        <v>1</v>
      </c>
      <c r="G39" s="21" t="s">
        <v>47</v>
      </c>
      <c r="H39" s="22">
        <v>9500</v>
      </c>
      <c r="I39" s="22">
        <f t="shared" si="1"/>
        <v>57000</v>
      </c>
      <c r="J39" s="59">
        <v>70122165</v>
      </c>
      <c r="K39" s="64" t="s">
        <v>124</v>
      </c>
    </row>
    <row r="40" s="1" customFormat="1" spans="1:11">
      <c r="A40" s="16">
        <v>1353664</v>
      </c>
      <c r="B40" s="17" t="s">
        <v>506</v>
      </c>
      <c r="C40" s="18">
        <v>43335</v>
      </c>
      <c r="D40" s="18">
        <v>43339</v>
      </c>
      <c r="E40" s="19">
        <v>4</v>
      </c>
      <c r="F40" s="20">
        <v>1</v>
      </c>
      <c r="G40" s="21" t="s">
        <v>32</v>
      </c>
      <c r="H40" s="22">
        <v>7300</v>
      </c>
      <c r="I40" s="22">
        <f t="shared" si="1"/>
        <v>29200</v>
      </c>
      <c r="J40" s="59">
        <v>83308402</v>
      </c>
      <c r="K40" s="64" t="s">
        <v>17</v>
      </c>
    </row>
    <row r="41" s="1" customFormat="1" spans="1:11">
      <c r="A41" s="16">
        <v>1350552</v>
      </c>
      <c r="B41" s="17" t="s">
        <v>507</v>
      </c>
      <c r="C41" s="18">
        <v>43336</v>
      </c>
      <c r="D41" s="18">
        <v>43338</v>
      </c>
      <c r="E41" s="19">
        <v>2</v>
      </c>
      <c r="F41" s="20">
        <v>1</v>
      </c>
      <c r="G41" s="21" t="s">
        <v>13</v>
      </c>
      <c r="H41" s="22">
        <v>6500</v>
      </c>
      <c r="I41" s="22">
        <f t="shared" si="1"/>
        <v>13000</v>
      </c>
      <c r="J41" s="59">
        <v>77989748</v>
      </c>
      <c r="K41" s="64" t="s">
        <v>17</v>
      </c>
    </row>
    <row r="42" s="1" customFormat="1" spans="1:11">
      <c r="A42" s="16">
        <v>1323727</v>
      </c>
      <c r="B42" s="17" t="s">
        <v>508</v>
      </c>
      <c r="C42" s="18">
        <v>43337</v>
      </c>
      <c r="D42" s="18">
        <v>43341</v>
      </c>
      <c r="E42" s="19">
        <v>4</v>
      </c>
      <c r="F42" s="20">
        <v>1</v>
      </c>
      <c r="G42" s="21" t="s">
        <v>24</v>
      </c>
      <c r="H42" s="22">
        <v>9010</v>
      </c>
      <c r="I42" s="22">
        <f t="shared" si="1"/>
        <v>36040</v>
      </c>
      <c r="J42" s="59">
        <v>99410654</v>
      </c>
      <c r="K42" s="60" t="s">
        <v>27</v>
      </c>
    </row>
    <row r="43" s="1" customFormat="1" spans="1:11">
      <c r="A43" s="41"/>
      <c r="B43" s="42"/>
      <c r="C43" s="42"/>
      <c r="D43" s="42"/>
      <c r="E43" s="43">
        <v>153</v>
      </c>
      <c r="F43" s="43">
        <f>SUM(F4:F42)</f>
        <v>48</v>
      </c>
      <c r="G43" s="42"/>
      <c r="H43" s="22"/>
      <c r="I43" s="22"/>
      <c r="J43" s="65"/>
      <c r="K43" s="66"/>
    </row>
    <row r="44" ht="18" customHeight="1" spans="4:10">
      <c r="D44" s="44"/>
      <c r="E44" s="45"/>
      <c r="F44" s="46"/>
      <c r="G44" s="47" t="s">
        <v>509</v>
      </c>
      <c r="H44" s="47"/>
      <c r="I44" s="67">
        <f>SUM(I5:I43)</f>
        <v>1158010</v>
      </c>
      <c r="J44" s="68" t="s">
        <v>510</v>
      </c>
    </row>
    <row r="45" ht="18" customHeight="1" spans="6:10">
      <c r="F45" s="48"/>
      <c r="G45" s="49" t="s">
        <v>511</v>
      </c>
      <c r="H45" s="49"/>
      <c r="I45" s="56">
        <v>-1645600</v>
      </c>
      <c r="J45" s="55"/>
    </row>
    <row r="46" ht="18" customHeight="1" spans="4:10">
      <c r="D46" s="50"/>
      <c r="E46" s="5"/>
      <c r="F46" s="51"/>
      <c r="G46" s="49" t="s">
        <v>512</v>
      </c>
      <c r="H46" s="49"/>
      <c r="I46" s="69">
        <f>I45+I44</f>
        <v>-487590</v>
      </c>
      <c r="J46" s="70"/>
    </row>
    <row r="47" s="2" customFormat="1" spans="1:11">
      <c r="A47" s="3"/>
      <c r="B47" s="1"/>
      <c r="C47" s="4"/>
      <c r="D47" s="4"/>
      <c r="E47" s="52"/>
      <c r="F47" s="52"/>
      <c r="G47" s="53"/>
      <c r="H47" s="54"/>
      <c r="I47" s="2"/>
      <c r="J47" s="7"/>
      <c r="K47" s="8"/>
    </row>
    <row r="48" spans="6:9">
      <c r="F48" s="55"/>
      <c r="G48" s="56"/>
      <c r="H48" s="57"/>
      <c r="I48" s="1"/>
    </row>
  </sheetData>
  <mergeCells count="13">
    <mergeCell ref="G44:H44"/>
    <mergeCell ref="G45:H45"/>
    <mergeCell ref="G46:H46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K24:K2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Apr 18</vt:lpstr>
      <vt:lpstr>May</vt:lpstr>
      <vt:lpstr>Jun</vt:lpstr>
      <vt:lpstr>Jul</vt:lpstr>
      <vt:lpstr>Aug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Saelim, Khwanchanok</dc:creator>
  <cp:lastModifiedBy>财务崔</cp:lastModifiedBy>
  <dcterms:created xsi:type="dcterms:W3CDTF">2018-05-01T10:51:00Z</dcterms:created>
  <cp:lastPrinted>2018-05-01T11:01:00Z</cp:lastPrinted>
  <dcterms:modified xsi:type="dcterms:W3CDTF">2018-09-06T06:55:58Z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