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2630" activeTab="1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<sst xmlns="http://schemas.openxmlformats.org/spreadsheetml/2006/main" count="428">
  <si>
    <t>REF #</t>
  </si>
  <si>
    <t>GUEST NAME</t>
  </si>
  <si>
    <t>CHECK IN</t>
  </si>
  <si>
    <t>CHECK OUT</t>
  </si>
  <si>
    <t>RM TYPE</t>
  </si>
  <si>
    <t>RSVN#</t>
  </si>
  <si>
    <t>PF#</t>
  </si>
  <si>
    <t>TOTAL AMT</t>
  </si>
  <si>
    <t>SLIP NO.</t>
  </si>
  <si>
    <t>DEPOSIT/TOP-UP</t>
  </si>
  <si>
    <t>BALANCE</t>
  </si>
  <si>
    <t>DATE OF PAYMENT</t>
  </si>
  <si>
    <t>rsvn date</t>
  </si>
  <si>
    <t>Mr. Chiba hiroshi</t>
  </si>
  <si>
    <t>MMS</t>
  </si>
  <si>
    <t>*000623</t>
  </si>
  <si>
    <t>Gu Xueqing, Yuan Cheng</t>
  </si>
  <si>
    <t>FS</t>
  </si>
  <si>
    <t>*000720</t>
  </si>
  <si>
    <t>*000740</t>
  </si>
  <si>
    <t>Maung Maung Aye</t>
  </si>
  <si>
    <t>*000788</t>
  </si>
  <si>
    <t>CHOU WEIXIANG PAN HONG</t>
  </si>
  <si>
    <t>MSC</t>
  </si>
  <si>
    <t>*000887</t>
  </si>
  <si>
    <t>P171118144605489</t>
  </si>
  <si>
    <t>CHEN WENXIANG</t>
  </si>
  <si>
    <t>RW</t>
  </si>
  <si>
    <t>*000909</t>
  </si>
  <si>
    <t>P171118144631489</t>
  </si>
  <si>
    <t>LIU XIAOWEI</t>
  </si>
  <si>
    <t>11/18/17</t>
  </si>
  <si>
    <t>LI JUNGUO</t>
  </si>
  <si>
    <t>P171201151039489</t>
  </si>
  <si>
    <t>GAO HAO</t>
  </si>
  <si>
    <t>SMP</t>
  </si>
  <si>
    <t>P171201151030489</t>
  </si>
  <si>
    <t>CHEN DANDAN</t>
  </si>
  <si>
    <t>GSV</t>
  </si>
  <si>
    <t>P171204093954489</t>
  </si>
  <si>
    <t>LI XIAOHU</t>
  </si>
  <si>
    <t>P171204093905489</t>
  </si>
  <si>
    <t>CAO QI QIN RUPING</t>
  </si>
  <si>
    <t>P171204093944489</t>
  </si>
  <si>
    <t xml:space="preserve">WONG CARMEN KON MEN PUN PENT </t>
  </si>
  <si>
    <t>HAN SHUANGCHUN</t>
  </si>
  <si>
    <t>**001477</t>
  </si>
  <si>
    <t>GUO LIWEI</t>
  </si>
  <si>
    <t>**001478</t>
  </si>
  <si>
    <t>LU MINHUA</t>
  </si>
  <si>
    <t>**001382</t>
  </si>
  <si>
    <t>MYNOVENKO</t>
  </si>
  <si>
    <t>**001524</t>
  </si>
  <si>
    <t>WANG LIANGRUI YU DIAN</t>
  </si>
  <si>
    <t>**001578</t>
  </si>
  <si>
    <t>LIN SHIH CHIEH ZENG</t>
  </si>
  <si>
    <t>**001653</t>
  </si>
  <si>
    <t>ZHANG RONG</t>
  </si>
  <si>
    <t>**001693</t>
  </si>
  <si>
    <t>ZHAO HE</t>
  </si>
  <si>
    <t>**001694</t>
  </si>
  <si>
    <t>ZHANG YIHUAN</t>
  </si>
  <si>
    <t>ZHANG ZEHUA</t>
  </si>
  <si>
    <t>**001839</t>
  </si>
  <si>
    <t>CHENG YUKHO</t>
  </si>
  <si>
    <t>**001900</t>
  </si>
  <si>
    <t>CHOI YEONWOO</t>
  </si>
  <si>
    <t>CHOI CHRISTY</t>
  </si>
  <si>
    <t>**002308</t>
  </si>
  <si>
    <t>REN XIAOZHE/DI JINGLIANG</t>
  </si>
  <si>
    <t xml:space="preserve">GSV </t>
  </si>
  <si>
    <t>**002309</t>
  </si>
  <si>
    <t>**002224</t>
  </si>
  <si>
    <t>CAI WENQUAN -</t>
  </si>
  <si>
    <t>LIU RONGHUI</t>
  </si>
  <si>
    <t>FU MINGJIA JIN JING</t>
  </si>
  <si>
    <t>HE SONGHE DU LICHAO</t>
  </si>
  <si>
    <t>**002496</t>
  </si>
  <si>
    <t>CAO XIANG ZHANG HAO</t>
  </si>
  <si>
    <t>**002539</t>
  </si>
  <si>
    <t>MANJING CHEN</t>
  </si>
  <si>
    <t>**002540</t>
  </si>
  <si>
    <t>ZHANG MIN XU / YONGCHAO</t>
  </si>
  <si>
    <t>** 002783 **</t>
  </si>
  <si>
    <t>add</t>
  </si>
  <si>
    <t>paid on Mar18</t>
  </si>
  <si>
    <t>1287746</t>
  </si>
  <si>
    <t>1287600</t>
  </si>
  <si>
    <t>1287225</t>
  </si>
  <si>
    <t>1287291</t>
  </si>
  <si>
    <t>1284132</t>
  </si>
  <si>
    <t>1287535</t>
  </si>
  <si>
    <t>1290833</t>
  </si>
  <si>
    <t>TOTAL</t>
  </si>
  <si>
    <t>updated</t>
  </si>
  <si>
    <t xml:space="preserve">DEPOSIT NO. </t>
  </si>
  <si>
    <t>ยอดยกมา</t>
  </si>
  <si>
    <t>REC. NO.</t>
  </si>
  <si>
    <t>AMOUNT</t>
  </si>
  <si>
    <t>DEPOSIT NO.1</t>
  </si>
  <si>
    <t>REC NO.</t>
  </si>
  <si>
    <t xml:space="preserve">TOTAL </t>
  </si>
  <si>
    <t>HONGKONG REF NO.</t>
  </si>
  <si>
    <t xml:space="preserve">CHECK IN </t>
  </si>
  <si>
    <t>RSVN</t>
  </si>
  <si>
    <t>PROFORMA NO.</t>
  </si>
  <si>
    <t>B/L DEPOSIT</t>
  </si>
  <si>
    <t>004270</t>
  </si>
  <si>
    <t>004388</t>
  </si>
  <si>
    <t>004530</t>
  </si>
  <si>
    <t>004501</t>
  </si>
  <si>
    <t>004583</t>
  </si>
  <si>
    <t>004631</t>
  </si>
  <si>
    <t>004633</t>
  </si>
  <si>
    <t>004659</t>
  </si>
  <si>
    <t>004660</t>
  </si>
  <si>
    <t>004710</t>
  </si>
  <si>
    <t>004711</t>
  </si>
  <si>
    <t>004738</t>
  </si>
  <si>
    <t>004741</t>
  </si>
  <si>
    <t>004744</t>
  </si>
  <si>
    <t>004756</t>
  </si>
  <si>
    <t>004758</t>
  </si>
  <si>
    <t>004785</t>
  </si>
  <si>
    <t>004795</t>
  </si>
  <si>
    <t>004797</t>
  </si>
  <si>
    <t>004801</t>
  </si>
  <si>
    <t>004802</t>
  </si>
  <si>
    <t>004803</t>
  </si>
  <si>
    <t>004840</t>
  </si>
  <si>
    <t>004823</t>
  </si>
  <si>
    <t>004857</t>
  </si>
  <si>
    <t>004876</t>
  </si>
  <si>
    <t>004885</t>
  </si>
  <si>
    <t>004886</t>
  </si>
  <si>
    <t>004913</t>
  </si>
  <si>
    <t>004929</t>
  </si>
  <si>
    <t>004950</t>
  </si>
  <si>
    <t>004996</t>
  </si>
  <si>
    <t>004994</t>
  </si>
  <si>
    <t>004993</t>
  </si>
  <si>
    <t>004978</t>
  </si>
  <si>
    <t>005026</t>
  </si>
  <si>
    <t>005119</t>
  </si>
  <si>
    <t>005120</t>
  </si>
  <si>
    <t>005138</t>
  </si>
  <si>
    <t>005166</t>
  </si>
  <si>
    <t>005167</t>
  </si>
  <si>
    <t>005182</t>
  </si>
  <si>
    <t>005212</t>
  </si>
  <si>
    <t>005184</t>
  </si>
  <si>
    <t>P180706091932489</t>
  </si>
  <si>
    <t>P180706092030489</t>
  </si>
  <si>
    <t>P180706092120489</t>
  </si>
  <si>
    <t>ROYAL CLIFF HOTELS GROUP</t>
  </si>
  <si>
    <t>deposit on 7.13</t>
  </si>
  <si>
    <t>005249</t>
  </si>
  <si>
    <t>005271</t>
  </si>
  <si>
    <t>005292</t>
  </si>
  <si>
    <t>005334</t>
  </si>
  <si>
    <t>005335</t>
  </si>
  <si>
    <t>005336</t>
  </si>
  <si>
    <t>005373</t>
  </si>
  <si>
    <t>005455</t>
  </si>
  <si>
    <t>005457</t>
  </si>
  <si>
    <t>005475</t>
  </si>
  <si>
    <t>005478</t>
  </si>
  <si>
    <t>005485</t>
  </si>
  <si>
    <t>005486</t>
  </si>
  <si>
    <t>005487</t>
  </si>
  <si>
    <t>P180724093714489</t>
  </si>
  <si>
    <t>P180724093800489</t>
  </si>
  <si>
    <t>1340524</t>
  </si>
  <si>
    <r>
      <rPr>
        <b/>
        <sz val="9"/>
        <rFont val="Palatino Linotype"/>
        <charset val="134"/>
      </rPr>
      <t>24/07/2018</t>
    </r>
  </si>
  <si>
    <r>
      <rPr>
        <b/>
        <sz val="9"/>
        <rFont val="Palatino Linotype"/>
        <charset val="134"/>
      </rPr>
      <t>25/07/2018</t>
    </r>
  </si>
  <si>
    <r>
      <rPr>
        <b/>
        <sz val="9"/>
        <rFont val="Palatino Linotype"/>
        <charset val="134"/>
      </rPr>
      <t>455952</t>
    </r>
  </si>
  <si>
    <r>
      <rPr>
        <b/>
        <sz val="9"/>
        <rFont val="Palatino Linotype"/>
        <charset val="134"/>
      </rPr>
      <t>005507</t>
    </r>
  </si>
  <si>
    <r>
      <rPr>
        <b/>
        <sz val="9"/>
        <rFont val="Palatino Linotype"/>
        <charset val="134"/>
      </rPr>
      <t>503545</t>
    </r>
  </si>
  <si>
    <t>1327668</t>
  </si>
  <si>
    <r>
      <rPr>
        <b/>
        <sz val="9"/>
        <rFont val="Palatino Linotype"/>
        <charset val="134"/>
      </rPr>
      <t>28/07/2018</t>
    </r>
  </si>
  <si>
    <r>
      <rPr>
        <b/>
        <sz val="9"/>
        <rFont val="Palatino Linotype"/>
        <charset val="134"/>
      </rPr>
      <t>452650</t>
    </r>
  </si>
  <si>
    <r>
      <rPr>
        <b/>
        <sz val="9"/>
        <rFont val="Palatino Linotype"/>
        <charset val="134"/>
      </rPr>
      <t>005494</t>
    </r>
  </si>
  <si>
    <r>
      <rPr>
        <b/>
        <sz val="9"/>
        <rFont val="Palatino Linotype"/>
        <charset val="134"/>
      </rPr>
      <t>499559</t>
    </r>
  </si>
  <si>
    <t>1327807</t>
  </si>
  <si>
    <r>
      <rPr>
        <b/>
        <sz val="9"/>
        <rFont val="Palatino Linotype"/>
        <charset val="134"/>
      </rPr>
      <t>452698</t>
    </r>
  </si>
  <si>
    <r>
      <rPr>
        <b/>
        <sz val="9"/>
        <rFont val="Palatino Linotype"/>
        <charset val="134"/>
      </rPr>
      <t>005493</t>
    </r>
  </si>
  <si>
    <r>
      <rPr>
        <b/>
        <sz val="9"/>
        <rFont val="Palatino Linotype"/>
        <charset val="134"/>
      </rPr>
      <t>499616</t>
    </r>
  </si>
  <si>
    <t>1340695</t>
  </si>
  <si>
    <r>
      <rPr>
        <b/>
        <sz val="9"/>
        <rFont val="Palatino Linotype"/>
        <charset val="134"/>
      </rPr>
      <t>456011</t>
    </r>
  </si>
  <si>
    <r>
      <rPr>
        <b/>
        <sz val="9"/>
        <rFont val="Palatino Linotype"/>
        <charset val="134"/>
      </rPr>
      <t>005512</t>
    </r>
  </si>
  <si>
    <r>
      <rPr>
        <b/>
        <sz val="9"/>
        <rFont val="Palatino Linotype"/>
        <charset val="134"/>
      </rPr>
      <t>503616</t>
    </r>
  </si>
  <si>
    <t>1340696</t>
  </si>
  <si>
    <r>
      <rPr>
        <b/>
        <sz val="9"/>
        <rFont val="Palatino Linotype"/>
        <charset val="134"/>
      </rPr>
      <t>456010</t>
    </r>
  </si>
  <si>
    <r>
      <rPr>
        <b/>
        <sz val="9"/>
        <rFont val="Palatino Linotype"/>
        <charset val="134"/>
      </rPr>
      <t>004413</t>
    </r>
  </si>
  <si>
    <r>
      <rPr>
        <b/>
        <sz val="9"/>
        <rFont val="Palatino Linotype"/>
        <charset val="134"/>
      </rPr>
      <t>503615</t>
    </r>
  </si>
  <si>
    <t>1340697</t>
  </si>
  <si>
    <r>
      <rPr>
        <b/>
        <sz val="9"/>
        <rFont val="Palatino Linotype"/>
        <charset val="134"/>
      </rPr>
      <t>456009</t>
    </r>
  </si>
  <si>
    <r>
      <rPr>
        <b/>
        <sz val="9"/>
        <rFont val="Palatino Linotype"/>
        <charset val="134"/>
      </rPr>
      <t>005514</t>
    </r>
  </si>
  <si>
    <r>
      <rPr>
        <b/>
        <sz val="9"/>
        <rFont val="Palatino Linotype"/>
        <charset val="134"/>
      </rPr>
      <t>503614</t>
    </r>
  </si>
  <si>
    <r>
      <rPr>
        <b/>
        <sz val="9"/>
        <rFont val="Palatino Linotype"/>
        <charset val="134"/>
      </rPr>
      <t>456008</t>
    </r>
  </si>
  <si>
    <r>
      <rPr>
        <b/>
        <sz val="9"/>
        <rFont val="Palatino Linotype"/>
        <charset val="134"/>
      </rPr>
      <t>005515</t>
    </r>
  </si>
  <si>
    <r>
      <rPr>
        <b/>
        <sz val="9"/>
        <rFont val="Palatino Linotype"/>
        <charset val="134"/>
      </rPr>
      <t>503613</t>
    </r>
  </si>
  <si>
    <t>1340704</t>
  </si>
  <si>
    <r>
      <rPr>
        <b/>
        <sz val="9"/>
        <rFont val="Palatino Linotype"/>
        <charset val="134"/>
      </rPr>
      <t>455996</t>
    </r>
  </si>
  <si>
    <r>
      <rPr>
        <b/>
        <sz val="9"/>
        <rFont val="Palatino Linotype"/>
        <charset val="134"/>
      </rPr>
      <t>005516</t>
    </r>
  </si>
  <si>
    <r>
      <rPr>
        <b/>
        <sz val="9"/>
        <rFont val="Palatino Linotype"/>
        <charset val="134"/>
      </rPr>
      <t>503596</t>
    </r>
  </si>
  <si>
    <t>1340706</t>
  </si>
  <si>
    <t>25/07/2018</t>
  </si>
  <si>
    <t>28/07/2018</t>
  </si>
  <si>
    <t>455995</t>
  </si>
  <si>
    <t>005517</t>
  </si>
  <si>
    <t>503595</t>
  </si>
  <si>
    <t>P180724172139489</t>
  </si>
  <si>
    <t xml:space="preserve"> P180724172207489</t>
  </si>
  <si>
    <t>deposit on 7.25</t>
  </si>
  <si>
    <t>005582</t>
  </si>
  <si>
    <t>005583</t>
  </si>
  <si>
    <t>005584</t>
  </si>
  <si>
    <t>005585</t>
  </si>
  <si>
    <t>005586</t>
  </si>
  <si>
    <t>005587</t>
  </si>
  <si>
    <t>005588</t>
  </si>
  <si>
    <t>005595</t>
  </si>
  <si>
    <t>005605</t>
  </si>
  <si>
    <t>005635</t>
  </si>
  <si>
    <t>005631</t>
  </si>
  <si>
    <t>005644</t>
  </si>
  <si>
    <t>005652</t>
  </si>
  <si>
    <t>005646</t>
  </si>
  <si>
    <t>005661</t>
  </si>
  <si>
    <t>03/082018</t>
  </si>
  <si>
    <t>005679</t>
  </si>
  <si>
    <t>005681</t>
  </si>
  <si>
    <t>005700</t>
  </si>
  <si>
    <t>005734</t>
  </si>
  <si>
    <t xml:space="preserve"> P180805170341489</t>
  </si>
  <si>
    <t>P180805170620489</t>
  </si>
  <si>
    <t xml:space="preserve"> P180805170703489</t>
  </si>
  <si>
    <t>deposit on 8.9</t>
  </si>
  <si>
    <t>P180816164716489</t>
  </si>
  <si>
    <t>P180816164912489</t>
  </si>
  <si>
    <t>P180816164959489</t>
  </si>
  <si>
    <t>■JONGKONG REF NO</t>
  </si>
  <si>
    <t>RMTYPE</t>
  </si>
  <si>
    <t>SUP NO.</t>
  </si>
  <si>
    <t>PROFORMA NO</t>
  </si>
  <si>
    <t>1356322</t>
  </si>
  <si>
    <t>19/08/2018</t>
  </si>
  <si>
    <t>21/08/2018</t>
  </si>
  <si>
    <t>459237</t>
  </si>
  <si>
    <t>005984</t>
  </si>
  <si>
    <t>507487</t>
  </si>
  <si>
    <r>
      <rPr>
        <b/>
        <sz val="11"/>
        <rFont val="Segoe UI"/>
        <charset val="134"/>
      </rPr>
      <t>312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</si>
  <si>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1355763</t>
  </si>
  <si>
    <t>20/08/2018</t>
  </si>
  <si>
    <t>22/08/2018</t>
  </si>
  <si>
    <t>459182</t>
  </si>
  <si>
    <t>005985</t>
  </si>
  <si>
    <t>507425</t>
  </si>
  <si>
    <r>
      <rPr>
        <b/>
        <sz val="11"/>
        <rFont val="Segoe UI"/>
        <charset val="134"/>
      </rPr>
      <t>305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</si>
  <si>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1348216</t>
  </si>
  <si>
    <t>457886</t>
  </si>
  <si>
    <t>005986</t>
  </si>
  <si>
    <t>505846</t>
  </si>
  <si>
    <r>
      <rPr>
        <b/>
        <sz val="11"/>
        <rFont val="Segoe UI"/>
        <charset val="134"/>
      </rPr>
      <t>301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</si>
  <si>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1357206</t>
  </si>
  <si>
    <t>459406</t>
  </si>
  <si>
    <t>006010</t>
  </si>
  <si>
    <t>507677</t>
  </si>
  <si>
    <r>
      <rPr>
        <b/>
        <sz val="11"/>
        <rFont val="Segoe UI"/>
        <charset val="134"/>
      </rPr>
      <t>297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</si>
  <si>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1357500</t>
  </si>
  <si>
    <t>23/08/2018</t>
  </si>
  <si>
    <t>459428</t>
  </si>
  <si>
    <t>006015</t>
  </si>
  <si>
    <r>
      <rPr>
        <b/>
        <sz val="11"/>
        <rFont val="Segoe UI"/>
        <charset val="134"/>
      </rPr>
      <t>290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400.00</t>
    </r>
  </si>
  <si>
    <t>1359197</t>
  </si>
  <si>
    <t>25/08/2018</t>
  </si>
  <si>
    <t>26/08/2018</t>
  </si>
  <si>
    <t>459712</t>
  </si>
  <si>
    <t>006047</t>
  </si>
  <si>
    <t>508063</t>
  </si>
  <si>
    <r>
      <rPr>
        <b/>
        <sz val="11"/>
        <rFont val="Segoe UI"/>
        <charset val="134"/>
      </rPr>
      <t>281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800.00</t>
    </r>
  </si>
  <si>
    <t>1359562</t>
  </si>
  <si>
    <t>459796</t>
  </si>
  <si>
    <t>006052</t>
  </si>
  <si>
    <t>508163</t>
  </si>
  <si>
    <r>
      <rPr>
        <b/>
        <sz val="11"/>
        <rFont val="Segoe UI"/>
        <charset val="134"/>
      </rPr>
      <t>264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300.00</t>
    </r>
  </si>
  <si>
    <t>1310566</t>
  </si>
  <si>
    <t>27/08/2018</t>
  </si>
  <si>
    <t>31/08/2018</t>
  </si>
  <si>
    <t>448673</t>
  </si>
  <si>
    <t>006060</t>
  </si>
  <si>
    <t>494945</t>
  </si>
  <si>
    <r>
      <rPr>
        <b/>
        <sz val="11"/>
        <rFont val="Segoe UI"/>
        <charset val="134"/>
      </rPr>
      <t>251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</si>
  <si>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1348986</t>
  </si>
  <si>
    <t>458012</t>
  </si>
  <si>
    <t>006061</t>
  </si>
  <si>
    <t>505994</t>
  </si>
  <si>
    <r>
      <rPr>
        <b/>
        <sz val="11"/>
        <rFont val="Segoe UI"/>
        <charset val="134"/>
      </rPr>
      <t>247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200.00</t>
    </r>
  </si>
  <si>
    <t>1360058</t>
  </si>
  <si>
    <t>459891</t>
  </si>
  <si>
    <t>00606S</t>
  </si>
  <si>
    <t>508272</t>
  </si>
  <si>
    <r>
      <rPr>
        <b/>
        <sz val="11"/>
        <rFont val="Segoe UI"/>
        <charset val="134"/>
      </rPr>
      <t>238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</si>
  <si>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1360054</t>
  </si>
  <si>
    <t>459890</t>
  </si>
  <si>
    <t>006066</t>
  </si>
  <si>
    <t>508271</t>
  </si>
  <si>
    <r>
      <rPr>
        <b/>
        <sz val="11"/>
        <rFont val="Segoe UI"/>
        <charset val="134"/>
      </rPr>
      <t>231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400.00</t>
    </r>
  </si>
  <si>
    <t>1360122</t>
  </si>
  <si>
    <t>29/08/2018</t>
  </si>
  <si>
    <t>459905</t>
  </si>
  <si>
    <t>006072</t>
  </si>
  <si>
    <t>508289</t>
  </si>
  <si>
    <r>
      <rPr>
        <b/>
        <sz val="11"/>
        <rFont val="Segoe UI"/>
        <charset val="134"/>
      </rPr>
      <t>223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200.00</t>
    </r>
  </si>
  <si>
    <t>1360111</t>
  </si>
  <si>
    <t>30/08/2018</t>
  </si>
  <si>
    <t>459906</t>
  </si>
  <si>
    <t>006073</t>
  </si>
  <si>
    <t>508290</t>
  </si>
  <si>
    <r>
      <rPr>
        <b/>
        <sz val="11"/>
        <rFont val="Segoe UI"/>
        <charset val="134"/>
      </rPr>
      <t>201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600.00</t>
    </r>
  </si>
  <si>
    <t>1353812</t>
  </si>
  <si>
    <t>28/08/2018</t>
  </si>
  <si>
    <t>458924</t>
  </si>
  <si>
    <t>006074</t>
  </si>
  <si>
    <t>507080</t>
  </si>
  <si>
    <r>
      <rPr>
        <b/>
        <sz val="11"/>
        <rFont val="Segoe UI"/>
        <charset val="134"/>
      </rPr>
      <t>192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000.00</t>
    </r>
  </si>
  <si>
    <t>1361582</t>
  </si>
  <si>
    <t>01/09/2018</t>
  </si>
  <si>
    <t>460115</t>
  </si>
  <si>
    <t>006098</t>
  </si>
  <si>
    <t>508550</t>
  </si>
  <si>
    <r>
      <rPr>
        <b/>
        <sz val="11"/>
        <rFont val="Segoe UI"/>
        <charset val="134"/>
      </rPr>
      <t>179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</si>
  <si>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1356468</t>
  </si>
  <si>
    <t>02/09/2018</t>
  </si>
  <si>
    <t>459272</t>
  </si>
  <si>
    <t>006104</t>
  </si>
  <si>
    <t>507525</t>
  </si>
  <si>
    <r>
      <rPr>
        <b/>
        <sz val="11"/>
        <rFont val="Segoe UI"/>
        <charset val="134"/>
      </rPr>
      <t>171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</si>
  <si>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1357087</t>
  </si>
  <si>
    <t>459365</t>
  </si>
  <si>
    <t>006112</t>
  </si>
  <si>
    <t>S07634</t>
  </si>
  <si>
    <t>2S,800.00</t>
  </si>
  <si>
    <r>
      <rPr>
        <b/>
        <sz val="11"/>
        <rFont val="Segoe UI"/>
        <charset val="134"/>
      </rPr>
      <t>146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</si>
  <si>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1365467</t>
  </si>
  <si>
    <t>07/09/2018</t>
  </si>
  <si>
    <t>09/09/2018</t>
  </si>
  <si>
    <t>460720</t>
  </si>
  <si>
    <t>006187</t>
  </si>
  <si>
    <t>509246</t>
  </si>
  <si>
    <r>
      <rPr>
        <b/>
        <sz val="11"/>
        <rFont val="Segoe UI"/>
        <charset val="134"/>
      </rPr>
      <t>138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900.00</t>
    </r>
  </si>
  <si>
    <t>1365475</t>
  </si>
  <si>
    <t>460721</t>
  </si>
  <si>
    <t>006188</t>
  </si>
  <si>
    <t>509247</t>
  </si>
  <si>
    <r>
      <rPr>
        <b/>
        <sz val="11"/>
        <rFont val="Segoe UI"/>
        <charset val="134"/>
      </rPr>
      <t>131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</si>
  <si>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1348682</t>
  </si>
  <si>
    <t>04/09/2018</t>
  </si>
  <si>
    <t>06/09/2018</t>
  </si>
  <si>
    <t>457902</t>
  </si>
  <si>
    <t>005799</t>
  </si>
  <si>
    <t>505861</t>
  </si>
  <si>
    <r>
      <rPr>
        <b/>
        <sz val="11"/>
        <rFont val="Segoe UI"/>
        <charset val="134"/>
      </rPr>
      <t>123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500.00</t>
    </r>
  </si>
  <si>
    <t>1317336</t>
  </si>
  <si>
    <t>11/09/2018</t>
  </si>
  <si>
    <t>4S0181</t>
  </si>
  <si>
    <t>006208</t>
  </si>
  <si>
    <t>496681</t>
  </si>
  <si>
    <r>
      <rPr>
        <b/>
        <sz val="11"/>
        <rFont val="Segoe UI"/>
        <charset val="134"/>
      </rPr>
      <t>109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100.00</t>
    </r>
  </si>
  <si>
    <t>1317331</t>
  </si>
  <si>
    <t>450182</t>
  </si>
  <si>
    <t>006209</t>
  </si>
  <si>
    <t>496682</t>
  </si>
  <si>
    <r>
      <rPr>
        <b/>
        <sz val="11"/>
        <rFont val="Segoe UI"/>
        <charset val="134"/>
      </rPr>
      <t>94</t>
    </r>
    <r>
      <rPr>
        <b/>
        <sz val="11"/>
        <rFont val="Verdana"/>
        <charset val="134"/>
      </rPr>
      <t>,</t>
    </r>
    <r>
      <rPr>
        <b/>
        <sz val="11"/>
        <rFont val="Segoe UI"/>
        <charset val="134"/>
      </rPr>
      <t>700.00</t>
    </r>
  </si>
  <si>
    <t>P180910095951489</t>
  </si>
  <si>
    <t>P180910095932489</t>
  </si>
  <si>
    <t>P180902142953489</t>
  </si>
  <si>
    <t>P180902142912489</t>
  </si>
  <si>
    <t>HONGKONG REF NO</t>
  </si>
  <si>
    <r>
      <t>09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</si>
  <si>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t>11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</si>
  <si>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14,400.00</t>
  </si>
  <si>
    <r>
      <t>94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700.00</t>
    </r>
  </si>
  <si>
    <t>1367207</t>
  </si>
  <si>
    <t>460969</t>
  </si>
  <si>
    <t>006223</t>
  </si>
  <si>
    <t>509521</t>
  </si>
  <si>
    <t>8,600.00</t>
  </si>
  <si>
    <r>
      <t>86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100.00</t>
    </r>
  </si>
  <si>
    <t>1368991</t>
  </si>
  <si>
    <r>
      <t>12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</si>
  <si>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t>14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</si>
  <si>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461232</t>
  </si>
  <si>
    <t>006252</t>
  </si>
  <si>
    <t>509832</t>
  </si>
  <si>
    <t>12,800.00</t>
  </si>
  <si>
    <r>
      <t>73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309.00</t>
    </r>
  </si>
  <si>
    <t>1369552</t>
  </si>
  <si>
    <r>
      <t>13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</si>
  <si>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r>
      <t>15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</si>
  <si>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461309</t>
  </si>
  <si>
    <t>006261</t>
  </si>
  <si>
    <t>509927</t>
  </si>
  <si>
    <t>32,800.00</t>
  </si>
  <si>
    <r>
      <t>40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500.00</t>
    </r>
  </si>
  <si>
    <t>1365115</t>
  </si>
  <si>
    <r>
      <t>16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</si>
  <si>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460781</t>
  </si>
  <si>
    <t>K**</t>
  </si>
  <si>
    <t>006263</t>
  </si>
  <si>
    <t>509310</t>
  </si>
  <si>
    <t>21,600.00</t>
  </si>
  <si>
    <r>
      <t>18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900.00</t>
    </r>
  </si>
  <si>
    <t>1369589</t>
  </si>
  <si>
    <t>461370</t>
  </si>
  <si>
    <t>006276</t>
  </si>
  <si>
    <t>509992</t>
  </si>
  <si>
    <t>4,300.00</t>
  </si>
  <si>
    <r>
      <t>14</t>
    </r>
    <r>
      <rPr>
        <b/>
        <sz val="12"/>
        <rFont val="Trebuchet MS"/>
        <charset val="134"/>
      </rPr>
      <t>,</t>
    </r>
    <r>
      <rPr>
        <b/>
        <sz val="12"/>
        <rFont val="Calibri"/>
        <charset val="134"/>
      </rPr>
      <t>600.00</t>
    </r>
  </si>
  <si>
    <t>1351703</t>
  </si>
  <si>
    <r>
      <t>17</t>
    </r>
    <r>
      <rPr>
        <sz val="12"/>
        <rFont val="Trebuchet MS"/>
        <charset val="134"/>
      </rPr>
      <t>/</t>
    </r>
    <r>
      <rPr>
        <sz val="12"/>
        <rFont val="Calibri"/>
        <charset val="134"/>
      </rPr>
      <t>09/18</t>
    </r>
  </si>
  <si>
    <t>458450</t>
  </si>
  <si>
    <t>006283</t>
  </si>
  <si>
    <t>506516</t>
  </si>
  <si>
    <t>200.00</t>
  </si>
  <si>
    <t>P180914175411489</t>
  </si>
  <si>
    <t>P180914175519489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</si>
</sst>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.00_-;\-* #,##0.00_-;_-* &quot;-&quot;??_-;_-@_-"/>
    <numFmt numFmtId="177" formatCode="_(* #,##0.00_);_(* \(#,##0.00\);_(* &quot;-&quot;??_);_(@_)"/>
    <numFmt numFmtId="178" formatCode="[$-409]d\-mmm\-yy;@"/>
    <numFmt numFmtId="179" formatCode="0;[Red]0"/>
    <numFmt numFmtId="180" formatCode="_(* #,##0_);_(* \(#,##0\);_(* &quot;-&quot;??_);_(@_)"/>
    <numFmt numFmtId="181" formatCode="mm/dd/yy;@"/>
  </numFmts>
  <fonts count="47">
    <font>
      <sz val="11"/>
      <color theme="1"/>
      <name val="宋体"/>
      <charset val="134"/>
      <scheme val="minor"/>
    </font>
    <font>
      <sz val="11"/>
      <color theme="1"/>
      <name val="宋体"/>
      <charset val="222"/>
      <scheme val="minor"/>
    </font>
    <font>
      <sz val="16"/>
      <color theme="1"/>
      <name val="Angsana New"/>
      <charset val="134"/>
    </font>
    <font>
      <b/>
      <sz val="10"/>
      <color theme="1"/>
      <name val="宋体"/>
      <charset val="134"/>
      <scheme val="minor"/>
    </font>
    <font>
      <b/>
      <sz val="16"/>
      <color theme="1"/>
      <name val="Angsana New"/>
      <charset val="134"/>
    </font>
    <font>
      <sz val="11.2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222"/>
      <scheme val="minor"/>
    </font>
    <font>
      <b/>
      <sz val="11"/>
      <color theme="1"/>
      <name val="Calibri"/>
      <charset val="134"/>
    </font>
    <font>
      <b/>
      <sz val="12"/>
      <color theme="1"/>
      <name val="Calibri"/>
      <charset val="134"/>
    </font>
    <font>
      <b/>
      <sz val="13"/>
      <color theme="1"/>
      <name val="Calibri"/>
      <charset val="134"/>
    </font>
    <font>
      <sz val="11"/>
      <name val="Segoe UI"/>
      <charset val="134"/>
    </font>
    <font>
      <sz val="11"/>
      <name val="Arial"/>
      <charset val="134"/>
    </font>
    <font>
      <sz val="12"/>
      <name val="Trebuchet MS"/>
      <charset val="134"/>
    </font>
    <font>
      <sz val="12"/>
      <name val="Calibri"/>
      <charset val="134"/>
    </font>
    <font>
      <sz val="12"/>
      <name val="Arial"/>
      <charset val="134"/>
    </font>
    <font>
      <sz val="12"/>
      <name val="Palatino Linotype"/>
      <charset val="134"/>
    </font>
    <font>
      <b/>
      <sz val="11"/>
      <name val="Segoe UI"/>
      <charset val="134"/>
    </font>
    <font>
      <b/>
      <sz val="12"/>
      <name val="Calibri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7" tint="-0.499984740745262"/>
      <name val="宋体"/>
      <charset val="134"/>
      <scheme val="minor"/>
    </font>
    <font>
      <sz val="10.5"/>
      <color rgb="FF333333"/>
      <name val="Helvetica"/>
      <charset val="134"/>
    </font>
    <font>
      <sz val="10"/>
      <color rgb="FF0291D4"/>
      <name val="Helvetic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9"/>
      <name val="Palatino Linotype"/>
      <charset val="134"/>
    </font>
    <font>
      <b/>
      <sz val="11"/>
      <name val="Verdana"/>
      <charset val="134"/>
    </font>
    <font>
      <b/>
      <sz val="12"/>
      <name val="Trebuchet MS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1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6" fillId="2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1" borderId="15" applyNumberFormat="0" applyFon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3" fillId="26" borderId="16" applyNumberFormat="0" applyAlignment="0" applyProtection="0">
      <alignment vertical="center"/>
    </xf>
    <xf numFmtId="0" fontId="39" fillId="26" borderId="10" applyNumberFormat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</cellStyleXfs>
  <cellXfs count="14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76" fontId="4" fillId="0" borderId="4" xfId="8" applyNumberFormat="1" applyFont="1" applyBorder="1" applyAlignment="1">
      <alignment horizontal="center"/>
    </xf>
    <xf numFmtId="0" fontId="4" fillId="0" borderId="4" xfId="0" applyFont="1" applyFill="1" applyBorder="1" applyAlignment="1"/>
    <xf numFmtId="176" fontId="4" fillId="0" borderId="4" xfId="0" applyNumberFormat="1" applyFont="1" applyFill="1" applyBorder="1" applyAlignment="1"/>
    <xf numFmtId="176" fontId="3" fillId="0" borderId="2" xfId="8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176" fontId="1" fillId="0" borderId="4" xfId="8" applyNumberFormat="1" applyFont="1" applyBorder="1" applyAlignmen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/>
    <xf numFmtId="0" fontId="5" fillId="0" borderId="0" xfId="0" applyFont="1"/>
    <xf numFmtId="176" fontId="3" fillId="0" borderId="3" xfId="8" applyNumberFormat="1" applyFont="1" applyBorder="1" applyAlignment="1">
      <alignment horizontal="center"/>
    </xf>
    <xf numFmtId="176" fontId="6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/>
    </xf>
    <xf numFmtId="14" fontId="8" fillId="0" borderId="4" xfId="0" applyNumberFormat="1" applyFont="1" applyFill="1" applyBorder="1" applyAlignment="1">
      <alignment horizontal="center"/>
    </xf>
    <xf numFmtId="176" fontId="9" fillId="0" borderId="4" xfId="8" applyNumberFormat="1" applyFont="1" applyBorder="1" applyAlignment="1">
      <alignment horizontal="center"/>
    </xf>
    <xf numFmtId="176" fontId="10" fillId="0" borderId="4" xfId="8" applyNumberFormat="1" applyFont="1" applyBorder="1"/>
    <xf numFmtId="0" fontId="11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top"/>
    </xf>
    <xf numFmtId="4" fontId="11" fillId="0" borderId="5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horizontal="right"/>
    </xf>
    <xf numFmtId="0" fontId="11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indent="2"/>
    </xf>
    <xf numFmtId="0" fontId="12" fillId="0" borderId="0" xfId="0" applyFont="1" applyFill="1" applyAlignment="1">
      <alignment vertical="center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 indent="1"/>
    </xf>
    <xf numFmtId="0" fontId="13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indent="1"/>
    </xf>
    <xf numFmtId="0" fontId="15" fillId="0" borderId="5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4" borderId="4" xfId="0" applyFill="1" applyBorder="1"/>
    <xf numFmtId="0" fontId="0" fillId="4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178" fontId="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80" fontId="0" fillId="0" borderId="4" xfId="8" applyNumberFormat="1" applyFont="1" applyBorder="1" applyAlignment="1">
      <alignment horizontal="center"/>
    </xf>
    <xf numFmtId="0" fontId="0" fillId="4" borderId="4" xfId="0" applyFill="1" applyBorder="1" applyAlignment="1">
      <alignment horizontal="left"/>
    </xf>
    <xf numFmtId="178" fontId="0" fillId="4" borderId="4" xfId="0" applyNumberFormat="1" applyFont="1" applyFill="1" applyBorder="1" applyAlignment="1">
      <alignment horizontal="center"/>
    </xf>
    <xf numFmtId="180" fontId="0" fillId="4" borderId="4" xfId="8" applyNumberFormat="1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20" fillId="0" borderId="6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0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left"/>
    </xf>
    <xf numFmtId="180" fontId="0" fillId="0" borderId="4" xfId="8" applyNumberFormat="1" applyFont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178" fontId="0" fillId="4" borderId="4" xfId="0" applyNumberFormat="1" applyFont="1" applyFill="1" applyBorder="1" applyAlignment="1">
      <alignment horizontal="left"/>
    </xf>
    <xf numFmtId="0" fontId="0" fillId="4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left"/>
    </xf>
    <xf numFmtId="178" fontId="0" fillId="0" borderId="4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left"/>
    </xf>
    <xf numFmtId="178" fontId="0" fillId="5" borderId="4" xfId="0" applyNumberFormat="1" applyFont="1" applyFill="1" applyBorder="1" applyAlignment="1">
      <alignment horizontal="left"/>
    </xf>
    <xf numFmtId="0" fontId="0" fillId="5" borderId="4" xfId="0" applyFont="1" applyFill="1" applyBorder="1" applyAlignment="1">
      <alignment horizontal="center"/>
    </xf>
    <xf numFmtId="180" fontId="0" fillId="5" borderId="4" xfId="8" applyNumberFormat="1" applyFont="1" applyFill="1" applyBorder="1" applyAlignment="1">
      <alignment horizontal="left"/>
    </xf>
    <xf numFmtId="0" fontId="0" fillId="5" borderId="4" xfId="0" applyFill="1" applyBorder="1" applyAlignment="1">
      <alignment horizontal="left"/>
    </xf>
    <xf numFmtId="178" fontId="0" fillId="0" borderId="4" xfId="0" applyNumberFormat="1" applyBorder="1" applyAlignment="1">
      <alignment horizontal="center"/>
    </xf>
    <xf numFmtId="178" fontId="0" fillId="4" borderId="4" xfId="0" applyNumberFormat="1" applyFill="1" applyBorder="1" applyAlignment="1">
      <alignment horizontal="center"/>
    </xf>
    <xf numFmtId="180" fontId="0" fillId="4" borderId="4" xfId="8" applyNumberFormat="1" applyFont="1" applyFill="1" applyBorder="1" applyAlignment="1">
      <alignment horizontal="center"/>
    </xf>
    <xf numFmtId="0" fontId="0" fillId="5" borderId="4" xfId="0" applyFont="1" applyFill="1" applyBorder="1" applyAlignment="1">
      <alignment horizontal="left" vertical="center"/>
    </xf>
    <xf numFmtId="0" fontId="21" fillId="4" borderId="4" xfId="0" applyFont="1" applyFill="1" applyBorder="1" applyAlignment="1">
      <alignment horizontal="left"/>
    </xf>
    <xf numFmtId="178" fontId="21" fillId="4" borderId="4" xfId="0" applyNumberFormat="1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180" fontId="21" fillId="4" borderId="4" xfId="8" applyNumberFormat="1" applyFont="1" applyFill="1" applyBorder="1" applyAlignment="1">
      <alignment horizontal="center"/>
    </xf>
    <xf numFmtId="0" fontId="0" fillId="5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3" fontId="19" fillId="7" borderId="4" xfId="0" applyNumberFormat="1" applyFont="1" applyFill="1" applyBorder="1" applyAlignment="1">
      <alignment horizontal="center"/>
    </xf>
    <xf numFmtId="3" fontId="22" fillId="0" borderId="8" xfId="0" applyNumberFormat="1" applyFont="1" applyBorder="1"/>
    <xf numFmtId="14" fontId="19" fillId="0" borderId="4" xfId="0" applyNumberFormat="1" applyFont="1" applyBorder="1" applyAlignment="1">
      <alignment horizontal="center"/>
    </xf>
    <xf numFmtId="0" fontId="0" fillId="0" borderId="4" xfId="0" applyBorder="1"/>
    <xf numFmtId="0" fontId="0" fillId="0" borderId="4" xfId="0" applyNumberFormat="1" applyBorder="1" applyAlignment="1">
      <alignment horizontal="center"/>
    </xf>
    <xf numFmtId="0" fontId="19" fillId="0" borderId="4" xfId="0" applyFont="1" applyBorder="1" applyAlignment="1">
      <alignment horizontal="center"/>
    </xf>
    <xf numFmtId="180" fontId="22" fillId="0" borderId="8" xfId="0" applyNumberFormat="1" applyFont="1" applyBorder="1" applyAlignment="1">
      <alignment horizontal="left"/>
    </xf>
    <xf numFmtId="180" fontId="22" fillId="0" borderId="4" xfId="0" applyNumberFormat="1" applyFont="1" applyBorder="1" applyAlignment="1">
      <alignment horizontal="center"/>
    </xf>
    <xf numFmtId="14" fontId="0" fillId="0" borderId="4" xfId="0" applyNumberFormat="1" applyBorder="1"/>
    <xf numFmtId="3" fontId="19" fillId="0" borderId="4" xfId="0" applyNumberFormat="1" applyFont="1" applyBorder="1" applyAlignment="1">
      <alignment horizontal="center"/>
    </xf>
    <xf numFmtId="181" fontId="19" fillId="0" borderId="4" xfId="0" applyNumberFormat="1" applyFont="1" applyBorder="1" applyAlignment="1">
      <alignment horizontal="center"/>
    </xf>
    <xf numFmtId="14" fontId="0" fillId="0" borderId="4" xfId="0" applyNumberFormat="1" applyFont="1" applyBorder="1"/>
    <xf numFmtId="0" fontId="23" fillId="0" borderId="0" xfId="0" applyFont="1"/>
    <xf numFmtId="181" fontId="22" fillId="0" borderId="4" xfId="0" applyNumberFormat="1" applyFont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180" fontId="22" fillId="0" borderId="8" xfId="0" applyNumberFormat="1" applyFont="1" applyFill="1" applyBorder="1" applyAlignment="1">
      <alignment horizontal="left"/>
    </xf>
    <xf numFmtId="181" fontId="19" fillId="0" borderId="4" xfId="0" applyNumberFormat="1" applyFont="1" applyFill="1" applyBorder="1" applyAlignment="1">
      <alignment horizontal="center"/>
    </xf>
    <xf numFmtId="0" fontId="0" fillId="0" borderId="4" xfId="0" applyFont="1" applyFill="1" applyBorder="1" applyAlignment="1"/>
    <xf numFmtId="3" fontId="19" fillId="0" borderId="4" xfId="0" applyNumberFormat="1" applyFont="1" applyFill="1" applyBorder="1" applyAlignment="1">
      <alignment horizontal="center"/>
    </xf>
    <xf numFmtId="0" fontId="24" fillId="0" borderId="0" xfId="0" applyFont="1"/>
    <xf numFmtId="178" fontId="19" fillId="0" borderId="4" xfId="0" applyNumberFormat="1" applyFont="1" applyFill="1" applyBorder="1" applyAlignment="1">
      <alignment horizontal="center"/>
    </xf>
    <xf numFmtId="178" fontId="19" fillId="0" borderId="4" xfId="0" applyNumberFormat="1" applyFont="1" applyBorder="1" applyAlignment="1">
      <alignment horizontal="center"/>
    </xf>
    <xf numFmtId="0" fontId="19" fillId="8" borderId="4" xfId="0" applyFont="1" applyFill="1" applyBorder="1" applyAlignment="1">
      <alignment horizontal="center"/>
    </xf>
    <xf numFmtId="179" fontId="0" fillId="0" borderId="4" xfId="0" applyNumberFormat="1" applyFont="1" applyBorder="1" applyAlignment="1">
      <alignment horizontal="center"/>
    </xf>
    <xf numFmtId="0" fontId="0" fillId="0" borderId="4" xfId="0" applyFont="1" applyBorder="1"/>
    <xf numFmtId="3" fontId="19" fillId="8" borderId="4" xfId="0" applyNumberFormat="1" applyFont="1" applyFill="1" applyBorder="1" applyAlignment="1">
      <alignment horizontal="center"/>
    </xf>
    <xf numFmtId="0" fontId="0" fillId="9" borderId="4" xfId="0" applyFill="1" applyBorder="1" applyAlignment="1">
      <alignment horizontal="left"/>
    </xf>
    <xf numFmtId="178" fontId="0" fillId="9" borderId="4" xfId="0" applyNumberForma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180" fontId="0" fillId="9" borderId="4" xfId="8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178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80" fontId="0" fillId="2" borderId="4" xfId="8" applyNumberFormat="1" applyFont="1" applyFill="1" applyBorder="1" applyAlignment="1">
      <alignment horizontal="center"/>
    </xf>
    <xf numFmtId="180" fontId="19" fillId="0" borderId="4" xfId="8" applyNumberFormat="1" applyFont="1" applyBorder="1" applyAlignment="1">
      <alignment horizontal="center"/>
    </xf>
    <xf numFmtId="178" fontId="0" fillId="0" borderId="4" xfId="0" applyNumberFormat="1" applyBorder="1" applyAlignment="1">
      <alignment horizontal="left"/>
    </xf>
    <xf numFmtId="0" fontId="19" fillId="9" borderId="4" xfId="0" applyFont="1" applyFill="1" applyBorder="1" applyAlignment="1">
      <alignment horizontal="center"/>
    </xf>
    <xf numFmtId="180" fontId="22" fillId="9" borderId="8" xfId="0" applyNumberFormat="1" applyFont="1" applyFill="1" applyBorder="1" applyAlignment="1">
      <alignment horizontal="left"/>
    </xf>
    <xf numFmtId="178" fontId="19" fillId="9" borderId="4" xfId="0" applyNumberFormat="1" applyFont="1" applyFill="1" applyBorder="1" applyAlignment="1">
      <alignment horizontal="center"/>
    </xf>
    <xf numFmtId="0" fontId="0" fillId="9" borderId="4" xfId="0" applyFill="1" applyBorder="1"/>
    <xf numFmtId="0" fontId="0" fillId="9" borderId="0" xfId="0" applyFill="1"/>
    <xf numFmtId="0" fontId="0" fillId="0" borderId="4" xfId="0" applyFill="1" applyBorder="1" applyAlignment="1">
      <alignment horizontal="center"/>
    </xf>
    <xf numFmtId="180" fontId="22" fillId="0" borderId="4" xfId="0" applyNumberFormat="1" applyFont="1" applyFill="1" applyBorder="1" applyAlignment="1">
      <alignment horizontal="left"/>
    </xf>
    <xf numFmtId="0" fontId="0" fillId="0" borderId="4" xfId="0" applyFill="1" applyBorder="1"/>
    <xf numFmtId="0" fontId="19" fillId="2" borderId="4" xfId="0" applyFont="1" applyFill="1" applyBorder="1" applyAlignment="1">
      <alignment horizontal="center"/>
    </xf>
    <xf numFmtId="180" fontId="22" fillId="2" borderId="4" xfId="0" applyNumberFormat="1" applyFont="1" applyFill="1" applyBorder="1" applyAlignment="1">
      <alignment horizontal="left"/>
    </xf>
    <xf numFmtId="178" fontId="19" fillId="2" borderId="4" xfId="0" applyNumberFormat="1" applyFont="1" applyFill="1" applyBorder="1" applyAlignment="1">
      <alignment horizontal="center"/>
    </xf>
    <xf numFmtId="0" fontId="0" fillId="2" borderId="4" xfId="0" applyFill="1" applyBorder="1"/>
    <xf numFmtId="180" fontId="19" fillId="9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opLeftCell="A58" workbookViewId="0">
      <selection activeCell="A77" sqref="A77"/>
    </sheetView>
  </sheetViews>
  <sheetFormatPr defaultColWidth="9" defaultRowHeight="13.5"/>
  <cols>
    <col min="1" max="1" width="19.1416666666667" customWidth="1"/>
    <col min="2" max="2" width="22.8583333333333" customWidth="1"/>
    <col min="3" max="3" width="10.7083333333333" customWidth="1"/>
    <col min="4" max="4" width="11.7083333333333" customWidth="1"/>
    <col min="5" max="5" width="9.14166666666667" style="50"/>
    <col min="8" max="8" width="11" customWidth="1"/>
    <col min="9" max="9" width="11" style="50" customWidth="1"/>
    <col min="10" max="10" width="16" style="51" customWidth="1"/>
    <col min="11" max="11" width="14" customWidth="1"/>
    <col min="12" max="12" width="18.7083333333333" style="50" customWidth="1"/>
    <col min="13" max="13" width="10.7083333333333" customWidth="1"/>
  </cols>
  <sheetData>
    <row r="1" ht="21" customHeight="1" spans="1:13">
      <c r="A1" s="52" t="s">
        <v>0</v>
      </c>
      <c r="B1" s="52" t="s">
        <v>1</v>
      </c>
      <c r="C1" s="52" t="s">
        <v>2</v>
      </c>
      <c r="D1" s="52" t="s">
        <v>3</v>
      </c>
      <c r="E1" s="53" t="s">
        <v>4</v>
      </c>
      <c r="F1" s="52" t="s">
        <v>5</v>
      </c>
      <c r="G1" s="52" t="s">
        <v>6</v>
      </c>
      <c r="H1" s="52" t="s">
        <v>7</v>
      </c>
      <c r="I1" s="53" t="s">
        <v>8</v>
      </c>
      <c r="J1" s="93" t="s">
        <v>9</v>
      </c>
      <c r="K1" s="52" t="s">
        <v>10</v>
      </c>
      <c r="L1" s="94" t="s">
        <v>11</v>
      </c>
      <c r="M1" s="95" t="s">
        <v>12</v>
      </c>
    </row>
    <row r="2" ht="11.25" customHeight="1" spans="1:13">
      <c r="A2" s="54"/>
      <c r="B2" s="54"/>
      <c r="C2" s="54"/>
      <c r="D2" s="54"/>
      <c r="E2" s="55"/>
      <c r="F2" s="54"/>
      <c r="G2" s="54"/>
      <c r="H2" s="54"/>
      <c r="I2" s="55"/>
      <c r="J2" s="96">
        <v>100000</v>
      </c>
      <c r="K2" s="97"/>
      <c r="L2" s="98">
        <v>43027</v>
      </c>
      <c r="M2" s="99"/>
    </row>
    <row r="3" spans="1:13">
      <c r="A3" s="56">
        <v>1237403</v>
      </c>
      <c r="B3" s="56" t="s">
        <v>13</v>
      </c>
      <c r="C3" s="57">
        <v>43041</v>
      </c>
      <c r="D3" s="57">
        <v>43043</v>
      </c>
      <c r="E3" s="58" t="s">
        <v>14</v>
      </c>
      <c r="F3" s="58"/>
      <c r="G3" s="58">
        <v>467818</v>
      </c>
      <c r="H3" s="59">
        <v>7800</v>
      </c>
      <c r="I3" s="100" t="s">
        <v>15</v>
      </c>
      <c r="J3" s="101"/>
      <c r="K3" s="102">
        <f>J2-H3+K2</f>
        <v>92200</v>
      </c>
      <c r="L3" s="103"/>
      <c r="M3" s="104">
        <v>43032</v>
      </c>
    </row>
    <row r="4" spans="1:13">
      <c r="A4" s="56">
        <v>1239440</v>
      </c>
      <c r="B4" s="56" t="s">
        <v>16</v>
      </c>
      <c r="C4" s="57">
        <v>43039</v>
      </c>
      <c r="D4" s="57">
        <v>43040</v>
      </c>
      <c r="E4" s="58" t="s">
        <v>17</v>
      </c>
      <c r="F4" s="58">
        <v>425982</v>
      </c>
      <c r="G4" s="58">
        <v>468682</v>
      </c>
      <c r="H4" s="59">
        <v>10000</v>
      </c>
      <c r="I4" s="100" t="s">
        <v>18</v>
      </c>
      <c r="J4" s="101"/>
      <c r="K4" s="102">
        <f t="shared" ref="K3:K15" si="0">J3-H4+K3</f>
        <v>82200</v>
      </c>
      <c r="L4" s="103"/>
      <c r="M4" s="104">
        <v>43039</v>
      </c>
    </row>
    <row r="5" spans="1:13">
      <c r="A5" s="56">
        <v>1239529</v>
      </c>
      <c r="B5" s="56" t="s">
        <v>16</v>
      </c>
      <c r="C5" s="57">
        <v>43040</v>
      </c>
      <c r="D5" s="57">
        <v>43041</v>
      </c>
      <c r="E5" s="58" t="s">
        <v>17</v>
      </c>
      <c r="F5" s="58">
        <v>426041</v>
      </c>
      <c r="G5" s="58">
        <v>468746</v>
      </c>
      <c r="H5" s="59">
        <v>10500</v>
      </c>
      <c r="I5" s="100" t="s">
        <v>19</v>
      </c>
      <c r="J5" s="101"/>
      <c r="K5" s="102">
        <f t="shared" si="0"/>
        <v>71700</v>
      </c>
      <c r="L5" s="103"/>
      <c r="M5" s="99"/>
    </row>
    <row r="6" ht="12.75" customHeight="1" spans="1:13">
      <c r="A6" s="60"/>
      <c r="B6" s="60"/>
      <c r="C6" s="61"/>
      <c r="D6" s="61"/>
      <c r="E6" s="55"/>
      <c r="F6" s="60"/>
      <c r="G6" s="60"/>
      <c r="H6" s="62"/>
      <c r="I6" s="55"/>
      <c r="J6" s="105">
        <v>20500</v>
      </c>
      <c r="K6" s="102">
        <f t="shared" si="0"/>
        <v>71700</v>
      </c>
      <c r="L6" s="98">
        <v>43042</v>
      </c>
      <c r="M6" s="99"/>
    </row>
    <row r="7" ht="14.25" customHeight="1" spans="1:13">
      <c r="A7" s="60"/>
      <c r="B7" s="60"/>
      <c r="C7" s="61"/>
      <c r="D7" s="61"/>
      <c r="E7" s="55"/>
      <c r="F7" s="60"/>
      <c r="G7" s="60"/>
      <c r="H7" s="62"/>
      <c r="I7" s="55"/>
      <c r="J7" s="101">
        <v>7800</v>
      </c>
      <c r="K7" s="102">
        <f t="shared" si="0"/>
        <v>92200</v>
      </c>
      <c r="L7" s="98">
        <v>43042</v>
      </c>
      <c r="M7" s="99"/>
    </row>
    <row r="8" spans="1:13">
      <c r="A8" s="63">
        <v>1239921</v>
      </c>
      <c r="B8" s="64" t="s">
        <v>20</v>
      </c>
      <c r="C8" s="57">
        <v>43042</v>
      </c>
      <c r="D8" s="57">
        <v>43044</v>
      </c>
      <c r="E8" s="65" t="s">
        <v>17</v>
      </c>
      <c r="F8" s="65">
        <v>426223</v>
      </c>
      <c r="G8" s="65">
        <v>468963</v>
      </c>
      <c r="H8" s="59">
        <v>21000</v>
      </c>
      <c r="I8" s="65" t="s">
        <v>21</v>
      </c>
      <c r="J8" s="105">
        <v>21000</v>
      </c>
      <c r="K8" s="102">
        <f t="shared" si="0"/>
        <v>79000</v>
      </c>
      <c r="L8" s="98">
        <v>43043</v>
      </c>
      <c r="M8" s="99"/>
    </row>
    <row r="9" s="47" customFormat="1" spans="1:14">
      <c r="A9" s="66">
        <v>1242446</v>
      </c>
      <c r="B9" s="67" t="s">
        <v>22</v>
      </c>
      <c r="C9" s="57">
        <v>43050</v>
      </c>
      <c r="D9" s="57">
        <v>43052</v>
      </c>
      <c r="E9" s="65" t="s">
        <v>23</v>
      </c>
      <c r="F9" s="68">
        <v>427053</v>
      </c>
      <c r="G9" s="65">
        <v>469904</v>
      </c>
      <c r="H9" s="59">
        <v>8800</v>
      </c>
      <c r="I9" s="65" t="s">
        <v>24</v>
      </c>
      <c r="J9" s="101"/>
      <c r="K9" s="102">
        <f t="shared" si="0"/>
        <v>91200</v>
      </c>
      <c r="L9" s="106">
        <v>43050</v>
      </c>
      <c r="M9" s="107">
        <v>43050</v>
      </c>
      <c r="N9" s="108" t="s">
        <v>25</v>
      </c>
    </row>
    <row r="10" spans="1:14">
      <c r="A10" s="63">
        <v>1242698</v>
      </c>
      <c r="B10" s="69" t="s">
        <v>26</v>
      </c>
      <c r="C10" s="57">
        <v>43052</v>
      </c>
      <c r="D10" s="57">
        <v>43055</v>
      </c>
      <c r="E10" s="65" t="s">
        <v>27</v>
      </c>
      <c r="F10" s="63">
        <v>427164</v>
      </c>
      <c r="G10" s="63">
        <v>470023</v>
      </c>
      <c r="H10" s="70">
        <v>31500</v>
      </c>
      <c r="I10" s="65" t="s">
        <v>28</v>
      </c>
      <c r="J10" s="101"/>
      <c r="K10" s="102">
        <f t="shared" si="0"/>
        <v>59700</v>
      </c>
      <c r="L10" s="109"/>
      <c r="M10" s="99"/>
      <c r="N10" s="108" t="s">
        <v>29</v>
      </c>
    </row>
    <row r="11" spans="1:14">
      <c r="A11" s="63">
        <v>1243973</v>
      </c>
      <c r="B11" s="56" t="s">
        <v>30</v>
      </c>
      <c r="C11" s="57">
        <v>43057</v>
      </c>
      <c r="D11" s="57">
        <v>43060</v>
      </c>
      <c r="E11" s="65" t="s">
        <v>17</v>
      </c>
      <c r="F11" s="63">
        <v>427606</v>
      </c>
      <c r="G11" s="63">
        <v>470529</v>
      </c>
      <c r="H11" s="70">
        <v>31500</v>
      </c>
      <c r="I11" s="65"/>
      <c r="J11" s="101"/>
      <c r="K11" s="102">
        <f t="shared" si="0"/>
        <v>28200</v>
      </c>
      <c r="L11" s="109"/>
      <c r="M11" s="99"/>
      <c r="N11" s="108" t="s">
        <v>25</v>
      </c>
    </row>
    <row r="12" spans="1:13">
      <c r="A12" s="71"/>
      <c r="B12" s="71"/>
      <c r="C12" s="72"/>
      <c r="D12" s="72"/>
      <c r="E12" s="73"/>
      <c r="F12" s="71"/>
      <c r="G12" s="71"/>
      <c r="H12" s="62"/>
      <c r="I12" s="73"/>
      <c r="J12" s="110">
        <v>31500</v>
      </c>
      <c r="K12" s="111">
        <f t="shared" si="0"/>
        <v>28200</v>
      </c>
      <c r="L12" s="112">
        <v>43057</v>
      </c>
      <c r="M12" s="113"/>
    </row>
    <row r="13" spans="1:13">
      <c r="A13" s="71"/>
      <c r="B13" s="71"/>
      <c r="C13" s="72"/>
      <c r="D13" s="72"/>
      <c r="E13" s="73"/>
      <c r="F13" s="71"/>
      <c r="G13" s="71"/>
      <c r="H13" s="62"/>
      <c r="I13" s="73"/>
      <c r="J13" s="114">
        <v>40300</v>
      </c>
      <c r="K13" s="111">
        <f t="shared" si="0"/>
        <v>59700</v>
      </c>
      <c r="L13" s="112" t="s">
        <v>31</v>
      </c>
      <c r="M13" s="113"/>
    </row>
    <row r="14" spans="1:14">
      <c r="A14" s="74">
        <v>1245158</v>
      </c>
      <c r="B14" s="74" t="s">
        <v>32</v>
      </c>
      <c r="C14" s="75">
        <v>43059</v>
      </c>
      <c r="D14" s="75">
        <v>43060</v>
      </c>
      <c r="E14" s="76" t="s">
        <v>23</v>
      </c>
      <c r="F14" s="74">
        <v>427872</v>
      </c>
      <c r="G14" s="74">
        <v>470822</v>
      </c>
      <c r="H14" s="70">
        <v>4400</v>
      </c>
      <c r="I14" s="76"/>
      <c r="J14" s="110"/>
      <c r="K14" s="111">
        <f t="shared" si="0"/>
        <v>95600</v>
      </c>
      <c r="L14" s="112"/>
      <c r="M14" s="113"/>
      <c r="N14" s="115" t="s">
        <v>33</v>
      </c>
    </row>
    <row r="15" spans="1:14">
      <c r="A15" s="74">
        <v>1248266</v>
      </c>
      <c r="B15" s="74" t="s">
        <v>34</v>
      </c>
      <c r="C15" s="75">
        <v>43069</v>
      </c>
      <c r="D15" s="75">
        <v>43071</v>
      </c>
      <c r="E15" s="76" t="s">
        <v>35</v>
      </c>
      <c r="F15" s="74">
        <v>428956</v>
      </c>
      <c r="G15" s="74">
        <v>472095</v>
      </c>
      <c r="H15" s="70">
        <v>10000</v>
      </c>
      <c r="I15" s="76"/>
      <c r="J15" s="110"/>
      <c r="K15" s="111">
        <f t="shared" si="0"/>
        <v>85600</v>
      </c>
      <c r="L15" s="112"/>
      <c r="M15" s="113"/>
      <c r="N15" s="115" t="s">
        <v>36</v>
      </c>
    </row>
    <row r="16" spans="1:13">
      <c r="A16" s="71"/>
      <c r="B16" s="71"/>
      <c r="C16" s="72"/>
      <c r="D16" s="72"/>
      <c r="E16" s="73"/>
      <c r="F16" s="71"/>
      <c r="G16" s="71"/>
      <c r="H16" s="62"/>
      <c r="I16" s="73"/>
      <c r="J16" s="114">
        <v>10000</v>
      </c>
      <c r="K16" s="111">
        <f t="shared" ref="K16:K77" si="1">J15-H16+K15</f>
        <v>85600</v>
      </c>
      <c r="L16" s="116">
        <v>43070</v>
      </c>
      <c r="M16" s="113"/>
    </row>
    <row r="17" spans="1:13">
      <c r="A17" s="71"/>
      <c r="B17" s="71"/>
      <c r="C17" s="72"/>
      <c r="D17" s="72"/>
      <c r="E17" s="73"/>
      <c r="F17" s="71"/>
      <c r="G17" s="71"/>
      <c r="H17" s="62"/>
      <c r="I17" s="73"/>
      <c r="J17" s="114">
        <v>4400</v>
      </c>
      <c r="K17" s="111">
        <f t="shared" si="1"/>
        <v>95600</v>
      </c>
      <c r="L17" s="116">
        <v>43070</v>
      </c>
      <c r="M17" s="113"/>
    </row>
    <row r="18" spans="1:14">
      <c r="A18" s="77">
        <v>1245587</v>
      </c>
      <c r="B18" s="77" t="s">
        <v>37</v>
      </c>
      <c r="C18" s="78">
        <v>43061</v>
      </c>
      <c r="D18" s="78">
        <v>43067</v>
      </c>
      <c r="E18" s="79" t="s">
        <v>38</v>
      </c>
      <c r="F18" s="77">
        <v>427995</v>
      </c>
      <c r="G18" s="77">
        <v>470964</v>
      </c>
      <c r="H18" s="80">
        <v>26400</v>
      </c>
      <c r="I18" s="76"/>
      <c r="J18" s="110"/>
      <c r="K18" s="111">
        <f t="shared" si="1"/>
        <v>73600</v>
      </c>
      <c r="L18" s="116"/>
      <c r="M18" s="113"/>
      <c r="N18" s="108" t="s">
        <v>39</v>
      </c>
    </row>
    <row r="19" spans="1:14">
      <c r="A19" s="77">
        <v>1245187</v>
      </c>
      <c r="B19" s="77" t="s">
        <v>40</v>
      </c>
      <c r="C19" s="78">
        <v>43059</v>
      </c>
      <c r="D19" s="78">
        <v>43061</v>
      </c>
      <c r="E19" s="79" t="s">
        <v>14</v>
      </c>
      <c r="F19" s="77">
        <v>427876</v>
      </c>
      <c r="G19" s="77">
        <v>470832</v>
      </c>
      <c r="H19" s="80">
        <v>7800</v>
      </c>
      <c r="I19" s="76"/>
      <c r="J19" s="110"/>
      <c r="K19" s="111">
        <f t="shared" si="1"/>
        <v>65800</v>
      </c>
      <c r="L19" s="116"/>
      <c r="M19" s="113"/>
      <c r="N19" s="108" t="s">
        <v>41</v>
      </c>
    </row>
    <row r="20" spans="1:14">
      <c r="A20" s="77">
        <v>1246626</v>
      </c>
      <c r="B20" s="77" t="s">
        <v>42</v>
      </c>
      <c r="C20" s="78">
        <v>43064</v>
      </c>
      <c r="D20" s="78">
        <v>43065</v>
      </c>
      <c r="E20" s="79" t="s">
        <v>23</v>
      </c>
      <c r="F20" s="77">
        <v>428425</v>
      </c>
      <c r="G20" s="77">
        <v>471488</v>
      </c>
      <c r="H20" s="80">
        <v>4400</v>
      </c>
      <c r="I20" s="76"/>
      <c r="J20" s="110"/>
      <c r="K20" s="111">
        <f t="shared" si="1"/>
        <v>61400</v>
      </c>
      <c r="L20" s="116"/>
      <c r="M20" s="113"/>
      <c r="N20" s="108" t="s">
        <v>43</v>
      </c>
    </row>
    <row r="21" spans="1:13">
      <c r="A21" s="81">
        <v>1243375</v>
      </c>
      <c r="B21" s="56" t="s">
        <v>44</v>
      </c>
      <c r="C21" s="82">
        <v>43077</v>
      </c>
      <c r="D21" s="82">
        <v>43079</v>
      </c>
      <c r="E21" s="58" t="s">
        <v>38</v>
      </c>
      <c r="F21" s="58">
        <v>427412</v>
      </c>
      <c r="G21" s="58">
        <v>470303</v>
      </c>
      <c r="H21" s="59">
        <v>8800</v>
      </c>
      <c r="I21" s="58"/>
      <c r="J21" s="101"/>
      <c r="K21" s="102">
        <f t="shared" si="1"/>
        <v>52600</v>
      </c>
      <c r="L21" s="117"/>
      <c r="M21" s="99"/>
    </row>
    <row r="22" spans="1:13">
      <c r="A22" s="60"/>
      <c r="B22" s="60"/>
      <c r="C22" s="83"/>
      <c r="D22" s="83"/>
      <c r="E22" s="55"/>
      <c r="F22" s="55"/>
      <c r="G22" s="55"/>
      <c r="H22" s="84"/>
      <c r="I22" s="55"/>
      <c r="J22" s="118">
        <v>7800</v>
      </c>
      <c r="K22" s="102">
        <f t="shared" si="1"/>
        <v>52600</v>
      </c>
      <c r="L22" s="117">
        <v>43073</v>
      </c>
      <c r="M22" s="99"/>
    </row>
    <row r="23" spans="1:13">
      <c r="A23" s="60"/>
      <c r="B23" s="60"/>
      <c r="C23" s="83"/>
      <c r="D23" s="83"/>
      <c r="E23" s="55"/>
      <c r="F23" s="55"/>
      <c r="G23" s="55"/>
      <c r="H23" s="84"/>
      <c r="I23" s="55"/>
      <c r="J23" s="118">
        <v>30800</v>
      </c>
      <c r="K23" s="102">
        <f t="shared" si="1"/>
        <v>60400</v>
      </c>
      <c r="L23" s="117">
        <v>43074</v>
      </c>
      <c r="M23" s="99"/>
    </row>
    <row r="24" spans="1:13">
      <c r="A24" s="60"/>
      <c r="B24" s="60"/>
      <c r="C24" s="83"/>
      <c r="D24" s="83"/>
      <c r="E24" s="55"/>
      <c r="F24" s="55"/>
      <c r="G24" s="55"/>
      <c r="H24" s="84"/>
      <c r="I24" s="55"/>
      <c r="J24" s="118">
        <v>8800</v>
      </c>
      <c r="K24" s="102">
        <f t="shared" si="1"/>
        <v>91200</v>
      </c>
      <c r="L24" s="117">
        <v>43080</v>
      </c>
      <c r="M24" s="99"/>
    </row>
    <row r="25" spans="1:13">
      <c r="A25" s="81">
        <v>1250844</v>
      </c>
      <c r="B25" s="56" t="s">
        <v>45</v>
      </c>
      <c r="C25" s="82">
        <v>43085</v>
      </c>
      <c r="D25" s="82">
        <v>43088</v>
      </c>
      <c r="E25" s="58" t="s">
        <v>23</v>
      </c>
      <c r="F25" s="58">
        <v>429701</v>
      </c>
      <c r="G25" s="58">
        <v>472961</v>
      </c>
      <c r="H25" s="59">
        <v>39600</v>
      </c>
      <c r="I25" s="119" t="s">
        <v>46</v>
      </c>
      <c r="J25" s="101"/>
      <c r="K25" s="102">
        <f t="shared" si="1"/>
        <v>60400</v>
      </c>
      <c r="L25" s="117"/>
      <c r="M25" s="99"/>
    </row>
    <row r="26" spans="1:13">
      <c r="A26" s="81">
        <v>1253935</v>
      </c>
      <c r="B26" s="56" t="s">
        <v>47</v>
      </c>
      <c r="C26" s="82">
        <v>43085</v>
      </c>
      <c r="D26" s="82">
        <v>43086</v>
      </c>
      <c r="E26" s="58" t="s">
        <v>14</v>
      </c>
      <c r="F26" s="58">
        <v>430405</v>
      </c>
      <c r="G26" s="58">
        <v>473795</v>
      </c>
      <c r="H26" s="59">
        <v>7800</v>
      </c>
      <c r="I26" s="65" t="s">
        <v>48</v>
      </c>
      <c r="J26" s="101"/>
      <c r="K26" s="102">
        <f t="shared" si="1"/>
        <v>52600</v>
      </c>
      <c r="L26" s="117"/>
      <c r="M26" s="99"/>
    </row>
    <row r="27" spans="1:13">
      <c r="A27" s="81">
        <v>1250806</v>
      </c>
      <c r="B27" s="56" t="s">
        <v>49</v>
      </c>
      <c r="C27" s="82">
        <v>43081</v>
      </c>
      <c r="D27" s="82">
        <v>43083</v>
      </c>
      <c r="E27" s="58" t="s">
        <v>23</v>
      </c>
      <c r="F27" s="58">
        <v>429548</v>
      </c>
      <c r="G27" s="58">
        <v>472794</v>
      </c>
      <c r="H27" s="59">
        <v>8800</v>
      </c>
      <c r="I27" s="65" t="s">
        <v>50</v>
      </c>
      <c r="J27" s="101"/>
      <c r="K27" s="102">
        <f t="shared" si="1"/>
        <v>43800</v>
      </c>
      <c r="L27" s="117"/>
      <c r="M27" s="99"/>
    </row>
    <row r="28" spans="1:13">
      <c r="A28" s="60"/>
      <c r="B28" s="60"/>
      <c r="C28" s="83"/>
      <c r="D28" s="83"/>
      <c r="E28" s="55"/>
      <c r="F28" s="55"/>
      <c r="G28" s="55"/>
      <c r="H28" s="84"/>
      <c r="I28" s="73"/>
      <c r="J28" s="118">
        <v>98000</v>
      </c>
      <c r="K28" s="102">
        <f t="shared" si="1"/>
        <v>43800</v>
      </c>
      <c r="L28" s="117">
        <v>43088</v>
      </c>
      <c r="M28" s="99"/>
    </row>
    <row r="29" spans="1:13">
      <c r="A29" s="60"/>
      <c r="B29" s="60"/>
      <c r="C29" s="83"/>
      <c r="D29" s="83"/>
      <c r="E29" s="55"/>
      <c r="F29" s="55"/>
      <c r="G29" s="55"/>
      <c r="H29" s="84"/>
      <c r="I29" s="73"/>
      <c r="J29" s="118">
        <v>39600</v>
      </c>
      <c r="K29" s="102">
        <f t="shared" si="1"/>
        <v>141800</v>
      </c>
      <c r="L29" s="117">
        <v>43088</v>
      </c>
      <c r="M29" s="99"/>
    </row>
    <row r="30" spans="1:13">
      <c r="A30" s="81">
        <v>1252393</v>
      </c>
      <c r="B30" s="56" t="s">
        <v>51</v>
      </c>
      <c r="C30" s="82">
        <v>43087</v>
      </c>
      <c r="D30" s="82">
        <v>43103</v>
      </c>
      <c r="E30" s="58" t="s">
        <v>14</v>
      </c>
      <c r="F30" s="58">
        <v>430038</v>
      </c>
      <c r="G30" s="58">
        <v>473368</v>
      </c>
      <c r="H30" s="59">
        <v>90200</v>
      </c>
      <c r="I30" s="65" t="s">
        <v>52</v>
      </c>
      <c r="J30" s="101"/>
      <c r="K30" s="102">
        <f t="shared" si="1"/>
        <v>91200</v>
      </c>
      <c r="L30" s="117"/>
      <c r="M30" s="99"/>
    </row>
    <row r="31" spans="1:13">
      <c r="A31" s="85">
        <v>1252032</v>
      </c>
      <c r="B31" s="63" t="s">
        <v>53</v>
      </c>
      <c r="C31" s="57">
        <v>43090</v>
      </c>
      <c r="D31" s="57">
        <v>43094</v>
      </c>
      <c r="E31" s="65" t="s">
        <v>23</v>
      </c>
      <c r="F31" s="65">
        <v>429896</v>
      </c>
      <c r="G31" s="65">
        <v>473201</v>
      </c>
      <c r="H31" s="59">
        <v>26400</v>
      </c>
      <c r="I31" s="65" t="s">
        <v>54</v>
      </c>
      <c r="J31" s="101"/>
      <c r="K31" s="102">
        <f t="shared" si="1"/>
        <v>64800</v>
      </c>
      <c r="L31" s="117"/>
      <c r="M31" s="99"/>
    </row>
    <row r="32" spans="1:15">
      <c r="A32" s="85">
        <v>1249569</v>
      </c>
      <c r="B32" s="63" t="s">
        <v>55</v>
      </c>
      <c r="C32" s="57">
        <v>43094</v>
      </c>
      <c r="D32" s="57">
        <v>43097</v>
      </c>
      <c r="E32" s="65" t="s">
        <v>23</v>
      </c>
      <c r="F32" s="65">
        <v>429240</v>
      </c>
      <c r="G32" s="65">
        <v>472425</v>
      </c>
      <c r="H32" s="59">
        <v>13200</v>
      </c>
      <c r="I32" s="65" t="s">
        <v>56</v>
      </c>
      <c r="J32" s="101"/>
      <c r="K32" s="102">
        <f t="shared" si="1"/>
        <v>51600</v>
      </c>
      <c r="L32" s="117"/>
      <c r="M32" s="120"/>
      <c r="N32" s="47"/>
      <c r="O32" s="47"/>
    </row>
    <row r="33" spans="1:13">
      <c r="A33" s="81">
        <v>1242724</v>
      </c>
      <c r="B33" s="56" t="s">
        <v>57</v>
      </c>
      <c r="C33" s="82">
        <v>43096</v>
      </c>
      <c r="D33" s="82">
        <v>43097</v>
      </c>
      <c r="E33" s="58" t="s">
        <v>23</v>
      </c>
      <c r="F33" s="58">
        <v>427166</v>
      </c>
      <c r="G33" s="58">
        <v>470025</v>
      </c>
      <c r="H33" s="59">
        <v>4400</v>
      </c>
      <c r="I33" s="65" t="s">
        <v>58</v>
      </c>
      <c r="J33" s="101"/>
      <c r="K33" s="102">
        <f t="shared" si="1"/>
        <v>47200</v>
      </c>
      <c r="L33" s="117"/>
      <c r="M33" s="99"/>
    </row>
    <row r="34" spans="1:13">
      <c r="A34" s="81">
        <v>1253874</v>
      </c>
      <c r="B34" s="56" t="s">
        <v>59</v>
      </c>
      <c r="C34" s="82">
        <v>43096</v>
      </c>
      <c r="D34" s="82">
        <v>43097</v>
      </c>
      <c r="E34" s="58" t="s">
        <v>23</v>
      </c>
      <c r="F34" s="58">
        <v>430443</v>
      </c>
      <c r="G34" s="58">
        <v>473839</v>
      </c>
      <c r="H34" s="59">
        <v>4400</v>
      </c>
      <c r="I34" s="58" t="s">
        <v>60</v>
      </c>
      <c r="J34" s="101"/>
      <c r="K34" s="102">
        <f t="shared" si="1"/>
        <v>42800</v>
      </c>
      <c r="L34" s="117"/>
      <c r="M34" s="99"/>
    </row>
    <row r="35" spans="1:13">
      <c r="A35" s="81">
        <v>1250849</v>
      </c>
      <c r="B35" s="56" t="s">
        <v>61</v>
      </c>
      <c r="C35" s="82">
        <v>43085</v>
      </c>
      <c r="D35" s="82">
        <v>43088</v>
      </c>
      <c r="E35" s="58" t="s">
        <v>23</v>
      </c>
      <c r="F35" s="58">
        <v>429700</v>
      </c>
      <c r="G35" s="58">
        <v>472960</v>
      </c>
      <c r="H35" s="59">
        <v>13200</v>
      </c>
      <c r="I35" s="58"/>
      <c r="J35" s="101"/>
      <c r="K35" s="102">
        <f t="shared" si="1"/>
        <v>29600</v>
      </c>
      <c r="L35" s="117"/>
      <c r="M35" s="99"/>
    </row>
    <row r="36" spans="1:13">
      <c r="A36" s="81">
        <v>1258282</v>
      </c>
      <c r="B36" s="56" t="s">
        <v>62</v>
      </c>
      <c r="C36" s="82">
        <v>43101</v>
      </c>
      <c r="D36" s="82">
        <v>43102</v>
      </c>
      <c r="E36" s="58" t="s">
        <v>23</v>
      </c>
      <c r="F36" s="58">
        <v>431592</v>
      </c>
      <c r="G36" s="58">
        <v>475159</v>
      </c>
      <c r="H36" s="59">
        <v>6700</v>
      </c>
      <c r="I36" s="58" t="s">
        <v>63</v>
      </c>
      <c r="J36" s="101"/>
      <c r="K36" s="102">
        <f t="shared" si="1"/>
        <v>22900</v>
      </c>
      <c r="L36" s="117"/>
      <c r="M36" s="99"/>
    </row>
    <row r="37" spans="1:13">
      <c r="A37" s="86"/>
      <c r="B37" s="86"/>
      <c r="C37" s="87"/>
      <c r="D37" s="87"/>
      <c r="E37" s="88"/>
      <c r="F37" s="88"/>
      <c r="G37" s="88"/>
      <c r="H37" s="89"/>
      <c r="I37" s="88"/>
      <c r="J37" s="118">
        <v>68300</v>
      </c>
      <c r="K37" s="102">
        <f t="shared" si="1"/>
        <v>22900</v>
      </c>
      <c r="L37" s="117">
        <v>43102</v>
      </c>
      <c r="M37" s="99"/>
    </row>
    <row r="38" spans="1:13">
      <c r="A38" s="81">
        <v>1258867</v>
      </c>
      <c r="B38" s="56" t="s">
        <v>64</v>
      </c>
      <c r="C38" s="82">
        <v>43104</v>
      </c>
      <c r="D38" s="82">
        <v>43106</v>
      </c>
      <c r="E38" s="58" t="s">
        <v>23</v>
      </c>
      <c r="F38" s="58">
        <v>431806</v>
      </c>
      <c r="G38" s="58">
        <v>475405</v>
      </c>
      <c r="H38" s="59">
        <v>26800</v>
      </c>
      <c r="I38" s="58" t="s">
        <v>65</v>
      </c>
      <c r="J38" s="101"/>
      <c r="K38" s="102">
        <f t="shared" si="1"/>
        <v>64400</v>
      </c>
      <c r="L38" s="117"/>
      <c r="M38" s="99"/>
    </row>
    <row r="39" spans="1:13">
      <c r="A39" s="81">
        <v>1258095</v>
      </c>
      <c r="B39" s="56" t="s">
        <v>66</v>
      </c>
      <c r="C39" s="82">
        <v>43105</v>
      </c>
      <c r="D39" s="82">
        <v>43108</v>
      </c>
      <c r="E39" s="58" t="s">
        <v>38</v>
      </c>
      <c r="F39" s="58">
        <v>431546</v>
      </c>
      <c r="G39" s="58">
        <v>475107</v>
      </c>
      <c r="H39" s="59">
        <v>13800</v>
      </c>
      <c r="I39" s="58"/>
      <c r="J39" s="101"/>
      <c r="K39" s="102">
        <f t="shared" si="1"/>
        <v>50600</v>
      </c>
      <c r="L39" s="117"/>
      <c r="M39" s="99"/>
    </row>
    <row r="40" spans="1:13">
      <c r="A40" s="81">
        <v>1261696</v>
      </c>
      <c r="B40" s="56" t="s">
        <v>67</v>
      </c>
      <c r="C40" s="82">
        <v>43130</v>
      </c>
      <c r="D40" s="82">
        <v>43121</v>
      </c>
      <c r="E40" s="58" t="s">
        <v>23</v>
      </c>
      <c r="F40" s="58">
        <v>432329</v>
      </c>
      <c r="G40" s="58">
        <v>476022</v>
      </c>
      <c r="H40" s="59">
        <v>4400</v>
      </c>
      <c r="I40" s="58" t="s">
        <v>68</v>
      </c>
      <c r="J40" s="101"/>
      <c r="K40" s="102">
        <f t="shared" si="1"/>
        <v>46200</v>
      </c>
      <c r="L40" s="117"/>
      <c r="M40" s="99"/>
    </row>
    <row r="41" spans="1:13">
      <c r="A41" s="81">
        <v>1270261</v>
      </c>
      <c r="B41" s="56" t="s">
        <v>69</v>
      </c>
      <c r="C41" s="82">
        <v>43129</v>
      </c>
      <c r="D41" s="82">
        <v>46783</v>
      </c>
      <c r="E41" s="58" t="s">
        <v>70</v>
      </c>
      <c r="F41" s="58">
        <v>434719</v>
      </c>
      <c r="G41" s="58">
        <v>478742</v>
      </c>
      <c r="H41" s="59">
        <v>35200</v>
      </c>
      <c r="I41" s="58" t="s">
        <v>71</v>
      </c>
      <c r="J41" s="101"/>
      <c r="K41" s="102">
        <f t="shared" si="1"/>
        <v>11000</v>
      </c>
      <c r="L41" s="117"/>
      <c r="M41" s="99"/>
    </row>
    <row r="42" spans="1:13">
      <c r="A42" s="81">
        <v>1268327</v>
      </c>
      <c r="B42" s="56"/>
      <c r="C42" s="82">
        <v>43124</v>
      </c>
      <c r="D42" s="82">
        <v>43126</v>
      </c>
      <c r="E42" s="58"/>
      <c r="F42" s="58">
        <v>434002</v>
      </c>
      <c r="G42" s="58"/>
      <c r="H42" s="59">
        <v>8800</v>
      </c>
      <c r="I42" s="58" t="s">
        <v>72</v>
      </c>
      <c r="J42" s="101"/>
      <c r="K42" s="102">
        <f t="shared" si="1"/>
        <v>2200</v>
      </c>
      <c r="L42" s="117"/>
      <c r="M42" s="99"/>
    </row>
    <row r="43" spans="1:13">
      <c r="A43" s="60"/>
      <c r="B43" s="60"/>
      <c r="C43" s="83"/>
      <c r="D43" s="83"/>
      <c r="E43" s="55"/>
      <c r="F43" s="55"/>
      <c r="G43" s="55"/>
      <c r="H43" s="84"/>
      <c r="I43" s="55"/>
      <c r="J43" s="118">
        <v>97800</v>
      </c>
      <c r="K43" s="102">
        <f t="shared" si="1"/>
        <v>2200</v>
      </c>
      <c r="L43" s="117"/>
      <c r="M43" s="99"/>
    </row>
    <row r="44" spans="1:13">
      <c r="A44" s="81">
        <v>1270910</v>
      </c>
      <c r="B44" s="56" t="s">
        <v>73</v>
      </c>
      <c r="C44" s="82">
        <v>43131</v>
      </c>
      <c r="D44" s="82">
        <v>43134</v>
      </c>
      <c r="E44" s="58" t="s">
        <v>38</v>
      </c>
      <c r="F44" s="58">
        <v>478991</v>
      </c>
      <c r="G44" s="58">
        <v>478991</v>
      </c>
      <c r="H44" s="59">
        <v>39600</v>
      </c>
      <c r="I44" s="58"/>
      <c r="J44" s="101"/>
      <c r="K44" s="102">
        <f t="shared" si="1"/>
        <v>60400</v>
      </c>
      <c r="L44" s="117"/>
      <c r="M44" s="99"/>
    </row>
    <row r="45" spans="1:13">
      <c r="A45" s="81">
        <v>1271968</v>
      </c>
      <c r="B45" s="56" t="s">
        <v>74</v>
      </c>
      <c r="C45" s="82">
        <v>43134</v>
      </c>
      <c r="D45" s="82">
        <v>43135</v>
      </c>
      <c r="E45" s="58" t="s">
        <v>27</v>
      </c>
      <c r="F45" s="58">
        <v>435278</v>
      </c>
      <c r="G45" s="58">
        <v>479381</v>
      </c>
      <c r="H45" s="59">
        <v>10500</v>
      </c>
      <c r="I45" s="58"/>
      <c r="J45" s="101"/>
      <c r="K45" s="102">
        <f t="shared" si="1"/>
        <v>49900</v>
      </c>
      <c r="L45" s="117"/>
      <c r="M45" s="99"/>
    </row>
    <row r="46" spans="1:13">
      <c r="A46" s="81">
        <v>1271741</v>
      </c>
      <c r="B46" s="56" t="s">
        <v>75</v>
      </c>
      <c r="C46" s="82">
        <v>43133</v>
      </c>
      <c r="D46" s="82">
        <v>43135</v>
      </c>
      <c r="E46" s="58" t="s">
        <v>38</v>
      </c>
      <c r="F46" s="58"/>
      <c r="G46" s="58">
        <v>479325</v>
      </c>
      <c r="H46" s="59">
        <v>8800</v>
      </c>
      <c r="I46" s="58"/>
      <c r="J46" s="101"/>
      <c r="K46" s="102">
        <f t="shared" si="1"/>
        <v>41100</v>
      </c>
      <c r="L46" s="117"/>
      <c r="M46" s="99"/>
    </row>
    <row r="47" spans="1:13">
      <c r="A47" s="60"/>
      <c r="B47" s="60"/>
      <c r="C47" s="83"/>
      <c r="D47" s="83"/>
      <c r="E47" s="55"/>
      <c r="F47" s="55"/>
      <c r="G47" s="55"/>
      <c r="H47" s="84"/>
      <c r="I47" s="55"/>
      <c r="J47" s="118">
        <v>58900</v>
      </c>
      <c r="K47" s="102">
        <f t="shared" si="1"/>
        <v>41100</v>
      </c>
      <c r="L47" s="117"/>
      <c r="M47" s="99"/>
    </row>
    <row r="48" spans="1:13">
      <c r="A48" s="81">
        <v>1273483</v>
      </c>
      <c r="B48" s="56" t="s">
        <v>76</v>
      </c>
      <c r="C48" s="82">
        <v>43139</v>
      </c>
      <c r="D48" s="82">
        <v>43143</v>
      </c>
      <c r="E48" s="58" t="s">
        <v>38</v>
      </c>
      <c r="F48" s="58">
        <v>435917</v>
      </c>
      <c r="G48" s="58">
        <v>480086</v>
      </c>
      <c r="H48" s="59">
        <v>17600</v>
      </c>
      <c r="I48" s="58" t="s">
        <v>77</v>
      </c>
      <c r="J48" s="101"/>
      <c r="K48" s="102">
        <f t="shared" si="1"/>
        <v>82400</v>
      </c>
      <c r="L48" s="117"/>
      <c r="M48" s="99"/>
    </row>
    <row r="49" spans="1:13">
      <c r="A49" s="85">
        <v>1273218</v>
      </c>
      <c r="B49" s="63" t="s">
        <v>78</v>
      </c>
      <c r="C49" s="57">
        <v>43138</v>
      </c>
      <c r="D49" s="57">
        <v>43140</v>
      </c>
      <c r="E49" s="65" t="s">
        <v>35</v>
      </c>
      <c r="F49" s="68">
        <v>435826</v>
      </c>
      <c r="G49" s="65">
        <v>479989</v>
      </c>
      <c r="H49" s="59">
        <v>10000</v>
      </c>
      <c r="I49" s="65" t="s">
        <v>79</v>
      </c>
      <c r="J49" s="101"/>
      <c r="K49" s="102">
        <f t="shared" si="1"/>
        <v>72400</v>
      </c>
      <c r="L49" s="117"/>
      <c r="M49" s="99"/>
    </row>
    <row r="50" spans="1:13">
      <c r="A50" s="90">
        <v>1274032</v>
      </c>
      <c r="B50" s="91" t="s">
        <v>80</v>
      </c>
      <c r="C50" s="57">
        <v>43141</v>
      </c>
      <c r="D50" s="57">
        <v>43144</v>
      </c>
      <c r="E50" s="65" t="s">
        <v>38</v>
      </c>
      <c r="F50" s="92">
        <v>436235</v>
      </c>
      <c r="G50" s="65">
        <v>480440</v>
      </c>
      <c r="H50" s="59">
        <v>13200</v>
      </c>
      <c r="I50" s="65" t="s">
        <v>81</v>
      </c>
      <c r="J50" s="101"/>
      <c r="K50" s="102">
        <f t="shared" si="1"/>
        <v>59200</v>
      </c>
      <c r="L50" s="117"/>
      <c r="M50" s="99"/>
    </row>
    <row r="51" spans="1:13">
      <c r="A51" s="60"/>
      <c r="B51" s="60"/>
      <c r="C51" s="83"/>
      <c r="D51" s="83"/>
      <c r="E51" s="55"/>
      <c r="F51" s="55"/>
      <c r="G51" s="55"/>
      <c r="H51" s="84"/>
      <c r="I51" s="55"/>
      <c r="J51" s="101"/>
      <c r="K51" s="102">
        <f t="shared" si="1"/>
        <v>59200</v>
      </c>
      <c r="L51" s="117"/>
      <c r="M51" s="99"/>
    </row>
    <row r="52" spans="1:13">
      <c r="A52" s="81">
        <v>1272933</v>
      </c>
      <c r="B52" s="56" t="s">
        <v>82</v>
      </c>
      <c r="C52" s="82">
        <v>43150</v>
      </c>
      <c r="D52" s="82">
        <v>43151</v>
      </c>
      <c r="E52" s="58" t="s">
        <v>23</v>
      </c>
      <c r="F52" s="58">
        <v>435915</v>
      </c>
      <c r="G52" s="58">
        <v>480084</v>
      </c>
      <c r="H52" s="59">
        <v>6100</v>
      </c>
      <c r="I52" s="58" t="s">
        <v>83</v>
      </c>
      <c r="J52" s="101"/>
      <c r="K52" s="102">
        <f t="shared" si="1"/>
        <v>53100</v>
      </c>
      <c r="L52" s="117"/>
      <c r="M52" s="99"/>
    </row>
    <row r="53" spans="1:13">
      <c r="A53" s="60"/>
      <c r="B53" s="60"/>
      <c r="C53" s="83"/>
      <c r="D53" s="83"/>
      <c r="E53" s="55"/>
      <c r="F53" s="55"/>
      <c r="G53" s="55"/>
      <c r="H53" s="84"/>
      <c r="I53" s="55"/>
      <c r="J53" s="121">
        <v>45000</v>
      </c>
      <c r="K53" s="102">
        <f t="shared" si="1"/>
        <v>53100</v>
      </c>
      <c r="L53" s="117"/>
      <c r="M53" s="99"/>
    </row>
    <row r="54" spans="1:13">
      <c r="A54" s="60"/>
      <c r="B54" s="60"/>
      <c r="C54" s="83"/>
      <c r="D54" s="83"/>
      <c r="E54" s="55"/>
      <c r="F54" s="55"/>
      <c r="G54" s="55"/>
      <c r="H54" s="84"/>
      <c r="I54" s="55"/>
      <c r="J54" s="121">
        <v>35200</v>
      </c>
      <c r="K54" s="102">
        <f t="shared" si="1"/>
        <v>98100</v>
      </c>
      <c r="L54" s="117"/>
      <c r="M54" s="99"/>
    </row>
    <row r="55" spans="1:13">
      <c r="A55" s="60"/>
      <c r="B55" s="60"/>
      <c r="C55" s="83"/>
      <c r="D55" s="83"/>
      <c r="E55" s="55"/>
      <c r="F55" s="55"/>
      <c r="G55" s="55"/>
      <c r="H55" s="84"/>
      <c r="I55" s="55"/>
      <c r="J55" s="118">
        <v>6100</v>
      </c>
      <c r="K55" s="102">
        <f t="shared" si="1"/>
        <v>133300</v>
      </c>
      <c r="L55" s="117"/>
      <c r="M55" s="99"/>
    </row>
    <row r="56" spans="1:13">
      <c r="A56" s="60"/>
      <c r="B56" s="60"/>
      <c r="C56" s="83"/>
      <c r="D56" s="83"/>
      <c r="E56" s="55"/>
      <c r="F56" s="55"/>
      <c r="G56" s="55"/>
      <c r="H56" s="84"/>
      <c r="I56" s="55"/>
      <c r="J56" s="118">
        <v>47000</v>
      </c>
      <c r="K56" s="102">
        <f t="shared" si="1"/>
        <v>139400</v>
      </c>
      <c r="L56" s="117"/>
      <c r="M56" s="99"/>
    </row>
    <row r="57" spans="1:13">
      <c r="A57" s="60"/>
      <c r="B57" s="60"/>
      <c r="C57" s="83"/>
      <c r="D57" s="83"/>
      <c r="E57" s="55"/>
      <c r="F57" s="55"/>
      <c r="G57" s="55"/>
      <c r="H57" s="84"/>
      <c r="I57" s="55"/>
      <c r="J57" s="118">
        <v>30800</v>
      </c>
      <c r="K57" s="102">
        <f t="shared" si="1"/>
        <v>186400</v>
      </c>
      <c r="L57" s="117"/>
      <c r="M57" s="99"/>
    </row>
    <row r="58" spans="1:13">
      <c r="A58" s="60"/>
      <c r="B58" s="60"/>
      <c r="C58" s="83"/>
      <c r="D58" s="83"/>
      <c r="E58" s="55"/>
      <c r="F58" s="55"/>
      <c r="G58" s="55"/>
      <c r="H58" s="84"/>
      <c r="I58" s="55"/>
      <c r="J58" s="118">
        <v>41000</v>
      </c>
      <c r="K58" s="102">
        <f t="shared" si="1"/>
        <v>217200</v>
      </c>
      <c r="L58" s="117"/>
      <c r="M58" s="99"/>
    </row>
    <row r="59" spans="1:13">
      <c r="A59" s="60"/>
      <c r="B59" s="60"/>
      <c r="C59" s="83"/>
      <c r="D59" s="83"/>
      <c r="E59" s="55"/>
      <c r="F59" s="55"/>
      <c r="G59" s="55"/>
      <c r="H59" s="84"/>
      <c r="I59" s="55"/>
      <c r="J59" s="118">
        <v>17500</v>
      </c>
      <c r="K59" s="102">
        <f t="shared" si="1"/>
        <v>258200</v>
      </c>
      <c r="L59" s="117"/>
      <c r="M59" s="99"/>
    </row>
    <row r="60" spans="1:13">
      <c r="A60" s="60"/>
      <c r="B60" s="60"/>
      <c r="C60" s="83"/>
      <c r="D60" s="83"/>
      <c r="E60" s="55"/>
      <c r="F60" s="55"/>
      <c r="G60" s="55"/>
      <c r="H60" s="84"/>
      <c r="I60" s="55"/>
      <c r="J60" s="118">
        <v>17600</v>
      </c>
      <c r="K60" s="102">
        <f t="shared" si="1"/>
        <v>275700</v>
      </c>
      <c r="L60" s="117"/>
      <c r="M60" s="99"/>
    </row>
    <row r="61" spans="1:13">
      <c r="A61" s="60"/>
      <c r="B61" s="60"/>
      <c r="C61" s="83"/>
      <c r="D61" s="83"/>
      <c r="E61" s="55"/>
      <c r="F61" s="55"/>
      <c r="G61" s="55"/>
      <c r="H61" s="84"/>
      <c r="I61" s="55"/>
      <c r="J61" s="118">
        <v>3900</v>
      </c>
      <c r="K61" s="102">
        <f t="shared" si="1"/>
        <v>293300</v>
      </c>
      <c r="L61" s="117"/>
      <c r="M61" s="99"/>
    </row>
    <row r="62" spans="1:13">
      <c r="A62" s="60"/>
      <c r="B62" s="60"/>
      <c r="C62" s="83"/>
      <c r="D62" s="83"/>
      <c r="E62" s="55"/>
      <c r="F62" s="55"/>
      <c r="G62" s="55"/>
      <c r="H62" s="84"/>
      <c r="I62" s="55"/>
      <c r="J62" s="118">
        <v>4400</v>
      </c>
      <c r="K62" s="102">
        <f t="shared" si="1"/>
        <v>297200</v>
      </c>
      <c r="L62" s="117"/>
      <c r="M62" s="99"/>
    </row>
    <row r="63" spans="1:13">
      <c r="A63" s="81">
        <v>1271985</v>
      </c>
      <c r="B63" s="56"/>
      <c r="C63" s="82">
        <v>43135</v>
      </c>
      <c r="D63" s="82">
        <v>43137</v>
      </c>
      <c r="E63" s="58"/>
      <c r="F63" s="58"/>
      <c r="G63" s="58"/>
      <c r="H63" s="59">
        <v>35000</v>
      </c>
      <c r="I63" s="58"/>
      <c r="J63" s="101"/>
      <c r="K63" s="102">
        <f t="shared" si="1"/>
        <v>266600</v>
      </c>
      <c r="L63" s="117"/>
      <c r="M63" s="99"/>
    </row>
    <row r="64" spans="1:13">
      <c r="A64" s="81">
        <v>1272929</v>
      </c>
      <c r="B64" s="56"/>
      <c r="C64" s="82">
        <v>43137</v>
      </c>
      <c r="D64" s="82">
        <v>43138</v>
      </c>
      <c r="E64" s="58"/>
      <c r="F64" s="58"/>
      <c r="G64" s="58"/>
      <c r="H64" s="59">
        <v>17500</v>
      </c>
      <c r="I64" s="58"/>
      <c r="J64" s="101"/>
      <c r="K64" s="102">
        <f t="shared" si="1"/>
        <v>249100</v>
      </c>
      <c r="L64" s="117"/>
      <c r="M64" s="99"/>
    </row>
    <row r="65" spans="1:13">
      <c r="A65" s="81">
        <v>1273545</v>
      </c>
      <c r="B65" s="56"/>
      <c r="C65" s="82">
        <v>43139</v>
      </c>
      <c r="D65" s="82">
        <v>43141</v>
      </c>
      <c r="E65" s="58"/>
      <c r="F65" s="58"/>
      <c r="G65" s="58"/>
      <c r="H65" s="59">
        <v>35200</v>
      </c>
      <c r="I65" s="58"/>
      <c r="J65" s="101"/>
      <c r="K65" s="102">
        <f t="shared" si="1"/>
        <v>213900</v>
      </c>
      <c r="L65" s="117"/>
      <c r="M65" s="99"/>
    </row>
    <row r="66" spans="1:13">
      <c r="A66" s="81">
        <v>1273558</v>
      </c>
      <c r="B66" s="56"/>
      <c r="C66" s="82">
        <v>43140</v>
      </c>
      <c r="D66" s="82">
        <v>43141</v>
      </c>
      <c r="E66" s="58"/>
      <c r="F66" s="58"/>
      <c r="G66" s="58"/>
      <c r="H66" s="59">
        <v>4400</v>
      </c>
      <c r="I66" s="58"/>
      <c r="J66" s="101"/>
      <c r="K66" s="102">
        <f t="shared" si="1"/>
        <v>209500</v>
      </c>
      <c r="L66" s="117"/>
      <c r="M66" s="99"/>
    </row>
    <row r="67" spans="1:13">
      <c r="A67" s="81">
        <v>1273881</v>
      </c>
      <c r="B67" s="56"/>
      <c r="C67" s="82">
        <v>43140</v>
      </c>
      <c r="D67" s="82">
        <v>43141</v>
      </c>
      <c r="E67" s="58"/>
      <c r="F67" s="58"/>
      <c r="G67" s="58"/>
      <c r="H67" s="59">
        <v>4400</v>
      </c>
      <c r="I67" s="58"/>
      <c r="J67" s="101"/>
      <c r="K67" s="102">
        <f t="shared" si="1"/>
        <v>205100</v>
      </c>
      <c r="L67" s="117"/>
      <c r="M67" s="99"/>
    </row>
    <row r="68" spans="1:13">
      <c r="A68" s="81">
        <v>1274249</v>
      </c>
      <c r="B68" s="56"/>
      <c r="C68" s="82">
        <v>43141</v>
      </c>
      <c r="D68" s="82">
        <v>43142</v>
      </c>
      <c r="E68" s="58"/>
      <c r="F68" s="58"/>
      <c r="G68" s="58"/>
      <c r="H68" s="59">
        <v>8800</v>
      </c>
      <c r="I68" s="58"/>
      <c r="J68" s="101"/>
      <c r="K68" s="102">
        <f t="shared" si="1"/>
        <v>196300</v>
      </c>
      <c r="L68" s="117"/>
      <c r="M68" s="99"/>
    </row>
    <row r="69" spans="1:13">
      <c r="A69" s="81">
        <v>1268320</v>
      </c>
      <c r="B69" s="56"/>
      <c r="C69" s="82">
        <v>43144</v>
      </c>
      <c r="D69" s="82">
        <v>43148</v>
      </c>
      <c r="E69" s="58"/>
      <c r="F69" s="58"/>
      <c r="G69" s="58"/>
      <c r="H69" s="59">
        <v>47000</v>
      </c>
      <c r="I69" s="58"/>
      <c r="J69" s="101"/>
      <c r="K69" s="102">
        <f t="shared" si="1"/>
        <v>149300</v>
      </c>
      <c r="L69" s="117"/>
      <c r="M69" s="99"/>
    </row>
    <row r="70" spans="1:13">
      <c r="A70" s="81">
        <v>1275444</v>
      </c>
      <c r="B70" s="56"/>
      <c r="C70" s="82">
        <v>43147</v>
      </c>
      <c r="D70" s="82">
        <v>43149</v>
      </c>
      <c r="E70" s="58"/>
      <c r="F70" s="58"/>
      <c r="G70" s="58"/>
      <c r="H70" s="59">
        <v>41000</v>
      </c>
      <c r="I70" s="58"/>
      <c r="J70" s="101"/>
      <c r="K70" s="102">
        <f t="shared" ref="K70:K77" si="2">J69-H70+K69</f>
        <v>108300</v>
      </c>
      <c r="L70" s="117"/>
      <c r="M70" s="99"/>
    </row>
    <row r="71" spans="1:13">
      <c r="A71" s="81">
        <v>1278174</v>
      </c>
      <c r="B71" s="56"/>
      <c r="C71" s="82">
        <v>43158</v>
      </c>
      <c r="D71" s="82">
        <v>43159</v>
      </c>
      <c r="E71" s="58"/>
      <c r="F71" s="58"/>
      <c r="G71" s="58"/>
      <c r="H71" s="59">
        <v>3900</v>
      </c>
      <c r="I71" s="58"/>
      <c r="J71" s="101"/>
      <c r="K71" s="102">
        <f t="shared" si="2"/>
        <v>104400</v>
      </c>
      <c r="L71" s="117"/>
      <c r="M71" s="99"/>
    </row>
    <row r="72" spans="1:13">
      <c r="A72" s="81">
        <v>1278190</v>
      </c>
      <c r="B72" s="56"/>
      <c r="C72" s="82">
        <v>43158</v>
      </c>
      <c r="D72" s="82">
        <v>43159</v>
      </c>
      <c r="E72" s="58"/>
      <c r="F72" s="58"/>
      <c r="G72" s="58"/>
      <c r="H72" s="59">
        <v>4400</v>
      </c>
      <c r="I72" s="58"/>
      <c r="J72" s="101"/>
      <c r="K72" s="102">
        <f t="shared" si="2"/>
        <v>100000</v>
      </c>
      <c r="L72" s="117"/>
      <c r="M72" s="99"/>
    </row>
    <row r="73" spans="1:13">
      <c r="A73" s="81">
        <v>1282465</v>
      </c>
      <c r="B73" s="56"/>
      <c r="C73" s="82">
        <v>43174</v>
      </c>
      <c r="D73" s="82">
        <v>43176</v>
      </c>
      <c r="E73" s="58"/>
      <c r="F73" s="58"/>
      <c r="G73" s="58"/>
      <c r="H73" s="59">
        <v>35000</v>
      </c>
      <c r="I73" s="58"/>
      <c r="J73" s="101"/>
      <c r="K73" s="102">
        <f t="shared" si="2"/>
        <v>65000</v>
      </c>
      <c r="L73" s="117"/>
      <c r="M73" s="99"/>
    </row>
    <row r="74" spans="1:13">
      <c r="A74" s="81">
        <v>1285512</v>
      </c>
      <c r="B74" s="56"/>
      <c r="C74" s="82">
        <v>43177</v>
      </c>
      <c r="D74" s="82">
        <v>43178</v>
      </c>
      <c r="E74" s="58"/>
      <c r="F74" s="58"/>
      <c r="G74" s="58"/>
      <c r="H74" s="59">
        <v>10000</v>
      </c>
      <c r="I74" s="58"/>
      <c r="J74" s="101"/>
      <c r="K74" s="102">
        <f t="shared" si="2"/>
        <v>55000</v>
      </c>
      <c r="L74" s="117"/>
      <c r="M74" s="99"/>
    </row>
    <row r="75" spans="1:13">
      <c r="A75" s="81">
        <v>1284415</v>
      </c>
      <c r="B75" s="56"/>
      <c r="C75" s="82">
        <v>43174</v>
      </c>
      <c r="D75" s="82">
        <v>43176</v>
      </c>
      <c r="E75" s="58"/>
      <c r="F75" s="58"/>
      <c r="G75" s="58"/>
      <c r="H75" s="59">
        <v>8800</v>
      </c>
      <c r="I75" s="58"/>
      <c r="J75" s="101"/>
      <c r="K75" s="102">
        <f t="shared" si="2"/>
        <v>46200</v>
      </c>
      <c r="L75" s="117"/>
      <c r="M75" s="99"/>
    </row>
    <row r="76" spans="1:13">
      <c r="A76" s="81">
        <v>1286714</v>
      </c>
      <c r="B76" s="56"/>
      <c r="C76" s="82">
        <v>43180</v>
      </c>
      <c r="D76" s="82">
        <v>43181</v>
      </c>
      <c r="E76" s="58"/>
      <c r="F76" s="58"/>
      <c r="G76" s="58"/>
      <c r="H76" s="59">
        <v>4400</v>
      </c>
      <c r="I76" s="58"/>
      <c r="J76" s="101"/>
      <c r="K76" s="102">
        <f t="shared" si="2"/>
        <v>41800</v>
      </c>
      <c r="L76" s="117"/>
      <c r="M76" s="99"/>
    </row>
    <row r="77" spans="1:13">
      <c r="A77" s="81">
        <v>1286407</v>
      </c>
      <c r="B77" s="56"/>
      <c r="C77" s="82">
        <v>43181</v>
      </c>
      <c r="D77" s="82">
        <v>43182</v>
      </c>
      <c r="E77" s="58"/>
      <c r="F77" s="58"/>
      <c r="G77" s="58"/>
      <c r="H77" s="59">
        <v>10500</v>
      </c>
      <c r="I77" s="58"/>
      <c r="J77" s="101"/>
      <c r="K77" s="102">
        <f t="shared" si="2"/>
        <v>31300</v>
      </c>
      <c r="L77" s="117"/>
      <c r="M77" s="99"/>
    </row>
    <row r="78" spans="1:15">
      <c r="A78" s="122"/>
      <c r="B78" s="122"/>
      <c r="C78" s="123"/>
      <c r="D78" s="123"/>
      <c r="E78" s="124"/>
      <c r="F78" s="124"/>
      <c r="G78" s="124"/>
      <c r="H78" s="125"/>
      <c r="I78" s="124"/>
      <c r="J78" s="132">
        <v>45000</v>
      </c>
      <c r="K78" s="133">
        <f>J78-H78+K77</f>
        <v>76300</v>
      </c>
      <c r="L78" s="134"/>
      <c r="M78" s="135"/>
      <c r="N78" s="136" t="s">
        <v>84</v>
      </c>
      <c r="O78" s="136" t="s">
        <v>85</v>
      </c>
    </row>
    <row r="79" s="48" customFormat="1" spans="1:14">
      <c r="A79" s="81" t="s">
        <v>86</v>
      </c>
      <c r="B79" s="56"/>
      <c r="C79" s="82">
        <v>43203</v>
      </c>
      <c r="D79" s="82">
        <v>43206</v>
      </c>
      <c r="E79" s="58"/>
      <c r="F79" s="58"/>
      <c r="G79" s="58"/>
      <c r="H79" s="59">
        <v>11100</v>
      </c>
      <c r="I79" s="137"/>
      <c r="J79" s="110"/>
      <c r="K79" s="138">
        <f>K78-H79</f>
        <v>65200</v>
      </c>
      <c r="L79" s="116"/>
      <c r="M79" s="139"/>
      <c r="N79" s="136" t="s">
        <v>84</v>
      </c>
    </row>
    <row r="80" s="48" customFormat="1" spans="1:14">
      <c r="A80" s="81" t="s">
        <v>87</v>
      </c>
      <c r="B80" s="56"/>
      <c r="C80" s="82">
        <v>43213</v>
      </c>
      <c r="D80" s="82">
        <v>43215</v>
      </c>
      <c r="E80" s="58"/>
      <c r="F80" s="58"/>
      <c r="G80" s="58"/>
      <c r="H80" s="59">
        <v>7400</v>
      </c>
      <c r="I80" s="137"/>
      <c r="J80" s="110"/>
      <c r="K80" s="138">
        <f t="shared" ref="K79:K86" si="3">J79-H80+K79</f>
        <v>57800</v>
      </c>
      <c r="L80" s="116"/>
      <c r="M80" s="139"/>
      <c r="N80" s="136" t="s">
        <v>84</v>
      </c>
    </row>
    <row r="81" s="49" customFormat="1" spans="1:14">
      <c r="A81" s="126" t="s">
        <v>88</v>
      </c>
      <c r="B81" s="126"/>
      <c r="C81" s="127">
        <v>43219</v>
      </c>
      <c r="D81" s="127">
        <v>43223</v>
      </c>
      <c r="E81" s="128"/>
      <c r="F81" s="128"/>
      <c r="G81" s="128"/>
      <c r="H81" s="129">
        <v>29600</v>
      </c>
      <c r="I81" s="128"/>
      <c r="J81" s="140"/>
      <c r="K81" s="141">
        <f t="shared" si="3"/>
        <v>28200</v>
      </c>
      <c r="L81" s="142"/>
      <c r="M81" s="143"/>
      <c r="N81" s="49" t="s">
        <v>84</v>
      </c>
    </row>
    <row r="82" s="48" customFormat="1" spans="1:14">
      <c r="A82" s="81" t="s">
        <v>89</v>
      </c>
      <c r="B82" s="56"/>
      <c r="C82" s="82">
        <v>43193</v>
      </c>
      <c r="D82" s="82">
        <v>43194</v>
      </c>
      <c r="E82" s="58"/>
      <c r="F82" s="58"/>
      <c r="G82" s="58"/>
      <c r="H82" s="59">
        <v>3700</v>
      </c>
      <c r="I82" s="137"/>
      <c r="J82" s="110"/>
      <c r="K82" s="138">
        <f t="shared" si="3"/>
        <v>24500</v>
      </c>
      <c r="L82" s="116"/>
      <c r="M82" s="139"/>
      <c r="N82" s="136" t="s">
        <v>84</v>
      </c>
    </row>
    <row r="83" s="48" customFormat="1" spans="1:14">
      <c r="A83" s="81" t="s">
        <v>90</v>
      </c>
      <c r="B83" s="56"/>
      <c r="C83" s="82">
        <v>43203</v>
      </c>
      <c r="D83" s="82">
        <v>43205</v>
      </c>
      <c r="E83" s="58"/>
      <c r="F83" s="58"/>
      <c r="G83" s="58"/>
      <c r="H83" s="59">
        <v>14800</v>
      </c>
      <c r="I83" s="137"/>
      <c r="J83" s="110"/>
      <c r="K83" s="138">
        <f t="shared" si="3"/>
        <v>9700</v>
      </c>
      <c r="L83" s="116"/>
      <c r="M83" s="139"/>
      <c r="N83" s="136" t="s">
        <v>84</v>
      </c>
    </row>
    <row r="84" s="48" customFormat="1" spans="1:14">
      <c r="A84" s="81" t="s">
        <v>91</v>
      </c>
      <c r="B84" s="56"/>
      <c r="C84" s="82">
        <v>43183</v>
      </c>
      <c r="D84" s="82">
        <v>43184</v>
      </c>
      <c r="E84" s="58"/>
      <c r="F84" s="58"/>
      <c r="G84" s="58"/>
      <c r="H84" s="59">
        <v>4400</v>
      </c>
      <c r="I84" s="137"/>
      <c r="J84" s="110"/>
      <c r="K84" s="138">
        <f t="shared" si="3"/>
        <v>5300</v>
      </c>
      <c r="L84" s="116"/>
      <c r="M84" s="139"/>
      <c r="N84" s="136" t="s">
        <v>84</v>
      </c>
    </row>
    <row r="85" s="48" customFormat="1" spans="1:14">
      <c r="A85" s="81" t="s">
        <v>92</v>
      </c>
      <c r="B85" s="56"/>
      <c r="C85" s="82"/>
      <c r="D85" s="82"/>
      <c r="E85" s="58"/>
      <c r="F85" s="58"/>
      <c r="G85" s="58"/>
      <c r="H85" s="59">
        <v>3300</v>
      </c>
      <c r="I85" s="137"/>
      <c r="J85" s="110"/>
      <c r="K85" s="138">
        <f t="shared" si="3"/>
        <v>2000</v>
      </c>
      <c r="L85" s="116"/>
      <c r="M85" s="139"/>
      <c r="N85" s="136" t="s">
        <v>84</v>
      </c>
    </row>
    <row r="86" s="48" customFormat="1" spans="1:14">
      <c r="A86" s="81">
        <v>1290853</v>
      </c>
      <c r="B86" s="56"/>
      <c r="C86" s="82"/>
      <c r="D86" s="82"/>
      <c r="E86" s="58"/>
      <c r="F86" s="58"/>
      <c r="G86" s="58"/>
      <c r="H86" s="59">
        <v>6600</v>
      </c>
      <c r="I86" s="137"/>
      <c r="J86" s="110"/>
      <c r="K86" s="138">
        <f t="shared" si="3"/>
        <v>-4600</v>
      </c>
      <c r="L86" s="116"/>
      <c r="M86" s="139"/>
      <c r="N86" s="136" t="s">
        <v>84</v>
      </c>
    </row>
    <row r="87" spans="1:13">
      <c r="A87" s="56"/>
      <c r="B87" s="56"/>
      <c r="C87" s="82"/>
      <c r="D87" s="82"/>
      <c r="E87" s="58"/>
      <c r="F87" s="58"/>
      <c r="G87" s="101" t="s">
        <v>93</v>
      </c>
      <c r="H87" s="130">
        <f>SUM(H3:H86)</f>
        <v>943600</v>
      </c>
      <c r="I87" s="58"/>
      <c r="J87" s="105">
        <f>SUM(J2:J78)</f>
        <v>939000</v>
      </c>
      <c r="K87" s="102"/>
      <c r="L87" s="117"/>
      <c r="M87" s="99"/>
    </row>
    <row r="88" spans="1:13">
      <c r="A88" s="56"/>
      <c r="B88" s="56"/>
      <c r="C88" s="82"/>
      <c r="D88" s="82"/>
      <c r="E88" s="58"/>
      <c r="F88" s="58"/>
      <c r="G88" s="58"/>
      <c r="H88" s="59"/>
      <c r="I88" s="58"/>
      <c r="J88" s="101"/>
      <c r="K88" s="102"/>
      <c r="L88" s="117"/>
      <c r="M88" s="99"/>
    </row>
    <row r="89" spans="1:15">
      <c r="A89" s="122"/>
      <c r="B89" s="122"/>
      <c r="C89" s="123"/>
      <c r="D89" s="123"/>
      <c r="E89" s="124"/>
      <c r="F89" s="124"/>
      <c r="G89" s="124"/>
      <c r="H89" s="125"/>
      <c r="I89" s="124"/>
      <c r="J89" s="144">
        <f>J87-H87</f>
        <v>-4600</v>
      </c>
      <c r="K89" s="133"/>
      <c r="L89" s="134"/>
      <c r="M89" s="135"/>
      <c r="N89" s="136" t="s">
        <v>94</v>
      </c>
      <c r="O89" s="48"/>
    </row>
    <row r="90" spans="1:13">
      <c r="A90" s="56"/>
      <c r="B90" s="56"/>
      <c r="C90" s="82"/>
      <c r="D90" s="82"/>
      <c r="E90" s="58"/>
      <c r="F90" s="58"/>
      <c r="G90" s="58"/>
      <c r="H90" s="59"/>
      <c r="I90" s="58"/>
      <c r="J90" s="101"/>
      <c r="K90" s="102"/>
      <c r="L90" s="117"/>
      <c r="M90" s="99"/>
    </row>
    <row r="91" spans="1:13">
      <c r="A91" s="56"/>
      <c r="B91" s="56"/>
      <c r="C91" s="131"/>
      <c r="D91" s="131"/>
      <c r="E91" s="58"/>
      <c r="F91" s="56"/>
      <c r="G91" s="56"/>
      <c r="H91" s="70"/>
      <c r="I91" s="58"/>
      <c r="J91" s="101"/>
      <c r="K91" s="102"/>
      <c r="L91" s="103"/>
      <c r="M91" s="99"/>
    </row>
    <row r="92" spans="1:13">
      <c r="A92" s="56"/>
      <c r="B92" s="56"/>
      <c r="C92" s="131"/>
      <c r="D92" s="131"/>
      <c r="E92" s="58"/>
      <c r="F92" s="56"/>
      <c r="G92" s="56"/>
      <c r="H92" s="70"/>
      <c r="I92" s="58"/>
      <c r="J92" s="101"/>
      <c r="K92" s="102"/>
      <c r="L92" s="103"/>
      <c r="M92" s="99"/>
    </row>
    <row r="93" spans="1:13">
      <c r="A93" s="56"/>
      <c r="B93" s="56"/>
      <c r="C93" s="131"/>
      <c r="D93" s="131"/>
      <c r="E93" s="58"/>
      <c r="F93" s="56"/>
      <c r="G93" s="56"/>
      <c r="H93" s="70"/>
      <c r="I93" s="58"/>
      <c r="J93" s="101"/>
      <c r="K93" s="102"/>
      <c r="L93" s="103"/>
      <c r="M93" s="99"/>
    </row>
    <row r="94" spans="1:13">
      <c r="A94" s="56"/>
      <c r="B94" s="56"/>
      <c r="C94" s="131"/>
      <c r="D94" s="131"/>
      <c r="E94" s="58"/>
      <c r="F94" s="56"/>
      <c r="G94" s="56"/>
      <c r="H94" s="70"/>
      <c r="I94" s="58"/>
      <c r="J94" s="101"/>
      <c r="K94" s="102"/>
      <c r="L94" s="103"/>
      <c r="M94" s="99"/>
    </row>
    <row r="95" spans="1:13">
      <c r="A95" s="56"/>
      <c r="B95" s="56"/>
      <c r="C95" s="131"/>
      <c r="D95" s="131"/>
      <c r="E95" s="58"/>
      <c r="F95" s="56"/>
      <c r="G95" s="56"/>
      <c r="H95" s="70"/>
      <c r="I95" s="58"/>
      <c r="J95" s="101"/>
      <c r="K95" s="102"/>
      <c r="L95" s="103"/>
      <c r="M95" s="99"/>
    </row>
    <row r="96" spans="1:13">
      <c r="A96" s="56"/>
      <c r="B96" s="56"/>
      <c r="C96" s="131"/>
      <c r="D96" s="131"/>
      <c r="E96" s="58"/>
      <c r="F96" s="56"/>
      <c r="G96" s="56"/>
      <c r="H96" s="70"/>
      <c r="I96" s="58"/>
      <c r="J96" s="101"/>
      <c r="K96" s="102">
        <f>J95-H96+K95</f>
        <v>0</v>
      </c>
      <c r="L96" s="103"/>
      <c r="M96" s="99"/>
    </row>
    <row r="97" spans="1:13">
      <c r="A97" s="56"/>
      <c r="B97" s="56"/>
      <c r="C97" s="131"/>
      <c r="D97" s="131"/>
      <c r="E97" s="58"/>
      <c r="F97" s="56"/>
      <c r="G97" s="56"/>
      <c r="H97" s="70"/>
      <c r="I97" s="58"/>
      <c r="J97" s="101"/>
      <c r="K97" s="102">
        <f>J96-H97+K96</f>
        <v>0</v>
      </c>
      <c r="L97" s="103"/>
      <c r="M97" s="99"/>
    </row>
    <row r="98" spans="1:13">
      <c r="A98" s="56"/>
      <c r="B98" s="56"/>
      <c r="C98" s="131"/>
      <c r="D98" s="131"/>
      <c r="E98" s="58"/>
      <c r="F98" s="56"/>
      <c r="G98" s="56"/>
      <c r="H98" s="70"/>
      <c r="I98" s="58"/>
      <c r="J98" s="101"/>
      <c r="K98" s="102">
        <f>J97-H98+K97</f>
        <v>0</v>
      </c>
      <c r="L98" s="103"/>
      <c r="M98" s="99"/>
    </row>
    <row r="99" spans="1:13">
      <c r="A99" s="56"/>
      <c r="B99" s="56"/>
      <c r="C99" s="131"/>
      <c r="D99" s="131"/>
      <c r="E99" s="58"/>
      <c r="F99" s="56"/>
      <c r="G99" s="56"/>
      <c r="H99" s="70"/>
      <c r="I99" s="58"/>
      <c r="J99" s="101"/>
      <c r="K99" s="102">
        <f>J98-H99+K98</f>
        <v>0</v>
      </c>
      <c r="L99" s="103"/>
      <c r="M99" s="99"/>
    </row>
    <row r="100" spans="1:13">
      <c r="A100" s="56"/>
      <c r="B100" s="56"/>
      <c r="C100" s="131"/>
      <c r="D100" s="131"/>
      <c r="E100" s="58"/>
      <c r="F100" s="56"/>
      <c r="G100" s="56"/>
      <c r="H100" s="70"/>
      <c r="I100" s="58"/>
      <c r="J100" s="101"/>
      <c r="K100" s="102">
        <f>J99-H100+K99</f>
        <v>0</v>
      </c>
      <c r="L100" s="103"/>
      <c r="M100" s="99"/>
    </row>
    <row r="101" spans="12:13">
      <c r="L101" s="58"/>
      <c r="M101" s="99"/>
    </row>
    <row r="102" spans="12:13">
      <c r="L102" s="58"/>
      <c r="M102" s="99"/>
    </row>
    <row r="103" spans="12:13">
      <c r="L103" s="58"/>
      <c r="M103" s="99"/>
    </row>
    <row r="104" spans="12:13">
      <c r="L104" s="58"/>
      <c r="M104" s="99"/>
    </row>
    <row r="105" spans="12:13">
      <c r="L105" s="58"/>
      <c r="M105" s="99"/>
    </row>
    <row r="106" spans="12:13">
      <c r="L106" s="58"/>
      <c r="M106" s="99"/>
    </row>
    <row r="107" spans="12:13">
      <c r="L107" s="58"/>
      <c r="M107" s="99"/>
    </row>
    <row r="108" spans="12:13">
      <c r="L108" s="58"/>
      <c r="M108" s="99"/>
    </row>
    <row r="109" spans="12:13">
      <c r="L109" s="58"/>
      <c r="M109" s="99"/>
    </row>
    <row r="110" spans="12:13">
      <c r="L110" s="58"/>
      <c r="M110" s="99"/>
    </row>
    <row r="111" spans="12:13">
      <c r="L111" s="58"/>
      <c r="M111" s="99"/>
    </row>
    <row r="112" spans="12:13">
      <c r="L112" s="58"/>
      <c r="M112" s="99"/>
    </row>
    <row r="113" spans="12:13">
      <c r="L113" s="58"/>
      <c r="M113" s="99"/>
    </row>
    <row r="114" spans="12:13">
      <c r="L114" s="58"/>
      <c r="M114" s="99"/>
    </row>
    <row r="115" spans="12:13">
      <c r="L115" s="58"/>
      <c r="M115" s="99"/>
    </row>
    <row r="116" spans="12:13">
      <c r="L116" s="58"/>
      <c r="M116" s="99"/>
    </row>
    <row r="117" spans="12:13">
      <c r="L117" s="58"/>
      <c r="M117" s="99"/>
    </row>
    <row r="118" spans="12:13">
      <c r="L118" s="58"/>
      <c r="M118" s="99"/>
    </row>
    <row r="119" spans="12:13">
      <c r="L119" s="58"/>
      <c r="M119" s="99"/>
    </row>
    <row r="120" spans="12:13">
      <c r="L120" s="58"/>
      <c r="M120" s="99"/>
    </row>
    <row r="121" spans="12:13">
      <c r="L121" s="58"/>
      <c r="M121" s="99"/>
    </row>
    <row r="122" spans="12:13">
      <c r="L122" s="58"/>
      <c r="M122" s="99"/>
    </row>
    <row r="123" spans="12:13">
      <c r="L123" s="58"/>
      <c r="M123" s="99"/>
    </row>
    <row r="124" spans="12:13">
      <c r="L124" s="58"/>
      <c r="M124" s="99"/>
    </row>
    <row r="125" spans="12:13">
      <c r="L125" s="58"/>
      <c r="M125" s="99"/>
    </row>
    <row r="126" spans="12:13">
      <c r="L126" s="58"/>
      <c r="M126" s="99"/>
    </row>
    <row r="127" spans="12:13">
      <c r="L127" s="58"/>
      <c r="M127" s="99"/>
    </row>
    <row r="128" spans="12:13">
      <c r="L128" s="58"/>
      <c r="M128" s="99"/>
    </row>
    <row r="129" spans="12:13">
      <c r="L129" s="58"/>
      <c r="M129" s="99"/>
    </row>
    <row r="130" spans="12:13">
      <c r="L130" s="58"/>
      <c r="M130" s="99"/>
    </row>
    <row r="131" spans="12:13">
      <c r="L131" s="58"/>
      <c r="M131" s="99"/>
    </row>
    <row r="132" spans="12:13">
      <c r="L132" s="58"/>
      <c r="M132" s="99"/>
    </row>
    <row r="133" spans="12:13">
      <c r="L133" s="58"/>
      <c r="M133" s="99"/>
    </row>
    <row r="134" spans="12:13">
      <c r="L134" s="58"/>
      <c r="M134" s="99"/>
    </row>
    <row r="135" spans="12:13">
      <c r="L135" s="58"/>
      <c r="M135" s="99"/>
    </row>
    <row r="136" spans="12:13">
      <c r="L136" s="58"/>
      <c r="M136" s="99"/>
    </row>
    <row r="137" spans="12:13">
      <c r="L137" s="58"/>
      <c r="M137" s="99"/>
    </row>
    <row r="138" spans="12:13">
      <c r="L138" s="58"/>
      <c r="M138" s="99"/>
    </row>
    <row r="139" spans="12:13">
      <c r="L139" s="58"/>
      <c r="M139" s="99"/>
    </row>
    <row r="140" spans="12:13">
      <c r="L140" s="58"/>
      <c r="M140" s="99"/>
    </row>
    <row r="141" spans="12:13">
      <c r="L141" s="58"/>
      <c r="M141" s="99"/>
    </row>
    <row r="142" spans="12:13">
      <c r="L142" s="58"/>
      <c r="M142" s="99"/>
    </row>
    <row r="143" spans="12:13">
      <c r="L143" s="58"/>
      <c r="M143" s="99"/>
    </row>
    <row r="144" spans="12:13">
      <c r="L144" s="58"/>
      <c r="M144" s="99"/>
    </row>
    <row r="145" spans="12:13">
      <c r="L145" s="58"/>
      <c r="M145" s="99"/>
    </row>
    <row r="146" spans="12:13">
      <c r="L146" s="58"/>
      <c r="M146" s="99"/>
    </row>
    <row r="147" spans="12:13">
      <c r="L147" s="58"/>
      <c r="M147" s="99"/>
    </row>
    <row r="148" spans="12:13">
      <c r="L148" s="58"/>
      <c r="M148" s="99"/>
    </row>
    <row r="149" spans="12:13">
      <c r="L149" s="58"/>
      <c r="M149" s="99"/>
    </row>
    <row r="150" spans="12:13">
      <c r="L150" s="58"/>
      <c r="M150" s="99"/>
    </row>
    <row r="151" spans="12:13">
      <c r="L151" s="58"/>
      <c r="M151" s="99"/>
    </row>
    <row r="152" spans="12:13">
      <c r="L152" s="58"/>
      <c r="M152" s="99"/>
    </row>
    <row r="153" spans="12:13">
      <c r="L153" s="58"/>
      <c r="M153" s="99"/>
    </row>
    <row r="154" spans="12:13">
      <c r="L154" s="58"/>
      <c r="M154" s="99"/>
    </row>
    <row r="155" spans="12:13">
      <c r="L155" s="58"/>
      <c r="M155" s="99"/>
    </row>
    <row r="156" spans="12:13">
      <c r="L156" s="58"/>
      <c r="M156" s="99"/>
    </row>
    <row r="157" spans="12:13">
      <c r="L157" s="58"/>
      <c r="M157" s="99"/>
    </row>
    <row r="158" spans="12:13">
      <c r="L158" s="58"/>
      <c r="M158" s="99"/>
    </row>
    <row r="159" spans="12:13">
      <c r="L159" s="58"/>
      <c r="M159" s="99"/>
    </row>
    <row r="160" spans="12:13">
      <c r="L160" s="58"/>
      <c r="M160" s="99"/>
    </row>
    <row r="161" spans="12:13">
      <c r="L161" s="58"/>
      <c r="M161" s="99"/>
    </row>
    <row r="162" spans="12:13">
      <c r="L162" s="58"/>
      <c r="M162" s="99"/>
    </row>
    <row r="163" spans="12:13">
      <c r="L163" s="58"/>
      <c r="M163" s="99"/>
    </row>
    <row r="164" spans="12:13">
      <c r="L164" s="58"/>
      <c r="M164" s="99"/>
    </row>
    <row r="165" spans="12:13">
      <c r="L165" s="58"/>
      <c r="M165" s="99"/>
    </row>
    <row r="166" spans="12:13">
      <c r="L166" s="58"/>
      <c r="M166" s="99"/>
    </row>
    <row r="167" spans="12:13">
      <c r="L167" s="58"/>
      <c r="M167" s="99"/>
    </row>
    <row r="168" spans="12:13">
      <c r="L168" s="58"/>
      <c r="M168" s="99"/>
    </row>
    <row r="169" spans="12:13">
      <c r="L169" s="58"/>
      <c r="M169" s="99"/>
    </row>
    <row r="170" spans="12:13">
      <c r="L170" s="58"/>
      <c r="M170" s="99"/>
    </row>
    <row r="171" spans="12:13">
      <c r="L171" s="58"/>
      <c r="M171" s="99"/>
    </row>
    <row r="172" spans="12:13">
      <c r="L172" s="58"/>
      <c r="M172" s="99"/>
    </row>
  </sheetData>
  <pageMargins left="0.699305555555556" right="0.699305555555556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78"/>
  <sheetViews>
    <sheetView tabSelected="1" topLeftCell="A149" workbookViewId="0">
      <selection activeCell="L162" sqref="L162"/>
    </sheetView>
  </sheetViews>
  <sheetFormatPr defaultColWidth="9" defaultRowHeight="13.5"/>
  <cols>
    <col min="1" max="1" width="16.625" style="1" customWidth="1"/>
    <col min="2" max="2" width="12.625" style="1" customWidth="1"/>
    <col min="3" max="3" width="13.625" style="1" customWidth="1"/>
    <col min="4" max="4" width="12.75" style="1" customWidth="1"/>
    <col min="5" max="5" width="9" style="1"/>
    <col min="6" max="6" width="13.75" style="1" customWidth="1"/>
    <col min="7" max="7" width="13.625" style="1" customWidth="1"/>
    <col min="8" max="8" width="19.375" style="1" customWidth="1"/>
    <col min="9" max="9" width="22.125" style="1" customWidth="1"/>
    <col min="10" max="16384" width="9" style="1"/>
  </cols>
  <sheetData>
    <row r="2" s="1" customFormat="1" ht="14.25"/>
    <row r="3" s="1" customFormat="1" spans="1:6">
      <c r="A3" s="3" t="s">
        <v>95</v>
      </c>
      <c r="B3" s="4" t="s">
        <v>96</v>
      </c>
      <c r="C3" s="4" t="s">
        <v>97</v>
      </c>
      <c r="D3" s="4"/>
      <c r="E3" s="4" t="s">
        <v>98</v>
      </c>
      <c r="F3" s="5"/>
    </row>
    <row r="4" s="2" customFormat="1" ht="23.25" spans="1:6">
      <c r="A4" s="6" t="s">
        <v>99</v>
      </c>
      <c r="B4" s="7"/>
      <c r="C4" s="6" t="s">
        <v>100</v>
      </c>
      <c r="D4" s="6">
        <v>4112</v>
      </c>
      <c r="E4" s="6" t="s">
        <v>98</v>
      </c>
      <c r="F4" s="8">
        <v>500000</v>
      </c>
    </row>
    <row r="5" s="2" customFormat="1" ht="23.25" spans="1:6">
      <c r="A5" s="7"/>
      <c r="B5" s="7"/>
      <c r="C5" s="7"/>
      <c r="D5" s="9" t="s">
        <v>101</v>
      </c>
      <c r="E5" s="9" t="s">
        <v>98</v>
      </c>
      <c r="F5" s="10">
        <f>SUM(F4:F4)</f>
        <v>500000</v>
      </c>
    </row>
    <row r="6" s="1" customFormat="1" ht="14.25"/>
    <row r="7" s="1" customFormat="1" spans="1:9">
      <c r="A7" s="3" t="s">
        <v>102</v>
      </c>
      <c r="B7" s="4" t="s">
        <v>103</v>
      </c>
      <c r="C7" s="4" t="s">
        <v>3</v>
      </c>
      <c r="D7" s="4" t="s">
        <v>104</v>
      </c>
      <c r="E7" s="4" t="s">
        <v>4</v>
      </c>
      <c r="F7" s="4" t="s">
        <v>8</v>
      </c>
      <c r="G7" s="4" t="s">
        <v>105</v>
      </c>
      <c r="H7" s="11" t="s">
        <v>93</v>
      </c>
      <c r="I7" s="18" t="s">
        <v>106</v>
      </c>
    </row>
    <row r="8" s="1" customFormat="1" spans="1:9">
      <c r="A8" s="12"/>
      <c r="B8" s="13"/>
      <c r="C8" s="13"/>
      <c r="D8" s="12"/>
      <c r="E8" s="12"/>
      <c r="F8" s="12"/>
      <c r="G8" s="12"/>
      <c r="H8" s="14"/>
      <c r="I8" s="19">
        <f>F5-H8</f>
        <v>500000</v>
      </c>
    </row>
    <row r="9" s="1" customFormat="1" spans="1:9">
      <c r="A9" s="12">
        <v>1299111</v>
      </c>
      <c r="B9" s="13">
        <v>43219</v>
      </c>
      <c r="C9" s="13">
        <v>43222</v>
      </c>
      <c r="D9" s="12">
        <v>445654</v>
      </c>
      <c r="E9" s="12"/>
      <c r="F9" s="145" t="s">
        <v>107</v>
      </c>
      <c r="G9" s="12">
        <v>491399</v>
      </c>
      <c r="H9" s="14">
        <v>9600</v>
      </c>
      <c r="I9" s="19">
        <f t="shared" ref="I9:I57" si="0">I8-H9</f>
        <v>490400</v>
      </c>
    </row>
    <row r="10" s="1" customFormat="1" spans="1:9">
      <c r="A10" s="12">
        <v>1291744</v>
      </c>
      <c r="B10" s="13">
        <v>43230</v>
      </c>
      <c r="C10" s="13">
        <v>43232</v>
      </c>
      <c r="D10" s="12">
        <v>443625</v>
      </c>
      <c r="E10" s="12"/>
      <c r="F10" s="145" t="s">
        <v>108</v>
      </c>
      <c r="G10" s="12">
        <v>489025</v>
      </c>
      <c r="H10" s="14">
        <v>8800</v>
      </c>
      <c r="I10" s="19">
        <f t="shared" si="0"/>
        <v>481600</v>
      </c>
    </row>
    <row r="11" s="1" customFormat="1" spans="1:9">
      <c r="A11" s="12">
        <v>1303877</v>
      </c>
      <c r="B11" s="13">
        <v>43240</v>
      </c>
      <c r="C11" s="13">
        <v>43243</v>
      </c>
      <c r="D11" s="12">
        <v>447036</v>
      </c>
      <c r="E11" s="12"/>
      <c r="F11" s="145" t="s">
        <v>109</v>
      </c>
      <c r="G11" s="12">
        <v>492999</v>
      </c>
      <c r="H11" s="14">
        <v>12900</v>
      </c>
      <c r="I11" s="19">
        <f t="shared" si="0"/>
        <v>468700</v>
      </c>
    </row>
    <row r="12" s="1" customFormat="1" spans="1:9">
      <c r="A12" s="12">
        <v>1306595</v>
      </c>
      <c r="B12" s="13">
        <v>43237</v>
      </c>
      <c r="C12" s="13">
        <v>43239</v>
      </c>
      <c r="D12" s="12">
        <v>447856</v>
      </c>
      <c r="E12" s="12"/>
      <c r="F12" s="145" t="s">
        <v>110</v>
      </c>
      <c r="G12" s="12">
        <v>493970</v>
      </c>
      <c r="H12" s="14">
        <v>12800</v>
      </c>
      <c r="I12" s="19">
        <f t="shared" si="0"/>
        <v>455900</v>
      </c>
    </row>
    <row r="13" s="1" customFormat="1" spans="1:9">
      <c r="A13" s="12">
        <v>1310278</v>
      </c>
      <c r="B13" s="13">
        <v>43245</v>
      </c>
      <c r="C13" s="13">
        <v>43247</v>
      </c>
      <c r="D13" s="12">
        <v>448604</v>
      </c>
      <c r="E13" s="12"/>
      <c r="F13" s="145" t="s">
        <v>111</v>
      </c>
      <c r="G13" s="12">
        <v>494860</v>
      </c>
      <c r="H13" s="14">
        <v>8200</v>
      </c>
      <c r="I13" s="19">
        <f t="shared" si="0"/>
        <v>447700</v>
      </c>
    </row>
    <row r="14" s="1" customFormat="1" spans="1:9">
      <c r="A14" s="12">
        <v>1313311</v>
      </c>
      <c r="B14" s="13">
        <v>43250</v>
      </c>
      <c r="C14" s="13">
        <v>43252</v>
      </c>
      <c r="D14" s="12">
        <v>449258</v>
      </c>
      <c r="E14" s="12"/>
      <c r="F14" s="145" t="s">
        <v>112</v>
      </c>
      <c r="G14" s="12">
        <v>495620</v>
      </c>
      <c r="H14" s="14">
        <v>14400</v>
      </c>
      <c r="I14" s="19">
        <f t="shared" si="0"/>
        <v>433300</v>
      </c>
    </row>
    <row r="15" s="1" customFormat="1" spans="1:9">
      <c r="A15" s="12">
        <v>1313768</v>
      </c>
      <c r="B15" s="13">
        <v>43250</v>
      </c>
      <c r="C15" s="13">
        <v>43251</v>
      </c>
      <c r="D15" s="12">
        <v>449335</v>
      </c>
      <c r="E15" s="12"/>
      <c r="F15" s="145" t="s">
        <v>113</v>
      </c>
      <c r="G15" s="12">
        <v>495709</v>
      </c>
      <c r="H15" s="14">
        <v>4100</v>
      </c>
      <c r="I15" s="19">
        <f t="shared" si="0"/>
        <v>429200</v>
      </c>
    </row>
    <row r="16" s="1" customFormat="1" spans="1:9">
      <c r="A16" s="12">
        <v>1314483</v>
      </c>
      <c r="B16" s="13">
        <v>43253</v>
      </c>
      <c r="C16" s="13">
        <v>43254</v>
      </c>
      <c r="D16" s="12">
        <v>449544</v>
      </c>
      <c r="E16" s="12"/>
      <c r="F16" s="145" t="s">
        <v>114</v>
      </c>
      <c r="G16" s="12">
        <v>495955</v>
      </c>
      <c r="H16" s="14">
        <v>3600</v>
      </c>
      <c r="I16" s="19">
        <f t="shared" si="0"/>
        <v>425600</v>
      </c>
    </row>
    <row r="17" s="1" customFormat="1" spans="1:9">
      <c r="A17" s="12">
        <v>1313102</v>
      </c>
      <c r="B17" s="13">
        <v>43253</v>
      </c>
      <c r="C17" s="13">
        <v>43254</v>
      </c>
      <c r="D17" s="12">
        <v>449259</v>
      </c>
      <c r="E17" s="12"/>
      <c r="F17" s="145" t="s">
        <v>115</v>
      </c>
      <c r="G17" s="12">
        <v>495621</v>
      </c>
      <c r="H17" s="14">
        <v>4300</v>
      </c>
      <c r="I17" s="19">
        <f t="shared" si="0"/>
        <v>421300</v>
      </c>
    </row>
    <row r="18" s="1" customFormat="1" spans="1:9">
      <c r="A18" s="12">
        <v>1310288</v>
      </c>
      <c r="B18" s="13">
        <v>43259</v>
      </c>
      <c r="C18" s="13">
        <v>43262</v>
      </c>
      <c r="D18" s="12">
        <v>448603</v>
      </c>
      <c r="E18" s="12"/>
      <c r="F18" s="145" t="s">
        <v>116</v>
      </c>
      <c r="G18" s="12">
        <v>494859</v>
      </c>
      <c r="H18" s="14">
        <v>9600</v>
      </c>
      <c r="I18" s="19">
        <f t="shared" si="0"/>
        <v>411700</v>
      </c>
    </row>
    <row r="19" s="1" customFormat="1" spans="1:9">
      <c r="A19" s="12">
        <v>1315947</v>
      </c>
      <c r="B19" s="13">
        <v>43260</v>
      </c>
      <c r="C19" s="13">
        <v>43261</v>
      </c>
      <c r="D19" s="12">
        <v>449789</v>
      </c>
      <c r="E19" s="12"/>
      <c r="F19" s="145" t="s">
        <v>117</v>
      </c>
      <c r="G19" s="12">
        <v>496240</v>
      </c>
      <c r="H19" s="14">
        <v>3200</v>
      </c>
      <c r="I19" s="19">
        <f t="shared" si="0"/>
        <v>408500</v>
      </c>
    </row>
    <row r="20" s="1" customFormat="1" spans="1:9">
      <c r="A20" s="12">
        <v>1301340</v>
      </c>
      <c r="B20" s="13">
        <v>43258</v>
      </c>
      <c r="C20" s="13">
        <v>43259</v>
      </c>
      <c r="D20" s="12">
        <v>446293</v>
      </c>
      <c r="E20" s="12"/>
      <c r="F20" s="145" t="s">
        <v>118</v>
      </c>
      <c r="G20" s="12">
        <v>492161</v>
      </c>
      <c r="H20" s="14">
        <v>3200</v>
      </c>
      <c r="I20" s="19">
        <f t="shared" si="0"/>
        <v>405300</v>
      </c>
    </row>
    <row r="21" s="1" customFormat="1" spans="1:9">
      <c r="A21" s="12">
        <v>1307661</v>
      </c>
      <c r="B21" s="13">
        <v>43258</v>
      </c>
      <c r="C21" s="13">
        <v>43260</v>
      </c>
      <c r="D21" s="12">
        <v>448147</v>
      </c>
      <c r="E21" s="12"/>
      <c r="F21" s="145" t="s">
        <v>119</v>
      </c>
      <c r="G21" s="12">
        <v>494316</v>
      </c>
      <c r="H21" s="14">
        <v>14400</v>
      </c>
      <c r="I21" s="19">
        <f t="shared" si="0"/>
        <v>390900</v>
      </c>
    </row>
    <row r="22" s="1" customFormat="1" spans="1:9">
      <c r="A22" s="12">
        <v>1316967</v>
      </c>
      <c r="B22" s="13">
        <v>43258</v>
      </c>
      <c r="C22" s="13">
        <v>43261</v>
      </c>
      <c r="D22" s="12">
        <v>449993</v>
      </c>
      <c r="E22" s="12"/>
      <c r="F22" s="145" t="s">
        <v>120</v>
      </c>
      <c r="G22" s="12">
        <v>496475</v>
      </c>
      <c r="H22" s="14">
        <v>9600</v>
      </c>
      <c r="I22" s="19">
        <f t="shared" si="0"/>
        <v>381300</v>
      </c>
    </row>
    <row r="23" s="1" customFormat="1" spans="1:9">
      <c r="A23" s="12">
        <v>1316860</v>
      </c>
      <c r="B23" s="13">
        <v>43258</v>
      </c>
      <c r="C23" s="13">
        <v>43259</v>
      </c>
      <c r="D23" s="12">
        <v>449994</v>
      </c>
      <c r="E23" s="12"/>
      <c r="F23" s="145" t="s">
        <v>121</v>
      </c>
      <c r="G23" s="12">
        <v>496476</v>
      </c>
      <c r="H23" s="14">
        <v>6400</v>
      </c>
      <c r="I23" s="19">
        <f t="shared" si="0"/>
        <v>374900</v>
      </c>
    </row>
    <row r="24" s="1" customFormat="1" spans="1:9">
      <c r="A24" s="12">
        <v>1317564</v>
      </c>
      <c r="B24" s="13">
        <v>43258</v>
      </c>
      <c r="C24" s="13">
        <v>43259</v>
      </c>
      <c r="D24" s="12">
        <v>450046</v>
      </c>
      <c r="E24" s="12"/>
      <c r="F24" s="145" t="s">
        <v>122</v>
      </c>
      <c r="G24" s="12">
        <v>496534</v>
      </c>
      <c r="H24" s="14">
        <v>3600</v>
      </c>
      <c r="I24" s="19">
        <f t="shared" si="0"/>
        <v>371300</v>
      </c>
    </row>
    <row r="25" s="1" customFormat="1" spans="1:9">
      <c r="A25" s="12">
        <v>1318223</v>
      </c>
      <c r="B25" s="13">
        <v>43259</v>
      </c>
      <c r="C25" s="13">
        <v>43261</v>
      </c>
      <c r="D25" s="12">
        <v>450245</v>
      </c>
      <c r="E25" s="12"/>
      <c r="F25" s="145" t="s">
        <v>123</v>
      </c>
      <c r="G25" s="12">
        <v>496759</v>
      </c>
      <c r="H25" s="14">
        <v>6400</v>
      </c>
      <c r="I25" s="19">
        <f t="shared" si="0"/>
        <v>364900</v>
      </c>
    </row>
    <row r="26" s="1" customFormat="1" spans="1:9">
      <c r="A26" s="12">
        <v>1314960</v>
      </c>
      <c r="B26" s="13">
        <v>43260</v>
      </c>
      <c r="C26" s="13">
        <v>43261</v>
      </c>
      <c r="D26" s="12">
        <v>449562</v>
      </c>
      <c r="E26" s="12"/>
      <c r="F26" s="145" t="s">
        <v>124</v>
      </c>
      <c r="G26" s="12">
        <v>495976</v>
      </c>
      <c r="H26" s="14">
        <v>3200</v>
      </c>
      <c r="I26" s="19">
        <f t="shared" si="0"/>
        <v>361700</v>
      </c>
    </row>
    <row r="27" s="1" customFormat="1" spans="1:9">
      <c r="A27" s="12">
        <v>1316433</v>
      </c>
      <c r="B27" s="13">
        <v>43260</v>
      </c>
      <c r="C27" s="13">
        <v>43262</v>
      </c>
      <c r="D27" s="12">
        <v>449890</v>
      </c>
      <c r="E27" s="12"/>
      <c r="F27" s="145" t="s">
        <v>125</v>
      </c>
      <c r="G27" s="12">
        <v>496358</v>
      </c>
      <c r="H27" s="14">
        <v>8600</v>
      </c>
      <c r="I27" s="19">
        <f t="shared" si="0"/>
        <v>353100</v>
      </c>
    </row>
    <row r="28" s="1" customFormat="1" spans="1:9">
      <c r="A28" s="12">
        <v>1318811</v>
      </c>
      <c r="B28" s="13">
        <v>43260</v>
      </c>
      <c r="C28" s="13">
        <v>43261</v>
      </c>
      <c r="D28" s="12">
        <v>450374</v>
      </c>
      <c r="E28" s="12"/>
      <c r="F28" s="145" t="s">
        <v>126</v>
      </c>
      <c r="G28" s="12">
        <v>496914</v>
      </c>
      <c r="H28" s="14">
        <v>3600</v>
      </c>
      <c r="I28" s="19">
        <f t="shared" si="0"/>
        <v>349500</v>
      </c>
    </row>
    <row r="29" s="1" customFormat="1" spans="1:9">
      <c r="A29" s="12">
        <v>1318767</v>
      </c>
      <c r="B29" s="13">
        <v>43260</v>
      </c>
      <c r="C29" s="13">
        <v>43261</v>
      </c>
      <c r="D29" s="12">
        <v>450373</v>
      </c>
      <c r="E29" s="12"/>
      <c r="F29" s="145" t="s">
        <v>127</v>
      </c>
      <c r="G29" s="12">
        <v>496913</v>
      </c>
      <c r="H29" s="14">
        <v>3600</v>
      </c>
      <c r="I29" s="19">
        <f t="shared" si="0"/>
        <v>345900</v>
      </c>
    </row>
    <row r="30" s="1" customFormat="1" spans="1:9">
      <c r="A30" s="12">
        <v>1318716</v>
      </c>
      <c r="B30" s="13">
        <v>43260</v>
      </c>
      <c r="C30" s="13">
        <v>43262</v>
      </c>
      <c r="D30" s="12">
        <v>450372</v>
      </c>
      <c r="E30" s="12"/>
      <c r="F30" s="145" t="s">
        <v>128</v>
      </c>
      <c r="G30" s="12">
        <v>496912</v>
      </c>
      <c r="H30" s="14">
        <v>7200</v>
      </c>
      <c r="I30" s="19">
        <f t="shared" si="0"/>
        <v>338700</v>
      </c>
    </row>
    <row r="31" s="1" customFormat="1" spans="1:9">
      <c r="A31" s="12">
        <v>1315058</v>
      </c>
      <c r="B31" s="13">
        <v>43263</v>
      </c>
      <c r="C31" s="13">
        <v>43265</v>
      </c>
      <c r="D31" s="12">
        <v>449602</v>
      </c>
      <c r="E31" s="12"/>
      <c r="F31" s="145" t="s">
        <v>129</v>
      </c>
      <c r="G31" s="12">
        <v>496018</v>
      </c>
      <c r="H31" s="14">
        <v>16400</v>
      </c>
      <c r="I31" s="19">
        <f t="shared" si="0"/>
        <v>322300</v>
      </c>
    </row>
    <row r="32" s="1" customFormat="1" spans="1:9">
      <c r="A32" s="12">
        <v>1318867</v>
      </c>
      <c r="B32" s="13">
        <v>43260</v>
      </c>
      <c r="C32" s="13">
        <v>43261</v>
      </c>
      <c r="D32" s="12">
        <v>450379</v>
      </c>
      <c r="E32" s="12"/>
      <c r="F32" s="145" t="s">
        <v>130</v>
      </c>
      <c r="G32" s="12">
        <v>496919</v>
      </c>
      <c r="H32" s="14">
        <v>3200</v>
      </c>
      <c r="I32" s="19">
        <f t="shared" si="0"/>
        <v>319100</v>
      </c>
    </row>
    <row r="33" s="1" customFormat="1" spans="1:9">
      <c r="A33" s="12">
        <v>1319506</v>
      </c>
      <c r="B33" s="13">
        <v>43265</v>
      </c>
      <c r="C33" s="13">
        <v>43267</v>
      </c>
      <c r="D33" s="12">
        <v>450573</v>
      </c>
      <c r="E33" s="12"/>
      <c r="F33" s="145" t="s">
        <v>131</v>
      </c>
      <c r="G33" s="12">
        <v>497144</v>
      </c>
      <c r="H33" s="14">
        <v>8600</v>
      </c>
      <c r="I33" s="19">
        <f t="shared" si="0"/>
        <v>310500</v>
      </c>
    </row>
    <row r="34" s="1" customFormat="1" spans="1:9">
      <c r="A34" s="12">
        <v>1320793</v>
      </c>
      <c r="B34" s="13">
        <v>43266</v>
      </c>
      <c r="C34" s="13">
        <v>43268</v>
      </c>
      <c r="D34" s="12">
        <v>450808</v>
      </c>
      <c r="E34" s="12"/>
      <c r="F34" s="145" t="s">
        <v>132</v>
      </c>
      <c r="G34" s="12">
        <v>497411</v>
      </c>
      <c r="H34" s="14">
        <v>12800</v>
      </c>
      <c r="I34" s="19">
        <f t="shared" si="0"/>
        <v>297700</v>
      </c>
    </row>
    <row r="35" s="1" customFormat="1" spans="1:9">
      <c r="A35" s="12">
        <v>1316284</v>
      </c>
      <c r="B35" s="13">
        <v>43266</v>
      </c>
      <c r="C35" s="13">
        <v>43267</v>
      </c>
      <c r="D35" s="12">
        <v>449887</v>
      </c>
      <c r="E35" s="12"/>
      <c r="F35" s="145" t="s">
        <v>133</v>
      </c>
      <c r="G35" s="12">
        <v>496355</v>
      </c>
      <c r="H35" s="14">
        <v>3200</v>
      </c>
      <c r="I35" s="19">
        <f t="shared" si="0"/>
        <v>294500</v>
      </c>
    </row>
    <row r="36" s="1" customFormat="1" spans="1:9">
      <c r="A36" s="12">
        <v>1316283</v>
      </c>
      <c r="B36" s="13">
        <v>43266</v>
      </c>
      <c r="C36" s="13">
        <v>43267</v>
      </c>
      <c r="D36" s="12">
        <v>449891</v>
      </c>
      <c r="E36" s="12"/>
      <c r="F36" s="145" t="s">
        <v>134</v>
      </c>
      <c r="G36" s="12">
        <v>496359</v>
      </c>
      <c r="H36" s="14">
        <v>3200</v>
      </c>
      <c r="I36" s="19">
        <f t="shared" si="0"/>
        <v>291300</v>
      </c>
    </row>
    <row r="37" s="1" customFormat="1" spans="1:9">
      <c r="A37" s="12">
        <v>1317290</v>
      </c>
      <c r="B37" s="13">
        <v>43267</v>
      </c>
      <c r="C37" s="13">
        <v>43269</v>
      </c>
      <c r="D37" s="12">
        <v>450183</v>
      </c>
      <c r="E37" s="12"/>
      <c r="F37" s="145" t="s">
        <v>135</v>
      </c>
      <c r="G37" s="12">
        <v>496683</v>
      </c>
      <c r="H37" s="14">
        <v>7200</v>
      </c>
      <c r="I37" s="19">
        <f t="shared" si="0"/>
        <v>284100</v>
      </c>
    </row>
    <row r="38" s="1" customFormat="1" spans="1:9">
      <c r="A38" s="12">
        <v>1318527</v>
      </c>
      <c r="B38" s="13">
        <v>43269</v>
      </c>
      <c r="C38" s="13">
        <v>43270</v>
      </c>
      <c r="D38" s="12">
        <v>450306</v>
      </c>
      <c r="E38" s="12"/>
      <c r="F38" s="145" t="s">
        <v>136</v>
      </c>
      <c r="G38" s="12">
        <v>496830</v>
      </c>
      <c r="H38" s="14">
        <v>6400</v>
      </c>
      <c r="I38" s="19">
        <f t="shared" si="0"/>
        <v>277700</v>
      </c>
    </row>
    <row r="39" s="1" customFormat="1" spans="1:9">
      <c r="A39" s="12">
        <v>1318038</v>
      </c>
      <c r="B39" s="13">
        <v>43271</v>
      </c>
      <c r="C39" s="13">
        <v>43273</v>
      </c>
      <c r="D39" s="12">
        <v>450172</v>
      </c>
      <c r="E39" s="12"/>
      <c r="F39" s="145" t="s">
        <v>137</v>
      </c>
      <c r="G39" s="12">
        <v>496671</v>
      </c>
      <c r="H39" s="14">
        <v>19200</v>
      </c>
      <c r="I39" s="19">
        <f t="shared" si="0"/>
        <v>258500</v>
      </c>
    </row>
    <row r="40" s="1" customFormat="1" spans="1:9">
      <c r="A40" s="12">
        <v>1321064</v>
      </c>
      <c r="B40" s="13">
        <v>43273</v>
      </c>
      <c r="C40" s="13">
        <v>43275</v>
      </c>
      <c r="D40" s="12">
        <v>451023</v>
      </c>
      <c r="E40" s="12"/>
      <c r="F40" s="145" t="s">
        <v>138</v>
      </c>
      <c r="G40" s="12">
        <v>497663</v>
      </c>
      <c r="H40" s="14">
        <v>6400</v>
      </c>
      <c r="I40" s="19">
        <f t="shared" si="0"/>
        <v>252100</v>
      </c>
    </row>
    <row r="41" s="1" customFormat="1" spans="1:9">
      <c r="A41" s="12">
        <v>1321065</v>
      </c>
      <c r="B41" s="13">
        <v>43273</v>
      </c>
      <c r="C41" s="13">
        <v>43275</v>
      </c>
      <c r="D41" s="12">
        <v>451022</v>
      </c>
      <c r="E41" s="12"/>
      <c r="F41" s="145" t="s">
        <v>139</v>
      </c>
      <c r="G41" s="12">
        <v>497662</v>
      </c>
      <c r="H41" s="14">
        <v>6400</v>
      </c>
      <c r="I41" s="19">
        <f t="shared" si="0"/>
        <v>245700</v>
      </c>
    </row>
    <row r="42" s="1" customFormat="1" spans="1:9">
      <c r="A42" s="12">
        <v>1312506</v>
      </c>
      <c r="B42" s="13">
        <v>43273</v>
      </c>
      <c r="C42" s="13">
        <v>43275</v>
      </c>
      <c r="D42" s="12">
        <v>449088</v>
      </c>
      <c r="E42" s="12"/>
      <c r="F42" s="145" t="s">
        <v>140</v>
      </c>
      <c r="G42" s="12">
        <v>495424</v>
      </c>
      <c r="H42" s="14">
        <v>6400</v>
      </c>
      <c r="I42" s="19">
        <f t="shared" si="0"/>
        <v>239300</v>
      </c>
    </row>
    <row r="43" s="1" customFormat="1" spans="1:9">
      <c r="A43" s="12">
        <v>1324037</v>
      </c>
      <c r="B43" s="13">
        <v>43272</v>
      </c>
      <c r="C43" s="13">
        <v>43273</v>
      </c>
      <c r="D43" s="12">
        <v>451618</v>
      </c>
      <c r="E43" s="12"/>
      <c r="F43" s="145" t="s">
        <v>141</v>
      </c>
      <c r="G43" s="12">
        <v>498345</v>
      </c>
      <c r="H43" s="14">
        <v>3600</v>
      </c>
      <c r="I43" s="19">
        <f t="shared" si="0"/>
        <v>235700</v>
      </c>
    </row>
    <row r="44" s="1" customFormat="1" spans="1:9">
      <c r="A44" s="12">
        <v>1325015</v>
      </c>
      <c r="B44" s="13">
        <v>43274</v>
      </c>
      <c r="C44" s="13">
        <v>43275</v>
      </c>
      <c r="D44" s="12">
        <v>451889</v>
      </c>
      <c r="E44" s="12"/>
      <c r="F44" s="145" t="s">
        <v>142</v>
      </c>
      <c r="G44" s="12">
        <v>498675</v>
      </c>
      <c r="H44" s="14">
        <v>8200</v>
      </c>
      <c r="I44" s="19">
        <f t="shared" si="0"/>
        <v>227500</v>
      </c>
    </row>
    <row r="45" s="1" customFormat="1" spans="1:9">
      <c r="A45" s="12">
        <v>1321905</v>
      </c>
      <c r="B45" s="13">
        <v>43279</v>
      </c>
      <c r="C45" s="13">
        <v>43281</v>
      </c>
      <c r="D45" s="12">
        <v>451062</v>
      </c>
      <c r="E45" s="12"/>
      <c r="F45" s="145" t="s">
        <v>143</v>
      </c>
      <c r="G45" s="12">
        <v>497709</v>
      </c>
      <c r="H45" s="14">
        <v>7200</v>
      </c>
      <c r="I45" s="19">
        <f t="shared" si="0"/>
        <v>220300</v>
      </c>
    </row>
    <row r="46" s="1" customFormat="1" spans="1:9">
      <c r="A46" s="12">
        <v>1323308</v>
      </c>
      <c r="B46" s="13">
        <v>43279</v>
      </c>
      <c r="C46" s="13">
        <v>43282</v>
      </c>
      <c r="D46" s="12">
        <v>451507</v>
      </c>
      <c r="E46" s="12"/>
      <c r="F46" s="145" t="s">
        <v>144</v>
      </c>
      <c r="G46" s="12">
        <v>498215</v>
      </c>
      <c r="H46" s="14">
        <v>12900</v>
      </c>
      <c r="I46" s="19">
        <f t="shared" si="0"/>
        <v>207400</v>
      </c>
    </row>
    <row r="47" s="1" customFormat="1" spans="1:9">
      <c r="A47" s="12">
        <v>1323253</v>
      </c>
      <c r="B47" s="13">
        <v>43277</v>
      </c>
      <c r="C47" s="13">
        <v>43279</v>
      </c>
      <c r="D47" s="12">
        <v>451476</v>
      </c>
      <c r="E47" s="12"/>
      <c r="F47" s="145" t="s">
        <v>145</v>
      </c>
      <c r="G47" s="12">
        <v>498178</v>
      </c>
      <c r="H47" s="14">
        <v>32800</v>
      </c>
      <c r="I47" s="19">
        <f t="shared" si="0"/>
        <v>174600</v>
      </c>
    </row>
    <row r="48" s="1" customFormat="1" spans="1:9">
      <c r="A48" s="12">
        <v>1328239</v>
      </c>
      <c r="B48" s="13">
        <v>43281</v>
      </c>
      <c r="C48" s="13">
        <v>43283</v>
      </c>
      <c r="D48" s="12">
        <v>452743</v>
      </c>
      <c r="E48" s="12"/>
      <c r="F48" s="145" t="s">
        <v>146</v>
      </c>
      <c r="G48" s="12">
        <v>499674</v>
      </c>
      <c r="H48" s="14">
        <v>21400</v>
      </c>
      <c r="I48" s="19">
        <f t="shared" si="0"/>
        <v>153200</v>
      </c>
    </row>
    <row r="49" s="1" customFormat="1" spans="1:9">
      <c r="A49" s="12">
        <v>1328334</v>
      </c>
      <c r="B49" s="13">
        <v>43282</v>
      </c>
      <c r="C49" s="13">
        <v>43283</v>
      </c>
      <c r="D49" s="12">
        <v>452745</v>
      </c>
      <c r="E49" s="12"/>
      <c r="F49" s="145" t="s">
        <v>147</v>
      </c>
      <c r="G49" s="12">
        <v>499677</v>
      </c>
      <c r="H49" s="14">
        <v>4300</v>
      </c>
      <c r="I49" s="19">
        <f t="shared" si="0"/>
        <v>148900</v>
      </c>
    </row>
    <row r="50" s="1" customFormat="1" spans="1:9">
      <c r="A50" s="12">
        <v>1328172</v>
      </c>
      <c r="B50" s="13">
        <v>43285</v>
      </c>
      <c r="C50" s="13">
        <v>43287</v>
      </c>
      <c r="D50" s="12">
        <v>452804</v>
      </c>
      <c r="E50" s="12"/>
      <c r="F50" s="145" t="s">
        <v>148</v>
      </c>
      <c r="G50" s="12">
        <v>499747</v>
      </c>
      <c r="H50" s="14">
        <v>8200</v>
      </c>
      <c r="I50" s="19">
        <f t="shared" si="0"/>
        <v>140700</v>
      </c>
    </row>
    <row r="51" s="1" customFormat="1" spans="1:9">
      <c r="A51" s="12">
        <v>1317784</v>
      </c>
      <c r="B51" s="13">
        <v>43281</v>
      </c>
      <c r="C51" s="13">
        <v>43283</v>
      </c>
      <c r="D51" s="12">
        <v>450106</v>
      </c>
      <c r="E51" s="12"/>
      <c r="F51" s="145" t="s">
        <v>149</v>
      </c>
      <c r="G51" s="12">
        <v>496602</v>
      </c>
      <c r="H51" s="14">
        <v>17200</v>
      </c>
      <c r="I51" s="19">
        <f t="shared" si="0"/>
        <v>123500</v>
      </c>
    </row>
    <row r="52" s="1" customFormat="1" spans="1:9">
      <c r="A52" s="12">
        <v>1325821</v>
      </c>
      <c r="B52" s="13">
        <v>43284</v>
      </c>
      <c r="C52" s="13">
        <v>43285</v>
      </c>
      <c r="D52" s="12">
        <v>452127</v>
      </c>
      <c r="E52" s="12"/>
      <c r="F52" s="145" t="s">
        <v>150</v>
      </c>
      <c r="G52" s="12">
        <v>498953</v>
      </c>
      <c r="H52" s="14">
        <v>3600</v>
      </c>
      <c r="I52" s="19">
        <f t="shared" si="0"/>
        <v>119900</v>
      </c>
    </row>
    <row r="53" s="1" customFormat="1" spans="1:9">
      <c r="A53" s="12"/>
      <c r="B53" s="12"/>
      <c r="C53" s="12"/>
      <c r="D53" s="12"/>
      <c r="E53" s="12"/>
      <c r="F53" s="12"/>
      <c r="G53" s="12"/>
      <c r="H53" s="14"/>
      <c r="I53" s="19">
        <f t="shared" si="0"/>
        <v>119900</v>
      </c>
    </row>
    <row r="54" s="1" customFormat="1" spans="1:9">
      <c r="A54" s="15"/>
      <c r="B54" s="15"/>
      <c r="C54" s="15"/>
      <c r="D54" s="15"/>
      <c r="E54" s="15"/>
      <c r="F54" s="15"/>
      <c r="G54" s="15"/>
      <c r="H54" s="16">
        <f>SUM(H8:H53)</f>
        <v>380100</v>
      </c>
      <c r="I54" s="15"/>
    </row>
    <row r="55" s="1" customFormat="1" spans="1:9">
      <c r="A55" s="15"/>
      <c r="B55" s="15"/>
      <c r="C55" s="15"/>
      <c r="D55" s="15"/>
      <c r="E55" s="15"/>
      <c r="F55" s="15"/>
      <c r="G55" s="15"/>
      <c r="I55" s="20" t="s">
        <v>151</v>
      </c>
    </row>
    <row r="56" s="1" customFormat="1" spans="1:9">
      <c r="A56" s="15"/>
      <c r="B56" s="15"/>
      <c r="C56" s="15"/>
      <c r="D56" s="15"/>
      <c r="E56" s="15"/>
      <c r="F56" s="15"/>
      <c r="G56" s="15"/>
      <c r="I56" s="20" t="s">
        <v>152</v>
      </c>
    </row>
    <row r="57" s="1" customFormat="1" spans="1:9">
      <c r="A57" s="15"/>
      <c r="B57" s="15"/>
      <c r="C57" s="15"/>
      <c r="D57" s="15"/>
      <c r="E57" s="15"/>
      <c r="F57" s="15"/>
      <c r="G57" s="15"/>
      <c r="I57" s="20" t="s">
        <v>153</v>
      </c>
    </row>
    <row r="58" s="1" customFormat="1" ht="14.25" spans="1:9">
      <c r="A58" s="15"/>
      <c r="B58" s="15"/>
      <c r="C58" s="15"/>
      <c r="D58" s="15"/>
      <c r="E58" s="15"/>
      <c r="F58" s="15"/>
      <c r="G58" s="15"/>
      <c r="I58" s="15"/>
    </row>
    <row r="59" s="1" customFormat="1" spans="1:9">
      <c r="A59" s="3" t="s">
        <v>102</v>
      </c>
      <c r="B59" s="4" t="s">
        <v>103</v>
      </c>
      <c r="C59" s="4" t="s">
        <v>3</v>
      </c>
      <c r="D59" s="4" t="s">
        <v>104</v>
      </c>
      <c r="E59" s="4" t="s">
        <v>4</v>
      </c>
      <c r="F59" s="4" t="s">
        <v>8</v>
      </c>
      <c r="G59" s="4" t="s">
        <v>105</v>
      </c>
      <c r="H59" s="11" t="s">
        <v>93</v>
      </c>
      <c r="I59" s="18" t="s">
        <v>106</v>
      </c>
    </row>
    <row r="60" s="1" customFormat="1" ht="14.25" spans="1:9">
      <c r="A60" s="17" t="s">
        <v>154</v>
      </c>
      <c r="B60" s="13"/>
      <c r="C60" s="13"/>
      <c r="D60" s="12"/>
      <c r="E60" s="12"/>
      <c r="F60" s="12"/>
      <c r="G60" s="12"/>
      <c r="H60" s="14" t="s">
        <v>155</v>
      </c>
      <c r="I60" s="19">
        <v>300000</v>
      </c>
    </row>
    <row r="61" s="1" customFormat="1" spans="1:9">
      <c r="A61" s="12"/>
      <c r="B61" s="13"/>
      <c r="C61" s="13"/>
      <c r="D61" s="12"/>
      <c r="E61" s="12"/>
      <c r="F61" s="12"/>
      <c r="G61" s="12"/>
      <c r="H61" s="14"/>
      <c r="I61" s="19">
        <f>I53+I60</f>
        <v>419900</v>
      </c>
    </row>
    <row r="62" s="1" customFormat="1" spans="1:9">
      <c r="A62" s="12">
        <v>1332150</v>
      </c>
      <c r="B62" s="13">
        <v>43288</v>
      </c>
      <c r="C62" s="13">
        <v>43291</v>
      </c>
      <c r="D62" s="12">
        <v>453570</v>
      </c>
      <c r="E62" s="12"/>
      <c r="F62" s="145" t="s">
        <v>156</v>
      </c>
      <c r="G62" s="12">
        <v>500609</v>
      </c>
      <c r="H62" s="14">
        <v>10800</v>
      </c>
      <c r="I62" s="19">
        <f>I61-H62</f>
        <v>409100</v>
      </c>
    </row>
    <row r="63" s="1" customFormat="1" spans="1:9">
      <c r="A63" s="12">
        <v>1333327</v>
      </c>
      <c r="B63" s="13">
        <v>43290</v>
      </c>
      <c r="C63" s="13">
        <v>43292</v>
      </c>
      <c r="D63" s="12">
        <v>453851</v>
      </c>
      <c r="E63" s="12"/>
      <c r="F63" s="145" t="s">
        <v>157</v>
      </c>
      <c r="G63" s="12">
        <v>500955</v>
      </c>
      <c r="H63" s="14">
        <v>8200</v>
      </c>
      <c r="I63" s="19">
        <f t="shared" ref="I62:I75" si="1">I62-H63</f>
        <v>400900</v>
      </c>
    </row>
    <row r="64" s="1" customFormat="1" spans="1:9">
      <c r="A64" s="12">
        <v>1332726</v>
      </c>
      <c r="B64" s="13">
        <v>43292</v>
      </c>
      <c r="C64" s="13">
        <v>43293</v>
      </c>
      <c r="D64" s="12">
        <v>453750</v>
      </c>
      <c r="E64" s="12"/>
      <c r="F64" s="145" t="s">
        <v>158</v>
      </c>
      <c r="G64" s="12">
        <v>500835</v>
      </c>
      <c r="H64" s="14">
        <v>3200</v>
      </c>
      <c r="I64" s="19">
        <f t="shared" si="1"/>
        <v>397700</v>
      </c>
    </row>
    <row r="65" s="1" customFormat="1" spans="1:9">
      <c r="A65" s="12">
        <v>1320025</v>
      </c>
      <c r="B65" s="13">
        <v>43293</v>
      </c>
      <c r="C65" s="13">
        <v>43294</v>
      </c>
      <c r="D65" s="12">
        <v>450781</v>
      </c>
      <c r="E65" s="12"/>
      <c r="F65" s="145" t="s">
        <v>159</v>
      </c>
      <c r="G65" s="12">
        <v>497378</v>
      </c>
      <c r="H65" s="14">
        <v>3200</v>
      </c>
      <c r="I65" s="19">
        <f t="shared" si="1"/>
        <v>394500</v>
      </c>
    </row>
    <row r="66" s="1" customFormat="1" spans="1:9">
      <c r="A66" s="12">
        <v>1311055</v>
      </c>
      <c r="B66" s="13">
        <v>43293</v>
      </c>
      <c r="C66" s="13">
        <v>43296</v>
      </c>
      <c r="D66" s="12">
        <v>448775</v>
      </c>
      <c r="E66" s="12"/>
      <c r="F66" s="145" t="s">
        <v>160</v>
      </c>
      <c r="G66" s="12">
        <v>495062</v>
      </c>
      <c r="H66" s="14">
        <v>10800</v>
      </c>
      <c r="I66" s="19">
        <f t="shared" si="1"/>
        <v>383700</v>
      </c>
    </row>
    <row r="67" s="1" customFormat="1" spans="1:9">
      <c r="A67" s="12">
        <v>1332270</v>
      </c>
      <c r="B67" s="13">
        <v>43293</v>
      </c>
      <c r="C67" s="13">
        <v>43299</v>
      </c>
      <c r="D67" s="12">
        <v>453633</v>
      </c>
      <c r="E67" s="12"/>
      <c r="F67" s="145" t="s">
        <v>161</v>
      </c>
      <c r="G67" s="12">
        <v>500689</v>
      </c>
      <c r="H67" s="14">
        <v>76800</v>
      </c>
      <c r="I67" s="19">
        <f t="shared" si="1"/>
        <v>306900</v>
      </c>
    </row>
    <row r="68" s="1" customFormat="1" spans="1:9">
      <c r="A68" s="12">
        <v>1323364</v>
      </c>
      <c r="B68" s="13">
        <v>43294</v>
      </c>
      <c r="C68" s="13">
        <v>43299</v>
      </c>
      <c r="D68" s="12">
        <v>451611</v>
      </c>
      <c r="E68" s="12"/>
      <c r="F68" s="145" t="s">
        <v>162</v>
      </c>
      <c r="G68" s="12">
        <v>498336</v>
      </c>
      <c r="H68" s="14">
        <v>61500</v>
      </c>
      <c r="I68" s="19">
        <f t="shared" si="1"/>
        <v>245400</v>
      </c>
    </row>
    <row r="69" s="1" customFormat="1" spans="1:9">
      <c r="A69" s="12">
        <v>1338480</v>
      </c>
      <c r="B69" s="13">
        <v>43301</v>
      </c>
      <c r="C69" s="13">
        <v>43303</v>
      </c>
      <c r="D69" s="12">
        <v>455366</v>
      </c>
      <c r="E69" s="12"/>
      <c r="F69" s="145" t="s">
        <v>163</v>
      </c>
      <c r="G69" s="12">
        <v>455366</v>
      </c>
      <c r="H69" s="14">
        <v>25800</v>
      </c>
      <c r="I69" s="19">
        <f t="shared" si="1"/>
        <v>219600</v>
      </c>
    </row>
    <row r="70" s="1" customFormat="1" spans="1:9">
      <c r="A70" s="12">
        <v>1334702</v>
      </c>
      <c r="B70" s="13">
        <v>43302</v>
      </c>
      <c r="C70" s="13">
        <v>43305</v>
      </c>
      <c r="D70" s="12">
        <v>454234</v>
      </c>
      <c r="E70" s="12"/>
      <c r="F70" s="145" t="s">
        <v>164</v>
      </c>
      <c r="G70" s="12">
        <v>454234</v>
      </c>
      <c r="H70" s="14">
        <v>19200</v>
      </c>
      <c r="I70" s="19">
        <f t="shared" si="1"/>
        <v>200400</v>
      </c>
    </row>
    <row r="71" s="1" customFormat="1" spans="1:9">
      <c r="A71" s="12">
        <v>1339718</v>
      </c>
      <c r="B71" s="13">
        <v>43303</v>
      </c>
      <c r="C71" s="13">
        <v>43309</v>
      </c>
      <c r="D71" s="12">
        <v>455718</v>
      </c>
      <c r="E71" s="12"/>
      <c r="F71" s="145" t="s">
        <v>165</v>
      </c>
      <c r="G71" s="12">
        <v>503267</v>
      </c>
      <c r="H71" s="14">
        <v>51600</v>
      </c>
      <c r="I71" s="19">
        <f t="shared" si="1"/>
        <v>148800</v>
      </c>
    </row>
    <row r="72" s="1" customFormat="1" spans="1:9">
      <c r="A72" s="12">
        <v>1337053</v>
      </c>
      <c r="B72" s="13">
        <v>43304</v>
      </c>
      <c r="C72" s="13">
        <v>43305</v>
      </c>
      <c r="D72" s="12">
        <v>455064</v>
      </c>
      <c r="E72" s="12"/>
      <c r="F72" s="145" t="s">
        <v>166</v>
      </c>
      <c r="G72" s="12">
        <v>502468</v>
      </c>
      <c r="H72" s="14">
        <v>7200</v>
      </c>
      <c r="I72" s="19">
        <f t="shared" si="1"/>
        <v>141600</v>
      </c>
    </row>
    <row r="73" s="1" customFormat="1" spans="1:9">
      <c r="A73" s="12">
        <v>1328195</v>
      </c>
      <c r="B73" s="13">
        <v>43305</v>
      </c>
      <c r="C73" s="13">
        <v>43309</v>
      </c>
      <c r="D73" s="12">
        <v>452776</v>
      </c>
      <c r="E73" s="12"/>
      <c r="F73" s="145" t="s">
        <v>167</v>
      </c>
      <c r="G73" s="12">
        <v>499713</v>
      </c>
      <c r="H73" s="14">
        <v>12800</v>
      </c>
      <c r="I73" s="19">
        <f t="shared" si="1"/>
        <v>128800</v>
      </c>
    </row>
    <row r="74" s="1" customFormat="1" spans="1:9">
      <c r="A74" s="12">
        <v>1330871</v>
      </c>
      <c r="B74" s="13">
        <v>43305</v>
      </c>
      <c r="C74" s="13">
        <v>43309</v>
      </c>
      <c r="D74" s="12">
        <v>453378</v>
      </c>
      <c r="E74" s="12"/>
      <c r="F74" s="145" t="s">
        <v>168</v>
      </c>
      <c r="G74" s="12">
        <v>500395</v>
      </c>
      <c r="H74" s="14">
        <v>14400</v>
      </c>
      <c r="I74" s="19">
        <f t="shared" si="1"/>
        <v>114400</v>
      </c>
    </row>
    <row r="75" s="1" customFormat="1" spans="1:9">
      <c r="A75" s="12">
        <v>1337978</v>
      </c>
      <c r="B75" s="13">
        <v>43305</v>
      </c>
      <c r="C75" s="13">
        <v>43306</v>
      </c>
      <c r="D75" s="12">
        <v>455478</v>
      </c>
      <c r="E75" s="12"/>
      <c r="F75" s="145" t="s">
        <v>169</v>
      </c>
      <c r="G75" s="12">
        <v>502985</v>
      </c>
      <c r="H75" s="14">
        <v>9600</v>
      </c>
      <c r="I75" s="19">
        <f t="shared" si="1"/>
        <v>104800</v>
      </c>
    </row>
    <row r="76" s="1" customFormat="1" spans="1:8">
      <c r="A76" s="15"/>
      <c r="B76" s="15"/>
      <c r="C76" s="15"/>
      <c r="D76" s="15"/>
      <c r="E76" s="15"/>
      <c r="F76" s="15"/>
      <c r="G76" s="15"/>
      <c r="H76" s="1">
        <f>SUM(H62:H75)</f>
        <v>315100</v>
      </c>
    </row>
    <row r="77" s="1" customFormat="1" ht="14.25" spans="1:9">
      <c r="A77" s="15"/>
      <c r="B77" s="15"/>
      <c r="C77" s="15"/>
      <c r="D77" s="15"/>
      <c r="E77" s="15"/>
      <c r="F77" s="15"/>
      <c r="G77" s="15"/>
      <c r="I77" s="17" t="s">
        <v>170</v>
      </c>
    </row>
    <row r="78" s="1" customFormat="1" ht="14.25" spans="1:9">
      <c r="A78" s="15"/>
      <c r="B78" s="15"/>
      <c r="C78" s="15"/>
      <c r="D78" s="15"/>
      <c r="E78" s="15"/>
      <c r="F78" s="15"/>
      <c r="G78" s="15"/>
      <c r="I78" s="17" t="s">
        <v>171</v>
      </c>
    </row>
    <row r="79" s="1" customFormat="1" spans="1:9">
      <c r="A79" s="15"/>
      <c r="B79" s="15"/>
      <c r="C79" s="15"/>
      <c r="D79" s="15"/>
      <c r="E79" s="15"/>
      <c r="F79" s="15"/>
      <c r="G79" s="15"/>
      <c r="I79" s="15"/>
    </row>
    <row r="80" s="1" customFormat="1" ht="14.25" spans="1:9">
      <c r="A80" s="12" t="s">
        <v>172</v>
      </c>
      <c r="B80" s="13" t="s">
        <v>173</v>
      </c>
      <c r="C80" s="13" t="s">
        <v>174</v>
      </c>
      <c r="D80" s="12" t="s">
        <v>175</v>
      </c>
      <c r="E80" s="12"/>
      <c r="F80" s="12" t="s">
        <v>176</v>
      </c>
      <c r="G80" s="12" t="s">
        <v>177</v>
      </c>
      <c r="H80" s="14">
        <v>4100</v>
      </c>
      <c r="I80" s="19">
        <v>100700</v>
      </c>
    </row>
    <row r="81" s="1" customFormat="1" ht="14.25" spans="1:9">
      <c r="A81" s="12" t="s">
        <v>178</v>
      </c>
      <c r="B81" s="13" t="s">
        <v>173</v>
      </c>
      <c r="C81" s="13" t="s">
        <v>179</v>
      </c>
      <c r="D81" s="12" t="s">
        <v>180</v>
      </c>
      <c r="E81" s="12"/>
      <c r="F81" s="12" t="s">
        <v>181</v>
      </c>
      <c r="G81" s="12" t="s">
        <v>182</v>
      </c>
      <c r="H81" s="14">
        <v>12800</v>
      </c>
      <c r="I81" s="19">
        <v>87900</v>
      </c>
    </row>
    <row r="82" s="1" customFormat="1" ht="14.25" spans="1:9">
      <c r="A82" s="12" t="s">
        <v>183</v>
      </c>
      <c r="B82" s="13" t="s">
        <v>173</v>
      </c>
      <c r="C82" s="13" t="s">
        <v>179</v>
      </c>
      <c r="D82" s="12" t="s">
        <v>184</v>
      </c>
      <c r="E82" s="12"/>
      <c r="F82" s="12" t="s">
        <v>185</v>
      </c>
      <c r="G82" s="12" t="s">
        <v>186</v>
      </c>
      <c r="H82" s="14">
        <v>12800</v>
      </c>
      <c r="I82" s="19">
        <v>75100</v>
      </c>
    </row>
    <row r="83" s="1" customFormat="1" ht="14.25" spans="1:9">
      <c r="A83" s="12" t="s">
        <v>187</v>
      </c>
      <c r="B83" s="13" t="s">
        <v>174</v>
      </c>
      <c r="C83" s="13" t="s">
        <v>179</v>
      </c>
      <c r="D83" s="12" t="s">
        <v>188</v>
      </c>
      <c r="E83" s="12"/>
      <c r="F83" s="12" t="s">
        <v>189</v>
      </c>
      <c r="G83" s="12" t="s">
        <v>190</v>
      </c>
      <c r="H83" s="14">
        <v>12300</v>
      </c>
      <c r="I83" s="19">
        <v>62800</v>
      </c>
    </row>
    <row r="84" s="1" customFormat="1" ht="14.25" spans="1:9">
      <c r="A84" s="12" t="s">
        <v>191</v>
      </c>
      <c r="B84" s="13" t="s">
        <v>174</v>
      </c>
      <c r="C84" s="13" t="s">
        <v>179</v>
      </c>
      <c r="D84" s="12" t="s">
        <v>192</v>
      </c>
      <c r="E84" s="12"/>
      <c r="F84" s="12" t="s">
        <v>193</v>
      </c>
      <c r="G84" s="12" t="s">
        <v>194</v>
      </c>
      <c r="H84" s="14">
        <v>12300</v>
      </c>
      <c r="I84" s="19">
        <v>50500</v>
      </c>
    </row>
    <row r="85" s="1" customFormat="1" ht="14.25" spans="1:9">
      <c r="A85" s="12" t="s">
        <v>195</v>
      </c>
      <c r="B85" s="13" t="s">
        <v>174</v>
      </c>
      <c r="C85" s="13" t="s">
        <v>179</v>
      </c>
      <c r="D85" s="12" t="s">
        <v>196</v>
      </c>
      <c r="E85" s="12"/>
      <c r="F85" s="12" t="s">
        <v>197</v>
      </c>
      <c r="G85" s="12" t="s">
        <v>198</v>
      </c>
      <c r="H85" s="14">
        <v>12300</v>
      </c>
      <c r="I85" s="19">
        <v>38200</v>
      </c>
    </row>
    <row r="86" s="1" customFormat="1" ht="14.25" spans="1:9">
      <c r="A86" s="12">
        <v>1340702</v>
      </c>
      <c r="B86" s="13" t="s">
        <v>174</v>
      </c>
      <c r="C86" s="13" t="s">
        <v>179</v>
      </c>
      <c r="D86" s="12" t="s">
        <v>199</v>
      </c>
      <c r="E86" s="12"/>
      <c r="F86" s="12" t="s">
        <v>200</v>
      </c>
      <c r="G86" s="12" t="s">
        <v>201</v>
      </c>
      <c r="H86" s="14">
        <v>12300</v>
      </c>
      <c r="I86" s="19">
        <v>25900</v>
      </c>
    </row>
    <row r="87" s="1" customFormat="1" ht="14.25" spans="1:9">
      <c r="A87" s="12" t="s">
        <v>202</v>
      </c>
      <c r="B87" s="13" t="s">
        <v>174</v>
      </c>
      <c r="C87" s="13" t="s">
        <v>179</v>
      </c>
      <c r="D87" s="12" t="s">
        <v>203</v>
      </c>
      <c r="E87" s="12"/>
      <c r="F87" s="12" t="s">
        <v>204</v>
      </c>
      <c r="G87" s="12" t="s">
        <v>205</v>
      </c>
      <c r="H87" s="14">
        <v>12900</v>
      </c>
      <c r="I87" s="19">
        <v>13000</v>
      </c>
    </row>
    <row r="88" s="1" customFormat="1" spans="1:9">
      <c r="A88" s="12" t="s">
        <v>206</v>
      </c>
      <c r="B88" s="13" t="s">
        <v>207</v>
      </c>
      <c r="C88" s="13" t="s">
        <v>208</v>
      </c>
      <c r="D88" s="12" t="s">
        <v>209</v>
      </c>
      <c r="E88" s="12"/>
      <c r="F88" s="12" t="s">
        <v>210</v>
      </c>
      <c r="G88" s="12" t="s">
        <v>211</v>
      </c>
      <c r="H88" s="14">
        <v>12900</v>
      </c>
      <c r="I88" s="19">
        <v>100</v>
      </c>
    </row>
    <row r="89" s="1" customFormat="1" spans="1:9">
      <c r="A89" s="21"/>
      <c r="B89" s="15"/>
      <c r="C89" s="15"/>
      <c r="D89" s="15"/>
      <c r="E89" s="15"/>
      <c r="F89" s="15"/>
      <c r="G89" s="15"/>
      <c r="H89" s="1">
        <f>SUM(H80:H88)</f>
        <v>104700</v>
      </c>
      <c r="I89" s="15"/>
    </row>
    <row r="90" s="1" customFormat="1" spans="1:9">
      <c r="A90" s="15"/>
      <c r="B90" s="15"/>
      <c r="C90" s="15"/>
      <c r="D90" s="15"/>
      <c r="E90" s="15"/>
      <c r="F90" s="15"/>
      <c r="G90" s="15"/>
      <c r="I90" s="15" t="s">
        <v>212</v>
      </c>
    </row>
    <row r="91" s="1" customFormat="1" spans="1:9">
      <c r="A91" s="15"/>
      <c r="B91" s="15"/>
      <c r="C91" s="15"/>
      <c r="D91" s="15"/>
      <c r="E91" s="15"/>
      <c r="F91" s="15"/>
      <c r="G91" s="15"/>
      <c r="I91" s="15" t="s">
        <v>213</v>
      </c>
    </row>
    <row r="92" s="1" customFormat="1" spans="1:9">
      <c r="A92" s="15"/>
      <c r="B92" s="15"/>
      <c r="C92" s="15"/>
      <c r="D92" s="15"/>
      <c r="E92" s="15"/>
      <c r="F92" s="15"/>
      <c r="G92" s="15"/>
      <c r="I92" s="15"/>
    </row>
    <row r="93" s="1" customFormat="1" ht="14.25" spans="1:9">
      <c r="A93" s="17" t="s">
        <v>154</v>
      </c>
      <c r="B93" s="13"/>
      <c r="C93" s="13"/>
      <c r="D93" s="12"/>
      <c r="E93" s="12"/>
      <c r="F93" s="12"/>
      <c r="G93" s="12"/>
      <c r="H93" s="14" t="s">
        <v>214</v>
      </c>
      <c r="I93" s="19">
        <v>300000</v>
      </c>
    </row>
    <row r="94" s="1" customFormat="1" spans="1:9">
      <c r="A94" s="12">
        <v>1341031</v>
      </c>
      <c r="B94" s="13">
        <v>43306</v>
      </c>
      <c r="C94" s="13">
        <v>43309</v>
      </c>
      <c r="D94" s="12">
        <v>456117</v>
      </c>
      <c r="E94" s="12"/>
      <c r="F94" s="145" t="s">
        <v>215</v>
      </c>
      <c r="G94" s="12">
        <v>503745</v>
      </c>
      <c r="H94" s="14">
        <v>12900</v>
      </c>
      <c r="I94" s="19">
        <f>I93-H94+I88</f>
        <v>287200</v>
      </c>
    </row>
    <row r="95" s="1" customFormat="1" spans="1:9">
      <c r="A95" s="12">
        <v>1340722</v>
      </c>
      <c r="B95" s="13">
        <v>43306</v>
      </c>
      <c r="C95" s="13">
        <v>43309</v>
      </c>
      <c r="D95" s="12">
        <v>455993</v>
      </c>
      <c r="E95" s="12"/>
      <c r="F95" s="145" t="s">
        <v>216</v>
      </c>
      <c r="G95" s="12">
        <v>503593</v>
      </c>
      <c r="H95" s="14">
        <v>12900</v>
      </c>
      <c r="I95" s="19">
        <f t="shared" ref="I94:I113" si="2">I94-H95</f>
        <v>274300</v>
      </c>
    </row>
    <row r="96" s="1" customFormat="1" spans="1:9">
      <c r="A96" s="12">
        <v>1328605</v>
      </c>
      <c r="B96" s="13">
        <v>43307</v>
      </c>
      <c r="C96" s="13">
        <v>43311</v>
      </c>
      <c r="D96" s="12">
        <v>452871</v>
      </c>
      <c r="E96" s="12"/>
      <c r="F96" s="145" t="s">
        <v>217</v>
      </c>
      <c r="G96" s="12">
        <v>499820</v>
      </c>
      <c r="H96" s="14">
        <v>16400</v>
      </c>
      <c r="I96" s="19">
        <f t="shared" si="2"/>
        <v>257900</v>
      </c>
    </row>
    <row r="97" s="1" customFormat="1" spans="1:9">
      <c r="A97" s="12">
        <v>1341215</v>
      </c>
      <c r="B97" s="13">
        <v>43307</v>
      </c>
      <c r="C97" s="13">
        <v>43309</v>
      </c>
      <c r="D97" s="12">
        <v>456219</v>
      </c>
      <c r="E97" s="12"/>
      <c r="F97" s="145" t="s">
        <v>218</v>
      </c>
      <c r="G97" s="12">
        <v>503861</v>
      </c>
      <c r="H97" s="14">
        <v>8600</v>
      </c>
      <c r="I97" s="19">
        <f t="shared" si="2"/>
        <v>249300</v>
      </c>
    </row>
    <row r="98" s="1" customFormat="1" spans="1:9">
      <c r="A98" s="12">
        <v>1336529</v>
      </c>
      <c r="B98" s="13">
        <v>43308</v>
      </c>
      <c r="C98" s="13">
        <v>43310</v>
      </c>
      <c r="D98" s="12">
        <v>454841</v>
      </c>
      <c r="E98" s="12"/>
      <c r="F98" s="145" t="s">
        <v>219</v>
      </c>
      <c r="G98" s="12">
        <v>502211</v>
      </c>
      <c r="H98" s="14">
        <v>17200</v>
      </c>
      <c r="I98" s="19">
        <f t="shared" si="2"/>
        <v>232100</v>
      </c>
    </row>
    <row r="99" s="1" customFormat="1" spans="1:9">
      <c r="A99" s="12">
        <v>1329518</v>
      </c>
      <c r="B99" s="13">
        <v>43308</v>
      </c>
      <c r="C99" s="13">
        <v>43310</v>
      </c>
      <c r="D99" s="12">
        <v>453097</v>
      </c>
      <c r="E99" s="12"/>
      <c r="F99" s="145" t="s">
        <v>220</v>
      </c>
      <c r="G99" s="12">
        <v>500071</v>
      </c>
      <c r="H99" s="14">
        <v>24600</v>
      </c>
      <c r="I99" s="19">
        <f t="shared" si="2"/>
        <v>207500</v>
      </c>
    </row>
    <row r="100" s="1" customFormat="1" spans="1:9">
      <c r="A100" s="12">
        <v>1342063</v>
      </c>
      <c r="B100" s="13">
        <v>43308</v>
      </c>
      <c r="C100" s="13">
        <v>43310</v>
      </c>
      <c r="D100" s="12">
        <v>456368</v>
      </c>
      <c r="E100" s="12"/>
      <c r="F100" s="145" t="s">
        <v>221</v>
      </c>
      <c r="G100" s="12">
        <v>504033</v>
      </c>
      <c r="H100" s="14">
        <v>21400</v>
      </c>
      <c r="I100" s="19">
        <f t="shared" si="2"/>
        <v>186100</v>
      </c>
    </row>
    <row r="101" s="1" customFormat="1" spans="1:9">
      <c r="A101" s="12">
        <v>1342321</v>
      </c>
      <c r="B101" s="13">
        <v>43308</v>
      </c>
      <c r="C101" s="13">
        <v>43309</v>
      </c>
      <c r="D101" s="12">
        <v>456460</v>
      </c>
      <c r="E101" s="12"/>
      <c r="F101" s="145" t="s">
        <v>222</v>
      </c>
      <c r="G101" s="12">
        <v>504146</v>
      </c>
      <c r="H101" s="14">
        <v>32100</v>
      </c>
      <c r="I101" s="19">
        <f t="shared" si="2"/>
        <v>154000</v>
      </c>
    </row>
    <row r="102" s="1" customFormat="1" spans="1:9">
      <c r="A102" s="12">
        <v>1314846</v>
      </c>
      <c r="B102" s="13">
        <v>43309</v>
      </c>
      <c r="C102" s="13">
        <v>43311</v>
      </c>
      <c r="D102" s="12">
        <v>449561</v>
      </c>
      <c r="E102" s="12"/>
      <c r="F102" s="145" t="s">
        <v>223</v>
      </c>
      <c r="G102" s="12">
        <v>495975</v>
      </c>
      <c r="H102" s="14">
        <v>21600</v>
      </c>
      <c r="I102" s="19">
        <f t="shared" si="2"/>
        <v>132400</v>
      </c>
    </row>
    <row r="103" s="1" customFormat="1" spans="1:9">
      <c r="A103" s="12">
        <v>1342989</v>
      </c>
      <c r="B103" s="13">
        <v>43310</v>
      </c>
      <c r="C103" s="13">
        <v>43311</v>
      </c>
      <c r="D103" s="12">
        <v>456646</v>
      </c>
      <c r="E103" s="12"/>
      <c r="F103" s="145" t="s">
        <v>224</v>
      </c>
      <c r="G103" s="12">
        <v>504367</v>
      </c>
      <c r="H103" s="14">
        <v>8200</v>
      </c>
      <c r="I103" s="19">
        <f t="shared" si="2"/>
        <v>124200</v>
      </c>
    </row>
    <row r="104" s="1" customFormat="1" spans="1:9">
      <c r="A104" s="12">
        <v>1330876</v>
      </c>
      <c r="B104" s="13">
        <v>43305</v>
      </c>
      <c r="C104" s="13">
        <v>43309</v>
      </c>
      <c r="D104" s="12">
        <v>453377</v>
      </c>
      <c r="E104" s="12"/>
      <c r="F104" s="145" t="s">
        <v>225</v>
      </c>
      <c r="G104" s="12">
        <v>500394</v>
      </c>
      <c r="H104" s="14">
        <v>14400</v>
      </c>
      <c r="I104" s="19">
        <f t="shared" si="2"/>
        <v>109800</v>
      </c>
    </row>
    <row r="105" s="1" customFormat="1" spans="1:9">
      <c r="A105" s="12">
        <v>1343327</v>
      </c>
      <c r="B105" s="13">
        <v>43310</v>
      </c>
      <c r="C105" s="13">
        <v>43311</v>
      </c>
      <c r="D105" s="12">
        <v>456696</v>
      </c>
      <c r="E105" s="12"/>
      <c r="F105" s="145" t="s">
        <v>226</v>
      </c>
      <c r="G105" s="12">
        <v>504428</v>
      </c>
      <c r="H105" s="14">
        <v>7200</v>
      </c>
      <c r="I105" s="19">
        <f t="shared" si="2"/>
        <v>102600</v>
      </c>
    </row>
    <row r="106" s="1" customFormat="1" spans="1:9">
      <c r="A106" s="12">
        <v>1338027</v>
      </c>
      <c r="B106" s="13">
        <v>43306</v>
      </c>
      <c r="C106" s="13">
        <v>43308</v>
      </c>
      <c r="D106" s="12">
        <v>455479</v>
      </c>
      <c r="E106" s="12"/>
      <c r="F106" s="145" t="s">
        <v>227</v>
      </c>
      <c r="G106" s="12">
        <v>502986</v>
      </c>
      <c r="H106" s="14">
        <v>8200</v>
      </c>
      <c r="I106" s="19">
        <f t="shared" si="2"/>
        <v>94400</v>
      </c>
    </row>
    <row r="107" s="1" customFormat="1" spans="1:9">
      <c r="A107" s="12">
        <v>1343485</v>
      </c>
      <c r="B107" s="13">
        <v>43310</v>
      </c>
      <c r="C107" s="13">
        <v>43311</v>
      </c>
      <c r="D107" s="12">
        <v>456727</v>
      </c>
      <c r="E107" s="12"/>
      <c r="F107" s="145" t="s">
        <v>228</v>
      </c>
      <c r="G107" s="12">
        <v>504462</v>
      </c>
      <c r="H107" s="14">
        <v>4300</v>
      </c>
      <c r="I107" s="19">
        <f t="shared" ref="I107:I112" si="3">I106-H107</f>
        <v>90100</v>
      </c>
    </row>
    <row r="108" s="1" customFormat="1" spans="1:9">
      <c r="A108" s="12">
        <v>1343987</v>
      </c>
      <c r="B108" s="13">
        <v>43311</v>
      </c>
      <c r="C108" s="13">
        <v>43312</v>
      </c>
      <c r="D108" s="12">
        <v>456808</v>
      </c>
      <c r="E108" s="12"/>
      <c r="F108" s="145" t="s">
        <v>229</v>
      </c>
      <c r="G108" s="12">
        <v>504559</v>
      </c>
      <c r="H108" s="14">
        <v>4300</v>
      </c>
      <c r="I108" s="19">
        <f t="shared" si="3"/>
        <v>85800</v>
      </c>
    </row>
    <row r="109" s="1" customFormat="1" spans="1:9">
      <c r="A109" s="12">
        <v>1343216</v>
      </c>
      <c r="B109" s="13">
        <v>43313</v>
      </c>
      <c r="C109" s="12" t="s">
        <v>230</v>
      </c>
      <c r="D109" s="12">
        <v>456672</v>
      </c>
      <c r="E109" s="12"/>
      <c r="F109" s="145" t="s">
        <v>231</v>
      </c>
      <c r="G109" s="12">
        <v>504396</v>
      </c>
      <c r="H109" s="14">
        <v>17200</v>
      </c>
      <c r="I109" s="19">
        <f t="shared" si="3"/>
        <v>68600</v>
      </c>
    </row>
    <row r="110" s="1" customFormat="1" spans="1:9">
      <c r="A110" s="12">
        <v>1345120</v>
      </c>
      <c r="B110" s="13">
        <v>43313</v>
      </c>
      <c r="C110" s="13">
        <v>43315</v>
      </c>
      <c r="D110" s="12">
        <v>456977</v>
      </c>
      <c r="E110" s="12"/>
      <c r="F110" s="145" t="s">
        <v>232</v>
      </c>
      <c r="G110" s="12">
        <v>504765</v>
      </c>
      <c r="H110" s="14">
        <v>12800</v>
      </c>
      <c r="I110" s="19">
        <f t="shared" si="3"/>
        <v>55800</v>
      </c>
    </row>
    <row r="111" s="1" customFormat="1" spans="1:9">
      <c r="A111" s="12">
        <v>1345192</v>
      </c>
      <c r="B111" s="13">
        <v>43314</v>
      </c>
      <c r="C111" s="13">
        <v>43316</v>
      </c>
      <c r="D111" s="12">
        <v>457001</v>
      </c>
      <c r="E111" s="12"/>
      <c r="F111" s="145" t="s">
        <v>233</v>
      </c>
      <c r="G111" s="12">
        <v>504793</v>
      </c>
      <c r="H111" s="14">
        <v>14400</v>
      </c>
      <c r="I111" s="19">
        <f t="shared" si="3"/>
        <v>41400</v>
      </c>
    </row>
    <row r="112" s="1" customFormat="1" spans="1:9">
      <c r="A112" s="12">
        <v>1341428</v>
      </c>
      <c r="B112" s="13">
        <v>43317</v>
      </c>
      <c r="C112" s="13">
        <v>43318</v>
      </c>
      <c r="D112" s="12">
        <v>456253</v>
      </c>
      <c r="E112" s="12"/>
      <c r="F112" s="145" t="s">
        <v>234</v>
      </c>
      <c r="G112" s="12">
        <v>503900</v>
      </c>
      <c r="H112" s="14">
        <v>4100</v>
      </c>
      <c r="I112" s="19">
        <f t="shared" si="3"/>
        <v>37300</v>
      </c>
    </row>
    <row r="113" s="1" customFormat="1" spans="1:9">
      <c r="A113" s="15"/>
      <c r="B113" s="15"/>
      <c r="C113" s="15"/>
      <c r="D113" s="15"/>
      <c r="E113" s="15"/>
      <c r="F113" s="15"/>
      <c r="G113" s="15"/>
      <c r="H113" s="1">
        <f>SUM(H94:H112)</f>
        <v>262800</v>
      </c>
      <c r="I113" s="15"/>
    </row>
    <row r="114" s="1" customFormat="1" spans="1:9">
      <c r="A114" s="15"/>
      <c r="B114" s="15"/>
      <c r="C114" s="15"/>
      <c r="D114" s="15"/>
      <c r="E114" s="15"/>
      <c r="F114" s="15"/>
      <c r="G114" s="15"/>
      <c r="I114" s="15" t="s">
        <v>235</v>
      </c>
    </row>
    <row r="115" s="1" customFormat="1" spans="1:9">
      <c r="A115" s="15"/>
      <c r="B115" s="15"/>
      <c r="C115" s="15"/>
      <c r="D115" s="15"/>
      <c r="E115" s="15"/>
      <c r="F115" s="15"/>
      <c r="G115" s="15"/>
      <c r="I115" s="15" t="s">
        <v>236</v>
      </c>
    </row>
    <row r="116" s="1" customFormat="1" spans="1:9">
      <c r="A116" s="15"/>
      <c r="B116" s="15"/>
      <c r="C116" s="15"/>
      <c r="D116" s="15"/>
      <c r="E116" s="15"/>
      <c r="F116" s="15"/>
      <c r="G116" s="15"/>
      <c r="I116" s="15" t="s">
        <v>237</v>
      </c>
    </row>
    <row r="117" s="1" customFormat="1" spans="1:9">
      <c r="A117" s="15"/>
      <c r="B117" s="15"/>
      <c r="C117" s="15"/>
      <c r="D117" s="15"/>
      <c r="E117" s="15"/>
      <c r="F117" s="15"/>
      <c r="G117" s="15"/>
      <c r="I117" s="15"/>
    </row>
    <row r="118" s="1" customFormat="1" ht="14.25" spans="1:9">
      <c r="A118" s="17" t="s">
        <v>154</v>
      </c>
      <c r="B118" s="13"/>
      <c r="C118" s="13"/>
      <c r="D118" s="12"/>
      <c r="E118" s="12"/>
      <c r="F118" s="12"/>
      <c r="G118" s="12"/>
      <c r="H118" s="14" t="s">
        <v>238</v>
      </c>
      <c r="I118" s="19">
        <v>200000</v>
      </c>
    </row>
    <row r="119" s="1" customFormat="1" ht="17.25" spans="1:9">
      <c r="A119" s="22">
        <v>1299114</v>
      </c>
      <c r="B119" s="23">
        <v>43218</v>
      </c>
      <c r="C119" s="23">
        <v>43220</v>
      </c>
      <c r="D119" s="22">
        <v>445655</v>
      </c>
      <c r="E119" s="22"/>
      <c r="F119" s="22">
        <v>4253</v>
      </c>
      <c r="G119" s="22">
        <v>491400</v>
      </c>
      <c r="H119" s="24">
        <v>25600</v>
      </c>
      <c r="I119" s="25">
        <f>I112+I118-H119</f>
        <v>211700</v>
      </c>
    </row>
    <row r="120" s="1" customFormat="1" ht="17.25" spans="1:9">
      <c r="A120" s="22">
        <v>1342980</v>
      </c>
      <c r="B120" s="23">
        <v>43319</v>
      </c>
      <c r="C120" s="23">
        <v>43321</v>
      </c>
      <c r="D120" s="22">
        <v>456645</v>
      </c>
      <c r="E120" s="22"/>
      <c r="F120" s="22">
        <v>5779</v>
      </c>
      <c r="G120" s="22">
        <v>504366</v>
      </c>
      <c r="H120" s="24">
        <v>6400</v>
      </c>
      <c r="I120" s="25">
        <f>I119-H120</f>
        <v>205300</v>
      </c>
    </row>
    <row r="121" s="1" customFormat="1" ht="17.25" spans="1:9">
      <c r="A121" s="22">
        <v>1345211</v>
      </c>
      <c r="B121" s="23">
        <v>43319</v>
      </c>
      <c r="C121" s="23">
        <v>43321</v>
      </c>
      <c r="D121" s="22">
        <v>457003</v>
      </c>
      <c r="E121" s="22"/>
      <c r="F121" s="22">
        <v>5780</v>
      </c>
      <c r="G121" s="22">
        <v>504795</v>
      </c>
      <c r="H121" s="24">
        <v>8200</v>
      </c>
      <c r="I121" s="25">
        <f t="shared" ref="I121:I132" si="4">I120-H121</f>
        <v>197100</v>
      </c>
    </row>
    <row r="122" s="1" customFormat="1" ht="17.25" spans="1:9">
      <c r="A122" s="22">
        <v>1349746</v>
      </c>
      <c r="B122" s="23">
        <v>43321</v>
      </c>
      <c r="C122" s="23">
        <v>43322</v>
      </c>
      <c r="D122" s="22">
        <v>458079</v>
      </c>
      <c r="E122" s="22"/>
      <c r="F122" s="22">
        <v>5815</v>
      </c>
      <c r="G122" s="22">
        <v>506072</v>
      </c>
      <c r="H122" s="24">
        <v>4700</v>
      </c>
      <c r="I122" s="25">
        <f t="shared" si="4"/>
        <v>192400</v>
      </c>
    </row>
    <row r="123" s="1" customFormat="1" ht="17.25" spans="1:9">
      <c r="A123" s="22">
        <v>1342856</v>
      </c>
      <c r="B123" s="23">
        <v>43321</v>
      </c>
      <c r="C123" s="23">
        <v>43323</v>
      </c>
      <c r="D123" s="22">
        <v>456572</v>
      </c>
      <c r="E123" s="22"/>
      <c r="F123" s="22">
        <v>5821</v>
      </c>
      <c r="G123" s="22">
        <v>504277</v>
      </c>
      <c r="H123" s="24">
        <v>7200</v>
      </c>
      <c r="I123" s="25">
        <f t="shared" si="4"/>
        <v>185200</v>
      </c>
    </row>
    <row r="124" s="1" customFormat="1" ht="17.25" spans="1:9">
      <c r="A124" s="22">
        <v>1341819</v>
      </c>
      <c r="B124" s="23">
        <v>43325</v>
      </c>
      <c r="C124" s="23">
        <v>43327</v>
      </c>
      <c r="D124" s="22">
        <v>456344</v>
      </c>
      <c r="E124" s="22"/>
      <c r="F124" s="22">
        <v>5888</v>
      </c>
      <c r="G124" s="22">
        <v>504001</v>
      </c>
      <c r="H124" s="24">
        <v>7200</v>
      </c>
      <c r="I124" s="25">
        <f t="shared" si="4"/>
        <v>178000</v>
      </c>
    </row>
    <row r="125" s="1" customFormat="1" ht="17.25" spans="1:9">
      <c r="A125" s="22">
        <v>1341821</v>
      </c>
      <c r="B125" s="23">
        <v>43325</v>
      </c>
      <c r="C125" s="23">
        <v>43327</v>
      </c>
      <c r="D125" s="22">
        <v>456341</v>
      </c>
      <c r="E125" s="22"/>
      <c r="F125" s="22">
        <v>5889</v>
      </c>
      <c r="G125" s="22">
        <v>503999</v>
      </c>
      <c r="H125" s="24">
        <v>7200</v>
      </c>
      <c r="I125" s="25">
        <f t="shared" si="4"/>
        <v>170800</v>
      </c>
    </row>
    <row r="126" s="1" customFormat="1" ht="17.25" spans="1:9">
      <c r="A126" s="22">
        <v>1350095</v>
      </c>
      <c r="B126" s="23">
        <v>43326</v>
      </c>
      <c r="C126" s="23">
        <v>43329</v>
      </c>
      <c r="D126" s="22">
        <v>458158</v>
      </c>
      <c r="E126" s="22"/>
      <c r="F126" s="22">
        <v>5900</v>
      </c>
      <c r="G126" s="22">
        <v>506160</v>
      </c>
      <c r="H126" s="24">
        <v>10800</v>
      </c>
      <c r="I126" s="25">
        <f t="shared" si="4"/>
        <v>160000</v>
      </c>
    </row>
    <row r="127" s="1" customFormat="1" ht="17.25" spans="1:9">
      <c r="A127" s="22">
        <v>1350092</v>
      </c>
      <c r="B127" s="23">
        <v>43326</v>
      </c>
      <c r="C127" s="23">
        <v>43329</v>
      </c>
      <c r="D127" s="22">
        <v>458162</v>
      </c>
      <c r="E127" s="22"/>
      <c r="F127" s="22">
        <v>5907</v>
      </c>
      <c r="G127" s="22">
        <v>506165</v>
      </c>
      <c r="H127" s="24">
        <v>10800</v>
      </c>
      <c r="I127" s="25">
        <f t="shared" si="4"/>
        <v>149200</v>
      </c>
    </row>
    <row r="128" s="1" customFormat="1" ht="17.25" spans="1:9">
      <c r="A128" s="22">
        <v>1353072</v>
      </c>
      <c r="B128" s="23">
        <v>43326</v>
      </c>
      <c r="C128" s="23">
        <v>43328</v>
      </c>
      <c r="D128" s="22">
        <v>458769</v>
      </c>
      <c r="E128" s="22"/>
      <c r="F128" s="22">
        <v>5915</v>
      </c>
      <c r="G128" s="22">
        <v>506880</v>
      </c>
      <c r="H128" s="24">
        <v>6400</v>
      </c>
      <c r="I128" s="25">
        <f t="shared" si="4"/>
        <v>142800</v>
      </c>
    </row>
    <row r="129" ht="17.25" spans="1:9">
      <c r="A129" s="22">
        <v>1353246</v>
      </c>
      <c r="B129" s="23">
        <v>43327</v>
      </c>
      <c r="C129" s="23">
        <v>43330</v>
      </c>
      <c r="D129" s="22">
        <v>458804</v>
      </c>
      <c r="E129" s="22"/>
      <c r="F129" s="22">
        <v>5924</v>
      </c>
      <c r="G129" s="22">
        <v>506920</v>
      </c>
      <c r="H129" s="24">
        <v>64200</v>
      </c>
      <c r="I129" s="25">
        <f t="shared" si="4"/>
        <v>78600</v>
      </c>
    </row>
    <row r="130" ht="17.25" spans="1:9">
      <c r="A130" s="22">
        <v>1353707</v>
      </c>
      <c r="B130" s="23">
        <v>43327</v>
      </c>
      <c r="C130" s="23">
        <v>43328</v>
      </c>
      <c r="D130" s="22">
        <v>458888</v>
      </c>
      <c r="E130" s="22"/>
      <c r="F130" s="22">
        <v>5933</v>
      </c>
      <c r="G130" s="22">
        <v>507025</v>
      </c>
      <c r="H130" s="24">
        <v>3600</v>
      </c>
      <c r="I130" s="25">
        <f t="shared" si="4"/>
        <v>75000</v>
      </c>
    </row>
    <row r="131" ht="17.25" spans="1:9">
      <c r="A131" s="22">
        <v>1352856</v>
      </c>
      <c r="B131" s="23">
        <v>43326</v>
      </c>
      <c r="C131" s="23">
        <v>43328</v>
      </c>
      <c r="D131" s="22">
        <v>458763</v>
      </c>
      <c r="E131" s="22"/>
      <c r="F131" s="22">
        <v>5934</v>
      </c>
      <c r="G131" s="22">
        <v>506873</v>
      </c>
      <c r="H131" s="24">
        <v>7200</v>
      </c>
      <c r="I131" s="25">
        <f t="shared" si="4"/>
        <v>67800</v>
      </c>
    </row>
    <row r="132" ht="17.25" spans="1:9">
      <c r="A132" s="22">
        <v>1353722</v>
      </c>
      <c r="B132" s="23">
        <v>43329</v>
      </c>
      <c r="C132" s="23">
        <v>43332</v>
      </c>
      <c r="D132" s="22">
        <v>458928</v>
      </c>
      <c r="E132" s="22"/>
      <c r="F132" s="22">
        <v>5946</v>
      </c>
      <c r="G132" s="22">
        <v>507084</v>
      </c>
      <c r="H132" s="24">
        <v>46500</v>
      </c>
      <c r="I132" s="25">
        <f t="shared" si="4"/>
        <v>21300</v>
      </c>
    </row>
    <row r="133" spans="8:8">
      <c r="H133" s="1">
        <f>SUM(H119:H132)</f>
        <v>216000</v>
      </c>
    </row>
    <row r="134" spans="9:9">
      <c r="I134" s="1" t="s">
        <v>239</v>
      </c>
    </row>
    <row r="135" spans="9:9">
      <c r="I135" s="1" t="s">
        <v>240</v>
      </c>
    </row>
    <row r="136" spans="9:9">
      <c r="I136" s="1" t="s">
        <v>241</v>
      </c>
    </row>
    <row r="137" ht="14.25"/>
    <row r="138" ht="17.25" spans="1:9">
      <c r="A138" s="26" t="s">
        <v>242</v>
      </c>
      <c r="B138" s="26" t="s">
        <v>2</v>
      </c>
      <c r="C138" s="26" t="s">
        <v>3</v>
      </c>
      <c r="D138" s="27" t="s">
        <v>104</v>
      </c>
      <c r="E138" s="26" t="s">
        <v>243</v>
      </c>
      <c r="F138" s="27" t="s">
        <v>244</v>
      </c>
      <c r="G138" s="26" t="s">
        <v>245</v>
      </c>
      <c r="H138" s="27" t="s">
        <v>93</v>
      </c>
      <c r="I138" s="27" t="s">
        <v>106</v>
      </c>
    </row>
    <row r="139" ht="17.25" spans="1:9">
      <c r="A139" s="27" t="s">
        <v>246</v>
      </c>
      <c r="B139" s="26" t="s">
        <v>247</v>
      </c>
      <c r="C139" s="26" t="s">
        <v>248</v>
      </c>
      <c r="D139" s="26" t="s">
        <v>249</v>
      </c>
      <c r="E139" s="28"/>
      <c r="F139" s="27" t="s">
        <v>250</v>
      </c>
      <c r="G139" s="27" t="s">
        <v>251</v>
      </c>
      <c r="H139" s="29">
        <v>8600</v>
      </c>
      <c r="I139" s="44" t="s">
        <v>252</v>
      </c>
    </row>
    <row r="140" ht="17.25" spans="1:9">
      <c r="A140" s="27" t="s">
        <v>253</v>
      </c>
      <c r="B140" s="26" t="s">
        <v>254</v>
      </c>
      <c r="C140" s="26" t="s">
        <v>255</v>
      </c>
      <c r="D140" s="26" t="s">
        <v>256</v>
      </c>
      <c r="E140" s="28"/>
      <c r="F140" s="27" t="s">
        <v>257</v>
      </c>
      <c r="G140" s="27" t="s">
        <v>258</v>
      </c>
      <c r="H140" s="29">
        <v>7200</v>
      </c>
      <c r="I140" s="44" t="s">
        <v>259</v>
      </c>
    </row>
    <row r="141" ht="17.25" spans="1:9">
      <c r="A141" s="27" t="s">
        <v>260</v>
      </c>
      <c r="B141" s="26" t="s">
        <v>254</v>
      </c>
      <c r="C141" s="26" t="s">
        <v>248</v>
      </c>
      <c r="D141" s="26" t="s">
        <v>261</v>
      </c>
      <c r="E141" s="28"/>
      <c r="F141" s="27" t="s">
        <v>262</v>
      </c>
      <c r="G141" s="27" t="s">
        <v>263</v>
      </c>
      <c r="H141" s="29">
        <v>3600</v>
      </c>
      <c r="I141" s="44" t="s">
        <v>264</v>
      </c>
    </row>
    <row r="142" ht="17.25" spans="1:9">
      <c r="A142" s="27" t="s">
        <v>265</v>
      </c>
      <c r="B142" s="26" t="s">
        <v>248</v>
      </c>
      <c r="C142" s="26" t="s">
        <v>255</v>
      </c>
      <c r="D142" s="26" t="s">
        <v>266</v>
      </c>
      <c r="E142" s="28"/>
      <c r="F142" s="27" t="s">
        <v>267</v>
      </c>
      <c r="G142" s="27" t="s">
        <v>268</v>
      </c>
      <c r="H142" s="29">
        <v>4300</v>
      </c>
      <c r="I142" s="44" t="s">
        <v>269</v>
      </c>
    </row>
    <row r="143" ht="17.25" spans="1:9">
      <c r="A143" s="27" t="s">
        <v>270</v>
      </c>
      <c r="B143" s="26" t="s">
        <v>255</v>
      </c>
      <c r="C143" s="26" t="s">
        <v>271</v>
      </c>
      <c r="D143" s="26" t="s">
        <v>272</v>
      </c>
      <c r="E143" s="28"/>
      <c r="F143" s="27" t="s">
        <v>273</v>
      </c>
      <c r="G143" s="27" t="s">
        <v>272</v>
      </c>
      <c r="H143" s="29">
        <v>7200</v>
      </c>
      <c r="I143" s="44" t="s">
        <v>274</v>
      </c>
    </row>
    <row r="144" ht="17.25" spans="1:9">
      <c r="A144" s="27" t="s">
        <v>275</v>
      </c>
      <c r="B144" s="26" t="s">
        <v>276</v>
      </c>
      <c r="C144" s="26" t="s">
        <v>277</v>
      </c>
      <c r="D144" s="26" t="s">
        <v>278</v>
      </c>
      <c r="E144" s="28"/>
      <c r="F144" s="27" t="s">
        <v>279</v>
      </c>
      <c r="G144" s="27" t="s">
        <v>280</v>
      </c>
      <c r="H144" s="30">
        <v>8600</v>
      </c>
      <c r="I144" s="45" t="s">
        <v>281</v>
      </c>
    </row>
    <row r="145" ht="17.25" spans="1:9">
      <c r="A145" s="27" t="s">
        <v>282</v>
      </c>
      <c r="B145" s="26" t="s">
        <v>276</v>
      </c>
      <c r="C145" s="26" t="s">
        <v>277</v>
      </c>
      <c r="D145" s="26" t="s">
        <v>283</v>
      </c>
      <c r="E145" s="28"/>
      <c r="F145" s="27" t="s">
        <v>284</v>
      </c>
      <c r="G145" s="27" t="s">
        <v>285</v>
      </c>
      <c r="H145" s="29">
        <v>17500</v>
      </c>
      <c r="I145" s="44" t="s">
        <v>286</v>
      </c>
    </row>
    <row r="146" ht="17.25" spans="1:9">
      <c r="A146" s="27" t="s">
        <v>287</v>
      </c>
      <c r="B146" s="26" t="s">
        <v>288</v>
      </c>
      <c r="C146" s="26" t="s">
        <v>289</v>
      </c>
      <c r="D146" s="26" t="s">
        <v>290</v>
      </c>
      <c r="E146" s="28"/>
      <c r="F146" s="27" t="s">
        <v>291</v>
      </c>
      <c r="G146" s="27" t="s">
        <v>292</v>
      </c>
      <c r="H146" s="29">
        <v>12800</v>
      </c>
      <c r="I146" s="44" t="s">
        <v>293</v>
      </c>
    </row>
    <row r="147" ht="17.25" spans="1:9">
      <c r="A147" s="27" t="s">
        <v>294</v>
      </c>
      <c r="B147" s="26" t="s">
        <v>277</v>
      </c>
      <c r="C147" s="26" t="s">
        <v>288</v>
      </c>
      <c r="D147" s="26" t="s">
        <v>295</v>
      </c>
      <c r="E147" s="28"/>
      <c r="F147" s="27" t="s">
        <v>296</v>
      </c>
      <c r="G147" s="27" t="s">
        <v>297</v>
      </c>
      <c r="H147" s="29">
        <v>4300</v>
      </c>
      <c r="I147" s="44" t="s">
        <v>298</v>
      </c>
    </row>
    <row r="148" ht="17.25" spans="1:9">
      <c r="A148" s="27" t="s">
        <v>299</v>
      </c>
      <c r="B148" s="26" t="s">
        <v>277</v>
      </c>
      <c r="C148" s="26" t="s">
        <v>288</v>
      </c>
      <c r="D148" s="26" t="s">
        <v>300</v>
      </c>
      <c r="E148" s="28"/>
      <c r="F148" s="27" t="s">
        <v>301</v>
      </c>
      <c r="G148" s="27" t="s">
        <v>302</v>
      </c>
      <c r="H148" s="29">
        <v>8600</v>
      </c>
      <c r="I148" s="44" t="s">
        <v>303</v>
      </c>
    </row>
    <row r="149" ht="17.25" spans="1:9">
      <c r="A149" s="27" t="s">
        <v>304</v>
      </c>
      <c r="B149" s="26" t="s">
        <v>277</v>
      </c>
      <c r="C149" s="26" t="s">
        <v>288</v>
      </c>
      <c r="D149" s="26" t="s">
        <v>305</v>
      </c>
      <c r="E149" s="28"/>
      <c r="F149" s="27" t="s">
        <v>306</v>
      </c>
      <c r="G149" s="27" t="s">
        <v>307</v>
      </c>
      <c r="H149" s="29">
        <v>7200</v>
      </c>
      <c r="I149" s="44" t="s">
        <v>308</v>
      </c>
    </row>
    <row r="150" ht="17.25" spans="1:9">
      <c r="A150" s="27" t="s">
        <v>309</v>
      </c>
      <c r="B150" s="26" t="s">
        <v>288</v>
      </c>
      <c r="C150" s="26" t="s">
        <v>310</v>
      </c>
      <c r="D150" s="26" t="s">
        <v>311</v>
      </c>
      <c r="E150" s="28"/>
      <c r="F150" s="27" t="s">
        <v>312</v>
      </c>
      <c r="G150" s="27" t="s">
        <v>313</v>
      </c>
      <c r="H150" s="29">
        <v>8200</v>
      </c>
      <c r="I150" s="44" t="s">
        <v>314</v>
      </c>
    </row>
    <row r="151" ht="17.25" spans="1:9">
      <c r="A151" s="27" t="s">
        <v>315</v>
      </c>
      <c r="B151" s="26" t="s">
        <v>288</v>
      </c>
      <c r="C151" s="26" t="s">
        <v>316</v>
      </c>
      <c r="D151" s="26" t="s">
        <v>317</v>
      </c>
      <c r="E151" s="28"/>
      <c r="F151" s="27" t="s">
        <v>318</v>
      </c>
      <c r="G151" s="27" t="s">
        <v>319</v>
      </c>
      <c r="H151" s="29">
        <v>21600</v>
      </c>
      <c r="I151" s="44" t="s">
        <v>320</v>
      </c>
    </row>
    <row r="152" ht="17.25" spans="1:9">
      <c r="A152" s="27" t="s">
        <v>321</v>
      </c>
      <c r="B152" s="26" t="s">
        <v>322</v>
      </c>
      <c r="C152" s="26" t="s">
        <v>289</v>
      </c>
      <c r="D152" s="26" t="s">
        <v>323</v>
      </c>
      <c r="E152" s="28"/>
      <c r="F152" s="27" t="s">
        <v>324</v>
      </c>
      <c r="G152" s="27" t="s">
        <v>325</v>
      </c>
      <c r="H152" s="29">
        <v>9600</v>
      </c>
      <c r="I152" s="44" t="s">
        <v>326</v>
      </c>
    </row>
    <row r="153" ht="17.25" spans="1:9">
      <c r="A153" s="31" t="s">
        <v>327</v>
      </c>
      <c r="B153" s="32" t="s">
        <v>310</v>
      </c>
      <c r="C153" s="32" t="s">
        <v>328</v>
      </c>
      <c r="D153" s="32" t="s">
        <v>329</v>
      </c>
      <c r="E153" s="28"/>
      <c r="F153" s="31" t="s">
        <v>330</v>
      </c>
      <c r="G153" s="31" t="s">
        <v>331</v>
      </c>
      <c r="H153" s="30">
        <v>12900</v>
      </c>
      <c r="I153" s="45" t="s">
        <v>332</v>
      </c>
    </row>
    <row r="154" ht="17.25" spans="1:9">
      <c r="A154" s="31" t="s">
        <v>333</v>
      </c>
      <c r="B154" s="32" t="s">
        <v>289</v>
      </c>
      <c r="C154" s="32" t="s">
        <v>334</v>
      </c>
      <c r="D154" s="32" t="s">
        <v>335</v>
      </c>
      <c r="E154" s="28"/>
      <c r="F154" s="31" t="s">
        <v>336</v>
      </c>
      <c r="G154" s="31" t="s">
        <v>337</v>
      </c>
      <c r="H154" s="30">
        <v>7200</v>
      </c>
      <c r="I154" s="45" t="s">
        <v>338</v>
      </c>
    </row>
    <row r="155" ht="17.25" spans="1:9">
      <c r="A155" s="27" t="s">
        <v>339</v>
      </c>
      <c r="B155" s="26" t="s">
        <v>316</v>
      </c>
      <c r="C155" s="26" t="s">
        <v>334</v>
      </c>
      <c r="D155" s="26" t="s">
        <v>340</v>
      </c>
      <c r="E155" s="28"/>
      <c r="F155" s="27" t="s">
        <v>341</v>
      </c>
      <c r="G155" s="27" t="s">
        <v>342</v>
      </c>
      <c r="H155" s="33" t="s">
        <v>343</v>
      </c>
      <c r="I155" s="44" t="s">
        <v>344</v>
      </c>
    </row>
    <row r="156" ht="17.25" spans="1:9">
      <c r="A156" s="31" t="s">
        <v>345</v>
      </c>
      <c r="B156" s="32" t="s">
        <v>346</v>
      </c>
      <c r="C156" s="32" t="s">
        <v>347</v>
      </c>
      <c r="D156" s="32" t="s">
        <v>348</v>
      </c>
      <c r="E156" s="28"/>
      <c r="F156" s="31" t="s">
        <v>349</v>
      </c>
      <c r="G156" s="31" t="s">
        <v>350</v>
      </c>
      <c r="H156" s="30">
        <v>7200</v>
      </c>
      <c r="I156" s="45" t="s">
        <v>351</v>
      </c>
    </row>
    <row r="157" ht="17.25" spans="1:9">
      <c r="A157" s="27" t="s">
        <v>352</v>
      </c>
      <c r="B157" s="26" t="s">
        <v>346</v>
      </c>
      <c r="C157" s="26" t="s">
        <v>347</v>
      </c>
      <c r="D157" s="26" t="s">
        <v>353</v>
      </c>
      <c r="E157" s="28"/>
      <c r="F157" s="27" t="s">
        <v>354</v>
      </c>
      <c r="G157" s="27" t="s">
        <v>355</v>
      </c>
      <c r="H157" s="29">
        <v>7200</v>
      </c>
      <c r="I157" s="44" t="s">
        <v>356</v>
      </c>
    </row>
    <row r="158" ht="17.25" spans="1:9">
      <c r="A158" s="27" t="s">
        <v>357</v>
      </c>
      <c r="B158" s="26" t="s">
        <v>358</v>
      </c>
      <c r="C158" s="26" t="s">
        <v>359</v>
      </c>
      <c r="D158" s="26" t="s">
        <v>360</v>
      </c>
      <c r="E158" s="28"/>
      <c r="F158" s="27" t="s">
        <v>361</v>
      </c>
      <c r="G158" s="27" t="s">
        <v>362</v>
      </c>
      <c r="H158" s="29">
        <v>8200</v>
      </c>
      <c r="I158" s="44" t="s">
        <v>363</v>
      </c>
    </row>
    <row r="159" ht="17.25" spans="1:9">
      <c r="A159" s="27" t="s">
        <v>364</v>
      </c>
      <c r="B159" s="26" t="s">
        <v>347</v>
      </c>
      <c r="C159" s="26" t="s">
        <v>365</v>
      </c>
      <c r="D159" s="26" t="s">
        <v>366</v>
      </c>
      <c r="E159" s="28"/>
      <c r="F159" s="27" t="s">
        <v>367</v>
      </c>
      <c r="G159" s="27" t="s">
        <v>368</v>
      </c>
      <c r="H159" s="29">
        <v>14400</v>
      </c>
      <c r="I159" s="44" t="s">
        <v>369</v>
      </c>
    </row>
    <row r="160" ht="17.25" spans="1:9">
      <c r="A160" s="31" t="s">
        <v>370</v>
      </c>
      <c r="B160" s="32" t="s">
        <v>347</v>
      </c>
      <c r="C160" s="32" t="s">
        <v>365</v>
      </c>
      <c r="D160" s="32" t="s">
        <v>371</v>
      </c>
      <c r="E160" s="28"/>
      <c r="F160" s="31" t="s">
        <v>372</v>
      </c>
      <c r="G160" s="31" t="s">
        <v>373</v>
      </c>
      <c r="H160" s="30">
        <v>14400</v>
      </c>
      <c r="I160" s="45" t="s">
        <v>374</v>
      </c>
    </row>
    <row r="161" ht="15" spans="1:9">
      <c r="A161" s="28"/>
      <c r="B161" s="28"/>
      <c r="C161" s="28"/>
      <c r="D161" s="28"/>
      <c r="E161" s="28"/>
      <c r="F161" s="34"/>
      <c r="G161" s="28"/>
      <c r="H161" s="34"/>
      <c r="I161" s="34"/>
    </row>
    <row r="162" ht="15" spans="1:9">
      <c r="A162" s="28"/>
      <c r="B162" s="28"/>
      <c r="C162" s="28"/>
      <c r="D162" s="28"/>
      <c r="E162" s="28"/>
      <c r="F162" s="34"/>
      <c r="G162" s="28"/>
      <c r="H162" s="34"/>
      <c r="I162" s="34" t="s">
        <v>375</v>
      </c>
    </row>
    <row r="163" ht="15" spans="1:9">
      <c r="A163" s="28"/>
      <c r="B163" s="28"/>
      <c r="C163" s="28"/>
      <c r="D163" s="28"/>
      <c r="E163" s="28"/>
      <c r="F163" s="34"/>
      <c r="G163" s="28"/>
      <c r="H163" s="34"/>
      <c r="I163" s="34" t="s">
        <v>376</v>
      </c>
    </row>
    <row r="164" ht="15" spans="1:9">
      <c r="A164" s="28"/>
      <c r="B164" s="28"/>
      <c r="C164" s="28"/>
      <c r="D164" s="28"/>
      <c r="E164" s="28"/>
      <c r="F164" s="34"/>
      <c r="G164" s="28"/>
      <c r="H164" s="34"/>
      <c r="I164" s="34" t="s">
        <v>377</v>
      </c>
    </row>
    <row r="165" ht="15" spans="1:9">
      <c r="A165" s="28"/>
      <c r="B165" s="28"/>
      <c r="C165" s="28"/>
      <c r="D165" s="28"/>
      <c r="E165" s="28"/>
      <c r="F165" s="34"/>
      <c r="G165" s="28"/>
      <c r="H165" s="34"/>
      <c r="I165" s="34" t="s">
        <v>378</v>
      </c>
    </row>
    <row r="166" ht="15" spans="1:9">
      <c r="A166" s="28"/>
      <c r="B166" s="28"/>
      <c r="C166" s="28"/>
      <c r="D166" s="28"/>
      <c r="E166" s="28"/>
      <c r="F166" s="34"/>
      <c r="G166" s="28"/>
      <c r="H166" s="34"/>
      <c r="I166" s="34"/>
    </row>
    <row r="167" ht="14.25" spans="1:9">
      <c r="A167" s="35"/>
      <c r="B167" s="35"/>
      <c r="C167" s="35"/>
      <c r="D167" s="35"/>
      <c r="E167" s="35"/>
      <c r="F167" s="35"/>
      <c r="G167" s="35"/>
      <c r="H167" s="35"/>
      <c r="I167" s="35"/>
    </row>
    <row r="168" ht="14.25"/>
    <row r="169" ht="18.75" spans="1:9">
      <c r="A169" s="36" t="s">
        <v>379</v>
      </c>
      <c r="B169" s="37" t="s">
        <v>2</v>
      </c>
      <c r="C169" s="36" t="s">
        <v>3</v>
      </c>
      <c r="D169" s="38" t="s">
        <v>104</v>
      </c>
      <c r="E169" s="36" t="s">
        <v>4</v>
      </c>
      <c r="F169" s="38" t="s">
        <v>8</v>
      </c>
      <c r="G169" s="36" t="s">
        <v>105</v>
      </c>
      <c r="H169" s="38" t="s">
        <v>93</v>
      </c>
      <c r="I169" s="38" t="s">
        <v>106</v>
      </c>
    </row>
    <row r="170" ht="18.75" spans="1:9">
      <c r="A170" s="39" t="s">
        <v>370</v>
      </c>
      <c r="B170" s="40" t="s">
        <v>380</v>
      </c>
      <c r="C170" s="40" t="s">
        <v>381</v>
      </c>
      <c r="D170" s="40" t="s">
        <v>371</v>
      </c>
      <c r="E170" s="41"/>
      <c r="F170" s="39" t="s">
        <v>372</v>
      </c>
      <c r="G170" s="39" t="s">
        <v>373</v>
      </c>
      <c r="H170" s="42" t="s">
        <v>382</v>
      </c>
      <c r="I170" s="46" t="s">
        <v>383</v>
      </c>
    </row>
    <row r="171" ht="18.75" spans="1:9">
      <c r="A171" s="39" t="s">
        <v>384</v>
      </c>
      <c r="B171" s="40" t="s">
        <v>380</v>
      </c>
      <c r="C171" s="40" t="s">
        <v>381</v>
      </c>
      <c r="D171" s="40" t="s">
        <v>385</v>
      </c>
      <c r="E171" s="41"/>
      <c r="F171" s="39" t="s">
        <v>386</v>
      </c>
      <c r="G171" s="39" t="s">
        <v>387</v>
      </c>
      <c r="H171" s="42" t="s">
        <v>388</v>
      </c>
      <c r="I171" s="46" t="s">
        <v>389</v>
      </c>
    </row>
    <row r="172" ht="18.75" spans="1:9">
      <c r="A172" s="39" t="s">
        <v>390</v>
      </c>
      <c r="B172" s="40" t="s">
        <v>391</v>
      </c>
      <c r="C172" s="40" t="s">
        <v>392</v>
      </c>
      <c r="D172" s="40" t="s">
        <v>393</v>
      </c>
      <c r="E172" s="41"/>
      <c r="F172" s="39" t="s">
        <v>394</v>
      </c>
      <c r="G172" s="39" t="s">
        <v>395</v>
      </c>
      <c r="H172" s="42" t="s">
        <v>396</v>
      </c>
      <c r="I172" s="46" t="s">
        <v>397</v>
      </c>
    </row>
    <row r="173" ht="18.75" spans="1:9">
      <c r="A173" s="39" t="s">
        <v>398</v>
      </c>
      <c r="B173" s="40" t="s">
        <v>399</v>
      </c>
      <c r="C173" s="40" t="s">
        <v>400</v>
      </c>
      <c r="D173" s="40" t="s">
        <v>401</v>
      </c>
      <c r="E173" s="41"/>
      <c r="F173" s="39" t="s">
        <v>402</v>
      </c>
      <c r="G173" s="39" t="s">
        <v>403</v>
      </c>
      <c r="H173" s="42" t="s">
        <v>404</v>
      </c>
      <c r="I173" s="46" t="s">
        <v>405</v>
      </c>
    </row>
    <row r="174" ht="18.75" spans="1:9">
      <c r="A174" s="39" t="s">
        <v>406</v>
      </c>
      <c r="B174" s="40" t="s">
        <v>392</v>
      </c>
      <c r="C174" s="40" t="s">
        <v>407</v>
      </c>
      <c r="D174" s="40" t="s">
        <v>408</v>
      </c>
      <c r="E174" s="43" t="s">
        <v>409</v>
      </c>
      <c r="F174" s="39" t="s">
        <v>410</v>
      </c>
      <c r="G174" s="39" t="s">
        <v>411</v>
      </c>
      <c r="H174" s="42" t="s">
        <v>412</v>
      </c>
      <c r="I174" s="46" t="s">
        <v>413</v>
      </c>
    </row>
    <row r="175" ht="18.75" spans="1:9">
      <c r="A175" s="39" t="s">
        <v>414</v>
      </c>
      <c r="B175" s="40" t="s">
        <v>400</v>
      </c>
      <c r="C175" s="40" t="s">
        <v>407</v>
      </c>
      <c r="D175" s="40" t="s">
        <v>415</v>
      </c>
      <c r="E175" s="41"/>
      <c r="F175" s="39" t="s">
        <v>416</v>
      </c>
      <c r="G175" s="39" t="s">
        <v>417</v>
      </c>
      <c r="H175" s="42" t="s">
        <v>418</v>
      </c>
      <c r="I175" s="46" t="s">
        <v>419</v>
      </c>
    </row>
    <row r="176" ht="18.75" spans="1:9">
      <c r="A176" s="39" t="s">
        <v>420</v>
      </c>
      <c r="B176" s="40" t="s">
        <v>400</v>
      </c>
      <c r="C176" s="40" t="s">
        <v>421</v>
      </c>
      <c r="D176" s="40" t="s">
        <v>422</v>
      </c>
      <c r="E176" s="41"/>
      <c r="F176" s="39" t="s">
        <v>423</v>
      </c>
      <c r="G176" s="39" t="s">
        <v>424</v>
      </c>
      <c r="H176" s="42" t="s">
        <v>382</v>
      </c>
      <c r="I176" s="46" t="s">
        <v>425</v>
      </c>
    </row>
    <row r="177" ht="15" spans="9:9">
      <c r="I177" s="34" t="s">
        <v>426</v>
      </c>
    </row>
    <row r="178" ht="15" spans="9:9">
      <c r="I178" s="34" t="s">
        <v>427</v>
      </c>
    </row>
  </sheetData>
  <conditionalFormatting sqref="A94:A112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Penjit Ratchano</dc:creator>
  <cp:lastModifiedBy>财务崔</cp:lastModifiedBy>
  <dcterms:created xsi:type="dcterms:W3CDTF">2017-10-03T04:49:00Z</dcterms:created>
  <dcterms:modified xsi:type="dcterms:W3CDTF">2018-09-14T09:55:46Z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