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Worksheet!$A$19:$T$56</definedName>
  </definedNames>
  <calcPr calcId="144525"/>
</workbook>
</file>

<file path=xl/sharedStrings.xml><?xml version="1.0" encoding="utf-8"?>
<sst xmlns="http://schemas.openxmlformats.org/spreadsheetml/2006/main" count="278">
  <si>
    <t>广州汇登信息科技有限公司(梅州市趣景) - 客户对账单</t>
  </si>
  <si>
    <t>账单总览</t>
  </si>
  <si>
    <t>账单号</t>
  </si>
  <si>
    <t>H1317120180910CNY2</t>
  </si>
  <si>
    <t>账单名</t>
  </si>
  <si>
    <t>广州汇登信息科技有限公司(梅州市趣景)-1-20180910-20180916-CNY-2</t>
  </si>
  <si>
    <t>账单总额</t>
  </si>
  <si>
    <t>88743.32 CNY</t>
  </si>
  <si>
    <t>预订费用</t>
  </si>
  <si>
    <t>取消订单退款</t>
  </si>
  <si>
    <t>0 CNY</t>
  </si>
  <si>
    <t>手工操作费用</t>
  </si>
  <si>
    <t>结算状态</t>
  </si>
  <si>
    <t>未结算</t>
  </si>
  <si>
    <t>账单开始日期</t>
  </si>
  <si>
    <t>2018-09-10</t>
  </si>
  <si>
    <t>账单结束日期</t>
  </si>
  <si>
    <t>2018-09-16</t>
  </si>
  <si>
    <t>最晚结算时间</t>
  </si>
  <si>
    <t>0000-00-00</t>
  </si>
  <si>
    <t>生成时间</t>
  </si>
  <si>
    <t>2018-09-17 08:00:01</t>
  </si>
  <si>
    <t>创建人</t>
  </si>
  <si>
    <t>2018-09-17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</si>
  <si>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</si>
  <si>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</si>
  <si>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</si>
  <si>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</si>
  <si>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</si>
  <si>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</si>
  <si>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</si>
  <si>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</si>
  <si>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</si>
  <si>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</si>
  <si>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</si>
  <si>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</si>
  <si>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</si>
  <si>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</si>
  <si>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</si>
  <si>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</si>
  <si>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</si>
  <si>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</si>
  <si>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</si>
  <si>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</si>
  <si>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</si>
  <si>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11809103264118</t>
  </si>
  <si>
    <t>库布库布金巴兰海滩俱乐部欧舒丹水疗酒店</t>
  </si>
  <si>
    <t>乌鲁瓦图套房</t>
  </si>
  <si>
    <t>2018-09-15</t>
  </si>
  <si>
    <t>2018-09-18</t>
  </si>
  <si>
    <t>CHEN FEI , XIANG ZHENGZHENG</t>
  </si>
  <si>
    <t>邓伟龙</t>
  </si>
  <si>
    <t>dengweilong</t>
  </si>
  <si>
    <t>，1368322</t>
  </si>
  <si>
    <t>11809101775415</t>
  </si>
  <si>
    <t>芭堤雅假日酒店</t>
  </si>
  <si>
    <t>海景房(禁烟房)</t>
  </si>
  <si>
    <t>2018-09-12</t>
  </si>
  <si>
    <t>LIU JIANGCHAO , LIN YEHUI</t>
  </si>
  <si>
    <t>linda</t>
  </si>
  <si>
    <t>，1361808</t>
  </si>
  <si>
    <r>
      <t>，</t>
    </r>
    <r>
      <rPr>
        <sz val="11"/>
        <color rgb="FF000000"/>
        <rFont val="Calibri"/>
        <charset val="134"/>
      </rPr>
      <t>1368322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1361808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1366745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1366400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1365325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1364509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1362312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1361683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1361679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1361257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1360093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1359435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1357290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1356621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1355495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1352375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1352320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1352240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1349112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1348460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1348319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1344752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1344575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1344019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1343333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1343320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1341322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1339864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1336054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1335917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1335209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1335027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1333535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1277991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1308854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1287827</t>
    </r>
  </si>
  <si>
    <t>11809085838725</t>
  </si>
  <si>
    <t>宜必思尚品迪拜龙城酒店</t>
  </si>
  <si>
    <t>标准客房(不可取消)</t>
  </si>
  <si>
    <t>2018-09-13</t>
  </si>
  <si>
    <t>TAN SHINING</t>
  </si>
  <si>
    <t>2018-09-08</t>
  </si>
  <si>
    <t>张冰</t>
  </si>
  <si>
    <t>wentangjing</t>
  </si>
  <si>
    <t>，1366745</t>
  </si>
  <si>
    <t>11809088361174</t>
  </si>
  <si>
    <t>苏梅岛查汶海滩坎达布里诺富特度假村（原坎达布里温泉度假酒店）</t>
  </si>
  <si>
    <t>高级山侧景观客房</t>
  </si>
  <si>
    <t>2018-09-14</t>
  </si>
  <si>
    <t>ZHU WENLI , CHEN YAFANG , WU SINA , ZHANG SIYAN , MO LIJUAN , SHI NINGJUAN</t>
  </si>
  <si>
    <t>罗苑</t>
  </si>
  <si>
    <t>luoyuan</t>
  </si>
  <si>
    <t>，1366400</t>
  </si>
  <si>
    <t>11809060616799</t>
  </si>
  <si>
    <t>齐隆中心点酒店</t>
  </si>
  <si>
    <t>豪华房</t>
  </si>
  <si>
    <t>WANG XINHE</t>
  </si>
  <si>
    <t>2018-09-06</t>
  </si>
  <si>
    <t>，1365325</t>
  </si>
  <si>
    <t>11809049100229</t>
  </si>
  <si>
    <t>快乐文化玛尔佘布酒店</t>
  </si>
  <si>
    <t>单人客房(不可取消)</t>
  </si>
  <si>
    <t>LEE SIANGYU</t>
  </si>
  <si>
    <t>2018-09-04</t>
  </si>
  <si>
    <t>，1364509</t>
  </si>
  <si>
    <t>11808303162818</t>
  </si>
  <si>
    <t>拉玛海滩别墅度假村</t>
  </si>
  <si>
    <t>豪华客房</t>
  </si>
  <si>
    <t>LIU RONGRONG</t>
  </si>
  <si>
    <t>2018-08-30</t>
  </si>
  <si>
    <t>陈奕晖</t>
  </si>
  <si>
    <t>chenyihui</t>
  </si>
  <si>
    <t>，1362312</t>
  </si>
  <si>
    <t>11808294545718</t>
  </si>
  <si>
    <t>东京上野酒店</t>
  </si>
  <si>
    <t>客房(待2晚)</t>
  </si>
  <si>
    <t>YAN SHASHA , SUN XIAOCHEN</t>
  </si>
  <si>
    <t>2018-08-29</t>
  </si>
  <si>
    <t>，1361683</t>
  </si>
  <si>
    <t>11808292754662</t>
  </si>
  <si>
    <t>京都四条乌丸大和鲁内酒店（原京都四条乌丸大和ROYNET酒店）</t>
  </si>
  <si>
    <t>中等客房</t>
  </si>
  <si>
    <t>，1361679</t>
  </si>
  <si>
    <t>11808297177614</t>
  </si>
  <si>
    <t>艾尔斯度假村</t>
  </si>
  <si>
    <t>庭院豪华客房</t>
  </si>
  <si>
    <t>2018-09-22</t>
  </si>
  <si>
    <t>QU XIN , LI SHIJIE</t>
  </si>
  <si>
    <t>叶露平</t>
  </si>
  <si>
    <t>yeluping</t>
  </si>
  <si>
    <t>，1361257</t>
  </si>
  <si>
    <t>11808267349859</t>
  </si>
  <si>
    <t>成功刁曼海滩度假村</t>
  </si>
  <si>
    <t>园景木屋</t>
  </si>
  <si>
    <t>ZHAN BIN , SHI YUANBO</t>
  </si>
  <si>
    <t>2018-08-26</t>
  </si>
  <si>
    <t>，1360093</t>
  </si>
  <si>
    <t>11808258853753</t>
  </si>
  <si>
    <t>九树高级旅馆-明洞2</t>
  </si>
  <si>
    <t>家庭客房</t>
  </si>
  <si>
    <t>2018-09-11</t>
  </si>
  <si>
    <t>CHEN SHUHUI , SHEN YIHE , ZHENG LIDAN</t>
  </si>
  <si>
    <t>2018-08-25</t>
  </si>
  <si>
    <t>，1359435</t>
  </si>
  <si>
    <t>11808215256486</t>
  </si>
  <si>
    <t>曼谷科伦酒店</t>
  </si>
  <si>
    <t>工作室行政客房</t>
  </si>
  <si>
    <t>LI DONG , XU FEI , AN TING</t>
  </si>
  <si>
    <t>2018-08-21</t>
  </si>
  <si>
    <t>2018-09-05</t>
  </si>
  <si>
    <t>罗秋娴</t>
  </si>
  <si>
    <t>liu wenjun</t>
  </si>
  <si>
    <t>，1357290</t>
  </si>
  <si>
    <t>11808207444030</t>
  </si>
  <si>
    <t>芭堤雅希尔顿酒店</t>
  </si>
  <si>
    <t>希尔顿豪华海景房</t>
  </si>
  <si>
    <t>WANG YUE , YU CHAO , LIU KAI</t>
  </si>
  <si>
    <t>2018-08-20</t>
  </si>
  <si>
    <t>2018-09-01</t>
  </si>
  <si>
    <t>，1356621</t>
  </si>
  <si>
    <t>11808172714815</t>
  </si>
  <si>
    <t>希洛城堡夏威夷酒店</t>
  </si>
  <si>
    <t>豪华海景客房</t>
  </si>
  <si>
    <t>LIN YI , WANG JUYING , LIN RUOXI</t>
  </si>
  <si>
    <t>2018-08-17</t>
  </si>
  <si>
    <t>2018-09-07</t>
  </si>
  <si>
    <t>，1355495</t>
  </si>
  <si>
    <t>11808130953919</t>
  </si>
  <si>
    <t>湖蓝水度假村</t>
  </si>
  <si>
    <t>豪华湖景酒店客房</t>
  </si>
  <si>
    <t>CHEN YURONG , XU JIAN</t>
  </si>
  <si>
    <t>2018-08-13</t>
  </si>
  <si>
    <t>2018-08-28</t>
  </si>
  <si>
    <t>zengxianlong</t>
  </si>
  <si>
    <t>yangling</t>
  </si>
  <si>
    <t>，1352375</t>
  </si>
  <si>
    <t>11808128948081</t>
  </si>
  <si>
    <t>阿德勒酒店</t>
  </si>
  <si>
    <t>单人客房</t>
  </si>
  <si>
    <t>ZHANG YONG , ZHANG XIAOWU</t>
  </si>
  <si>
    <t>2018-08-12</t>
  </si>
  <si>
    <t>，1352320</t>
  </si>
  <si>
    <t>11808121957557</t>
  </si>
  <si>
    <t>普吉岛格雷斯兰水疗度假村</t>
  </si>
  <si>
    <t>豪华池景客房(新)</t>
  </si>
  <si>
    <t>HUANG FEI , WANG DONG</t>
  </si>
  <si>
    <t>，1352240</t>
  </si>
  <si>
    <t>11808088915089</t>
  </si>
  <si>
    <t>慕尼黑铂尔曼大酒店</t>
  </si>
  <si>
    <t>高级客房</t>
  </si>
  <si>
    <t>YU JINYI , YUAN RUWEI , ZHOU MIN , CHEN BIYUAN</t>
  </si>
  <si>
    <t>2018-08-08</t>
  </si>
  <si>
    <t>，1349112</t>
  </si>
  <si>
    <t>11808078905892</t>
  </si>
  <si>
    <t>查尔斯酒店</t>
  </si>
  <si>
    <t>豪华工作室客房</t>
  </si>
  <si>
    <t>2018-09-20</t>
  </si>
  <si>
    <t>LIU LONGDING , GUO LEI</t>
  </si>
  <si>
    <t>2018-08-07</t>
  </si>
  <si>
    <t>，1348460</t>
  </si>
  <si>
    <t>11808077901271</t>
  </si>
  <si>
    <t>成田丽笙酒店</t>
  </si>
  <si>
    <t>标准客房</t>
  </si>
  <si>
    <t>2018-09-19</t>
  </si>
  <si>
    <t>XU XINYI</t>
  </si>
  <si>
    <t>，1348319</t>
  </si>
  <si>
    <t>11807310851022</t>
  </si>
  <si>
    <t>布日扎海滩度假村</t>
  </si>
  <si>
    <t>池畔复式两卧室客房</t>
  </si>
  <si>
    <t>ZHOU YING , WANG QI , WANG ANZE , ZHOU MEIQIN</t>
  </si>
  <si>
    <t>2018-07-31</t>
  </si>
  <si>
    <t>，1344752</t>
  </si>
  <si>
    <t>11807316846600</t>
  </si>
  <si>
    <t>乌布蓝色卡玛酒店</t>
  </si>
  <si>
    <t>豪华套房</t>
  </si>
  <si>
    <t>CHENG YAO , WANG YISHU</t>
  </si>
  <si>
    <t>，1344575</t>
  </si>
  <si>
    <t>11807305835026</t>
  </si>
  <si>
    <t>奥克兰市宜必思快捷酒店</t>
  </si>
  <si>
    <t>标准工作室客房</t>
  </si>
  <si>
    <t>YANG YI</t>
  </si>
  <si>
    <t>2018-07-30</t>
  </si>
  <si>
    <t>，1344019</t>
  </si>
  <si>
    <t>11807286829027</t>
  </si>
  <si>
    <t>因特拉肯克雷布斯酒店</t>
  </si>
  <si>
    <t>ZHOU YUE</t>
  </si>
  <si>
    <t>2018-07-28</t>
  </si>
  <si>
    <t>，1343333</t>
  </si>
  <si>
    <t>11807289829160</t>
  </si>
  <si>
    <t>，1343320</t>
  </si>
  <si>
    <t>11807250796276</t>
  </si>
  <si>
    <t>比佛利山庄伦敦西好莱坞酒店</t>
  </si>
  <si>
    <t>伦敦套房</t>
  </si>
  <si>
    <t>ZHANG RIXIN , ZHANG RIXIN</t>
  </si>
  <si>
    <t>2018-07-25</t>
  </si>
  <si>
    <t>，1341322</t>
  </si>
  <si>
    <t>11807229772087</t>
  </si>
  <si>
    <t>洛杉矶市中心英迪格酒店</t>
  </si>
  <si>
    <t>ZHANG XING , BAI XUE</t>
  </si>
  <si>
    <t>2018-07-22</t>
  </si>
  <si>
    <t>，1339864</t>
  </si>
  <si>
    <t>11807147695405</t>
  </si>
  <si>
    <t>复古山庄行政酒店</t>
  </si>
  <si>
    <t>行政客房</t>
  </si>
  <si>
    <t>WAN ZHONGQUN , QU SIYI</t>
  </si>
  <si>
    <t>2018-07-14</t>
  </si>
  <si>
    <t>2018-09-09</t>
  </si>
  <si>
    <t>，1336054</t>
  </si>
  <si>
    <t>11807124677505</t>
  </si>
  <si>
    <t>拉查酒店</t>
  </si>
  <si>
    <t>超豪华泳池别墅(需在酒店支付往返船费)</t>
  </si>
  <si>
    <t>XU SHAOHUA , TANG JIAMIN</t>
  </si>
  <si>
    <t>2018-07-12</t>
  </si>
  <si>
    <t>，1335917</t>
  </si>
  <si>
    <t>11807127678363</t>
  </si>
  <si>
    <t>码头42精品度假村</t>
  </si>
  <si>
    <t>，1335209</t>
  </si>
  <si>
    <t>11807118671206</t>
  </si>
  <si>
    <t>苏梅岛四季度假村</t>
  </si>
  <si>
    <t>豪华一卧室泳池别墅</t>
  </si>
  <si>
    <t>LI RUI , WANG FANG</t>
  </si>
  <si>
    <t>2018-07-11</t>
  </si>
  <si>
    <t>，1335027</t>
  </si>
  <si>
    <t>11807095641669</t>
  </si>
  <si>
    <t>阿依达酒店</t>
  </si>
  <si>
    <t>标准客房(公用浴室)</t>
  </si>
  <si>
    <t>LI XIANG</t>
  </si>
  <si>
    <t>2018-07-09</t>
  </si>
  <si>
    <t>Michelle</t>
  </si>
  <si>
    <t>，1333535</t>
  </si>
  <si>
    <t>11806286545609</t>
  </si>
  <si>
    <t>金巴兰海湾巴厘四季酒店</t>
  </si>
  <si>
    <t>园景别墅</t>
  </si>
  <si>
    <t>OJIO NOBUHIRO</t>
  </si>
  <si>
    <t>2018-06-28</t>
  </si>
  <si>
    <t>Krystal</t>
  </si>
  <si>
    <t>，1277991</t>
  </si>
  <si>
    <t>11805187213377</t>
  </si>
  <si>
    <t>地平线海滩潜水度假酒店</t>
  </si>
  <si>
    <t>经济客房</t>
  </si>
  <si>
    <t>WU HAO</t>
  </si>
  <si>
    <t>2018-05-18</t>
  </si>
  <si>
    <t>，1308854</t>
  </si>
  <si>
    <t>11803240182313</t>
  </si>
  <si>
    <t>墨尔本斯旺斯顿街宜必思酒店</t>
  </si>
  <si>
    <t>HE WEI</t>
  </si>
  <si>
    <t>2018-03-24</t>
  </si>
  <si>
    <t>，1287827</t>
  </si>
  <si>
    <t>总计</t>
  </si>
  <si>
    <r>
      <t>确定应付：</t>
    </r>
    <r>
      <rPr>
        <b/>
        <sz val="14"/>
        <color rgb="FF000000"/>
        <rFont val="Calibri"/>
        <charset val="134"/>
      </rPr>
      <t xml:space="preserve">88743.32   </t>
    </r>
  </si>
  <si>
    <r>
      <t>好巧：</t>
    </r>
    <r>
      <rPr>
        <b/>
        <sz val="14"/>
        <color rgb="FF000000"/>
        <rFont val="Calibri"/>
        <charset val="134"/>
      </rPr>
      <t xml:space="preserve">83559.89   </t>
    </r>
    <r>
      <rPr>
        <b/>
        <sz val="14"/>
        <color rgb="FF000000"/>
        <rFont val="宋体"/>
        <charset val="134"/>
      </rPr>
      <t>付款编号：</t>
    </r>
    <r>
      <rPr>
        <b/>
        <sz val="14"/>
        <color rgb="FF000000"/>
        <rFont val="Calibri"/>
        <charset val="134"/>
      </rPr>
      <t>P180918154238322</t>
    </r>
  </si>
  <si>
    <r>
      <t>好巧直连：</t>
    </r>
    <r>
      <rPr>
        <b/>
        <sz val="14"/>
        <color rgb="FF000000"/>
        <rFont val="Calibri"/>
        <charset val="134"/>
      </rPr>
      <t xml:space="preserve">5184  </t>
    </r>
    <r>
      <rPr>
        <b/>
        <sz val="14"/>
        <color rgb="FF000000"/>
        <rFont val="宋体"/>
        <charset val="134"/>
      </rPr>
      <t>付款编号：</t>
    </r>
    <r>
      <rPr>
        <b/>
        <sz val="14"/>
        <color rgb="FF000000"/>
        <rFont val="Calibri"/>
        <charset val="134"/>
      </rPr>
      <t>P180918154251322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</si>
</sst>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3" borderId="6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1" fillId="2" borderId="0" xfId="0" applyFont="1" applyFill="1"/>
    <xf numFmtId="0" fontId="3" fillId="0" borderId="0" xfId="0" applyFont="1"/>
    <xf numFmtId="0" fontId="3" fillId="2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917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1358181</v>
          </cell>
          <cell r="B2" t="str">
            <v>曼谷文华中心点大酒店</v>
          </cell>
          <cell r="C2" t="str">
            <v>11808229019158</v>
          </cell>
          <cell r="D2" t="str">
            <v>200173</v>
          </cell>
          <cell r="E2" t="str">
            <v/>
          </cell>
          <cell r="F2" t="str">
            <v>2596.2</v>
          </cell>
          <cell r="G2" t="str">
            <v>RMB</v>
          </cell>
          <cell r="H2" t="str">
            <v>1</v>
          </cell>
          <cell r="I2">
            <v>2596.2</v>
          </cell>
        </row>
        <row r="3">
          <cell r="A3">
            <v>1364821</v>
          </cell>
          <cell r="B3" t="str">
            <v>曼谷文华中心点大酒店</v>
          </cell>
          <cell r="C3" t="str">
            <v>11809058565025</v>
          </cell>
          <cell r="D3" t="str">
            <v/>
          </cell>
          <cell r="E3" t="str">
            <v/>
          </cell>
          <cell r="F3" t="str">
            <v>2525.2</v>
          </cell>
          <cell r="G3" t="str">
            <v>RMB</v>
          </cell>
          <cell r="H3" t="str">
            <v>1</v>
          </cell>
          <cell r="I3">
            <v>2525.2</v>
          </cell>
        </row>
        <row r="4">
          <cell r="A4">
            <v>1353407</v>
          </cell>
          <cell r="B4" t="str">
            <v>巴厘岛洲际度假酒店</v>
          </cell>
          <cell r="C4" t="str">
            <v>11808145976768</v>
          </cell>
          <cell r="D4" t="str">
            <v/>
          </cell>
          <cell r="E4" t="str">
            <v/>
          </cell>
          <cell r="F4" t="str">
            <v>5264.28</v>
          </cell>
          <cell r="G4" t="str">
            <v>RMB</v>
          </cell>
          <cell r="H4" t="str">
            <v>1</v>
          </cell>
          <cell r="I4">
            <v>5264.28</v>
          </cell>
        </row>
        <row r="5">
          <cell r="A5">
            <v>1277991</v>
          </cell>
          <cell r="B5" t="str">
            <v>金巴兰海湾巴厘四季酒店</v>
          </cell>
          <cell r="C5" t="str">
            <v>11806286545609</v>
          </cell>
          <cell r="D5" t="str">
            <v>3221030</v>
          </cell>
          <cell r="E5" t="str">
            <v/>
          </cell>
          <cell r="F5" t="str">
            <v>3629.4</v>
          </cell>
          <cell r="G5" t="str">
            <v>RMB</v>
          </cell>
          <cell r="H5" t="str">
            <v>1</v>
          </cell>
          <cell r="I5">
            <v>3629.4</v>
          </cell>
        </row>
        <row r="6">
          <cell r="A6">
            <v>1339578</v>
          </cell>
          <cell r="B6" t="str">
            <v>甲米兰达岛双莲水疗度假酒店</v>
          </cell>
          <cell r="C6" t="str">
            <v>11807225763738</v>
          </cell>
          <cell r="D6" t="str">
            <v>23040</v>
          </cell>
          <cell r="E6" t="str">
            <v/>
          </cell>
          <cell r="F6" t="str">
            <v>1999.82</v>
          </cell>
          <cell r="G6" t="str">
            <v>RMB</v>
          </cell>
          <cell r="H6" t="str">
            <v>1</v>
          </cell>
          <cell r="I6">
            <v>1999.82</v>
          </cell>
        </row>
        <row r="7">
          <cell r="A7">
            <v>1366832</v>
          </cell>
          <cell r="B7" t="str">
            <v>芭堤雅沃伦塔度假村</v>
          </cell>
          <cell r="C7" t="str">
            <v>11809082924146</v>
          </cell>
          <cell r="D7" t="str">
            <v/>
          </cell>
          <cell r="E7" t="str">
            <v/>
          </cell>
          <cell r="F7" t="str">
            <v>1383.08</v>
          </cell>
          <cell r="G7" t="str">
            <v>RMB</v>
          </cell>
          <cell r="H7" t="str">
            <v>1</v>
          </cell>
          <cell r="I7">
            <v>1383.08</v>
          </cell>
        </row>
        <row r="8">
          <cell r="A8">
            <v>1367208</v>
          </cell>
          <cell r="B8" t="str">
            <v>威斯汀普吉岛西瑞湾度假村及水疗中心</v>
          </cell>
          <cell r="C8" t="str">
            <v>11809094972017</v>
          </cell>
          <cell r="D8" t="str">
            <v/>
          </cell>
          <cell r="E8" t="str">
            <v/>
          </cell>
          <cell r="F8" t="str">
            <v>1327.72</v>
          </cell>
          <cell r="G8" t="str">
            <v>RMB</v>
          </cell>
          <cell r="H8" t="str">
            <v>1</v>
          </cell>
          <cell r="I8">
            <v>1327.72</v>
          </cell>
        </row>
        <row r="9">
          <cell r="A9">
            <v>1362044</v>
          </cell>
          <cell r="B9" t="str">
            <v>普吉岛拉查酒店</v>
          </cell>
          <cell r="C9" t="str">
            <v>11808282774662</v>
          </cell>
          <cell r="D9" t="str">
            <v>reconfirmed</v>
          </cell>
          <cell r="E9" t="str">
            <v/>
          </cell>
          <cell r="F9" t="str">
            <v>6418.9</v>
          </cell>
          <cell r="G9" t="str">
            <v>RMB</v>
          </cell>
          <cell r="H9" t="str">
            <v>1</v>
          </cell>
          <cell r="I9">
            <v>6418.9</v>
          </cell>
        </row>
        <row r="10">
          <cell r="A10">
            <v>1335917</v>
          </cell>
          <cell r="B10" t="str">
            <v>普吉岛拉查酒店</v>
          </cell>
          <cell r="C10" t="str">
            <v>11807124677505</v>
          </cell>
          <cell r="D10" t="str">
            <v>1335917</v>
          </cell>
          <cell r="E10" t="str">
            <v/>
          </cell>
          <cell r="F10" t="str">
            <v>4652.64</v>
          </cell>
          <cell r="G10" t="str">
            <v>RMB</v>
          </cell>
          <cell r="H10" t="str">
            <v>1</v>
          </cell>
          <cell r="I10">
            <v>4652.64</v>
          </cell>
        </row>
        <row r="11">
          <cell r="A11">
            <v>1356630</v>
          </cell>
          <cell r="B11" t="str">
            <v>芭堤雅希尔顿酒店</v>
          </cell>
          <cell r="C11" t="str">
            <v>11808207131014</v>
          </cell>
          <cell r="D11" t="str">
            <v/>
          </cell>
          <cell r="E11" t="str">
            <v/>
          </cell>
          <cell r="F11" t="str">
            <v>1578.06</v>
          </cell>
          <cell r="G11" t="str">
            <v>RMB</v>
          </cell>
          <cell r="H11" t="str">
            <v>1</v>
          </cell>
          <cell r="I11">
            <v>1578.06</v>
          </cell>
        </row>
        <row r="12">
          <cell r="A12">
            <v>1356621</v>
          </cell>
          <cell r="B12" t="str">
            <v>芭堤雅希尔顿酒店</v>
          </cell>
          <cell r="C12" t="str">
            <v>11808207444030</v>
          </cell>
          <cell r="D12" t="str">
            <v>3481200080</v>
          </cell>
          <cell r="E12" t="str">
            <v/>
          </cell>
          <cell r="F12" t="str">
            <v>2604.96</v>
          </cell>
          <cell r="G12" t="str">
            <v>RMB</v>
          </cell>
          <cell r="H12" t="str">
            <v>1</v>
          </cell>
          <cell r="I12">
            <v>2604.96</v>
          </cell>
        </row>
        <row r="13">
          <cell r="A13">
            <v>1370098</v>
          </cell>
          <cell r="B13" t="str">
            <v>普吉岛阿卡迪亚奈松海滩铂尔曼度假酒店</v>
          </cell>
          <cell r="C13" t="str">
            <v>11809146876791</v>
          </cell>
          <cell r="D13" t="str">
            <v/>
          </cell>
          <cell r="E13" t="str">
            <v/>
          </cell>
          <cell r="F13" t="str">
            <v>542.42</v>
          </cell>
          <cell r="G13" t="str">
            <v>RMB</v>
          </cell>
          <cell r="H13" t="str">
            <v>1</v>
          </cell>
          <cell r="I13">
            <v>542.42</v>
          </cell>
        </row>
        <row r="14">
          <cell r="A14">
            <v>1358680</v>
          </cell>
          <cell r="B14" t="str">
            <v>苏梅岛瓦娜贝莉豪华精选度假酒店</v>
          </cell>
          <cell r="C14" t="str">
            <v>11808230515038</v>
          </cell>
          <cell r="D14" t="str">
            <v/>
          </cell>
          <cell r="E14" t="str">
            <v/>
          </cell>
          <cell r="F14" t="str">
            <v>7775.46</v>
          </cell>
          <cell r="G14" t="str">
            <v>RMB</v>
          </cell>
          <cell r="H14" t="str">
            <v>1</v>
          </cell>
          <cell r="I14">
            <v>7775.46</v>
          </cell>
        </row>
        <row r="15">
          <cell r="A15">
            <v>1358737</v>
          </cell>
          <cell r="B15" t="str">
            <v>苏梅岛安纳塔拉拉瓦娜度假酒店</v>
          </cell>
          <cell r="C15" t="str">
            <v>11808232054237</v>
          </cell>
          <cell r="D15" t="str">
            <v>5610482</v>
          </cell>
          <cell r="E15" t="str">
            <v/>
          </cell>
          <cell r="F15" t="str">
            <v>2769.28</v>
          </cell>
          <cell r="G15" t="str">
            <v>RMB</v>
          </cell>
          <cell r="H15" t="str">
            <v>1</v>
          </cell>
          <cell r="I15">
            <v>2769.28</v>
          </cell>
        </row>
        <row r="16">
          <cell r="A16">
            <v>1370167</v>
          </cell>
          <cell r="B16" t="str">
            <v>苏梅岛W酒店</v>
          </cell>
          <cell r="C16" t="str">
            <v>11809140580672</v>
          </cell>
          <cell r="D16" t="str">
            <v/>
          </cell>
          <cell r="E16" t="str">
            <v/>
          </cell>
          <cell r="F16" t="str">
            <v>8030.26</v>
          </cell>
          <cell r="G16" t="str">
            <v>RMB</v>
          </cell>
          <cell r="H16" t="str">
            <v>1</v>
          </cell>
          <cell r="I16">
            <v>8030.26</v>
          </cell>
        </row>
        <row r="17">
          <cell r="A17">
            <v>1335027</v>
          </cell>
          <cell r="B17" t="str">
            <v>苏梅岛四季度假酒店</v>
          </cell>
          <cell r="C17" t="str">
            <v>11807118671206</v>
          </cell>
          <cell r="D17" t="str">
            <v>7444962</v>
          </cell>
          <cell r="E17" t="str">
            <v/>
          </cell>
          <cell r="F17" t="str">
            <v>7636.5</v>
          </cell>
          <cell r="G17" t="str">
            <v>RMB</v>
          </cell>
          <cell r="H17" t="str">
            <v>1</v>
          </cell>
          <cell r="I17">
            <v>7636.5</v>
          </cell>
        </row>
        <row r="18">
          <cell r="A18">
            <v>1369145</v>
          </cell>
          <cell r="B18" t="str">
            <v>苏梅岛康莱德酒店</v>
          </cell>
          <cell r="C18" t="str">
            <v>11809122541278</v>
          </cell>
          <cell r="D18" t="str">
            <v/>
          </cell>
          <cell r="E18" t="str">
            <v/>
          </cell>
          <cell r="F18" t="str">
            <v>8871.92</v>
          </cell>
          <cell r="G18" t="str">
            <v>RMB</v>
          </cell>
          <cell r="H18" t="str">
            <v>1</v>
          </cell>
          <cell r="I18">
            <v>8871.92</v>
          </cell>
        </row>
        <row r="19">
          <cell r="A19">
            <v>1369158</v>
          </cell>
          <cell r="B19" t="str">
            <v>苏梅岛六善酒店</v>
          </cell>
          <cell r="C19" t="str">
            <v>11809129143149</v>
          </cell>
          <cell r="D19" t="str">
            <v/>
          </cell>
          <cell r="E19" t="str">
            <v/>
          </cell>
          <cell r="F19" t="str">
            <v>6012.86</v>
          </cell>
          <cell r="G19" t="str">
            <v>RMB</v>
          </cell>
          <cell r="H19" t="str">
            <v>1</v>
          </cell>
          <cell r="I19">
            <v>6012.86</v>
          </cell>
        </row>
        <row r="20">
          <cell r="A20">
            <v>1348485</v>
          </cell>
          <cell r="B20" t="str">
            <v>思拉瓦迪泳池温泉度假村</v>
          </cell>
          <cell r="C20" t="str">
            <v>11808072906535</v>
          </cell>
          <cell r="D20" t="str">
            <v/>
          </cell>
          <cell r="E20" t="str">
            <v/>
          </cell>
          <cell r="F20" t="str">
            <v>2558.66</v>
          </cell>
          <cell r="G20" t="str">
            <v>RMB</v>
          </cell>
          <cell r="H20" t="str">
            <v>1</v>
          </cell>
          <cell r="I20">
            <v>2558.66</v>
          </cell>
        </row>
        <row r="21">
          <cell r="A21">
            <v>1358813</v>
          </cell>
          <cell r="B21" t="str">
            <v>思拉瓦迪泳池温泉度假村</v>
          </cell>
          <cell r="C21" t="str">
            <v>11808230451896</v>
          </cell>
          <cell r="D21" t="str">
            <v>1358813</v>
          </cell>
          <cell r="E21" t="str">
            <v/>
          </cell>
          <cell r="F21" t="str">
            <v>6360.31</v>
          </cell>
          <cell r="G21" t="str">
            <v>RMB</v>
          </cell>
          <cell r="H21" t="str">
            <v>1</v>
          </cell>
          <cell r="I21">
            <v>6360.31</v>
          </cell>
        </row>
        <row r="22">
          <cell r="A22">
            <v>1360419</v>
          </cell>
          <cell r="B22" t="str">
            <v>思拉瓦迪泳池温泉度假村</v>
          </cell>
          <cell r="C22" t="str">
            <v>11808273042793</v>
          </cell>
          <cell r="D22" t="str">
            <v/>
          </cell>
          <cell r="E22" t="str">
            <v/>
          </cell>
          <cell r="F22" t="str">
            <v>1335.13</v>
          </cell>
          <cell r="G22" t="str">
            <v>RMB</v>
          </cell>
          <cell r="H22" t="str">
            <v>1</v>
          </cell>
          <cell r="I22">
            <v>1335.13</v>
          </cell>
        </row>
        <row r="23">
          <cell r="A23">
            <v>1368095</v>
          </cell>
          <cell r="B23" t="str">
            <v>思拉瓦迪泳池温泉度假村</v>
          </cell>
          <cell r="C23" t="str">
            <v>11809117269750</v>
          </cell>
          <cell r="D23" t="str">
            <v>57435</v>
          </cell>
          <cell r="E23" t="str">
            <v/>
          </cell>
          <cell r="F23" t="str">
            <v>2634.71</v>
          </cell>
          <cell r="G23" t="str">
            <v>RMB</v>
          </cell>
          <cell r="H23" t="str">
            <v>1</v>
          </cell>
          <cell r="I23">
            <v>2634.71</v>
          </cell>
        </row>
        <row r="24">
          <cell r="A24">
            <v>1363140</v>
          </cell>
          <cell r="B24" t="str">
            <v>曼谷苏阁索酒店</v>
          </cell>
          <cell r="C24" t="str">
            <v>11809019905455</v>
          </cell>
          <cell r="D24" t="str">
            <v/>
          </cell>
          <cell r="E24" t="str">
            <v/>
          </cell>
          <cell r="F24" t="str">
            <v>1180.32</v>
          </cell>
          <cell r="G24" t="str">
            <v>RMB</v>
          </cell>
          <cell r="H24" t="str">
            <v>1</v>
          </cell>
          <cell r="I24">
            <v>1180.32</v>
          </cell>
        </row>
        <row r="25">
          <cell r="A25">
            <v>1352240</v>
          </cell>
          <cell r="B25" t="str">
            <v>普吉岛格雷斯兰度假村</v>
          </cell>
          <cell r="C25" t="str">
            <v>11808121957557</v>
          </cell>
          <cell r="D25" t="str">
            <v>11808121957557</v>
          </cell>
          <cell r="E25" t="str">
            <v/>
          </cell>
          <cell r="F25" t="str">
            <v>1197.74</v>
          </cell>
          <cell r="G25" t="str">
            <v>RMB</v>
          </cell>
          <cell r="H25" t="str">
            <v>1</v>
          </cell>
          <cell r="I25">
            <v>1197.74</v>
          </cell>
        </row>
        <row r="26">
          <cell r="A26">
            <v>1364342</v>
          </cell>
          <cell r="B26" t="str">
            <v>普吉岛乌森马亚度假村</v>
          </cell>
          <cell r="C26" t="str">
            <v>11809049505415</v>
          </cell>
          <cell r="D26" t="str">
            <v>29891</v>
          </cell>
          <cell r="E26" t="str">
            <v/>
          </cell>
          <cell r="F26" t="str">
            <v>574.87</v>
          </cell>
          <cell r="G26" t="str">
            <v>RMB</v>
          </cell>
          <cell r="H26" t="str">
            <v>1</v>
          </cell>
          <cell r="I26">
            <v>574.87</v>
          </cell>
        </row>
        <row r="27">
          <cell r="A27">
            <v>1365487</v>
          </cell>
          <cell r="B27" t="str">
            <v>普吉岛千禧芭东度假村</v>
          </cell>
          <cell r="C27" t="str">
            <v>11809060119280</v>
          </cell>
          <cell r="D27" t="str">
            <v/>
          </cell>
          <cell r="E27" t="str">
            <v/>
          </cell>
          <cell r="F27" t="str">
            <v>1759.02</v>
          </cell>
          <cell r="G27" t="str">
            <v>RMB</v>
          </cell>
          <cell r="H27" t="str">
            <v>1</v>
          </cell>
          <cell r="I27">
            <v>1759.02</v>
          </cell>
        </row>
        <row r="28">
          <cell r="A28">
            <v>1365057</v>
          </cell>
          <cell r="B28" t="str">
            <v>普吉岛卡塔塔尼海滩度假村</v>
          </cell>
          <cell r="C28" t="str">
            <v>11808312889983</v>
          </cell>
          <cell r="D28" t="str">
            <v>1365057</v>
          </cell>
          <cell r="E28" t="str">
            <v/>
          </cell>
          <cell r="F28" t="str">
            <v>3680.94</v>
          </cell>
          <cell r="G28" t="str">
            <v>RMB</v>
          </cell>
          <cell r="H28" t="str">
            <v>1</v>
          </cell>
          <cell r="I28">
            <v>3680.94</v>
          </cell>
        </row>
        <row r="29">
          <cell r="A29">
            <v>1365325</v>
          </cell>
          <cell r="B29" t="str">
            <v>曼谷奇德伦中心酒店</v>
          </cell>
          <cell r="C29" t="str">
            <v>11809060616799</v>
          </cell>
          <cell r="D29" t="str">
            <v>R-1080209</v>
          </cell>
          <cell r="E29" t="str">
            <v/>
          </cell>
          <cell r="F29" t="str">
            <v>1640.61</v>
          </cell>
          <cell r="G29" t="str">
            <v>RMB</v>
          </cell>
          <cell r="H29" t="str">
            <v>1</v>
          </cell>
          <cell r="I29">
            <v>1640.61</v>
          </cell>
        </row>
        <row r="30">
          <cell r="A30">
            <v>1361808</v>
          </cell>
          <cell r="B30" t="str">
            <v>芭堤雅假日酒店</v>
          </cell>
          <cell r="C30" t="str">
            <v>11809101775415</v>
          </cell>
          <cell r="D30" t="str">
            <v>43717590</v>
          </cell>
          <cell r="E30" t="str">
            <v/>
          </cell>
          <cell r="F30" t="str">
            <v>2220.82</v>
          </cell>
          <cell r="G30" t="str">
            <v>RMB</v>
          </cell>
          <cell r="H30" t="str">
            <v>1</v>
          </cell>
          <cell r="I30">
            <v>2220.82</v>
          </cell>
        </row>
        <row r="31">
          <cell r="A31">
            <v>1336982</v>
          </cell>
          <cell r="B31" t="str">
            <v>查汶海滩康达布里诺富特苏梅岛度假村</v>
          </cell>
          <cell r="C31" t="str">
            <v>11807170704900</v>
          </cell>
          <cell r="D31" t="str">
            <v>242636-446238</v>
          </cell>
          <cell r="E31" t="str">
            <v/>
          </cell>
          <cell r="F31" t="str">
            <v>10205.28</v>
          </cell>
          <cell r="G31" t="str">
            <v>RMB</v>
          </cell>
          <cell r="H31" t="str">
            <v>1</v>
          </cell>
          <cell r="I31">
            <v>10205.28</v>
          </cell>
        </row>
        <row r="32">
          <cell r="A32">
            <v>1329320</v>
          </cell>
          <cell r="B32" t="str">
            <v>查汶海滩康达布里诺富特苏梅岛度假村</v>
          </cell>
          <cell r="C32" t="str">
            <v>11807029574107</v>
          </cell>
          <cell r="D32" t="str">
            <v>1329320</v>
          </cell>
          <cell r="E32" t="str">
            <v/>
          </cell>
          <cell r="F32" t="str">
            <v>3551.04</v>
          </cell>
          <cell r="G32" t="str">
            <v>RMB</v>
          </cell>
          <cell r="H32" t="str">
            <v>1</v>
          </cell>
          <cell r="I32">
            <v>3551.04</v>
          </cell>
        </row>
        <row r="33">
          <cell r="A33">
            <v>1357719</v>
          </cell>
          <cell r="B33" t="str">
            <v>查汶海滩康达布里诺富特苏梅岛度假村</v>
          </cell>
          <cell r="C33" t="str">
            <v>11808229315660</v>
          </cell>
          <cell r="D33" t="str">
            <v>1357719</v>
          </cell>
          <cell r="E33" t="str">
            <v/>
          </cell>
          <cell r="F33" t="str">
            <v>1895.2</v>
          </cell>
          <cell r="G33" t="str">
            <v>RMB</v>
          </cell>
          <cell r="H33" t="str">
            <v>1</v>
          </cell>
          <cell r="I33">
            <v>1895.2</v>
          </cell>
        </row>
        <row r="34">
          <cell r="A34">
            <v>1329332</v>
          </cell>
          <cell r="B34" t="str">
            <v>查汶海滩康达布里诺富特苏梅岛度假村</v>
          </cell>
          <cell r="C34" t="str">
            <v>11807028573345</v>
          </cell>
          <cell r="D34" t="str">
            <v>1329332</v>
          </cell>
          <cell r="E34" t="str">
            <v/>
          </cell>
          <cell r="F34" t="str">
            <v>4430.16</v>
          </cell>
          <cell r="G34" t="str">
            <v>RMB</v>
          </cell>
          <cell r="H34" t="str">
            <v>1</v>
          </cell>
          <cell r="I34">
            <v>4430.16</v>
          </cell>
        </row>
        <row r="35">
          <cell r="A35">
            <v>1365565</v>
          </cell>
          <cell r="B35" t="str">
            <v>查汶海滩康达布里诺富特苏梅岛度假村</v>
          </cell>
          <cell r="C35" t="str">
            <v>11809067106478</v>
          </cell>
          <cell r="D35" t="str">
            <v>GQMSGPNF</v>
          </cell>
          <cell r="E35" t="str">
            <v/>
          </cell>
          <cell r="F35" t="str">
            <v>3562.1</v>
          </cell>
          <cell r="G35" t="str">
            <v>RMB</v>
          </cell>
          <cell r="H35" t="str">
            <v>1</v>
          </cell>
          <cell r="I35">
            <v>3562.1</v>
          </cell>
        </row>
        <row r="36">
          <cell r="A36">
            <v>1366400</v>
          </cell>
          <cell r="B36" t="str">
            <v>查汶海滩康达布里诺富特苏梅岛度假村</v>
          </cell>
          <cell r="C36" t="str">
            <v>11809088361174</v>
          </cell>
          <cell r="D36" t="str">
            <v/>
          </cell>
          <cell r="E36" t="str">
            <v/>
          </cell>
          <cell r="F36" t="str">
            <v>3478.5</v>
          </cell>
          <cell r="G36" t="str">
            <v>RMB</v>
          </cell>
          <cell r="H36" t="str">
            <v>1</v>
          </cell>
          <cell r="I36">
            <v>3478.5</v>
          </cell>
        </row>
        <row r="37">
          <cell r="A37">
            <v>1370034</v>
          </cell>
          <cell r="B37" t="str">
            <v>甲米奥南悬崖海滩度假酒店</v>
          </cell>
          <cell r="C37" t="str">
            <v>11809140801588</v>
          </cell>
          <cell r="D37" t="str">
            <v/>
          </cell>
          <cell r="E37" t="str">
            <v/>
          </cell>
          <cell r="F37" t="str">
            <v>1973.88</v>
          </cell>
          <cell r="G37" t="str">
            <v>RMB</v>
          </cell>
          <cell r="H37" t="str">
            <v>1</v>
          </cell>
          <cell r="I37">
            <v>1973.88</v>
          </cell>
        </row>
        <row r="38">
          <cell r="A38">
            <v>1333296</v>
          </cell>
          <cell r="B38" t="str">
            <v>普吉岛佛基拉诺富特酒店</v>
          </cell>
          <cell r="C38" t="str">
            <v>11807069620500</v>
          </cell>
          <cell r="D38" t="str">
            <v>1333296</v>
          </cell>
          <cell r="E38" t="str">
            <v/>
          </cell>
          <cell r="F38" t="str">
            <v>1475.46</v>
          </cell>
          <cell r="G38" t="str">
            <v>RMB</v>
          </cell>
          <cell r="H38" t="str">
            <v>1</v>
          </cell>
          <cell r="I38">
            <v>1475.46</v>
          </cell>
        </row>
        <row r="39">
          <cell r="A39">
            <v>1363085</v>
          </cell>
          <cell r="B39" t="str">
            <v>普吉岛卡利马度假村及水疗中心</v>
          </cell>
          <cell r="C39" t="str">
            <v>11809017743774</v>
          </cell>
          <cell r="D39" t="str">
            <v/>
          </cell>
          <cell r="E39" t="str">
            <v/>
          </cell>
          <cell r="F39" t="str">
            <v>3646.9</v>
          </cell>
          <cell r="G39" t="str">
            <v>RMB</v>
          </cell>
          <cell r="H39" t="str">
            <v>1</v>
          </cell>
          <cell r="I39">
            <v>3646.9</v>
          </cell>
        </row>
        <row r="40">
          <cell r="A40">
            <v>1357059</v>
          </cell>
          <cell r="B40" t="str">
            <v>普吉岛卡利马度假村及水疗中心</v>
          </cell>
          <cell r="C40" t="str">
            <v>11808200046258</v>
          </cell>
          <cell r="D40" t="str">
            <v/>
          </cell>
          <cell r="E40" t="str">
            <v/>
          </cell>
          <cell r="F40" t="str">
            <v>3779.16</v>
          </cell>
          <cell r="G40" t="str">
            <v>RMB</v>
          </cell>
          <cell r="H40" t="str">
            <v>1</v>
          </cell>
          <cell r="I40">
            <v>3779.16</v>
          </cell>
        </row>
        <row r="41">
          <cell r="A41">
            <v>1364152</v>
          </cell>
          <cell r="B41" t="str">
            <v>普吉岛假日度假酒店</v>
          </cell>
          <cell r="C41" t="str">
            <v>11809120977612</v>
          </cell>
          <cell r="D41" t="str">
            <v/>
          </cell>
          <cell r="E41" t="str">
            <v/>
          </cell>
          <cell r="F41" t="str">
            <v>2476.88</v>
          </cell>
          <cell r="G41" t="str">
            <v>RMB</v>
          </cell>
          <cell r="H41" t="str">
            <v>1</v>
          </cell>
          <cell r="I41">
            <v>2476.88</v>
          </cell>
        </row>
        <row r="42">
          <cell r="A42">
            <v>1352479</v>
          </cell>
          <cell r="B42" t="str">
            <v>普吉岛假日度假酒店</v>
          </cell>
          <cell r="C42" t="str">
            <v>11808136959803</v>
          </cell>
          <cell r="D42" t="str">
            <v/>
          </cell>
          <cell r="E42" t="str">
            <v/>
          </cell>
          <cell r="F42" t="str">
            <v>1652.98</v>
          </cell>
          <cell r="G42" t="str">
            <v>RMB</v>
          </cell>
          <cell r="H42" t="str">
            <v>1</v>
          </cell>
          <cell r="I42">
            <v>1652.98</v>
          </cell>
        </row>
        <row r="43">
          <cell r="A43">
            <v>1367273</v>
          </cell>
          <cell r="B43" t="str">
            <v>普吉岛假日度假酒店</v>
          </cell>
          <cell r="C43" t="str">
            <v>11809131595552</v>
          </cell>
          <cell r="D43" t="str">
            <v/>
          </cell>
          <cell r="E43" t="str">
            <v/>
          </cell>
          <cell r="F43" t="str">
            <v>1318.54</v>
          </cell>
          <cell r="G43" t="str">
            <v>RMB</v>
          </cell>
          <cell r="H43" t="str">
            <v>1</v>
          </cell>
          <cell r="I43">
            <v>1318.54</v>
          </cell>
        </row>
        <row r="44">
          <cell r="A44">
            <v>1365916</v>
          </cell>
          <cell r="B44" t="str">
            <v>普吉岛假日度假酒店</v>
          </cell>
          <cell r="C44" t="str">
            <v>11809107610224</v>
          </cell>
          <cell r="D44" t="str">
            <v/>
          </cell>
          <cell r="E44" t="str">
            <v/>
          </cell>
          <cell r="F44" t="str">
            <v>1310.1</v>
          </cell>
          <cell r="G44" t="str">
            <v>RMB</v>
          </cell>
          <cell r="H44" t="str">
            <v>1</v>
          </cell>
          <cell r="I44">
            <v>1310.1</v>
          </cell>
        </row>
        <row r="45">
          <cell r="A45">
            <v>1365375</v>
          </cell>
          <cell r="B45" t="str">
            <v>普吉岛假日度假酒店</v>
          </cell>
          <cell r="C45" t="str">
            <v>11809063805731</v>
          </cell>
          <cell r="D45" t="str">
            <v/>
          </cell>
          <cell r="E45" t="str">
            <v/>
          </cell>
          <cell r="F45" t="str">
            <v>548.32</v>
          </cell>
          <cell r="G45" t="str">
            <v>RMB</v>
          </cell>
          <cell r="H45" t="str">
            <v>1</v>
          </cell>
          <cell r="I45">
            <v>548.32</v>
          </cell>
        </row>
        <row r="46">
          <cell r="A46">
            <v>1358285</v>
          </cell>
          <cell r="B46" t="str">
            <v>普吉岛假日度假酒店</v>
          </cell>
          <cell r="C46" t="str">
            <v>11808234870917</v>
          </cell>
          <cell r="D46" t="str">
            <v/>
          </cell>
          <cell r="E46" t="str">
            <v/>
          </cell>
          <cell r="F46" t="str">
            <v>884.24</v>
          </cell>
          <cell r="G46" t="str">
            <v>RMB</v>
          </cell>
          <cell r="H46" t="str">
            <v>1</v>
          </cell>
          <cell r="I46">
            <v>884.24</v>
          </cell>
        </row>
        <row r="47">
          <cell r="A47">
            <v>1357186</v>
          </cell>
          <cell r="B47" t="str">
            <v>普吉岛假日度假酒店</v>
          </cell>
          <cell r="C47" t="str">
            <v>11808217090255</v>
          </cell>
          <cell r="D47" t="str">
            <v/>
          </cell>
          <cell r="E47" t="str">
            <v/>
          </cell>
          <cell r="F47" t="str">
            <v>689.53</v>
          </cell>
          <cell r="G47" t="str">
            <v>RMB</v>
          </cell>
          <cell r="H47" t="str">
            <v>1</v>
          </cell>
          <cell r="I47">
            <v>689.53</v>
          </cell>
        </row>
        <row r="48">
          <cell r="A48">
            <v>1370620</v>
          </cell>
          <cell r="B48" t="str">
            <v>普吉岛假日度假酒店</v>
          </cell>
          <cell r="C48" t="str">
            <v>11809154640636</v>
          </cell>
          <cell r="D48" t="str">
            <v/>
          </cell>
          <cell r="E48" t="str">
            <v/>
          </cell>
          <cell r="F48" t="str">
            <v>2716</v>
          </cell>
          <cell r="G48" t="str">
            <v>RMB</v>
          </cell>
          <cell r="H48" t="str">
            <v>1</v>
          </cell>
          <cell r="I48">
            <v>2716</v>
          </cell>
        </row>
        <row r="49">
          <cell r="A49">
            <v>1359354</v>
          </cell>
          <cell r="B49" t="str">
            <v>普吉岛假日度假酒店</v>
          </cell>
          <cell r="C49" t="str">
            <v>11809034298875</v>
          </cell>
          <cell r="D49" t="str">
            <v/>
          </cell>
          <cell r="E49" t="str">
            <v/>
          </cell>
          <cell r="F49" t="str">
            <v>1657.66</v>
          </cell>
          <cell r="G49" t="str">
            <v>RMB</v>
          </cell>
          <cell r="H49" t="str">
            <v>1</v>
          </cell>
          <cell r="I49">
            <v>1657.66</v>
          </cell>
        </row>
        <row r="50">
          <cell r="A50">
            <v>1358852</v>
          </cell>
          <cell r="B50" t="str">
            <v>普吉岛假日度假酒店</v>
          </cell>
          <cell r="C50" t="str">
            <v>11808235399795</v>
          </cell>
          <cell r="D50" t="str">
            <v/>
          </cell>
          <cell r="E50" t="str">
            <v/>
          </cell>
          <cell r="F50" t="str">
            <v>2449.26</v>
          </cell>
          <cell r="G50" t="str">
            <v>RMB</v>
          </cell>
          <cell r="H50" t="str">
            <v>1</v>
          </cell>
          <cell r="I50">
            <v>2449.26</v>
          </cell>
        </row>
        <row r="51">
          <cell r="A51">
            <v>1370265</v>
          </cell>
          <cell r="B51" t="str">
            <v>普吉岛假日度假酒店</v>
          </cell>
          <cell r="C51" t="str">
            <v>11809151536212</v>
          </cell>
          <cell r="D51" t="str">
            <v/>
          </cell>
          <cell r="E51" t="str">
            <v/>
          </cell>
          <cell r="F51" t="str">
            <v>2036.67</v>
          </cell>
          <cell r="G51" t="str">
            <v>RMB</v>
          </cell>
          <cell r="H51" t="str">
            <v>1</v>
          </cell>
          <cell r="I51">
            <v>2036.67</v>
          </cell>
        </row>
        <row r="52">
          <cell r="A52">
            <v>1366653</v>
          </cell>
          <cell r="B52" t="str">
            <v>普吉岛假日度假酒店</v>
          </cell>
          <cell r="C52" t="str">
            <v>11809082636474</v>
          </cell>
          <cell r="D52" t="str">
            <v>46706445,45367060,28498634</v>
          </cell>
          <cell r="E52" t="str">
            <v/>
          </cell>
          <cell r="F52" t="str">
            <v>2140.83</v>
          </cell>
          <cell r="G52" t="str">
            <v>RMB</v>
          </cell>
          <cell r="H52" t="str">
            <v>1</v>
          </cell>
          <cell r="I52">
            <v>2140.83</v>
          </cell>
        </row>
        <row r="53">
          <cell r="A53">
            <v>1360393</v>
          </cell>
          <cell r="B53" t="str">
            <v>普吉岛假日度假酒店</v>
          </cell>
          <cell r="C53" t="str">
            <v>11808274600762</v>
          </cell>
          <cell r="D53" t="str">
            <v>2614185</v>
          </cell>
          <cell r="E53" t="str">
            <v/>
          </cell>
          <cell r="F53" t="str">
            <v>3461.35</v>
          </cell>
          <cell r="G53" t="str">
            <v>RMB</v>
          </cell>
          <cell r="H53" t="str">
            <v>1</v>
          </cell>
          <cell r="I53">
            <v>3461.35</v>
          </cell>
        </row>
        <row r="54">
          <cell r="A54">
            <v>1366941</v>
          </cell>
          <cell r="B54" t="str">
            <v>普吉岛假日度假酒店</v>
          </cell>
          <cell r="C54" t="str">
            <v>11809106612126</v>
          </cell>
          <cell r="D54" t="str">
            <v/>
          </cell>
          <cell r="E54" t="str">
            <v/>
          </cell>
          <cell r="F54" t="str">
            <v>1398.12</v>
          </cell>
          <cell r="G54" t="str">
            <v>RMB</v>
          </cell>
          <cell r="H54" t="str">
            <v>1</v>
          </cell>
          <cell r="I54">
            <v>1398.12</v>
          </cell>
        </row>
        <row r="55">
          <cell r="A55">
            <v>1369132</v>
          </cell>
          <cell r="B55" t="str">
            <v>普吉岛假日度假酒店</v>
          </cell>
          <cell r="C55" t="str">
            <v>11809120153786</v>
          </cell>
          <cell r="D55" t="str">
            <v/>
          </cell>
          <cell r="E55" t="str">
            <v/>
          </cell>
          <cell r="F55" t="str">
            <v>5962.7</v>
          </cell>
          <cell r="G55" t="str">
            <v>RMB</v>
          </cell>
          <cell r="H55" t="str">
            <v>1</v>
          </cell>
          <cell r="I55">
            <v>5962.7</v>
          </cell>
        </row>
        <row r="56">
          <cell r="A56">
            <v>1368299</v>
          </cell>
          <cell r="B56" t="str">
            <v>普吉岛假日度假酒店</v>
          </cell>
          <cell r="C56" t="str">
            <v>11809131586634</v>
          </cell>
          <cell r="D56" t="str">
            <v/>
          </cell>
          <cell r="E56" t="str">
            <v/>
          </cell>
          <cell r="F56" t="str">
            <v>2036.67</v>
          </cell>
          <cell r="G56" t="str">
            <v>RMB</v>
          </cell>
          <cell r="H56" t="str">
            <v>1</v>
          </cell>
          <cell r="I56">
            <v>2036.67</v>
          </cell>
        </row>
        <row r="57">
          <cell r="A57">
            <v>1326594</v>
          </cell>
          <cell r="B57" t="str">
            <v>普吉岛假日度假酒店</v>
          </cell>
          <cell r="C57" t="str">
            <v>11806279530301</v>
          </cell>
          <cell r="D57" t="str">
            <v>260003</v>
          </cell>
          <cell r="E57" t="str">
            <v/>
          </cell>
          <cell r="F57" t="str">
            <v>1375.5</v>
          </cell>
          <cell r="G57" t="str">
            <v>RMB</v>
          </cell>
          <cell r="H57" t="str">
            <v>1</v>
          </cell>
          <cell r="I57">
            <v>1375.5</v>
          </cell>
        </row>
        <row r="58">
          <cell r="A58">
            <v>1363797</v>
          </cell>
          <cell r="B58" t="str">
            <v>普吉岛假日度假酒店</v>
          </cell>
          <cell r="C58" t="str">
            <v>11809056624998</v>
          </cell>
          <cell r="D58" t="str">
            <v/>
          </cell>
          <cell r="E58" t="str">
            <v/>
          </cell>
          <cell r="F58" t="str">
            <v>3232.36</v>
          </cell>
          <cell r="G58" t="str">
            <v>RMB</v>
          </cell>
          <cell r="H58" t="str">
            <v>1</v>
          </cell>
          <cell r="I58">
            <v>3232.36</v>
          </cell>
        </row>
        <row r="59">
          <cell r="A59">
            <v>1368963</v>
          </cell>
          <cell r="B59" t="str">
            <v>普吉岛假日度假酒店</v>
          </cell>
          <cell r="C59" t="str">
            <v>11809126655426</v>
          </cell>
          <cell r="D59" t="str">
            <v/>
          </cell>
          <cell r="E59" t="str">
            <v/>
          </cell>
          <cell r="F59" t="str">
            <v>1093.66</v>
          </cell>
          <cell r="G59" t="str">
            <v>RMB</v>
          </cell>
          <cell r="H59" t="str">
            <v>1</v>
          </cell>
          <cell r="I59">
            <v>1093.66</v>
          </cell>
        </row>
        <row r="60">
          <cell r="A60">
            <v>1365056</v>
          </cell>
          <cell r="B60" t="str">
            <v>普吉岛美林海滩万豪度假酒店</v>
          </cell>
          <cell r="C60" t="str">
            <v>11808317864821</v>
          </cell>
          <cell r="D60" t="str">
            <v>1365056</v>
          </cell>
          <cell r="E60" t="str">
            <v/>
          </cell>
          <cell r="F60" t="str">
            <v>3210.84</v>
          </cell>
          <cell r="G60" t="str">
            <v>RMB</v>
          </cell>
          <cell r="H60" t="str">
            <v>1</v>
          </cell>
          <cell r="I60">
            <v>3210.84</v>
          </cell>
        </row>
        <row r="61">
          <cell r="A61">
            <v>1362225</v>
          </cell>
          <cell r="B61" t="str">
            <v>阿拉纳芽庄海滩酒店</v>
          </cell>
          <cell r="C61" t="str">
            <v>11808305880790</v>
          </cell>
          <cell r="D61" t="str">
            <v>1732136</v>
          </cell>
          <cell r="E61" t="str">
            <v/>
          </cell>
          <cell r="F61" t="str">
            <v>1019.46</v>
          </cell>
          <cell r="G61" t="str">
            <v>RMB</v>
          </cell>
          <cell r="H61" t="str">
            <v>1</v>
          </cell>
          <cell r="I61">
            <v>1019.46</v>
          </cell>
        </row>
        <row r="62">
          <cell r="A62">
            <v>1354447</v>
          </cell>
          <cell r="B62" t="str">
            <v>济州新罗舒泰酒店</v>
          </cell>
          <cell r="C62" t="str">
            <v>11808164987567</v>
          </cell>
          <cell r="D62" t="str">
            <v>1354447</v>
          </cell>
          <cell r="E62" t="str">
            <v/>
          </cell>
          <cell r="F62" t="str">
            <v>979</v>
          </cell>
          <cell r="G62" t="str">
            <v>RMB</v>
          </cell>
          <cell r="H62" t="str">
            <v>1</v>
          </cell>
          <cell r="I62">
            <v>979</v>
          </cell>
        </row>
        <row r="63">
          <cell r="A63">
            <v>1362090</v>
          </cell>
          <cell r="B63" t="str">
            <v>曼谷素坤逸X2氛围酒店</v>
          </cell>
          <cell r="C63" t="str">
            <v>11808300600052</v>
          </cell>
          <cell r="D63" t="str">
            <v>36225</v>
          </cell>
          <cell r="E63" t="str">
            <v/>
          </cell>
          <cell r="F63" t="str">
            <v>941.1</v>
          </cell>
          <cell r="G63" t="str">
            <v>RMB</v>
          </cell>
          <cell r="H63" t="str">
            <v>1</v>
          </cell>
          <cell r="I63">
            <v>941.1</v>
          </cell>
        </row>
        <row r="64">
          <cell r="A64">
            <v>1293855</v>
          </cell>
          <cell r="B64" t="str">
            <v>薄荷岛汉娜度假村</v>
          </cell>
          <cell r="C64" t="str">
            <v>11804113609780</v>
          </cell>
          <cell r="D64" t="str">
            <v>1293855</v>
          </cell>
          <cell r="E64" t="str">
            <v/>
          </cell>
          <cell r="F64" t="str">
            <v>3639</v>
          </cell>
          <cell r="G64" t="str">
            <v>RMB</v>
          </cell>
          <cell r="H64" t="str">
            <v>1</v>
          </cell>
          <cell r="I64">
            <v>3639</v>
          </cell>
        </row>
        <row r="65">
          <cell r="A65">
            <v>1337972</v>
          </cell>
          <cell r="B65" t="str">
            <v>薄荷岛汉娜度假村</v>
          </cell>
          <cell r="C65" t="str">
            <v>11807193735833</v>
          </cell>
          <cell r="D65" t="str">
            <v>HBM436-7665</v>
          </cell>
          <cell r="E65" t="str">
            <v/>
          </cell>
          <cell r="F65" t="str">
            <v>1102.84</v>
          </cell>
          <cell r="G65" t="str">
            <v>RMB</v>
          </cell>
          <cell r="H65" t="str">
            <v>1</v>
          </cell>
          <cell r="I65">
            <v>1102.84</v>
          </cell>
        </row>
        <row r="66">
          <cell r="A66">
            <v>1360605</v>
          </cell>
          <cell r="B66" t="str">
            <v>大阪心斋桥安乐窝酒店</v>
          </cell>
          <cell r="C66" t="str">
            <v>11807051614166</v>
          </cell>
          <cell r="D66" t="str">
            <v>1360605</v>
          </cell>
          <cell r="E66" t="str">
            <v/>
          </cell>
          <cell r="F66" t="str">
            <v>6173.26</v>
          </cell>
          <cell r="G66" t="str">
            <v>RMB</v>
          </cell>
          <cell r="H66" t="str">
            <v>1</v>
          </cell>
          <cell r="I66">
            <v>6173.26</v>
          </cell>
        </row>
        <row r="67">
          <cell r="A67">
            <v>1370566</v>
          </cell>
          <cell r="B67" t="str">
            <v>东京新宿王子大饭店</v>
          </cell>
          <cell r="C67" t="str">
            <v>11809150717658</v>
          </cell>
          <cell r="D67" t="str">
            <v/>
          </cell>
          <cell r="E67" t="str">
            <v/>
          </cell>
          <cell r="F67" t="str">
            <v>3346.95</v>
          </cell>
          <cell r="G67" t="str">
            <v>RMB</v>
          </cell>
          <cell r="H67" t="str">
            <v>1</v>
          </cell>
          <cell r="I67">
            <v>3346.95</v>
          </cell>
        </row>
        <row r="68">
          <cell r="A68">
            <v>1367842</v>
          </cell>
          <cell r="B68" t="str">
            <v>东京新宿王子大饭店</v>
          </cell>
          <cell r="C68" t="str">
            <v>11809100027057</v>
          </cell>
          <cell r="D68" t="str">
            <v/>
          </cell>
          <cell r="E68" t="str">
            <v/>
          </cell>
          <cell r="F68" t="str">
            <v>2768.1</v>
          </cell>
          <cell r="G68" t="str">
            <v>RMB</v>
          </cell>
          <cell r="H68" t="str">
            <v>1</v>
          </cell>
          <cell r="I68">
            <v>2768.1</v>
          </cell>
        </row>
        <row r="69">
          <cell r="A69">
            <v>1357290</v>
          </cell>
          <cell r="B69" t="str">
            <v>曼谷科伦酒店</v>
          </cell>
          <cell r="C69" t="str">
            <v>11808215256486</v>
          </cell>
          <cell r="D69" t="str">
            <v>84557</v>
          </cell>
          <cell r="E69" t="str">
            <v/>
          </cell>
          <cell r="F69" t="str">
            <v>706.1</v>
          </cell>
          <cell r="G69" t="str">
            <v>RMB</v>
          </cell>
          <cell r="H69" t="str">
            <v>1</v>
          </cell>
          <cell r="I69">
            <v>706.1</v>
          </cell>
        </row>
        <row r="70">
          <cell r="A70">
            <v>1369058</v>
          </cell>
          <cell r="B70" t="str">
            <v>曼谷素可泰酒店</v>
          </cell>
          <cell r="C70" t="str">
            <v>11809121756574</v>
          </cell>
          <cell r="D70" t="str">
            <v/>
          </cell>
          <cell r="E70" t="str">
            <v/>
          </cell>
          <cell r="F70" t="str">
            <v>918.3</v>
          </cell>
          <cell r="G70" t="str">
            <v>RMB</v>
          </cell>
          <cell r="H70" t="str">
            <v>1</v>
          </cell>
          <cell r="I70">
            <v>918.3</v>
          </cell>
        </row>
        <row r="71">
          <cell r="A71">
            <v>1308854</v>
          </cell>
          <cell r="B71" t="str">
            <v>薄荷岛世外桃源海滩潜水度假村</v>
          </cell>
          <cell r="C71" t="str">
            <v>11805187213377</v>
          </cell>
          <cell r="D71" t="str">
            <v/>
          </cell>
          <cell r="E71" t="str">
            <v/>
          </cell>
          <cell r="F71" t="str">
            <v>1071</v>
          </cell>
          <cell r="G71" t="str">
            <v>RMB</v>
          </cell>
          <cell r="H71" t="str">
            <v>1</v>
          </cell>
          <cell r="I71">
            <v>1071</v>
          </cell>
        </row>
        <row r="72">
          <cell r="A72">
            <v>1340368</v>
          </cell>
          <cell r="B72" t="str">
            <v>施伟泽霍夫伯尔尼酒店和温泉中心-立鼎世集团</v>
          </cell>
          <cell r="C72" t="str">
            <v>11807231782602</v>
          </cell>
          <cell r="D72" t="str">
            <v/>
          </cell>
          <cell r="E72" t="str">
            <v/>
          </cell>
          <cell r="F72" t="str">
            <v>1967.33</v>
          </cell>
          <cell r="G72" t="str">
            <v>RMB</v>
          </cell>
          <cell r="H72" t="str">
            <v>1</v>
          </cell>
          <cell r="I72">
            <v>1967.33</v>
          </cell>
        </row>
        <row r="73">
          <cell r="A73">
            <v>1336002</v>
          </cell>
          <cell r="B73" t="str">
            <v>施伟泽霍夫伯尔尼酒店和温泉中心-立鼎世集团</v>
          </cell>
          <cell r="C73" t="str">
            <v>11807149696313</v>
          </cell>
          <cell r="D73" t="str">
            <v/>
          </cell>
          <cell r="E73" t="str">
            <v/>
          </cell>
          <cell r="F73" t="str">
            <v>2605.94</v>
          </cell>
          <cell r="G73" t="str">
            <v>RMB</v>
          </cell>
          <cell r="H73" t="str">
            <v>1</v>
          </cell>
          <cell r="I73">
            <v>2605.94</v>
          </cell>
        </row>
        <row r="74">
          <cell r="A74">
            <v>1352295</v>
          </cell>
          <cell r="B74" t="str">
            <v>路易丝湖城堡费尔蒙酒店</v>
          </cell>
          <cell r="C74" t="str">
            <v>11808124957805</v>
          </cell>
          <cell r="D74" t="str">
            <v/>
          </cell>
          <cell r="E74" t="str">
            <v/>
          </cell>
          <cell r="F74" t="str">
            <v>6768.42</v>
          </cell>
          <cell r="G74" t="str">
            <v>RMB</v>
          </cell>
          <cell r="H74" t="str">
            <v>1</v>
          </cell>
          <cell r="I74">
            <v>6768.42</v>
          </cell>
        </row>
        <row r="75">
          <cell r="A75">
            <v>1343333</v>
          </cell>
          <cell r="B75" t="str">
            <v>因特拉肯克雷布斯酒店</v>
          </cell>
          <cell r="C75" t="str">
            <v>11807286829027</v>
          </cell>
          <cell r="D75" t="str">
            <v>646361</v>
          </cell>
          <cell r="E75" t="str">
            <v/>
          </cell>
          <cell r="F75" t="str">
            <v>1713.84</v>
          </cell>
          <cell r="G75" t="str">
            <v>RMB</v>
          </cell>
          <cell r="H75" t="str">
            <v>1</v>
          </cell>
          <cell r="I75">
            <v>1713.84</v>
          </cell>
        </row>
        <row r="76">
          <cell r="A76">
            <v>1343320</v>
          </cell>
          <cell r="B76" t="str">
            <v>因特拉肯克雷布斯酒店</v>
          </cell>
          <cell r="C76" t="str">
            <v>11807289829160</v>
          </cell>
          <cell r="D76" t="str">
            <v>646361</v>
          </cell>
          <cell r="E76" t="str">
            <v/>
          </cell>
          <cell r="F76" t="str">
            <v>1709.52</v>
          </cell>
          <cell r="G76" t="str">
            <v>RMB</v>
          </cell>
          <cell r="H76" t="str">
            <v>1</v>
          </cell>
          <cell r="I76">
            <v>1709.52</v>
          </cell>
        </row>
        <row r="77">
          <cell r="A77">
            <v>1339934</v>
          </cell>
          <cell r="B77" t="str">
            <v>皇家圣乔治因特拉肯美憬阁索菲特酒店</v>
          </cell>
          <cell r="C77" t="str">
            <v>11807225768788</v>
          </cell>
          <cell r="D77" t="str">
            <v>161491</v>
          </cell>
          <cell r="E77" t="str">
            <v/>
          </cell>
          <cell r="F77" t="str">
            <v>3011.34</v>
          </cell>
          <cell r="G77" t="str">
            <v>RMB</v>
          </cell>
          <cell r="H77" t="str">
            <v>1</v>
          </cell>
          <cell r="I77">
            <v>3011.34</v>
          </cell>
        </row>
        <row r="78">
          <cell r="A78">
            <v>1351649</v>
          </cell>
          <cell r="B78" t="str">
            <v>皇家圣乔治因特拉肯美憬阁索菲特酒店</v>
          </cell>
          <cell r="C78" t="str">
            <v>11808113952199</v>
          </cell>
          <cell r="D78" t="str">
            <v/>
          </cell>
          <cell r="E78" t="str">
            <v/>
          </cell>
          <cell r="F78" t="str">
            <v>7525.47</v>
          </cell>
          <cell r="G78" t="str">
            <v>RMB</v>
          </cell>
          <cell r="H78" t="str">
            <v>1</v>
          </cell>
          <cell r="I78">
            <v>7525.47</v>
          </cell>
        </row>
        <row r="79">
          <cell r="A79">
            <v>1345085</v>
          </cell>
          <cell r="B79" t="str">
            <v>卢塞恩施威霍夫酒店</v>
          </cell>
          <cell r="C79" t="str">
            <v>11808254721873</v>
          </cell>
          <cell r="D79" t="str">
            <v/>
          </cell>
          <cell r="E79" t="str">
            <v/>
          </cell>
          <cell r="F79" t="str">
            <v>6853.3</v>
          </cell>
          <cell r="G79" t="str">
            <v>RMB</v>
          </cell>
          <cell r="H79" t="str">
            <v>1</v>
          </cell>
          <cell r="I79">
            <v>6853.3</v>
          </cell>
        </row>
        <row r="80">
          <cell r="A80">
            <v>1364271</v>
          </cell>
          <cell r="B80" t="str">
            <v>贝德福德酒店和会议中心</v>
          </cell>
          <cell r="C80" t="str">
            <v>11809042579971</v>
          </cell>
          <cell r="D80" t="str">
            <v/>
          </cell>
          <cell r="E80" t="str">
            <v/>
          </cell>
          <cell r="F80" t="str">
            <v>815.75</v>
          </cell>
          <cell r="G80" t="str">
            <v>RMB</v>
          </cell>
          <cell r="H80" t="str">
            <v>1</v>
          </cell>
          <cell r="I80">
            <v>815.75</v>
          </cell>
        </row>
        <row r="81">
          <cell r="A81">
            <v>1352320</v>
          </cell>
          <cell r="B81" t="str">
            <v>苏黎世阿德勒酒店</v>
          </cell>
          <cell r="C81" t="str">
            <v>11808128948081</v>
          </cell>
          <cell r="D81" t="str">
            <v/>
          </cell>
          <cell r="E81" t="str">
            <v/>
          </cell>
          <cell r="F81" t="str">
            <v>4131.12</v>
          </cell>
          <cell r="G81" t="str">
            <v>RMB</v>
          </cell>
          <cell r="H81" t="str">
            <v>1</v>
          </cell>
          <cell r="I81">
            <v>4131.12</v>
          </cell>
        </row>
        <row r="82">
          <cell r="A82">
            <v>1349331</v>
          </cell>
          <cell r="B82" t="str">
            <v>维尔兰伯格精品酒店</v>
          </cell>
          <cell r="C82" t="str">
            <v>11808089922253</v>
          </cell>
          <cell r="D82" t="str">
            <v>10327</v>
          </cell>
          <cell r="E82" t="str">
            <v/>
          </cell>
          <cell r="F82" t="str">
            <v>1751.38</v>
          </cell>
          <cell r="G82" t="str">
            <v>RMB</v>
          </cell>
          <cell r="H82" t="str">
            <v>1</v>
          </cell>
          <cell r="I82">
            <v>1751.38</v>
          </cell>
        </row>
        <row r="83">
          <cell r="A83">
            <v>1359367</v>
          </cell>
          <cell r="B83" t="str">
            <v>斐济海滩希尔顿度假酒店及水疗中心</v>
          </cell>
          <cell r="C83" t="str">
            <v>11808248572850</v>
          </cell>
          <cell r="D83" t="str">
            <v/>
          </cell>
          <cell r="E83" t="str">
            <v/>
          </cell>
          <cell r="F83" t="str">
            <v>6913</v>
          </cell>
          <cell r="G83" t="str">
            <v>RMB</v>
          </cell>
          <cell r="H83" t="str">
            <v>1</v>
          </cell>
          <cell r="I83">
            <v>6913</v>
          </cell>
        </row>
        <row r="84">
          <cell r="A84">
            <v>1343239</v>
          </cell>
          <cell r="B84" t="str">
            <v>帕塞欧戴尔普艺酒店</v>
          </cell>
          <cell r="C84" t="str">
            <v>11807282825166</v>
          </cell>
          <cell r="D84" t="str">
            <v/>
          </cell>
          <cell r="E84" t="str">
            <v/>
          </cell>
          <cell r="F84" t="str">
            <v>2418.28</v>
          </cell>
          <cell r="G84" t="str">
            <v>RMB</v>
          </cell>
          <cell r="H84" t="str">
            <v>1</v>
          </cell>
          <cell r="I84">
            <v>2418.28</v>
          </cell>
        </row>
        <row r="85">
          <cell r="A85">
            <v>1336862</v>
          </cell>
          <cell r="B85" t="str">
            <v>巴黎戴高乐机场宜必思尚品酒店</v>
          </cell>
          <cell r="C85" t="str">
            <v>11807161710564</v>
          </cell>
          <cell r="D85" t="str">
            <v/>
          </cell>
          <cell r="E85" t="str">
            <v/>
          </cell>
          <cell r="F85" t="str">
            <v>3576.17</v>
          </cell>
          <cell r="G85" t="str">
            <v>RMB</v>
          </cell>
          <cell r="H85" t="str">
            <v>1</v>
          </cell>
          <cell r="I85">
            <v>3576.17</v>
          </cell>
        </row>
        <row r="86">
          <cell r="A86">
            <v>1348678</v>
          </cell>
          <cell r="B86" t="str">
            <v>玛利亚多娜酒店</v>
          </cell>
          <cell r="C86" t="str">
            <v>11808077911069</v>
          </cell>
          <cell r="D86" t="str">
            <v/>
          </cell>
          <cell r="E86" t="str">
            <v/>
          </cell>
          <cell r="F86" t="str">
            <v>2430.28</v>
          </cell>
          <cell r="G86" t="str">
            <v>RMB</v>
          </cell>
          <cell r="H86" t="str">
            <v>1</v>
          </cell>
          <cell r="I86">
            <v>2430.28</v>
          </cell>
        </row>
        <row r="87">
          <cell r="A87">
            <v>1362268</v>
          </cell>
          <cell r="B87" t="str">
            <v>伦敦国会酒店</v>
          </cell>
          <cell r="C87" t="str">
            <v>11808302506297</v>
          </cell>
          <cell r="D87" t="str">
            <v/>
          </cell>
          <cell r="E87" t="str">
            <v/>
          </cell>
          <cell r="F87" t="str">
            <v>7726.08</v>
          </cell>
          <cell r="G87" t="str">
            <v>RMB</v>
          </cell>
          <cell r="H87" t="str">
            <v>1</v>
          </cell>
          <cell r="I87">
            <v>7726.08</v>
          </cell>
        </row>
        <row r="88">
          <cell r="A88">
            <v>1350232</v>
          </cell>
          <cell r="B88" t="str">
            <v>纽卡斯尔希尔顿欢朋酒店 </v>
          </cell>
          <cell r="C88" t="str">
            <v>11808091933896</v>
          </cell>
          <cell r="D88" t="str">
            <v>55065322</v>
          </cell>
          <cell r="E88" t="str">
            <v/>
          </cell>
          <cell r="F88" t="str">
            <v>1520</v>
          </cell>
          <cell r="G88" t="str">
            <v>RMB</v>
          </cell>
          <cell r="H88" t="str">
            <v>1</v>
          </cell>
          <cell r="I88">
            <v>1520</v>
          </cell>
        </row>
        <row r="89">
          <cell r="A89">
            <v>1362314</v>
          </cell>
          <cell r="B89" t="str">
            <v>巴厘岛卡玉拉伽别墅酒店</v>
          </cell>
          <cell r="C89" t="str">
            <v>11808298486277</v>
          </cell>
          <cell r="D89" t="str">
            <v>25313</v>
          </cell>
          <cell r="E89" t="str">
            <v/>
          </cell>
          <cell r="F89" t="str">
            <v>1525.3</v>
          </cell>
          <cell r="G89" t="str">
            <v>RMB</v>
          </cell>
          <cell r="H89" t="str">
            <v>1</v>
          </cell>
          <cell r="I89">
            <v>1525.3</v>
          </cell>
        </row>
        <row r="90">
          <cell r="A90">
            <v>1368322</v>
          </cell>
          <cell r="B90" t="str">
            <v>巴厘岛金巴兰蝴蝶度假酒店</v>
          </cell>
          <cell r="C90" t="str">
            <v>11809103264118</v>
          </cell>
          <cell r="D90" t="str">
            <v>1368322</v>
          </cell>
          <cell r="E90" t="str">
            <v/>
          </cell>
          <cell r="F90" t="str">
            <v>2764.77</v>
          </cell>
          <cell r="G90" t="str">
            <v>RMB</v>
          </cell>
          <cell r="H90" t="str">
            <v>1</v>
          </cell>
          <cell r="I90">
            <v>2764.77</v>
          </cell>
        </row>
        <row r="91">
          <cell r="A91">
            <v>1362312</v>
          </cell>
          <cell r="B91" t="str">
            <v>巴厘岛拉玛海滩别墅度假村</v>
          </cell>
          <cell r="C91" t="str">
            <v>11808303162818</v>
          </cell>
          <cell r="D91" t="str">
            <v>4166</v>
          </cell>
          <cell r="E91" t="str">
            <v/>
          </cell>
          <cell r="F91" t="str">
            <v>1846.59</v>
          </cell>
          <cell r="G91" t="str">
            <v>RMB</v>
          </cell>
          <cell r="H91" t="str">
            <v>1</v>
          </cell>
          <cell r="I91">
            <v>1846.59</v>
          </cell>
        </row>
        <row r="92">
          <cell r="A92">
            <v>1344575</v>
          </cell>
          <cell r="B92" t="str">
            <v>巴厘岛乌布蓝色卡玛酒店</v>
          </cell>
          <cell r="C92" t="str">
            <v>11807316846600</v>
          </cell>
          <cell r="D92" t="str">
            <v>5555</v>
          </cell>
          <cell r="E92" t="str">
            <v/>
          </cell>
          <cell r="F92" t="str">
            <v>2133.9</v>
          </cell>
          <cell r="G92" t="str">
            <v>RMB</v>
          </cell>
          <cell r="H92" t="str">
            <v>1</v>
          </cell>
          <cell r="I92">
            <v>2133.9</v>
          </cell>
        </row>
        <row r="93">
          <cell r="A93">
            <v>1347150</v>
          </cell>
          <cell r="B93" t="str">
            <v>巴厘岛乌布吉诺菲鲁奇别墅</v>
          </cell>
          <cell r="C93" t="str">
            <v>11808041886052</v>
          </cell>
          <cell r="D93" t="str">
            <v>1602</v>
          </cell>
          <cell r="E93" t="str">
            <v/>
          </cell>
          <cell r="F93" t="str">
            <v>434.1</v>
          </cell>
          <cell r="G93" t="str">
            <v>RMB</v>
          </cell>
          <cell r="H93" t="str">
            <v>1</v>
          </cell>
          <cell r="I93">
            <v>434.1</v>
          </cell>
        </row>
        <row r="94">
          <cell r="A94">
            <v>1351905</v>
          </cell>
          <cell r="B94" t="str">
            <v>巴厘岛商羯罗度假村</v>
          </cell>
          <cell r="C94" t="str">
            <v>11808110948575</v>
          </cell>
          <cell r="D94" t="str">
            <v>TSR-9140</v>
          </cell>
          <cell r="E94" t="str">
            <v/>
          </cell>
          <cell r="F94" t="str">
            <v>1132.42</v>
          </cell>
          <cell r="G94" t="str">
            <v>RMB</v>
          </cell>
          <cell r="H94" t="str">
            <v>1</v>
          </cell>
          <cell r="I94">
            <v>1132.42</v>
          </cell>
        </row>
        <row r="95">
          <cell r="A95">
            <v>1369438</v>
          </cell>
          <cell r="B95" t="str">
            <v>福冈运河城华盛顿酒店</v>
          </cell>
          <cell r="C95" t="str">
            <v>11809138942295</v>
          </cell>
          <cell r="D95" t="str">
            <v/>
          </cell>
          <cell r="E95" t="str">
            <v/>
          </cell>
          <cell r="F95" t="str">
            <v>866.18</v>
          </cell>
          <cell r="G95" t="str">
            <v>RMB</v>
          </cell>
          <cell r="H95" t="str">
            <v>1</v>
          </cell>
          <cell r="I95">
            <v>866.18</v>
          </cell>
        </row>
        <row r="96">
          <cell r="A96">
            <v>1352068</v>
          </cell>
          <cell r="B96" t="str">
            <v>东京湾喜来登大酒店</v>
          </cell>
          <cell r="C96" t="str">
            <v>11808129952330</v>
          </cell>
          <cell r="D96" t="str">
            <v>689103293</v>
          </cell>
          <cell r="E96" t="str">
            <v/>
          </cell>
          <cell r="F96" t="str">
            <v>5165.18</v>
          </cell>
          <cell r="G96" t="str">
            <v>RMB</v>
          </cell>
          <cell r="H96" t="str">
            <v>1</v>
          </cell>
          <cell r="I96">
            <v>5165.18</v>
          </cell>
        </row>
        <row r="97">
          <cell r="A97">
            <v>1344019</v>
          </cell>
          <cell r="B97" t="str">
            <v>奥克兰中心宜必思快捷酒店</v>
          </cell>
          <cell r="C97" t="str">
            <v>11807305835026</v>
          </cell>
          <cell r="D97" t="str">
            <v>14944150</v>
          </cell>
          <cell r="E97" t="str">
            <v/>
          </cell>
          <cell r="F97" t="str">
            <v>364.97</v>
          </cell>
          <cell r="G97" t="str">
            <v>RMB</v>
          </cell>
          <cell r="H97" t="str">
            <v>1</v>
          </cell>
          <cell r="I97">
            <v>364.97</v>
          </cell>
        </row>
        <row r="98">
          <cell r="A98">
            <v>1352375</v>
          </cell>
          <cell r="B98" t="str">
            <v>特卡波湖胡椒蓝水精品度假屋</v>
          </cell>
          <cell r="C98" t="str">
            <v>11808130953919</v>
          </cell>
          <cell r="D98" t="str">
            <v/>
          </cell>
          <cell r="E98" t="str">
            <v/>
          </cell>
          <cell r="F98" t="str">
            <v>761.29</v>
          </cell>
          <cell r="G98" t="str">
            <v>RMB</v>
          </cell>
          <cell r="H98" t="str">
            <v>1</v>
          </cell>
          <cell r="I98">
            <v>761.29</v>
          </cell>
        </row>
        <row r="99">
          <cell r="A99">
            <v>1340675</v>
          </cell>
          <cell r="B99" t="str">
            <v>瓦娜卡湖厄齐沃特酒店  </v>
          </cell>
          <cell r="C99" t="str">
            <v>11807240775472</v>
          </cell>
          <cell r="D99" t="str">
            <v/>
          </cell>
          <cell r="E99" t="str">
            <v/>
          </cell>
          <cell r="F99" t="str">
            <v>2063.69</v>
          </cell>
          <cell r="G99" t="str">
            <v>RMB</v>
          </cell>
          <cell r="H99" t="str">
            <v>1</v>
          </cell>
          <cell r="I99">
            <v>2063.69</v>
          </cell>
        </row>
        <row r="100">
          <cell r="A100">
            <v>1336943</v>
          </cell>
          <cell r="B100" t="str">
            <v>里斯酒店&amp;豪华公寓</v>
          </cell>
          <cell r="C100" t="str">
            <v>11807160712907</v>
          </cell>
          <cell r="D100" t="str">
            <v/>
          </cell>
          <cell r="E100" t="str">
            <v/>
          </cell>
          <cell r="F100" t="str">
            <v>3722.76</v>
          </cell>
          <cell r="G100" t="str">
            <v>RMB</v>
          </cell>
          <cell r="H100" t="str">
            <v>1</v>
          </cell>
          <cell r="I100">
            <v>3722.76</v>
          </cell>
        </row>
        <row r="101">
          <cell r="A101">
            <v>1370002</v>
          </cell>
          <cell r="B101" t="str">
            <v>曼谷易思廷酒店</v>
          </cell>
          <cell r="C101" t="str">
            <v>11809144707698</v>
          </cell>
          <cell r="D101" t="str">
            <v>34224</v>
          </cell>
          <cell r="E101" t="str">
            <v/>
          </cell>
          <cell r="F101" t="str">
            <v>997.62</v>
          </cell>
          <cell r="G101" t="str">
            <v>RMB</v>
          </cell>
          <cell r="H101" t="str">
            <v>1</v>
          </cell>
          <cell r="I101">
            <v>997.62</v>
          </cell>
        </row>
        <row r="102">
          <cell r="A102">
            <v>1358578</v>
          </cell>
          <cell r="B102" t="str">
            <v>普吉岛萨瓦斯德乡村酒店</v>
          </cell>
          <cell r="C102" t="str">
            <v>11808231747520</v>
          </cell>
          <cell r="D102" t="str">
            <v>123657-8</v>
          </cell>
          <cell r="E102" t="str">
            <v/>
          </cell>
          <cell r="F102" t="str">
            <v>3847.6</v>
          </cell>
          <cell r="G102" t="str">
            <v>RMB</v>
          </cell>
          <cell r="H102" t="str">
            <v>1</v>
          </cell>
          <cell r="I102">
            <v>3847.6</v>
          </cell>
        </row>
        <row r="103">
          <cell r="A103">
            <v>1351488</v>
          </cell>
          <cell r="B103" t="str">
            <v>普吉岛玛瑙时尚奈汉双别墅海滩假日酒店</v>
          </cell>
          <cell r="C103" t="str">
            <v>11808110945975</v>
          </cell>
          <cell r="D103" t="str">
            <v>41927</v>
          </cell>
          <cell r="E103" t="str">
            <v/>
          </cell>
          <cell r="F103" t="str">
            <v>1712.73</v>
          </cell>
          <cell r="G103" t="str">
            <v>RMB</v>
          </cell>
          <cell r="H103" t="str">
            <v>1</v>
          </cell>
          <cell r="I103">
            <v>1712.73</v>
          </cell>
        </row>
        <row r="104">
          <cell r="A104">
            <v>1333295</v>
          </cell>
          <cell r="B104" t="str">
            <v>普吉岛安达曼海滩套房酒店</v>
          </cell>
          <cell r="C104" t="str">
            <v>11807069625063</v>
          </cell>
          <cell r="D104" t="str">
            <v>1333295</v>
          </cell>
          <cell r="E104" t="str">
            <v/>
          </cell>
          <cell r="F104" t="str">
            <v>859.92</v>
          </cell>
          <cell r="G104" t="str">
            <v>RMB</v>
          </cell>
          <cell r="H104" t="str">
            <v>1</v>
          </cell>
          <cell r="I104">
            <v>859.92</v>
          </cell>
        </row>
        <row r="105">
          <cell r="A105">
            <v>1344752</v>
          </cell>
          <cell r="B105" t="str">
            <v>苏梅岛布里扎海滩度假村</v>
          </cell>
          <cell r="C105" t="str">
            <v>11807310851022</v>
          </cell>
          <cell r="D105" t="str">
            <v>reconfirm</v>
          </cell>
          <cell r="E105" t="str">
            <v/>
          </cell>
          <cell r="F105" t="str">
            <v>1421</v>
          </cell>
          <cell r="G105" t="str">
            <v>RMB</v>
          </cell>
          <cell r="H105" t="str">
            <v>1</v>
          </cell>
          <cell r="I105">
            <v>1421</v>
          </cell>
        </row>
        <row r="106">
          <cell r="A106">
            <v>1361682</v>
          </cell>
          <cell r="B106" t="str">
            <v>NH皇家米特鲁特尔酒店</v>
          </cell>
          <cell r="C106" t="str">
            <v>11808292749390</v>
          </cell>
          <cell r="D106" t="str">
            <v>57419264</v>
          </cell>
          <cell r="E106" t="str">
            <v/>
          </cell>
          <cell r="F106" t="str">
            <v>1024.8</v>
          </cell>
          <cell r="G106" t="str">
            <v>RMB</v>
          </cell>
          <cell r="H106" t="str">
            <v>1</v>
          </cell>
          <cell r="I106">
            <v>1024.8</v>
          </cell>
        </row>
        <row r="107">
          <cell r="A107">
            <v>1349112</v>
          </cell>
          <cell r="B107" t="str">
            <v>慕尼黑铂尔曼酒店</v>
          </cell>
          <cell r="C107" t="str">
            <v>11808088915089</v>
          </cell>
          <cell r="D107" t="str">
            <v>879207,879194</v>
          </cell>
          <cell r="E107" t="str">
            <v/>
          </cell>
          <cell r="F107" t="str">
            <v>5636.24</v>
          </cell>
          <cell r="G107" t="str">
            <v>RMB</v>
          </cell>
          <cell r="H107" t="str">
            <v>1</v>
          </cell>
          <cell r="I107">
            <v>5636.24</v>
          </cell>
        </row>
        <row r="108">
          <cell r="A108">
            <v>1353273</v>
          </cell>
          <cell r="B108" t="str">
            <v>阿克塔马德福酒店</v>
          </cell>
          <cell r="C108" t="str">
            <v>11808145975205</v>
          </cell>
          <cell r="D108" t="str">
            <v/>
          </cell>
          <cell r="E108" t="str">
            <v/>
          </cell>
          <cell r="F108" t="str">
            <v>2741.88</v>
          </cell>
          <cell r="G108" t="str">
            <v>RMB</v>
          </cell>
          <cell r="H108" t="str">
            <v>1</v>
          </cell>
          <cell r="I108">
            <v>2741.88</v>
          </cell>
        </row>
        <row r="109">
          <cell r="A109">
            <v>1360611</v>
          </cell>
          <cell r="B109" t="str">
            <v>名古屋希尔顿酒店</v>
          </cell>
          <cell r="C109" t="str">
            <v>11806127423171</v>
          </cell>
          <cell r="D109" t="str">
            <v>3459848198</v>
          </cell>
          <cell r="E109" t="str">
            <v/>
          </cell>
          <cell r="F109" t="str">
            <v>4143.52</v>
          </cell>
          <cell r="G109" t="str">
            <v>RMB</v>
          </cell>
          <cell r="H109" t="str">
            <v>1</v>
          </cell>
          <cell r="I109">
            <v>4143.52</v>
          </cell>
        </row>
        <row r="110">
          <cell r="A110">
            <v>1348319</v>
          </cell>
          <cell r="B110" t="str">
            <v>成田丽笙酒店</v>
          </cell>
          <cell r="C110" t="str">
            <v>11808077901271</v>
          </cell>
          <cell r="D110" t="str">
            <v>7636378</v>
          </cell>
          <cell r="E110" t="str">
            <v/>
          </cell>
          <cell r="F110" t="str">
            <v>1573.74</v>
          </cell>
          <cell r="G110" t="str">
            <v>RMB</v>
          </cell>
          <cell r="H110" t="str">
            <v>1</v>
          </cell>
          <cell r="I110">
            <v>1573.74</v>
          </cell>
        </row>
        <row r="111">
          <cell r="A111">
            <v>1364511</v>
          </cell>
          <cell r="B111" t="str">
            <v>爱丁堡丽笙酒店 </v>
          </cell>
          <cell r="C111" t="str">
            <v>11809048338530</v>
          </cell>
          <cell r="D111" t="str">
            <v>118163907,118163902</v>
          </cell>
          <cell r="E111" t="str">
            <v/>
          </cell>
          <cell r="F111" t="str">
            <v>3259.22</v>
          </cell>
          <cell r="G111" t="str">
            <v>RMB</v>
          </cell>
          <cell r="H111" t="str">
            <v>1</v>
          </cell>
          <cell r="I111">
            <v>3259.22</v>
          </cell>
        </row>
        <row r="112">
          <cell r="A112">
            <v>1363925</v>
          </cell>
          <cell r="B112" t="str">
            <v>爱丁堡丽笙酒店 </v>
          </cell>
          <cell r="C112" t="str">
            <v>11809041490862</v>
          </cell>
          <cell r="D112" t="str">
            <v/>
          </cell>
          <cell r="E112" t="str">
            <v/>
          </cell>
          <cell r="F112" t="str">
            <v>1363.5</v>
          </cell>
          <cell r="G112" t="str">
            <v>RMB</v>
          </cell>
          <cell r="H112" t="str">
            <v>1</v>
          </cell>
          <cell r="I112">
            <v>1363.5</v>
          </cell>
        </row>
        <row r="113">
          <cell r="A113">
            <v>1364390</v>
          </cell>
          <cell r="B113" t="str">
            <v>大阪蒙特利酒店</v>
          </cell>
          <cell r="C113" t="str">
            <v>11809043296073</v>
          </cell>
          <cell r="D113" t="str">
            <v>176925755</v>
          </cell>
          <cell r="E113" t="str">
            <v/>
          </cell>
          <cell r="F113" t="str">
            <v>3460.02</v>
          </cell>
          <cell r="G113" t="str">
            <v>RMB</v>
          </cell>
          <cell r="H113" t="str">
            <v>1</v>
          </cell>
          <cell r="I113">
            <v>3460.02</v>
          </cell>
        </row>
        <row r="114">
          <cell r="A114">
            <v>1348904</v>
          </cell>
          <cell r="B114" t="str">
            <v>大阪环球港酒店</v>
          </cell>
          <cell r="C114" t="str">
            <v>11808072914757</v>
          </cell>
          <cell r="D114" t="str">
            <v/>
          </cell>
          <cell r="E114" t="str">
            <v/>
          </cell>
          <cell r="F114" t="str">
            <v>2184.64</v>
          </cell>
          <cell r="G114" t="str">
            <v>RMB</v>
          </cell>
          <cell r="H114" t="str">
            <v>1</v>
          </cell>
          <cell r="I114">
            <v>2184.64</v>
          </cell>
        </row>
        <row r="115">
          <cell r="A115">
            <v>1337847</v>
          </cell>
          <cell r="B115" t="str">
            <v>东京东新宿E酒店</v>
          </cell>
          <cell r="C115" t="str">
            <v>11807182735294</v>
          </cell>
          <cell r="D115" t="str">
            <v/>
          </cell>
          <cell r="E115" t="str">
            <v/>
          </cell>
          <cell r="F115" t="str">
            <v>631.05</v>
          </cell>
          <cell r="G115" t="str">
            <v>RMB</v>
          </cell>
          <cell r="H115" t="str">
            <v>1</v>
          </cell>
          <cell r="I115">
            <v>631.05</v>
          </cell>
        </row>
        <row r="116">
          <cell r="A116">
            <v>1360607</v>
          </cell>
          <cell r="B116" t="str">
            <v>东京东新宿E酒店</v>
          </cell>
          <cell r="C116" t="str">
            <v>11807055615570</v>
          </cell>
          <cell r="D116" t="str">
            <v>45236136,45236137</v>
          </cell>
          <cell r="E116" t="str">
            <v/>
          </cell>
          <cell r="F116" t="str">
            <v>4545.28</v>
          </cell>
          <cell r="G116" t="str">
            <v>RMB</v>
          </cell>
          <cell r="H116" t="str">
            <v>1</v>
          </cell>
          <cell r="I116">
            <v>4545.28</v>
          </cell>
        </row>
        <row r="117">
          <cell r="A117">
            <v>1361683</v>
          </cell>
          <cell r="B117" t="str">
            <v>东京上野酒店</v>
          </cell>
          <cell r="C117" t="str">
            <v>11808294545718</v>
          </cell>
          <cell r="D117" t="str">
            <v>1361683</v>
          </cell>
          <cell r="E117" t="str">
            <v/>
          </cell>
          <cell r="F117" t="str">
            <v>1267.94</v>
          </cell>
          <cell r="G117" t="str">
            <v>RMB</v>
          </cell>
          <cell r="H117" t="str">
            <v>1</v>
          </cell>
          <cell r="I117">
            <v>1267.94</v>
          </cell>
        </row>
        <row r="118">
          <cell r="A118">
            <v>1356585</v>
          </cell>
          <cell r="B118" t="str">
            <v>曼谷双子塔酒店</v>
          </cell>
          <cell r="C118" t="str">
            <v>11808192441321</v>
          </cell>
          <cell r="D118" t="str">
            <v>1465807</v>
          </cell>
          <cell r="E118" t="str">
            <v/>
          </cell>
          <cell r="F118" t="str">
            <v>880.26</v>
          </cell>
          <cell r="G118" t="str">
            <v>RMB</v>
          </cell>
          <cell r="H118" t="str">
            <v>1</v>
          </cell>
          <cell r="I118">
            <v>880.26</v>
          </cell>
        </row>
        <row r="119">
          <cell r="A119">
            <v>1345832</v>
          </cell>
          <cell r="B119" t="str">
            <v>万豪曼彻斯特维多利亚&amp;艾伯特酒店</v>
          </cell>
          <cell r="C119" t="str">
            <v>11808023865930</v>
          </cell>
          <cell r="D119" t="str">
            <v>72736889</v>
          </cell>
          <cell r="E119" t="str">
            <v/>
          </cell>
          <cell r="F119" t="str">
            <v>5791.14</v>
          </cell>
          <cell r="G119" t="str">
            <v>RMB</v>
          </cell>
          <cell r="H119" t="str">
            <v>1</v>
          </cell>
          <cell r="I119">
            <v>5791.14</v>
          </cell>
        </row>
        <row r="120">
          <cell r="A120">
            <v>1361909</v>
          </cell>
          <cell r="B120" t="str">
            <v>铂尔曼伦敦圣潘克拉斯酒店</v>
          </cell>
          <cell r="C120" t="str">
            <v>11808304653643</v>
          </cell>
          <cell r="D120" t="str">
            <v/>
          </cell>
          <cell r="E120" t="str">
            <v/>
          </cell>
          <cell r="F120" t="str">
            <v>3914</v>
          </cell>
          <cell r="G120" t="str">
            <v>RMB</v>
          </cell>
          <cell r="H120" t="str">
            <v>1</v>
          </cell>
          <cell r="I120">
            <v>3914</v>
          </cell>
        </row>
        <row r="121">
          <cell r="A121">
            <v>1366239</v>
          </cell>
          <cell r="B121" t="str">
            <v>东京湾洲际酒店</v>
          </cell>
          <cell r="C121" t="str">
            <v>11809079949554</v>
          </cell>
          <cell r="D121" t="str">
            <v/>
          </cell>
          <cell r="E121" t="str">
            <v/>
          </cell>
          <cell r="F121" t="str">
            <v>3801.06</v>
          </cell>
          <cell r="G121" t="str">
            <v>RMB</v>
          </cell>
          <cell r="H121" t="str">
            <v>1</v>
          </cell>
          <cell r="I121">
            <v>3801.06</v>
          </cell>
        </row>
        <row r="122">
          <cell r="A122">
            <v>1347999</v>
          </cell>
          <cell r="B122" t="str">
            <v>金三角酒店</v>
          </cell>
          <cell r="C122" t="str">
            <v>11808066899410</v>
          </cell>
          <cell r="D122" t="str">
            <v/>
          </cell>
          <cell r="E122" t="str">
            <v/>
          </cell>
          <cell r="F122" t="str">
            <v>4000.35</v>
          </cell>
          <cell r="G122" t="str">
            <v>RMB</v>
          </cell>
          <cell r="H122" t="str">
            <v>1</v>
          </cell>
          <cell r="I122">
            <v>4000.35</v>
          </cell>
        </row>
        <row r="123">
          <cell r="A123">
            <v>1343136</v>
          </cell>
          <cell r="B123" t="str">
            <v>巴黎贝尔西宜必思尚品酒店</v>
          </cell>
          <cell r="C123" t="str">
            <v>11807288826706</v>
          </cell>
          <cell r="D123" t="str">
            <v/>
          </cell>
          <cell r="E123" t="str">
            <v/>
          </cell>
          <cell r="F123" t="str">
            <v>9876.8</v>
          </cell>
          <cell r="G123" t="str">
            <v>RMB</v>
          </cell>
          <cell r="H123" t="str">
            <v>1</v>
          </cell>
          <cell r="I123">
            <v>9876.8</v>
          </cell>
        </row>
        <row r="124">
          <cell r="A124">
            <v>1343024</v>
          </cell>
          <cell r="B124" t="str">
            <v>宜必思巴黎阿莱西亚蒙帕纳斯酒店</v>
          </cell>
          <cell r="C124" t="str">
            <v>11807280823405</v>
          </cell>
          <cell r="D124" t="str">
            <v/>
          </cell>
          <cell r="E124" t="str">
            <v/>
          </cell>
          <cell r="F124" t="str">
            <v>1214.74</v>
          </cell>
          <cell r="G124" t="str">
            <v>RMB</v>
          </cell>
          <cell r="H124" t="str">
            <v>1</v>
          </cell>
          <cell r="I124">
            <v>1214.74</v>
          </cell>
        </row>
        <row r="125">
          <cell r="A125">
            <v>1360263</v>
          </cell>
          <cell r="B125" t="str">
            <v>巴厘岛库塔海景精品度假村</v>
          </cell>
          <cell r="C125" t="str">
            <v>11808263359843</v>
          </cell>
          <cell r="D125" t="str">
            <v/>
          </cell>
          <cell r="E125" t="str">
            <v/>
          </cell>
          <cell r="F125" t="str">
            <v>1645.12</v>
          </cell>
          <cell r="G125" t="str">
            <v>RMB</v>
          </cell>
          <cell r="H125" t="str">
            <v>1</v>
          </cell>
          <cell r="I125">
            <v>1645.12</v>
          </cell>
        </row>
        <row r="126">
          <cell r="A126">
            <v>1362018</v>
          </cell>
          <cell r="B126" t="str">
            <v>河口湖温泉酒店美富士园</v>
          </cell>
          <cell r="C126" t="str">
            <v>11808296811075</v>
          </cell>
          <cell r="D126" t="str">
            <v>1362018</v>
          </cell>
          <cell r="E126" t="str">
            <v/>
          </cell>
          <cell r="F126" t="str">
            <v>1035.31</v>
          </cell>
          <cell r="G126" t="str">
            <v>RMB</v>
          </cell>
          <cell r="H126" t="str">
            <v>1</v>
          </cell>
          <cell r="I126">
            <v>1035.31</v>
          </cell>
        </row>
        <row r="127">
          <cell r="A127">
            <v>1344589</v>
          </cell>
          <cell r="B127" t="str">
            <v>曼多塔特比奇美爵酒店</v>
          </cell>
          <cell r="C127" t="str">
            <v>11807315845051</v>
          </cell>
          <cell r="D127" t="str">
            <v/>
          </cell>
          <cell r="E127" t="str">
            <v/>
          </cell>
          <cell r="F127" t="str">
            <v>6772.2</v>
          </cell>
          <cell r="G127" t="str">
            <v>RMB</v>
          </cell>
          <cell r="H127" t="str">
            <v>1</v>
          </cell>
          <cell r="I127">
            <v>6772.2</v>
          </cell>
        </row>
        <row r="128">
          <cell r="A128">
            <v>1343103</v>
          </cell>
          <cell r="B128" t="str">
            <v>MYSTAYS 名古屋榮酒店</v>
          </cell>
          <cell r="C128" t="str">
            <v>11808232901845</v>
          </cell>
          <cell r="D128" t="str">
            <v>027247267</v>
          </cell>
          <cell r="E128" t="str">
            <v/>
          </cell>
          <cell r="F128" t="str">
            <v>1239.33</v>
          </cell>
          <cell r="G128" t="str">
            <v>RMB</v>
          </cell>
          <cell r="H128" t="str">
            <v>1</v>
          </cell>
          <cell r="I128">
            <v>1239.33</v>
          </cell>
        </row>
        <row r="129">
          <cell r="A129">
            <v>1351395</v>
          </cell>
          <cell r="B129" t="str">
            <v>迪拜雅诗阁公园酒店 </v>
          </cell>
          <cell r="C129" t="str">
            <v>11808112947308</v>
          </cell>
          <cell r="D129" t="str">
            <v>1588219</v>
          </cell>
          <cell r="E129" t="str">
            <v/>
          </cell>
          <cell r="F129" t="str">
            <v>2983.89</v>
          </cell>
          <cell r="G129" t="str">
            <v>RMB</v>
          </cell>
          <cell r="H129" t="str">
            <v>1</v>
          </cell>
          <cell r="I129">
            <v>2983.89</v>
          </cell>
        </row>
        <row r="130">
          <cell r="A130">
            <v>1366745</v>
          </cell>
          <cell r="B130" t="str">
            <v>迪拜龙城宜必思尚品酒店</v>
          </cell>
          <cell r="C130" t="str">
            <v>11809085838725</v>
          </cell>
          <cell r="D130" t="str">
            <v>5279663</v>
          </cell>
          <cell r="E130" t="str">
            <v/>
          </cell>
          <cell r="F130" t="str">
            <v>913.69</v>
          </cell>
          <cell r="G130" t="str">
            <v>RMB</v>
          </cell>
          <cell r="H130" t="str">
            <v>1</v>
          </cell>
          <cell r="I130">
            <v>913.69</v>
          </cell>
        </row>
        <row r="131">
          <cell r="A131">
            <v>1353977</v>
          </cell>
          <cell r="B131" t="str">
            <v>普吉岛西沙别墅及度假村</v>
          </cell>
          <cell r="C131" t="str">
            <v>11808154979781</v>
          </cell>
          <cell r="D131" t="str">
            <v>14945337</v>
          </cell>
          <cell r="E131" t="str">
            <v/>
          </cell>
          <cell r="F131" t="str">
            <v>570.1</v>
          </cell>
          <cell r="G131" t="str">
            <v>RMB</v>
          </cell>
          <cell r="H131" t="str">
            <v>1</v>
          </cell>
          <cell r="I131">
            <v>570.1</v>
          </cell>
        </row>
        <row r="132">
          <cell r="A132">
            <v>1345930</v>
          </cell>
          <cell r="B132" t="str">
            <v>索卡洛中心酒店</v>
          </cell>
          <cell r="C132" t="str">
            <v>11808020866304</v>
          </cell>
          <cell r="D132" t="str">
            <v/>
          </cell>
          <cell r="E132" t="str">
            <v/>
          </cell>
          <cell r="F132" t="str">
            <v>753.24</v>
          </cell>
          <cell r="G132" t="str">
            <v>RMB</v>
          </cell>
          <cell r="H132" t="str">
            <v>1</v>
          </cell>
          <cell r="I132">
            <v>753.24</v>
          </cell>
        </row>
        <row r="133">
          <cell r="A133">
            <v>1335517</v>
          </cell>
          <cell r="B133" t="str">
            <v>历史中心酒店</v>
          </cell>
          <cell r="C133" t="str">
            <v>11807135686485</v>
          </cell>
          <cell r="D133" t="str">
            <v/>
          </cell>
          <cell r="E133" t="str">
            <v/>
          </cell>
          <cell r="F133" t="str">
            <v>593.78</v>
          </cell>
          <cell r="G133" t="str">
            <v>RMB</v>
          </cell>
          <cell r="H133" t="str">
            <v>1</v>
          </cell>
          <cell r="I133">
            <v>593.78</v>
          </cell>
        </row>
        <row r="134">
          <cell r="A134">
            <v>1322635</v>
          </cell>
          <cell r="B134" t="str">
            <v>苏梅岛KC度假村</v>
          </cell>
          <cell r="C134" t="str">
            <v>11806145437004</v>
          </cell>
          <cell r="D134" t="str">
            <v>57381</v>
          </cell>
          <cell r="E134" t="str">
            <v/>
          </cell>
          <cell r="F134" t="str">
            <v>1603.95</v>
          </cell>
          <cell r="G134" t="str">
            <v>RMB</v>
          </cell>
          <cell r="H134" t="str">
            <v>1</v>
          </cell>
          <cell r="I134">
            <v>1603.95</v>
          </cell>
        </row>
        <row r="135">
          <cell r="A135">
            <v>1361080</v>
          </cell>
          <cell r="B135" t="str">
            <v>奥克兰都会安凡尼服务式公寓</v>
          </cell>
          <cell r="C135" t="str">
            <v>11808284061981</v>
          </cell>
          <cell r="D135" t="str">
            <v>1103979349</v>
          </cell>
          <cell r="E135" t="str">
            <v/>
          </cell>
          <cell r="F135" t="str">
            <v>1870.5</v>
          </cell>
          <cell r="G135" t="str">
            <v>RMB</v>
          </cell>
          <cell r="H135" t="str">
            <v>1</v>
          </cell>
          <cell r="I135">
            <v>1870.5</v>
          </cell>
        </row>
        <row r="136">
          <cell r="A136">
            <v>1363556</v>
          </cell>
          <cell r="B136" t="str">
            <v>奥克兰都会安凡尼服务式公寓</v>
          </cell>
          <cell r="C136" t="str">
            <v>11809033938530</v>
          </cell>
          <cell r="D136" t="str">
            <v>reconfirmed</v>
          </cell>
          <cell r="E136" t="str">
            <v/>
          </cell>
          <cell r="F136" t="str">
            <v>1868.86</v>
          </cell>
          <cell r="G136" t="str">
            <v>RMB</v>
          </cell>
          <cell r="H136" t="str">
            <v>1</v>
          </cell>
          <cell r="I136">
            <v>1868.86</v>
          </cell>
        </row>
        <row r="137">
          <cell r="A137">
            <v>1362249</v>
          </cell>
          <cell r="B137" t="str">
            <v>奥克兰都会安凡尼服务式公寓</v>
          </cell>
          <cell r="C137" t="str">
            <v>11808316463480</v>
          </cell>
          <cell r="D137" t="str">
            <v>11808316463480</v>
          </cell>
          <cell r="E137" t="str">
            <v/>
          </cell>
          <cell r="F137" t="str">
            <v>1865</v>
          </cell>
          <cell r="G137" t="str">
            <v>RMB</v>
          </cell>
          <cell r="H137" t="str">
            <v>1</v>
          </cell>
          <cell r="I137">
            <v>1865</v>
          </cell>
        </row>
        <row r="138">
          <cell r="A138">
            <v>1360681</v>
          </cell>
          <cell r="B138" t="str">
            <v>黄金海 3 号酒店</v>
          </cell>
          <cell r="C138" t="str">
            <v>11809031410252</v>
          </cell>
          <cell r="D138" t="str">
            <v/>
          </cell>
          <cell r="E138" t="str">
            <v/>
          </cell>
          <cell r="F138" t="str">
            <v>251.37</v>
          </cell>
          <cell r="G138" t="str">
            <v>RMB</v>
          </cell>
          <cell r="H138" t="str">
            <v>1</v>
          </cell>
          <cell r="I138">
            <v>251.37</v>
          </cell>
        </row>
        <row r="139">
          <cell r="A139">
            <v>1269537</v>
          </cell>
          <cell r="B139" t="str">
            <v>墨尔本美爵迎宾馆</v>
          </cell>
          <cell r="C139" t="str">
            <v>11801269986324</v>
          </cell>
          <cell r="D139" t="str">
            <v>3031SK2500</v>
          </cell>
          <cell r="E139" t="str">
            <v/>
          </cell>
          <cell r="F139" t="str">
            <v>1994.64</v>
          </cell>
          <cell r="G139" t="str">
            <v>RMB</v>
          </cell>
          <cell r="H139" t="str">
            <v>1</v>
          </cell>
          <cell r="I139">
            <v>1994.64</v>
          </cell>
        </row>
        <row r="140">
          <cell r="A140">
            <v>1335650</v>
          </cell>
          <cell r="B140" t="str">
            <v>墨尔本市场街盛橡酒店</v>
          </cell>
          <cell r="C140" t="str">
            <v>11807131692652</v>
          </cell>
          <cell r="D140" t="str">
            <v>31319482</v>
          </cell>
          <cell r="E140" t="str">
            <v/>
          </cell>
          <cell r="F140" t="str">
            <v>2824.9</v>
          </cell>
          <cell r="G140" t="str">
            <v>RMB</v>
          </cell>
          <cell r="H140" t="str">
            <v>1</v>
          </cell>
          <cell r="I140">
            <v>2824.9</v>
          </cell>
        </row>
        <row r="141">
          <cell r="A141">
            <v>1359738</v>
          </cell>
          <cell r="B141" t="str">
            <v>希尔顿冲浪者天堂公寓酒店</v>
          </cell>
          <cell r="C141" t="str">
            <v>11808252007483</v>
          </cell>
          <cell r="D141" t="str">
            <v/>
          </cell>
          <cell r="E141" t="str">
            <v/>
          </cell>
          <cell r="F141" t="str">
            <v>2745.98</v>
          </cell>
          <cell r="G141" t="str">
            <v>RMB</v>
          </cell>
          <cell r="H141" t="str">
            <v>1</v>
          </cell>
          <cell r="I141">
            <v>2745.98</v>
          </cell>
        </row>
        <row r="142">
          <cell r="A142">
            <v>1337742</v>
          </cell>
          <cell r="B142" t="str">
            <v>希尔顿冲浪者天堂公寓酒店</v>
          </cell>
          <cell r="C142" t="str">
            <v>11807184731325</v>
          </cell>
          <cell r="D142" t="str">
            <v/>
          </cell>
          <cell r="E142" t="str">
            <v/>
          </cell>
          <cell r="F142" t="str">
            <v>1371.84</v>
          </cell>
          <cell r="G142" t="str">
            <v>RMB</v>
          </cell>
          <cell r="H142" t="str">
            <v>1</v>
          </cell>
          <cell r="I142">
            <v>1371.84</v>
          </cell>
        </row>
        <row r="143">
          <cell r="A143">
            <v>1347608</v>
          </cell>
          <cell r="B143" t="str">
            <v>布里斯班宜必思酒店</v>
          </cell>
          <cell r="C143" t="str">
            <v>11808050894975</v>
          </cell>
          <cell r="D143" t="str">
            <v/>
          </cell>
          <cell r="E143" t="str">
            <v/>
          </cell>
          <cell r="F143" t="str">
            <v>792.9</v>
          </cell>
          <cell r="G143" t="str">
            <v>RMB</v>
          </cell>
          <cell r="H143" t="str">
            <v>1</v>
          </cell>
          <cell r="I143">
            <v>792.9</v>
          </cell>
        </row>
        <row r="144">
          <cell r="A144">
            <v>1287830</v>
          </cell>
          <cell r="B144" t="str">
            <v>墨尔本斯旺斯顿街宜必思酒店</v>
          </cell>
          <cell r="C144" t="str">
            <v>11803240183364</v>
          </cell>
          <cell r="D144" t="str">
            <v>11803240183364</v>
          </cell>
          <cell r="E144" t="str">
            <v/>
          </cell>
          <cell r="F144" t="str">
            <v>1328.22</v>
          </cell>
          <cell r="G144" t="str">
            <v>RMB</v>
          </cell>
          <cell r="H144" t="str">
            <v>1</v>
          </cell>
          <cell r="I144">
            <v>1328.22</v>
          </cell>
        </row>
        <row r="145">
          <cell r="A145">
            <v>1287827</v>
          </cell>
          <cell r="B145" t="str">
            <v>墨尔本斯旺斯顿街宜必思酒店</v>
          </cell>
          <cell r="C145" t="str">
            <v>11803240182313</v>
          </cell>
          <cell r="D145" t="str">
            <v>11803240182313</v>
          </cell>
          <cell r="E145" t="str">
            <v/>
          </cell>
          <cell r="F145" t="str">
            <v>1328.22</v>
          </cell>
          <cell r="G145" t="str">
            <v>RMB</v>
          </cell>
          <cell r="H145" t="str">
            <v>1</v>
          </cell>
          <cell r="I145">
            <v>1328.22</v>
          </cell>
        </row>
        <row r="146">
          <cell r="A146">
            <v>1354449</v>
          </cell>
          <cell r="B146" t="str">
            <v>西贡机场宜必思酒店</v>
          </cell>
          <cell r="C146" t="str">
            <v>11808165987754</v>
          </cell>
          <cell r="D146" t="str">
            <v>11808165987754</v>
          </cell>
          <cell r="E146" t="str">
            <v/>
          </cell>
          <cell r="F146" t="str">
            <v>446.63</v>
          </cell>
          <cell r="G146" t="str">
            <v>RMB</v>
          </cell>
          <cell r="H146" t="str">
            <v>1</v>
          </cell>
          <cell r="I146">
            <v>446.63</v>
          </cell>
        </row>
        <row r="147">
          <cell r="A147">
            <v>1359394</v>
          </cell>
          <cell r="B147" t="str">
            <v>新加坡乌节广场酒店</v>
          </cell>
          <cell r="C147" t="str">
            <v>11808240721189</v>
          </cell>
          <cell r="D147" t="str">
            <v>21499753</v>
          </cell>
          <cell r="E147" t="str">
            <v/>
          </cell>
          <cell r="F147" t="str">
            <v>6047</v>
          </cell>
          <cell r="G147" t="str">
            <v>RMB</v>
          </cell>
          <cell r="H147" t="str">
            <v>1</v>
          </cell>
          <cell r="I147">
            <v>6047</v>
          </cell>
        </row>
        <row r="148">
          <cell r="A148">
            <v>1353992</v>
          </cell>
          <cell r="B148" t="str">
            <v>墨尔本旅客之家南岸酒店</v>
          </cell>
          <cell r="C148" t="str">
            <v>11808155983902</v>
          </cell>
          <cell r="D148" t="str">
            <v>24695325</v>
          </cell>
          <cell r="E148" t="str">
            <v/>
          </cell>
          <cell r="F148" t="str">
            <v>979.25</v>
          </cell>
          <cell r="G148" t="str">
            <v>RMB</v>
          </cell>
          <cell r="H148" t="str">
            <v>1</v>
          </cell>
          <cell r="I148">
            <v>979.25</v>
          </cell>
        </row>
        <row r="149">
          <cell r="A149">
            <v>1350022</v>
          </cell>
          <cell r="B149" t="str">
            <v>吉隆坡盛贸饭店</v>
          </cell>
          <cell r="C149" t="str">
            <v>11808025872584</v>
          </cell>
          <cell r="D149" t="str">
            <v>1350022</v>
          </cell>
          <cell r="E149" t="str">
            <v/>
          </cell>
          <cell r="F149" t="str">
            <v>2573.51</v>
          </cell>
          <cell r="G149" t="str">
            <v>RMB</v>
          </cell>
          <cell r="H149" t="str">
            <v>1</v>
          </cell>
          <cell r="I149">
            <v>2573.51</v>
          </cell>
        </row>
        <row r="150">
          <cell r="A150">
            <v>1335645</v>
          </cell>
          <cell r="B150" t="str">
            <v>新加坡丽思卡尔顿美年酒店</v>
          </cell>
          <cell r="C150" t="str">
            <v>11807134688965</v>
          </cell>
          <cell r="D150" t="str">
            <v/>
          </cell>
          <cell r="E150" t="str">
            <v/>
          </cell>
          <cell r="F150" t="str">
            <v>32099.83</v>
          </cell>
          <cell r="G150" t="str">
            <v>RMB</v>
          </cell>
          <cell r="H150" t="str">
            <v>1</v>
          </cell>
          <cell r="I150">
            <v>32099.83</v>
          </cell>
        </row>
        <row r="151">
          <cell r="A151">
            <v>1335623</v>
          </cell>
          <cell r="B151" t="str">
            <v>新加坡丽思卡尔顿美年酒店</v>
          </cell>
          <cell r="C151" t="str">
            <v>11807139690656</v>
          </cell>
          <cell r="D151" t="str">
            <v/>
          </cell>
          <cell r="E151" t="str">
            <v/>
          </cell>
          <cell r="F151" t="str">
            <v>17655.47</v>
          </cell>
          <cell r="G151" t="str">
            <v>RMB</v>
          </cell>
          <cell r="H151" t="str">
            <v>1</v>
          </cell>
          <cell r="I151">
            <v>17655.47</v>
          </cell>
        </row>
        <row r="152">
          <cell r="A152">
            <v>1346793</v>
          </cell>
          <cell r="B152" t="str">
            <v>新加坡滨华大酒店</v>
          </cell>
          <cell r="C152" t="str">
            <v>11808047883806</v>
          </cell>
          <cell r="D152" t="str">
            <v/>
          </cell>
          <cell r="E152" t="str">
            <v/>
          </cell>
          <cell r="F152" t="str">
            <v>1533.99</v>
          </cell>
          <cell r="G152" t="str">
            <v>RMB</v>
          </cell>
          <cell r="H152" t="str">
            <v>1</v>
          </cell>
          <cell r="I152">
            <v>1533.99</v>
          </cell>
        </row>
        <row r="153">
          <cell r="A153">
            <v>1355799</v>
          </cell>
          <cell r="B153" t="str">
            <v>新加坡目的地海滩路酒店</v>
          </cell>
          <cell r="C153" t="str">
            <v>11808183509130</v>
          </cell>
          <cell r="D153" t="str">
            <v/>
          </cell>
          <cell r="E153" t="str">
            <v/>
          </cell>
          <cell r="F153" t="str">
            <v>6461.43</v>
          </cell>
          <cell r="G153" t="str">
            <v>RMB</v>
          </cell>
          <cell r="H153" t="str">
            <v>1</v>
          </cell>
          <cell r="I153">
            <v>6461.43</v>
          </cell>
        </row>
        <row r="154">
          <cell r="A154">
            <v>1350014</v>
          </cell>
          <cell r="B154" t="str">
            <v>哥打京那巴鲁佳蓝文莱酒店</v>
          </cell>
          <cell r="C154" t="str">
            <v>11808021866093</v>
          </cell>
          <cell r="D154" t="str">
            <v>1350014</v>
          </cell>
          <cell r="E154" t="str">
            <v/>
          </cell>
          <cell r="F154" t="str">
            <v>3030.08</v>
          </cell>
          <cell r="G154" t="str">
            <v>RMB</v>
          </cell>
          <cell r="H154" t="str">
            <v>1</v>
          </cell>
          <cell r="I154">
            <v>3030.08</v>
          </cell>
        </row>
        <row r="155">
          <cell r="A155">
            <v>1355495</v>
          </cell>
          <cell r="B155" t="str">
            <v>希洛城堡夏威夷酒店</v>
          </cell>
          <cell r="C155" t="str">
            <v>11808172714815</v>
          </cell>
          <cell r="D155" t="str">
            <v>L5PF919777</v>
          </cell>
          <cell r="E155" t="str">
            <v/>
          </cell>
          <cell r="F155" t="str">
            <v>1178.14</v>
          </cell>
          <cell r="G155" t="str">
            <v>RMB</v>
          </cell>
          <cell r="H155" t="str">
            <v>1</v>
          </cell>
          <cell r="I155">
            <v>1178.14</v>
          </cell>
        </row>
        <row r="156">
          <cell r="A156">
            <v>1350047</v>
          </cell>
          <cell r="B156" t="str">
            <v>贝斯特韦斯特龙门酒店</v>
          </cell>
          <cell r="C156" t="str">
            <v>11808099931713</v>
          </cell>
          <cell r="D156" t="str">
            <v/>
          </cell>
          <cell r="E156" t="str">
            <v/>
          </cell>
          <cell r="F156" t="str">
            <v>3104.9</v>
          </cell>
          <cell r="G156" t="str">
            <v>RMB</v>
          </cell>
          <cell r="H156" t="str">
            <v>1</v>
          </cell>
          <cell r="I156">
            <v>3104.9</v>
          </cell>
        </row>
        <row r="157">
          <cell r="A157">
            <v>1370564</v>
          </cell>
          <cell r="B157" t="str">
            <v>巴厘岛金巴兰森林度假酒店</v>
          </cell>
          <cell r="C157" t="str">
            <v>11809152479180</v>
          </cell>
          <cell r="D157" t="str">
            <v/>
          </cell>
          <cell r="E157" t="str">
            <v/>
          </cell>
          <cell r="F157" t="str">
            <v>4146.74</v>
          </cell>
          <cell r="G157" t="str">
            <v>RMB</v>
          </cell>
          <cell r="H157" t="str">
            <v>1</v>
          </cell>
          <cell r="I157">
            <v>4146.74</v>
          </cell>
        </row>
        <row r="158">
          <cell r="A158">
            <v>1361509</v>
          </cell>
          <cell r="B158" t="str">
            <v>指南针华庭酒店</v>
          </cell>
          <cell r="C158" t="str">
            <v>11808298801591</v>
          </cell>
          <cell r="D158" t="str">
            <v>72148</v>
          </cell>
          <cell r="E158" t="str">
            <v/>
          </cell>
          <cell r="F158" t="str">
            <v>1602.62</v>
          </cell>
          <cell r="G158" t="str">
            <v>RMB</v>
          </cell>
          <cell r="H158" t="str">
            <v>1</v>
          </cell>
          <cell r="I158">
            <v>1602.62</v>
          </cell>
        </row>
        <row r="159">
          <cell r="A159">
            <v>1359985</v>
          </cell>
          <cell r="B159" t="str">
            <v>曼谷艾塔斯隆披尼酒店</v>
          </cell>
          <cell r="C159" t="str">
            <v>11808261810838</v>
          </cell>
          <cell r="D159" t="str">
            <v>30453047</v>
          </cell>
          <cell r="E159" t="str">
            <v/>
          </cell>
          <cell r="F159" t="str">
            <v>1888</v>
          </cell>
          <cell r="G159" t="str">
            <v>RMB</v>
          </cell>
          <cell r="H159" t="str">
            <v>1</v>
          </cell>
          <cell r="I159">
            <v>1888</v>
          </cell>
        </row>
        <row r="160">
          <cell r="A160">
            <v>1362764</v>
          </cell>
          <cell r="B160" t="str">
            <v>曼谷皇家酒店</v>
          </cell>
          <cell r="C160" t="str">
            <v>11808315165982</v>
          </cell>
          <cell r="D160" t="str">
            <v/>
          </cell>
          <cell r="E160" t="str">
            <v/>
          </cell>
          <cell r="F160" t="str">
            <v>1724</v>
          </cell>
          <cell r="G160" t="str">
            <v>RMB</v>
          </cell>
          <cell r="H160" t="str">
            <v>1</v>
          </cell>
          <cell r="I160">
            <v>1724</v>
          </cell>
        </row>
        <row r="161">
          <cell r="A161">
            <v>1356893</v>
          </cell>
          <cell r="B161" t="str">
            <v>The b京都三条酒店</v>
          </cell>
          <cell r="C161" t="str">
            <v>11808209998837</v>
          </cell>
          <cell r="D161" t="str">
            <v/>
          </cell>
          <cell r="E161" t="str">
            <v/>
          </cell>
          <cell r="F161" t="str">
            <v>2024.25</v>
          </cell>
          <cell r="G161" t="str">
            <v>RMB</v>
          </cell>
          <cell r="H161" t="str">
            <v>1</v>
          </cell>
          <cell r="I161">
            <v>2024.25</v>
          </cell>
        </row>
        <row r="162">
          <cell r="A162">
            <v>1337656</v>
          </cell>
          <cell r="B162" t="str">
            <v>佛罗伦萨C-Hotels外交官酒店</v>
          </cell>
          <cell r="C162" t="str">
            <v>11807188720302</v>
          </cell>
          <cell r="D162" t="str">
            <v/>
          </cell>
          <cell r="E162" t="str">
            <v/>
          </cell>
          <cell r="F162" t="str">
            <v>2454.34</v>
          </cell>
          <cell r="G162" t="str">
            <v>RMB</v>
          </cell>
          <cell r="H162" t="str">
            <v>1</v>
          </cell>
          <cell r="I162">
            <v>2454.34</v>
          </cell>
        </row>
        <row r="163">
          <cell r="A163">
            <v>1360475</v>
          </cell>
          <cell r="B163" t="str">
            <v>佛罗伦萨普鲁斯酒店</v>
          </cell>
          <cell r="C163" t="str">
            <v>11808271661232</v>
          </cell>
          <cell r="D163" t="str">
            <v/>
          </cell>
          <cell r="E163" t="str">
            <v/>
          </cell>
          <cell r="F163" t="str">
            <v>1053.04</v>
          </cell>
          <cell r="G163" t="str">
            <v>RMB</v>
          </cell>
          <cell r="H163" t="str">
            <v>1</v>
          </cell>
          <cell r="I163">
            <v>1053.04</v>
          </cell>
        </row>
        <row r="164">
          <cell r="A164">
            <v>1361529</v>
          </cell>
          <cell r="B164" t="str">
            <v>胡志明市自由酒店南区新城店</v>
          </cell>
          <cell r="C164" t="str">
            <v>11808292529976</v>
          </cell>
          <cell r="D164" t="str">
            <v>1000006473</v>
          </cell>
          <cell r="E164" t="str">
            <v/>
          </cell>
          <cell r="F164" t="str">
            <v>1964.06</v>
          </cell>
          <cell r="G164" t="str">
            <v>RMB</v>
          </cell>
          <cell r="H164" t="str">
            <v>1</v>
          </cell>
          <cell r="I164">
            <v>1964.06</v>
          </cell>
        </row>
        <row r="165">
          <cell r="A165">
            <v>1345704</v>
          </cell>
          <cell r="B165" t="str">
            <v>胡志明市自由酒店南区新城店</v>
          </cell>
          <cell r="C165" t="str">
            <v>11808023865575</v>
          </cell>
          <cell r="D165" t="str">
            <v>2304693</v>
          </cell>
          <cell r="E165" t="str">
            <v/>
          </cell>
          <cell r="F165" t="str">
            <v>2668.32</v>
          </cell>
          <cell r="G165" t="str">
            <v>RMB</v>
          </cell>
          <cell r="H165" t="str">
            <v>1</v>
          </cell>
          <cell r="I165">
            <v>2668.32</v>
          </cell>
        </row>
        <row r="166">
          <cell r="A166">
            <v>1361237</v>
          </cell>
          <cell r="B166" t="str">
            <v>吉隆坡菲斯酒店</v>
          </cell>
          <cell r="C166" t="str">
            <v>11808284802449</v>
          </cell>
          <cell r="D166" t="str">
            <v>1361237</v>
          </cell>
          <cell r="E166" t="str">
            <v/>
          </cell>
          <cell r="F166" t="str">
            <v>1530.3</v>
          </cell>
          <cell r="G166" t="str">
            <v>RMB</v>
          </cell>
          <cell r="H166" t="str">
            <v>1</v>
          </cell>
          <cell r="I166">
            <v>1530.3</v>
          </cell>
        </row>
        <row r="167">
          <cell r="A167">
            <v>1343602</v>
          </cell>
          <cell r="B167" t="str">
            <v>新加坡史丹福瑞士酒店</v>
          </cell>
          <cell r="C167" t="str">
            <v>11807299831078</v>
          </cell>
          <cell r="D167" t="str">
            <v/>
          </cell>
          <cell r="E167" t="str">
            <v/>
          </cell>
          <cell r="F167" t="str">
            <v>1494.15</v>
          </cell>
          <cell r="G167" t="str">
            <v>RMB</v>
          </cell>
          <cell r="H167" t="str">
            <v>1</v>
          </cell>
          <cell r="I167">
            <v>1494.15</v>
          </cell>
        </row>
        <row r="168">
          <cell r="A168">
            <v>1335947</v>
          </cell>
          <cell r="B168" t="str">
            <v>墨尔本柯林斯街盛橡酒店</v>
          </cell>
          <cell r="C168" t="str">
            <v>11807170714883</v>
          </cell>
          <cell r="D168" t="str">
            <v/>
          </cell>
          <cell r="E168" t="str">
            <v/>
          </cell>
          <cell r="F168" t="str">
            <v>1411.98</v>
          </cell>
          <cell r="G168" t="str">
            <v>RMB</v>
          </cell>
          <cell r="H168" t="str">
            <v>1</v>
          </cell>
          <cell r="I168">
            <v>1411.98</v>
          </cell>
        </row>
        <row r="169">
          <cell r="A169">
            <v>1294832</v>
          </cell>
          <cell r="B169" t="str">
            <v>墨尔本柯林斯街盛橡酒店</v>
          </cell>
          <cell r="C169" t="str">
            <v>11805151180105</v>
          </cell>
          <cell r="D169" t="str">
            <v/>
          </cell>
          <cell r="E169" t="str">
            <v/>
          </cell>
          <cell r="F169" t="str">
            <v>1435</v>
          </cell>
          <cell r="G169" t="str">
            <v>RMB</v>
          </cell>
          <cell r="H169" t="str">
            <v>1</v>
          </cell>
          <cell r="I169">
            <v>1435</v>
          </cell>
        </row>
        <row r="170">
          <cell r="A170">
            <v>1335209</v>
          </cell>
          <cell r="B170" t="str">
            <v>普吉岛码头酒店</v>
          </cell>
          <cell r="C170" t="str">
            <v>11807127678363</v>
          </cell>
          <cell r="D170" t="str">
            <v>1335209</v>
          </cell>
          <cell r="E170" t="str">
            <v/>
          </cell>
          <cell r="F170" t="str">
            <v>271.35</v>
          </cell>
          <cell r="G170" t="str">
            <v>RMB</v>
          </cell>
          <cell r="H170" t="str">
            <v>1</v>
          </cell>
          <cell r="I170">
            <v>271.35</v>
          </cell>
        </row>
        <row r="171">
          <cell r="A171">
            <v>1366290</v>
          </cell>
          <cell r="B171" t="str">
            <v>首尔站设计师酒店</v>
          </cell>
          <cell r="C171" t="str">
            <v>11809081614134</v>
          </cell>
          <cell r="D171" t="str">
            <v/>
          </cell>
          <cell r="E171" t="str">
            <v/>
          </cell>
          <cell r="F171" t="str">
            <v>973.64</v>
          </cell>
          <cell r="G171" t="str">
            <v>RMB</v>
          </cell>
          <cell r="H171" t="str">
            <v>1</v>
          </cell>
          <cell r="I171">
            <v>973.64</v>
          </cell>
        </row>
        <row r="172">
          <cell r="A172">
            <v>1365496</v>
          </cell>
          <cell r="B172" t="str">
            <v>首尔东大门戴斯酒店</v>
          </cell>
          <cell r="C172" t="str">
            <v>11809063983290</v>
          </cell>
          <cell r="D172" t="str">
            <v/>
          </cell>
          <cell r="E172" t="str">
            <v/>
          </cell>
          <cell r="F172" t="str">
            <v>1797.44</v>
          </cell>
          <cell r="G172" t="str">
            <v>RMB</v>
          </cell>
          <cell r="H172" t="str">
            <v>1</v>
          </cell>
          <cell r="I172">
            <v>1797.44</v>
          </cell>
        </row>
        <row r="173">
          <cell r="A173">
            <v>1359435</v>
          </cell>
          <cell r="B173" t="str">
            <v>九棵树至尊酒店明洞2号店</v>
          </cell>
          <cell r="C173" t="str">
            <v>11808258853753</v>
          </cell>
          <cell r="D173" t="str">
            <v>CH21808276751</v>
          </cell>
          <cell r="E173" t="str">
            <v/>
          </cell>
          <cell r="F173" t="str">
            <v>3174.81</v>
          </cell>
          <cell r="G173" t="str">
            <v>RMB</v>
          </cell>
          <cell r="H173" t="str">
            <v>1</v>
          </cell>
          <cell r="I173">
            <v>3174.81</v>
          </cell>
        </row>
        <row r="174">
          <cell r="A174">
            <v>1360162</v>
          </cell>
          <cell r="B174" t="str">
            <v>九棵树至尊酒店明洞2号店</v>
          </cell>
          <cell r="C174" t="str">
            <v>11808265208720</v>
          </cell>
          <cell r="D174" t="str">
            <v>CH21808276678</v>
          </cell>
          <cell r="E174" t="str">
            <v/>
          </cell>
          <cell r="F174" t="str">
            <v>1119.46</v>
          </cell>
          <cell r="G174" t="str">
            <v>RMB</v>
          </cell>
          <cell r="H174" t="str">
            <v>1</v>
          </cell>
          <cell r="I174">
            <v>1119.46</v>
          </cell>
        </row>
        <row r="175">
          <cell r="A175">
            <v>1357716</v>
          </cell>
          <cell r="B175" t="str">
            <v>那霸阿尔蒙特酒店</v>
          </cell>
          <cell r="C175" t="str">
            <v>11808228010496</v>
          </cell>
          <cell r="D175" t="str">
            <v/>
          </cell>
          <cell r="E175" t="str">
            <v/>
          </cell>
          <cell r="F175" t="str">
            <v>2139.28</v>
          </cell>
          <cell r="G175" t="str">
            <v>RMB</v>
          </cell>
          <cell r="H175" t="str">
            <v>1</v>
          </cell>
          <cell r="I175">
            <v>2139.28</v>
          </cell>
        </row>
        <row r="176">
          <cell r="A176">
            <v>1360093</v>
          </cell>
          <cell r="B176" t="str">
            <v>丰盛港成功刁曼岛度假村</v>
          </cell>
          <cell r="C176" t="str">
            <v>11808267349859</v>
          </cell>
          <cell r="D176" t="str">
            <v>1164694</v>
          </cell>
          <cell r="E176" t="str">
            <v/>
          </cell>
          <cell r="F176" t="str">
            <v>2320.35</v>
          </cell>
          <cell r="G176" t="str">
            <v>RMB</v>
          </cell>
          <cell r="H176" t="str">
            <v>1</v>
          </cell>
          <cell r="I176">
            <v>2320.35</v>
          </cell>
        </row>
        <row r="177">
          <cell r="A177">
            <v>1361305</v>
          </cell>
          <cell r="B177" t="str">
            <v>普吉岛盖格酒店</v>
          </cell>
          <cell r="C177" t="str">
            <v>11808287408391</v>
          </cell>
          <cell r="D177" t="str">
            <v/>
          </cell>
          <cell r="E177" t="str">
            <v/>
          </cell>
          <cell r="F177" t="str">
            <v>830.56</v>
          </cell>
          <cell r="G177" t="str">
            <v>RMB</v>
          </cell>
          <cell r="H177" t="str">
            <v>1</v>
          </cell>
          <cell r="I177">
            <v>830.56</v>
          </cell>
        </row>
        <row r="178">
          <cell r="A178">
            <v>1356633</v>
          </cell>
          <cell r="B178" t="str">
            <v>新加坡史蒂文斯美爵酒店</v>
          </cell>
          <cell r="C178" t="str">
            <v>11808280157516</v>
          </cell>
          <cell r="D178" t="str">
            <v>276625</v>
          </cell>
          <cell r="E178" t="str">
            <v/>
          </cell>
          <cell r="F178" t="str">
            <v>854.87</v>
          </cell>
          <cell r="G178" t="str">
            <v>RMB</v>
          </cell>
          <cell r="H178" t="str">
            <v>1</v>
          </cell>
          <cell r="I178">
            <v>854.87</v>
          </cell>
        </row>
        <row r="179">
          <cell r="A179">
            <v>1357551</v>
          </cell>
          <cell r="B179" t="str">
            <v>新加坡史蒂文斯美爵酒店</v>
          </cell>
          <cell r="C179" t="str">
            <v>11808287943368</v>
          </cell>
          <cell r="D179" t="str">
            <v>279305</v>
          </cell>
          <cell r="E179" t="str">
            <v/>
          </cell>
          <cell r="F179" t="str">
            <v>4092.9</v>
          </cell>
          <cell r="G179" t="str">
            <v>RMB</v>
          </cell>
          <cell r="H179" t="str">
            <v>1</v>
          </cell>
          <cell r="I179">
            <v>4092.9</v>
          </cell>
        </row>
        <row r="180">
          <cell r="A180">
            <v>1357556</v>
          </cell>
          <cell r="B180" t="str">
            <v>新加坡史蒂文斯美爵酒店</v>
          </cell>
          <cell r="C180" t="str">
            <v>11808236536130</v>
          </cell>
          <cell r="D180" t="str">
            <v/>
          </cell>
          <cell r="E180" t="str">
            <v/>
          </cell>
          <cell r="F180" t="str">
            <v>4076</v>
          </cell>
          <cell r="G180" t="str">
            <v>RMB</v>
          </cell>
          <cell r="H180" t="str">
            <v>1</v>
          </cell>
          <cell r="I180">
            <v>4076</v>
          </cell>
        </row>
        <row r="181">
          <cell r="A181">
            <v>1356629</v>
          </cell>
          <cell r="B181" t="str">
            <v>新加坡史蒂文斯美爵酒店</v>
          </cell>
          <cell r="C181" t="str">
            <v>11808285642043</v>
          </cell>
          <cell r="D181" t="str">
            <v>276620</v>
          </cell>
          <cell r="E181" t="str">
            <v/>
          </cell>
          <cell r="F181" t="str">
            <v>854.87</v>
          </cell>
          <cell r="G181" t="str">
            <v>RMB</v>
          </cell>
          <cell r="H181" t="str">
            <v>1</v>
          </cell>
          <cell r="I181">
            <v>854.87</v>
          </cell>
        </row>
        <row r="182">
          <cell r="A182">
            <v>1356626</v>
          </cell>
          <cell r="B182" t="str">
            <v>新加坡史蒂文斯美爵酒店</v>
          </cell>
          <cell r="C182" t="str">
            <v>11808280953927</v>
          </cell>
          <cell r="D182" t="str">
            <v>276619</v>
          </cell>
          <cell r="E182" t="str">
            <v/>
          </cell>
          <cell r="F182" t="str">
            <v>854.87</v>
          </cell>
          <cell r="G182" t="str">
            <v>RMB</v>
          </cell>
          <cell r="H182" t="str">
            <v>1</v>
          </cell>
          <cell r="I182">
            <v>854.87</v>
          </cell>
        </row>
        <row r="183">
          <cell r="A183">
            <v>1347374</v>
          </cell>
          <cell r="B183" t="str">
            <v>莫斯科伊兹麦洛瓦阿尔法酒店</v>
          </cell>
          <cell r="C183" t="str">
            <v>11808056893200</v>
          </cell>
          <cell r="D183" t="str">
            <v/>
          </cell>
          <cell r="E183" t="str">
            <v/>
          </cell>
          <cell r="F183" t="str">
            <v>292.14</v>
          </cell>
          <cell r="G183" t="str">
            <v>RMB</v>
          </cell>
          <cell r="H183" t="str">
            <v>1</v>
          </cell>
          <cell r="I183">
            <v>292.14</v>
          </cell>
        </row>
        <row r="184">
          <cell r="A184">
            <v>1350738</v>
          </cell>
          <cell r="B184" t="str">
            <v>帝国酒店 - 豪华精选酒店 </v>
          </cell>
          <cell r="C184" t="str">
            <v>11808106940105</v>
          </cell>
          <cell r="D184" t="str">
            <v/>
          </cell>
          <cell r="E184" t="str">
            <v/>
          </cell>
          <cell r="F184" t="str">
            <v>7199.94</v>
          </cell>
          <cell r="G184" t="str">
            <v>RMB</v>
          </cell>
          <cell r="H184" t="str">
            <v>1</v>
          </cell>
          <cell r="I184">
            <v>7199.94</v>
          </cell>
        </row>
        <row r="185">
          <cell r="A185">
            <v>1339454</v>
          </cell>
          <cell r="B185" t="str">
            <v>凯恩斯阿伯特精品酒店</v>
          </cell>
          <cell r="C185" t="str">
            <v>11807213763229</v>
          </cell>
          <cell r="D185" t="str">
            <v/>
          </cell>
          <cell r="E185" t="str">
            <v/>
          </cell>
          <cell r="F185" t="str">
            <v>1934.62</v>
          </cell>
          <cell r="G185" t="str">
            <v>RMB</v>
          </cell>
          <cell r="H185" t="str">
            <v>1</v>
          </cell>
          <cell r="I185">
            <v>1934.62</v>
          </cell>
        </row>
        <row r="186">
          <cell r="A186">
            <v>1361687</v>
          </cell>
          <cell r="B186" t="str">
            <v>卡拉万阿尔法赫德酒店</v>
          </cell>
          <cell r="C186" t="str">
            <v>11808298814682</v>
          </cell>
          <cell r="D186" t="str">
            <v>292874</v>
          </cell>
          <cell r="E186" t="str">
            <v/>
          </cell>
          <cell r="F186" t="str">
            <v>2942.22</v>
          </cell>
          <cell r="G186" t="str">
            <v>RMB</v>
          </cell>
          <cell r="H186" t="str">
            <v>1</v>
          </cell>
          <cell r="I186">
            <v>2942.22</v>
          </cell>
        </row>
        <row r="187">
          <cell r="A187">
            <v>1349978</v>
          </cell>
          <cell r="B187" t="str">
            <v>布拉格大都会酒店</v>
          </cell>
          <cell r="C187" t="str">
            <v>11808090928063</v>
          </cell>
          <cell r="D187" t="str">
            <v/>
          </cell>
          <cell r="E187" t="str">
            <v/>
          </cell>
          <cell r="F187" t="str">
            <v>882.4</v>
          </cell>
          <cell r="G187" t="str">
            <v>RMB</v>
          </cell>
          <cell r="H187" t="str">
            <v>1</v>
          </cell>
          <cell r="I187">
            <v>882.4</v>
          </cell>
        </row>
        <row r="188">
          <cell r="A188">
            <v>1346301</v>
          </cell>
          <cell r="B188" t="str">
            <v>总统大酒店</v>
          </cell>
          <cell r="C188" t="str">
            <v>11808030876004</v>
          </cell>
          <cell r="D188" t="str">
            <v>214559</v>
          </cell>
          <cell r="E188" t="str">
            <v/>
          </cell>
          <cell r="F188" t="str">
            <v>2418.3</v>
          </cell>
          <cell r="G188" t="str">
            <v>RMB</v>
          </cell>
          <cell r="H188" t="str">
            <v>1</v>
          </cell>
          <cell r="I188">
            <v>2418.3</v>
          </cell>
        </row>
        <row r="189">
          <cell r="A189">
            <v>1350146</v>
          </cell>
          <cell r="B189" t="str">
            <v>卢比斯贝斯特韦斯特优质酒店</v>
          </cell>
          <cell r="C189" t="str">
            <v>11808094933539</v>
          </cell>
          <cell r="D189" t="str">
            <v/>
          </cell>
          <cell r="E189" t="str">
            <v/>
          </cell>
          <cell r="F189" t="str">
            <v>821.93</v>
          </cell>
          <cell r="G189" t="str">
            <v>RMB</v>
          </cell>
          <cell r="H189" t="str">
            <v>1</v>
          </cell>
          <cell r="I189">
            <v>821.93</v>
          </cell>
        </row>
        <row r="190">
          <cell r="A190">
            <v>1340601</v>
          </cell>
          <cell r="B190" t="str">
            <v>沙漠天堂胜地钻石度假公寓式酒店</v>
          </cell>
          <cell r="C190" t="str">
            <v>11807247784027</v>
          </cell>
          <cell r="D190" t="str">
            <v/>
          </cell>
          <cell r="E190" t="str">
            <v/>
          </cell>
          <cell r="F190" t="str">
            <v>1046.9</v>
          </cell>
          <cell r="G190" t="str">
            <v>RMB</v>
          </cell>
          <cell r="H190" t="str">
            <v>1</v>
          </cell>
          <cell r="I190">
            <v>1046.9</v>
          </cell>
        </row>
        <row r="191">
          <cell r="A191">
            <v>1341322</v>
          </cell>
          <cell r="B191" t="str">
            <v>洛杉矶伦敦西好莱坞酒店</v>
          </cell>
          <cell r="C191" t="str">
            <v>11807250796276</v>
          </cell>
          <cell r="D191" t="str">
            <v>193543</v>
          </cell>
          <cell r="E191" t="str">
            <v/>
          </cell>
          <cell r="F191" t="str">
            <v>8856.15</v>
          </cell>
          <cell r="G191" t="str">
            <v>RMB</v>
          </cell>
          <cell r="H191" t="str">
            <v>1</v>
          </cell>
          <cell r="I191">
            <v>8856.15</v>
          </cell>
        </row>
        <row r="192">
          <cell r="A192">
            <v>1339864</v>
          </cell>
          <cell r="B192" t="str">
            <v>洛杉矶中心区英迪格酒店</v>
          </cell>
          <cell r="C192" t="str">
            <v>11807229772087</v>
          </cell>
          <cell r="D192" t="str">
            <v>42988548</v>
          </cell>
          <cell r="E192" t="str">
            <v/>
          </cell>
          <cell r="F192" t="str">
            <v>4153.71</v>
          </cell>
          <cell r="G192" t="str">
            <v>RMB</v>
          </cell>
          <cell r="H192" t="str">
            <v>1</v>
          </cell>
          <cell r="I192">
            <v>4153.71</v>
          </cell>
        </row>
        <row r="193">
          <cell r="A193">
            <v>1348460</v>
          </cell>
          <cell r="B193" t="str">
            <v>查尔斯酒店</v>
          </cell>
          <cell r="C193" t="str">
            <v>11808078905892</v>
          </cell>
          <cell r="D193" t="str">
            <v>491200,491202</v>
          </cell>
          <cell r="E193" t="str">
            <v/>
          </cell>
          <cell r="F193" t="str">
            <v>5184</v>
          </cell>
          <cell r="G193" t="str">
            <v>RMB</v>
          </cell>
          <cell r="H193" t="str">
            <v>1</v>
          </cell>
          <cell r="I193">
            <v>5184</v>
          </cell>
        </row>
        <row r="194">
          <cell r="A194">
            <v>1334032</v>
          </cell>
          <cell r="B194" t="str">
            <v>艾达广场酒店</v>
          </cell>
          <cell r="C194" t="str">
            <v>11807103653375</v>
          </cell>
          <cell r="D194" t="str">
            <v/>
          </cell>
          <cell r="E194" t="str">
            <v/>
          </cell>
          <cell r="F194" t="str">
            <v>1298.28</v>
          </cell>
          <cell r="G194" t="str">
            <v>RMB</v>
          </cell>
          <cell r="H194" t="str">
            <v>1</v>
          </cell>
          <cell r="I194">
            <v>1298.28</v>
          </cell>
        </row>
        <row r="195">
          <cell r="A195">
            <v>1333535</v>
          </cell>
          <cell r="B195" t="str">
            <v>艾达广场酒店</v>
          </cell>
          <cell r="C195" t="str">
            <v>11807095641669</v>
          </cell>
          <cell r="D195" t="str">
            <v>11807095641669</v>
          </cell>
          <cell r="E195" t="str">
            <v/>
          </cell>
          <cell r="F195" t="str">
            <v>1184.72</v>
          </cell>
          <cell r="G195" t="str">
            <v>RMB</v>
          </cell>
          <cell r="H195" t="str">
            <v>1</v>
          </cell>
          <cell r="I195">
            <v>1184.72</v>
          </cell>
        </row>
        <row r="196">
          <cell r="A196">
            <v>1351871</v>
          </cell>
          <cell r="B196" t="str">
            <v>温哥华瑰丽酒店</v>
          </cell>
          <cell r="C196" t="str">
            <v>11808113952913</v>
          </cell>
          <cell r="D196" t="str">
            <v/>
          </cell>
          <cell r="E196" t="str">
            <v/>
          </cell>
          <cell r="F196" t="str">
            <v>1291.32</v>
          </cell>
          <cell r="G196" t="str">
            <v>RMB</v>
          </cell>
          <cell r="H196" t="str">
            <v>1</v>
          </cell>
          <cell r="I196">
            <v>1291.32</v>
          </cell>
        </row>
        <row r="197">
          <cell r="A197">
            <v>1351867</v>
          </cell>
          <cell r="B197" t="str">
            <v>温哥华瑰丽酒店</v>
          </cell>
          <cell r="C197" t="str">
            <v>11808113955451</v>
          </cell>
          <cell r="D197" t="str">
            <v/>
          </cell>
          <cell r="E197" t="str">
            <v/>
          </cell>
          <cell r="F197" t="str">
            <v>1291.32</v>
          </cell>
          <cell r="G197" t="str">
            <v>RMB</v>
          </cell>
          <cell r="H197" t="str">
            <v>1</v>
          </cell>
          <cell r="I197">
            <v>1291.32</v>
          </cell>
        </row>
        <row r="198">
          <cell r="A198">
            <v>1347899</v>
          </cell>
          <cell r="B198" t="str">
            <v>凯亚司古琪雷克雅未克酒店</v>
          </cell>
          <cell r="C198" t="str">
            <v>11808068897832</v>
          </cell>
          <cell r="D198" t="str">
            <v>reconfirmed by Móttaka</v>
          </cell>
          <cell r="E198" t="str">
            <v/>
          </cell>
          <cell r="F198" t="str">
            <v>1504.11</v>
          </cell>
          <cell r="G198" t="str">
            <v>RMB</v>
          </cell>
          <cell r="H198" t="str">
            <v>1</v>
          </cell>
          <cell r="I198">
            <v>1504.11</v>
          </cell>
        </row>
        <row r="199">
          <cell r="A199">
            <v>1348154</v>
          </cell>
          <cell r="B199" t="str">
            <v>乔莫肯雅塔国际机场希尔顿花园酒店</v>
          </cell>
          <cell r="C199" t="str">
            <v>11808067904004</v>
          </cell>
          <cell r="D199" t="str">
            <v/>
          </cell>
          <cell r="E199" t="str">
            <v/>
          </cell>
          <cell r="F199" t="str">
            <v>619.32</v>
          </cell>
          <cell r="G199" t="str">
            <v>RMB</v>
          </cell>
          <cell r="H199" t="str">
            <v>1</v>
          </cell>
          <cell r="I199">
            <v>619.32</v>
          </cell>
        </row>
        <row r="200">
          <cell r="A200">
            <v>1359153</v>
          </cell>
          <cell r="B200" t="str">
            <v>多伦多东北/万锦市万怡酒店</v>
          </cell>
          <cell r="C200" t="str">
            <v>11808246047224</v>
          </cell>
          <cell r="D200" t="str">
            <v/>
          </cell>
          <cell r="E200" t="str">
            <v/>
          </cell>
          <cell r="F200" t="str">
            <v>9983.05</v>
          </cell>
          <cell r="G200" t="str">
            <v>RMB</v>
          </cell>
          <cell r="H200" t="str">
            <v>1</v>
          </cell>
          <cell r="I200">
            <v>9983.05</v>
          </cell>
        </row>
        <row r="201">
          <cell r="A201">
            <v>1365123</v>
          </cell>
          <cell r="B201" t="str">
            <v>釜山斯坦福酒店</v>
          </cell>
          <cell r="C201" t="str">
            <v>11809069495814</v>
          </cell>
          <cell r="D201" t="str">
            <v>18226313</v>
          </cell>
          <cell r="E201" t="str">
            <v/>
          </cell>
          <cell r="F201" t="str">
            <v>1033.3</v>
          </cell>
          <cell r="G201" t="str">
            <v>RMB</v>
          </cell>
          <cell r="H201" t="str">
            <v>1</v>
          </cell>
          <cell r="I201">
            <v>1033.3</v>
          </cell>
        </row>
        <row r="202">
          <cell r="A202">
            <v>1361257</v>
          </cell>
          <cell r="B202" t="str">
            <v>苏梅岛艾尔斯度假村（苏梅岛艾尔斯度假村）</v>
          </cell>
          <cell r="C202" t="str">
            <v>11808297177614</v>
          </cell>
          <cell r="D202" t="str">
            <v>rr0805478</v>
          </cell>
          <cell r="E202" t="str">
            <v/>
          </cell>
          <cell r="F202" t="str">
            <v>1897.02</v>
          </cell>
          <cell r="G202" t="str">
            <v>RMB</v>
          </cell>
          <cell r="H202" t="str">
            <v>1</v>
          </cell>
          <cell r="I202">
            <v>1897.02</v>
          </cell>
        </row>
        <row r="203">
          <cell r="A203">
            <v>1369154</v>
          </cell>
          <cell r="B203" t="str">
            <v>苏梅岛艾尔斯度假村（苏梅岛艾尔斯度假村）</v>
          </cell>
          <cell r="C203" t="str">
            <v>11809122205417</v>
          </cell>
          <cell r="D203" t="str">
            <v/>
          </cell>
          <cell r="E203" t="str">
            <v/>
          </cell>
          <cell r="F203" t="str">
            <v>2553.76</v>
          </cell>
          <cell r="G203" t="str">
            <v>RMB</v>
          </cell>
          <cell r="H203" t="str">
            <v>1</v>
          </cell>
          <cell r="I203">
            <v>2553.76</v>
          </cell>
        </row>
        <row r="204">
          <cell r="A204">
            <v>1361229</v>
          </cell>
          <cell r="B204" t="str">
            <v>苏梅岛艾尔斯度假村（苏梅岛艾尔斯度假村）</v>
          </cell>
          <cell r="C204" t="str">
            <v>11808281821478</v>
          </cell>
          <cell r="D204" t="str">
            <v>rr0508543,544</v>
          </cell>
          <cell r="E204" t="str">
            <v/>
          </cell>
          <cell r="F204" t="str">
            <v>3059.7</v>
          </cell>
          <cell r="G204" t="str">
            <v>RMB</v>
          </cell>
          <cell r="H204" t="str">
            <v>1</v>
          </cell>
          <cell r="I204">
            <v>3059.7</v>
          </cell>
        </row>
        <row r="205">
          <cell r="A205">
            <v>1363549</v>
          </cell>
          <cell r="B205" t="str">
            <v>苏梅岛艾尔斯度假村（苏梅岛艾尔斯度假村）</v>
          </cell>
          <cell r="C205" t="str">
            <v>11809031613181,11809038277820,11809031426920</v>
          </cell>
          <cell r="D205" t="str">
            <v/>
          </cell>
          <cell r="E205" t="str">
            <v/>
          </cell>
          <cell r="F205" t="str">
            <v>1356.73</v>
          </cell>
          <cell r="G205" t="str">
            <v>RMB</v>
          </cell>
          <cell r="H205" t="str">
            <v>1</v>
          </cell>
          <cell r="I205">
            <v>1356.73</v>
          </cell>
        </row>
        <row r="206">
          <cell r="A206">
            <v>1364509</v>
          </cell>
          <cell r="B206" t="str">
            <v>马勒泽布幸福文化酒店</v>
          </cell>
          <cell r="C206" t="str">
            <v>11809049100229</v>
          </cell>
          <cell r="D206" t="str">
            <v>1809041342</v>
          </cell>
          <cell r="E206" t="str">
            <v/>
          </cell>
          <cell r="F206" t="str">
            <v>944.89</v>
          </cell>
          <cell r="G206" t="str">
            <v>RMB</v>
          </cell>
          <cell r="H206" t="str">
            <v>1</v>
          </cell>
          <cell r="I206">
            <v>944.89</v>
          </cell>
        </row>
        <row r="207">
          <cell r="A207">
            <v>1338925</v>
          </cell>
          <cell r="B207" t="str">
            <v>伊斯坦布尔阿仁套房</v>
          </cell>
          <cell r="C207" t="str">
            <v>11808233091033</v>
          </cell>
          <cell r="D207" t="str">
            <v>19434</v>
          </cell>
          <cell r="E207" t="str">
            <v/>
          </cell>
          <cell r="F207" t="str">
            <v>1632.08</v>
          </cell>
          <cell r="G207" t="str">
            <v>RMB</v>
          </cell>
          <cell r="H207" t="str">
            <v>1</v>
          </cell>
          <cell r="I207">
            <v>1632.08</v>
          </cell>
        </row>
        <row r="208">
          <cell r="A208">
            <v>1369485</v>
          </cell>
          <cell r="B208" t="str">
            <v>曼谷酒店</v>
          </cell>
          <cell r="C208" t="str">
            <v>11809136514424</v>
          </cell>
          <cell r="D208" t="str">
            <v/>
          </cell>
          <cell r="E208" t="str">
            <v/>
          </cell>
          <cell r="F208" t="str">
            <v>236.55</v>
          </cell>
          <cell r="G208" t="str">
            <v>RMB</v>
          </cell>
          <cell r="H208" t="str">
            <v>1</v>
          </cell>
          <cell r="I208">
            <v>236.55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3"/>
  <sheetViews>
    <sheetView tabSelected="1" topLeftCell="A39" workbookViewId="0">
      <selection activeCell="K67" sqref="K67"/>
    </sheetView>
  </sheetViews>
  <sheetFormatPr defaultColWidth="9" defaultRowHeight="15"/>
  <cols>
    <col min="1" max="1" width="17" customWidth="1"/>
    <col min="19" max="19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1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S19" s="12" t="s">
        <v>42</v>
      </c>
      <c r="T19" s="12" t="s">
        <v>43</v>
      </c>
      <c r="U19" s="12" t="s">
        <v>44</v>
      </c>
    </row>
    <row r="20" spans="1:23">
      <c r="A20" s="6" t="s">
        <v>8</v>
      </c>
      <c r="B20" s="7">
        <v>1368322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48</v>
      </c>
      <c r="H20" s="6" t="s">
        <v>49</v>
      </c>
      <c r="I20" s="6" t="s">
        <v>50</v>
      </c>
      <c r="J20" s="6">
        <v>2764.77</v>
      </c>
      <c r="K20" s="6">
        <v>2764.77</v>
      </c>
      <c r="L20" s="6">
        <v>0</v>
      </c>
      <c r="M20" s="6" t="s">
        <v>8</v>
      </c>
      <c r="N20" s="6" t="s">
        <v>15</v>
      </c>
      <c r="O20" s="6" t="s">
        <v>15</v>
      </c>
      <c r="P20" s="6" t="s">
        <v>51</v>
      </c>
      <c r="Q20" s="6" t="s">
        <v>52</v>
      </c>
      <c r="R20" s="6"/>
      <c r="S20">
        <f>VLOOKUP(B20,[1]应付款管理!$A$1:$I$65536,9,0)</f>
        <v>2764.77</v>
      </c>
      <c r="T20">
        <f>K20-S20</f>
        <v>0</v>
      </c>
      <c r="U20" t="str">
        <f>$U$19&amp;B20</f>
        <v>，1368322</v>
      </c>
      <c r="V20" t="s">
        <v>53</v>
      </c>
      <c r="W20" t="str">
        <f ca="1">PHONETIC(V20:V55)</f>
        <v>，1368322，1361808，1366745，1366400，1365325，1364509，1362312，1361683，1361679，1361257，1360093，1359435，1357290，1356621，1355495，1352375，1352320，1352240，1349112，1348460，1348319，1344752，1344575，1344019，1343333，1343320，1341322，1339864，1336054，1335917，1335209，1335027，1333535，1277991，1308854，1287827</v>
      </c>
    </row>
    <row r="21" spans="1:23">
      <c r="A21" s="6" t="s">
        <v>8</v>
      </c>
      <c r="B21" s="7">
        <v>1361808</v>
      </c>
      <c r="C21" s="6" t="s">
        <v>54</v>
      </c>
      <c r="D21" s="6" t="s">
        <v>55</v>
      </c>
      <c r="E21" s="6" t="s">
        <v>56</v>
      </c>
      <c r="F21" s="6">
        <v>1</v>
      </c>
      <c r="G21" s="6" t="s">
        <v>15</v>
      </c>
      <c r="H21" s="6" t="s">
        <v>57</v>
      </c>
      <c r="I21" s="6" t="s">
        <v>58</v>
      </c>
      <c r="J21" s="6">
        <v>2220.82</v>
      </c>
      <c r="K21" s="6">
        <v>2220.82</v>
      </c>
      <c r="L21" s="6">
        <v>0</v>
      </c>
      <c r="M21" s="6" t="s">
        <v>8</v>
      </c>
      <c r="N21" s="6" t="s">
        <v>15</v>
      </c>
      <c r="O21" s="6" t="s">
        <v>15</v>
      </c>
      <c r="P21" s="6" t="s">
        <v>59</v>
      </c>
      <c r="Q21" s="6" t="s">
        <v>59</v>
      </c>
      <c r="R21" s="6"/>
      <c r="S21">
        <f>VLOOKUP(B21,[1]应付款管理!$A$1:$I$65536,9,0)</f>
        <v>2220.82</v>
      </c>
      <c r="T21">
        <f t="shared" ref="T21:T55" si="0">K21-S21</f>
        <v>0</v>
      </c>
      <c r="U21" t="str">
        <f t="shared" ref="U21:U55" si="1">$U$19&amp;B21</f>
        <v>，1361808</v>
      </c>
      <c r="V21" t="s">
        <v>60</v>
      </c>
      <c r="W21" s="12" t="s">
        <v>61</v>
      </c>
    </row>
    <row r="22" spans="1:22">
      <c r="A22" s="6" t="s">
        <v>8</v>
      </c>
      <c r="B22" s="7">
        <v>1366745</v>
      </c>
      <c r="C22" s="6" t="s">
        <v>62</v>
      </c>
      <c r="D22" s="6" t="s">
        <v>63</v>
      </c>
      <c r="E22" s="6" t="s">
        <v>64</v>
      </c>
      <c r="F22" s="6">
        <v>1</v>
      </c>
      <c r="G22" s="6" t="s">
        <v>15</v>
      </c>
      <c r="H22" s="6" t="s">
        <v>65</v>
      </c>
      <c r="I22" s="6" t="s">
        <v>66</v>
      </c>
      <c r="J22" s="6">
        <v>913.69</v>
      </c>
      <c r="K22" s="6">
        <v>913.69</v>
      </c>
      <c r="L22" s="6">
        <v>0</v>
      </c>
      <c r="M22" s="6" t="s">
        <v>8</v>
      </c>
      <c r="N22" s="6" t="s">
        <v>67</v>
      </c>
      <c r="O22" s="6" t="s">
        <v>67</v>
      </c>
      <c r="P22" s="6" t="s">
        <v>68</v>
      </c>
      <c r="Q22" s="6" t="s">
        <v>69</v>
      </c>
      <c r="R22" s="6"/>
      <c r="S22">
        <f>VLOOKUP(B22,[1]应付款管理!$A$1:$I$65536,9,0)</f>
        <v>913.69</v>
      </c>
      <c r="T22">
        <f t="shared" si="0"/>
        <v>0</v>
      </c>
      <c r="U22" t="str">
        <f t="shared" si="1"/>
        <v>，1366745</v>
      </c>
      <c r="V22" t="s">
        <v>70</v>
      </c>
    </row>
    <row r="23" spans="1:22">
      <c r="A23" s="6" t="s">
        <v>8</v>
      </c>
      <c r="B23" s="7">
        <v>1366400</v>
      </c>
      <c r="C23" s="6" t="s">
        <v>71</v>
      </c>
      <c r="D23" s="6" t="s">
        <v>72</v>
      </c>
      <c r="E23" s="6" t="s">
        <v>73</v>
      </c>
      <c r="F23" s="6">
        <v>3</v>
      </c>
      <c r="G23" s="6" t="s">
        <v>74</v>
      </c>
      <c r="H23" s="6" t="s">
        <v>17</v>
      </c>
      <c r="I23" s="6" t="s">
        <v>75</v>
      </c>
      <c r="J23" s="6">
        <v>3478.5</v>
      </c>
      <c r="K23" s="6">
        <v>3478.5</v>
      </c>
      <c r="L23" s="6">
        <v>0</v>
      </c>
      <c r="M23" s="6" t="s">
        <v>8</v>
      </c>
      <c r="N23" s="6" t="s">
        <v>67</v>
      </c>
      <c r="O23" s="6" t="s">
        <v>67</v>
      </c>
      <c r="P23" s="6" t="s">
        <v>76</v>
      </c>
      <c r="Q23" s="6" t="s">
        <v>77</v>
      </c>
      <c r="R23" s="6"/>
      <c r="S23">
        <f>VLOOKUP(B23,[1]应付款管理!$A$1:$I$65536,9,0)</f>
        <v>3478.5</v>
      </c>
      <c r="T23">
        <f t="shared" si="0"/>
        <v>0</v>
      </c>
      <c r="U23" t="str">
        <f t="shared" si="1"/>
        <v>，1366400</v>
      </c>
      <c r="V23" t="s">
        <v>78</v>
      </c>
    </row>
    <row r="24" spans="1:22">
      <c r="A24" s="6" t="s">
        <v>8</v>
      </c>
      <c r="B24" s="7">
        <v>1365325</v>
      </c>
      <c r="C24" s="6" t="s">
        <v>79</v>
      </c>
      <c r="D24" s="6" t="s">
        <v>80</v>
      </c>
      <c r="E24" s="6" t="s">
        <v>81</v>
      </c>
      <c r="F24" s="6">
        <v>1</v>
      </c>
      <c r="G24" s="6" t="s">
        <v>15</v>
      </c>
      <c r="H24" s="6" t="s">
        <v>65</v>
      </c>
      <c r="I24" s="6" t="s">
        <v>82</v>
      </c>
      <c r="J24" s="6">
        <v>1640.61</v>
      </c>
      <c r="K24" s="6">
        <v>1640.61</v>
      </c>
      <c r="L24" s="6">
        <v>0</v>
      </c>
      <c r="M24" s="6" t="s">
        <v>8</v>
      </c>
      <c r="N24" s="6" t="s">
        <v>83</v>
      </c>
      <c r="O24" s="6" t="s">
        <v>83</v>
      </c>
      <c r="P24" s="6" t="s">
        <v>51</v>
      </c>
      <c r="Q24" s="6" t="s">
        <v>52</v>
      </c>
      <c r="R24" s="6"/>
      <c r="S24">
        <f>VLOOKUP(B24,[1]应付款管理!$A$1:$I$65536,9,0)</f>
        <v>1640.61</v>
      </c>
      <c r="T24">
        <f t="shared" si="0"/>
        <v>0</v>
      </c>
      <c r="U24" t="str">
        <f t="shared" si="1"/>
        <v>，1365325</v>
      </c>
      <c r="V24" t="s">
        <v>84</v>
      </c>
    </row>
    <row r="25" spans="1:22">
      <c r="A25" s="6" t="s">
        <v>8</v>
      </c>
      <c r="B25" s="7">
        <v>1364509</v>
      </c>
      <c r="C25" s="6" t="s">
        <v>85</v>
      </c>
      <c r="D25" s="6" t="s">
        <v>86</v>
      </c>
      <c r="E25" s="6" t="s">
        <v>87</v>
      </c>
      <c r="F25" s="6">
        <v>1</v>
      </c>
      <c r="G25" s="6" t="s">
        <v>17</v>
      </c>
      <c r="H25" s="6" t="s">
        <v>23</v>
      </c>
      <c r="I25" s="6" t="s">
        <v>88</v>
      </c>
      <c r="J25" s="6">
        <v>944.89</v>
      </c>
      <c r="K25" s="6">
        <v>944.89</v>
      </c>
      <c r="L25" s="6">
        <v>0</v>
      </c>
      <c r="M25" s="6" t="s">
        <v>8</v>
      </c>
      <c r="N25" s="6" t="s">
        <v>89</v>
      </c>
      <c r="O25" s="6" t="s">
        <v>89</v>
      </c>
      <c r="P25" s="6" t="s">
        <v>51</v>
      </c>
      <c r="Q25" s="6" t="s">
        <v>52</v>
      </c>
      <c r="R25" s="6"/>
      <c r="S25">
        <f>VLOOKUP(B25,[1]应付款管理!$A$1:$I$65536,9,0)</f>
        <v>944.89</v>
      </c>
      <c r="T25">
        <f t="shared" si="0"/>
        <v>0</v>
      </c>
      <c r="U25" t="str">
        <f t="shared" si="1"/>
        <v>，1364509</v>
      </c>
      <c r="V25" t="s">
        <v>90</v>
      </c>
    </row>
    <row r="26" spans="1:22">
      <c r="A26" s="6" t="s">
        <v>8</v>
      </c>
      <c r="B26" s="7">
        <v>1362312</v>
      </c>
      <c r="C26" s="6" t="s">
        <v>91</v>
      </c>
      <c r="D26" s="6" t="s">
        <v>92</v>
      </c>
      <c r="E26" s="6" t="s">
        <v>93</v>
      </c>
      <c r="F26" s="6">
        <v>1</v>
      </c>
      <c r="G26" s="6" t="s">
        <v>74</v>
      </c>
      <c r="H26" s="6" t="s">
        <v>23</v>
      </c>
      <c r="I26" s="6" t="s">
        <v>94</v>
      </c>
      <c r="J26" s="6">
        <v>1846.59</v>
      </c>
      <c r="K26" s="6">
        <v>1846.59</v>
      </c>
      <c r="L26" s="6">
        <v>0</v>
      </c>
      <c r="M26" s="6" t="s">
        <v>8</v>
      </c>
      <c r="N26" s="6" t="s">
        <v>95</v>
      </c>
      <c r="O26" s="6" t="s">
        <v>15</v>
      </c>
      <c r="P26" s="6" t="s">
        <v>96</v>
      </c>
      <c r="Q26" s="6" t="s">
        <v>97</v>
      </c>
      <c r="R26" s="6"/>
      <c r="S26">
        <f>VLOOKUP(B26,[1]应付款管理!$A$1:$I$65536,9,0)</f>
        <v>1846.59</v>
      </c>
      <c r="T26">
        <f t="shared" si="0"/>
        <v>0</v>
      </c>
      <c r="U26" t="str">
        <f t="shared" si="1"/>
        <v>，1362312</v>
      </c>
      <c r="V26" t="s">
        <v>98</v>
      </c>
    </row>
    <row r="27" spans="1:22">
      <c r="A27" s="6" t="s">
        <v>8</v>
      </c>
      <c r="B27" s="7">
        <v>1361683</v>
      </c>
      <c r="C27" s="6" t="s">
        <v>99</v>
      </c>
      <c r="D27" s="6" t="s">
        <v>100</v>
      </c>
      <c r="E27" s="6" t="s">
        <v>101</v>
      </c>
      <c r="F27" s="6">
        <v>1</v>
      </c>
      <c r="G27" s="6" t="s">
        <v>48</v>
      </c>
      <c r="H27" s="6" t="s">
        <v>23</v>
      </c>
      <c r="I27" s="6" t="s">
        <v>102</v>
      </c>
      <c r="J27" s="6">
        <v>1267.94</v>
      </c>
      <c r="K27" s="6">
        <v>1267.94</v>
      </c>
      <c r="L27" s="6">
        <v>0</v>
      </c>
      <c r="M27" s="6" t="s">
        <v>8</v>
      </c>
      <c r="N27" s="6" t="s">
        <v>103</v>
      </c>
      <c r="O27" s="6" t="s">
        <v>89</v>
      </c>
      <c r="P27" s="6" t="s">
        <v>51</v>
      </c>
      <c r="Q27" s="6" t="s">
        <v>52</v>
      </c>
      <c r="R27" s="6"/>
      <c r="S27">
        <f>VLOOKUP(B27,[1]应付款管理!$A$1:$I$65536,9,0)</f>
        <v>1267.94</v>
      </c>
      <c r="T27">
        <f t="shared" si="0"/>
        <v>0</v>
      </c>
      <c r="U27" t="str">
        <f t="shared" si="1"/>
        <v>，1361683</v>
      </c>
      <c r="V27" t="s">
        <v>104</v>
      </c>
    </row>
    <row r="28" spans="1:22">
      <c r="A28" s="6" t="s">
        <v>8</v>
      </c>
      <c r="B28" s="7">
        <v>1361679</v>
      </c>
      <c r="C28" s="14" t="s">
        <v>105</v>
      </c>
      <c r="D28" s="6" t="s">
        <v>106</v>
      </c>
      <c r="E28" s="6" t="s">
        <v>107</v>
      </c>
      <c r="F28" s="6">
        <v>1</v>
      </c>
      <c r="G28" s="6" t="s">
        <v>65</v>
      </c>
      <c r="H28" s="6" t="s">
        <v>48</v>
      </c>
      <c r="I28" s="6" t="s">
        <v>102</v>
      </c>
      <c r="J28" s="6">
        <v>903.12</v>
      </c>
      <c r="K28" s="6">
        <v>903.12</v>
      </c>
      <c r="L28" s="6">
        <v>0</v>
      </c>
      <c r="M28" s="6" t="s">
        <v>8</v>
      </c>
      <c r="N28" s="6" t="s">
        <v>103</v>
      </c>
      <c r="O28" s="6" t="s">
        <v>103</v>
      </c>
      <c r="P28" s="6" t="s">
        <v>51</v>
      </c>
      <c r="Q28" s="6" t="s">
        <v>52</v>
      </c>
      <c r="R28" s="6"/>
      <c r="S28">
        <v>903.12</v>
      </c>
      <c r="T28">
        <f t="shared" si="0"/>
        <v>0</v>
      </c>
      <c r="U28" t="str">
        <f t="shared" si="1"/>
        <v>，1361679</v>
      </c>
      <c r="V28" t="s">
        <v>108</v>
      </c>
    </row>
    <row r="29" spans="1:22">
      <c r="A29" s="6" t="s">
        <v>8</v>
      </c>
      <c r="B29" s="7">
        <v>1361257</v>
      </c>
      <c r="C29" s="6" t="s">
        <v>109</v>
      </c>
      <c r="D29" s="6" t="s">
        <v>110</v>
      </c>
      <c r="E29" s="6" t="s">
        <v>111</v>
      </c>
      <c r="F29" s="6">
        <v>1</v>
      </c>
      <c r="G29" s="6" t="s">
        <v>17</v>
      </c>
      <c r="H29" s="6" t="s">
        <v>112</v>
      </c>
      <c r="I29" s="6" t="s">
        <v>113</v>
      </c>
      <c r="J29" s="6">
        <v>1897.02</v>
      </c>
      <c r="K29" s="6">
        <v>1897.02</v>
      </c>
      <c r="L29" s="6">
        <v>0</v>
      </c>
      <c r="M29" s="6" t="s">
        <v>8</v>
      </c>
      <c r="N29" s="6" t="s">
        <v>103</v>
      </c>
      <c r="O29" s="6" t="s">
        <v>48</v>
      </c>
      <c r="P29" s="6" t="s">
        <v>114</v>
      </c>
      <c r="Q29" s="6" t="s">
        <v>115</v>
      </c>
      <c r="R29" s="6"/>
      <c r="S29">
        <f>VLOOKUP(B29,[1]应付款管理!$A$1:$I$65536,9,0)</f>
        <v>1897.02</v>
      </c>
      <c r="T29">
        <f t="shared" si="0"/>
        <v>0</v>
      </c>
      <c r="U29" t="str">
        <f t="shared" si="1"/>
        <v>，1361257</v>
      </c>
      <c r="V29" t="s">
        <v>116</v>
      </c>
    </row>
    <row r="30" spans="1:22">
      <c r="A30" s="6" t="s">
        <v>8</v>
      </c>
      <c r="B30" s="7">
        <v>1360093</v>
      </c>
      <c r="C30" s="6" t="s">
        <v>117</v>
      </c>
      <c r="D30" s="6" t="s">
        <v>118</v>
      </c>
      <c r="E30" s="6" t="s">
        <v>119</v>
      </c>
      <c r="F30" s="6">
        <v>1</v>
      </c>
      <c r="G30" s="6" t="s">
        <v>57</v>
      </c>
      <c r="H30" s="6" t="s">
        <v>23</v>
      </c>
      <c r="I30" s="6" t="s">
        <v>120</v>
      </c>
      <c r="J30" s="6">
        <v>2320.35</v>
      </c>
      <c r="K30" s="6">
        <v>2320.35</v>
      </c>
      <c r="L30" s="6">
        <v>0</v>
      </c>
      <c r="M30" s="6" t="s">
        <v>8</v>
      </c>
      <c r="N30" s="6" t="s">
        <v>121</v>
      </c>
      <c r="O30" s="6" t="s">
        <v>121</v>
      </c>
      <c r="P30" s="6" t="s">
        <v>68</v>
      </c>
      <c r="Q30" s="6" t="s">
        <v>69</v>
      </c>
      <c r="R30" s="6"/>
      <c r="S30">
        <f>VLOOKUP(B30,[1]应付款管理!$A$1:$I$65536,9,0)</f>
        <v>2320.35</v>
      </c>
      <c r="T30">
        <f t="shared" si="0"/>
        <v>0</v>
      </c>
      <c r="U30" t="str">
        <f t="shared" si="1"/>
        <v>，1360093</v>
      </c>
      <c r="V30" t="s">
        <v>122</v>
      </c>
    </row>
    <row r="31" spans="1:22">
      <c r="A31" s="6" t="s">
        <v>8</v>
      </c>
      <c r="B31" s="7">
        <v>1359435</v>
      </c>
      <c r="C31" s="6" t="s">
        <v>123</v>
      </c>
      <c r="D31" s="6" t="s">
        <v>124</v>
      </c>
      <c r="E31" s="6" t="s">
        <v>125</v>
      </c>
      <c r="F31" s="6">
        <v>1</v>
      </c>
      <c r="G31" s="6" t="s">
        <v>126</v>
      </c>
      <c r="H31" s="6" t="s">
        <v>48</v>
      </c>
      <c r="I31" s="6" t="s">
        <v>127</v>
      </c>
      <c r="J31" s="6">
        <v>3174.81</v>
      </c>
      <c r="K31" s="6">
        <v>3174.81</v>
      </c>
      <c r="L31" s="6">
        <v>0</v>
      </c>
      <c r="M31" s="6" t="s">
        <v>8</v>
      </c>
      <c r="N31" s="6" t="s">
        <v>128</v>
      </c>
      <c r="O31" s="6" t="s">
        <v>128</v>
      </c>
      <c r="P31" s="6" t="s">
        <v>59</v>
      </c>
      <c r="Q31" s="6" t="s">
        <v>59</v>
      </c>
      <c r="R31" s="6"/>
      <c r="S31">
        <f>VLOOKUP(B31,[1]应付款管理!$A$1:$I$65536,9,0)</f>
        <v>3174.81</v>
      </c>
      <c r="T31">
        <f t="shared" si="0"/>
        <v>0</v>
      </c>
      <c r="U31" t="str">
        <f t="shared" si="1"/>
        <v>，1359435</v>
      </c>
      <c r="V31" t="s">
        <v>129</v>
      </c>
    </row>
    <row r="32" spans="1:22">
      <c r="A32" s="6" t="s">
        <v>8</v>
      </c>
      <c r="B32" s="7">
        <v>1357290</v>
      </c>
      <c r="C32" s="6" t="s">
        <v>130</v>
      </c>
      <c r="D32" s="6" t="s">
        <v>131</v>
      </c>
      <c r="E32" s="6" t="s">
        <v>132</v>
      </c>
      <c r="F32" s="6">
        <v>1</v>
      </c>
      <c r="G32" s="6" t="s">
        <v>74</v>
      </c>
      <c r="H32" s="6" t="s">
        <v>48</v>
      </c>
      <c r="I32" s="6" t="s">
        <v>133</v>
      </c>
      <c r="J32" s="6">
        <v>706.1</v>
      </c>
      <c r="K32" s="6">
        <v>706.1</v>
      </c>
      <c r="L32" s="6">
        <v>0</v>
      </c>
      <c r="M32" s="6" t="s">
        <v>8</v>
      </c>
      <c r="N32" s="6" t="s">
        <v>134</v>
      </c>
      <c r="O32" s="6" t="s">
        <v>135</v>
      </c>
      <c r="P32" s="6" t="s">
        <v>136</v>
      </c>
      <c r="Q32" s="6" t="s">
        <v>137</v>
      </c>
      <c r="R32" s="6"/>
      <c r="S32">
        <f>VLOOKUP(B32,[1]应付款管理!$A$1:$I$65536,9,0)</f>
        <v>706.1</v>
      </c>
      <c r="T32">
        <f t="shared" si="0"/>
        <v>0</v>
      </c>
      <c r="U32" t="str">
        <f t="shared" si="1"/>
        <v>，1357290</v>
      </c>
      <c r="V32" t="s">
        <v>138</v>
      </c>
    </row>
    <row r="33" spans="1:22">
      <c r="A33" s="6" t="s">
        <v>8</v>
      </c>
      <c r="B33" s="7">
        <v>1356621</v>
      </c>
      <c r="C33" s="6" t="s">
        <v>139</v>
      </c>
      <c r="D33" s="6" t="s">
        <v>140</v>
      </c>
      <c r="E33" s="6" t="s">
        <v>141</v>
      </c>
      <c r="F33" s="6">
        <v>1</v>
      </c>
      <c r="G33" s="6" t="s">
        <v>15</v>
      </c>
      <c r="H33" s="6" t="s">
        <v>57</v>
      </c>
      <c r="I33" s="6" t="s">
        <v>142</v>
      </c>
      <c r="J33" s="6">
        <v>2604.96</v>
      </c>
      <c r="K33" s="6">
        <v>2604.96</v>
      </c>
      <c r="L33" s="6">
        <v>0</v>
      </c>
      <c r="M33" s="6" t="s">
        <v>8</v>
      </c>
      <c r="N33" s="6" t="s">
        <v>143</v>
      </c>
      <c r="O33" s="6" t="s">
        <v>144</v>
      </c>
      <c r="P33" s="6" t="s">
        <v>68</v>
      </c>
      <c r="Q33" s="6" t="s">
        <v>69</v>
      </c>
      <c r="R33" s="6"/>
      <c r="S33">
        <f>VLOOKUP(B33,[1]应付款管理!$A$1:$I$65536,9,0)</f>
        <v>2604.96</v>
      </c>
      <c r="T33">
        <f t="shared" si="0"/>
        <v>0</v>
      </c>
      <c r="U33" t="str">
        <f t="shared" si="1"/>
        <v>，1356621</v>
      </c>
      <c r="V33" t="s">
        <v>145</v>
      </c>
    </row>
    <row r="34" spans="1:22">
      <c r="A34" s="6" t="s">
        <v>8</v>
      </c>
      <c r="B34" s="7">
        <v>1355495</v>
      </c>
      <c r="C34" s="6" t="s">
        <v>146</v>
      </c>
      <c r="D34" s="6" t="s">
        <v>147</v>
      </c>
      <c r="E34" s="6" t="s">
        <v>148</v>
      </c>
      <c r="F34" s="6">
        <v>1</v>
      </c>
      <c r="G34" s="6" t="s">
        <v>65</v>
      </c>
      <c r="H34" s="6" t="s">
        <v>74</v>
      </c>
      <c r="I34" s="6" t="s">
        <v>149</v>
      </c>
      <c r="J34" s="6">
        <v>1178.14</v>
      </c>
      <c r="K34" s="6">
        <v>1178.14</v>
      </c>
      <c r="L34" s="6">
        <v>0</v>
      </c>
      <c r="M34" s="6" t="s">
        <v>8</v>
      </c>
      <c r="N34" s="6" t="s">
        <v>150</v>
      </c>
      <c r="O34" s="6" t="s">
        <v>151</v>
      </c>
      <c r="P34" s="6" t="s">
        <v>68</v>
      </c>
      <c r="Q34" s="6" t="s">
        <v>69</v>
      </c>
      <c r="R34" s="6"/>
      <c r="S34">
        <f>VLOOKUP(B34,[1]应付款管理!$A$1:$I$65536,9,0)</f>
        <v>1178.14</v>
      </c>
      <c r="T34">
        <f t="shared" si="0"/>
        <v>0</v>
      </c>
      <c r="U34" t="str">
        <f t="shared" si="1"/>
        <v>，1355495</v>
      </c>
      <c r="V34" t="s">
        <v>152</v>
      </c>
    </row>
    <row r="35" spans="1:22">
      <c r="A35" s="6" t="s">
        <v>8</v>
      </c>
      <c r="B35" s="7">
        <v>1352375</v>
      </c>
      <c r="C35" s="6" t="s">
        <v>153</v>
      </c>
      <c r="D35" s="6" t="s">
        <v>154</v>
      </c>
      <c r="E35" s="6" t="s">
        <v>155</v>
      </c>
      <c r="F35" s="6">
        <v>1</v>
      </c>
      <c r="G35" s="6" t="s">
        <v>57</v>
      </c>
      <c r="H35" s="6" t="s">
        <v>65</v>
      </c>
      <c r="I35" s="6" t="s">
        <v>156</v>
      </c>
      <c r="J35" s="6">
        <v>761.29</v>
      </c>
      <c r="K35" s="6">
        <v>761.29</v>
      </c>
      <c r="L35" s="6">
        <v>0</v>
      </c>
      <c r="M35" s="6" t="s">
        <v>8</v>
      </c>
      <c r="N35" s="6" t="s">
        <v>157</v>
      </c>
      <c r="O35" s="6" t="s">
        <v>158</v>
      </c>
      <c r="P35" s="6" t="s">
        <v>159</v>
      </c>
      <c r="Q35" s="6" t="s">
        <v>160</v>
      </c>
      <c r="R35" s="6"/>
      <c r="S35">
        <f>VLOOKUP(B35,[1]应付款管理!$A$1:$I$65536,9,0)</f>
        <v>761.29</v>
      </c>
      <c r="T35">
        <f t="shared" si="0"/>
        <v>0</v>
      </c>
      <c r="U35" t="str">
        <f t="shared" si="1"/>
        <v>，1352375</v>
      </c>
      <c r="V35" t="s">
        <v>161</v>
      </c>
    </row>
    <row r="36" spans="1:22">
      <c r="A36" s="6" t="s">
        <v>8</v>
      </c>
      <c r="B36" s="7">
        <v>1352320</v>
      </c>
      <c r="C36" s="6" t="s">
        <v>162</v>
      </c>
      <c r="D36" s="6" t="s">
        <v>163</v>
      </c>
      <c r="E36" s="6" t="s">
        <v>164</v>
      </c>
      <c r="F36" s="6">
        <v>2</v>
      </c>
      <c r="G36" s="6" t="s">
        <v>17</v>
      </c>
      <c r="H36" s="6" t="s">
        <v>49</v>
      </c>
      <c r="I36" s="6" t="s">
        <v>165</v>
      </c>
      <c r="J36" s="6">
        <v>4130.56</v>
      </c>
      <c r="K36" s="6">
        <v>4130.56</v>
      </c>
      <c r="L36" s="6">
        <v>0</v>
      </c>
      <c r="M36" s="6" t="s">
        <v>8</v>
      </c>
      <c r="N36" s="6" t="s">
        <v>166</v>
      </c>
      <c r="O36" s="6" t="s">
        <v>166</v>
      </c>
      <c r="P36" s="6" t="s">
        <v>159</v>
      </c>
      <c r="Q36" s="6" t="s">
        <v>160</v>
      </c>
      <c r="R36" s="6"/>
      <c r="S36">
        <f>VLOOKUP(B36,[1]应付款管理!$A$1:$I$65536,9,0)</f>
        <v>4131.12</v>
      </c>
      <c r="T36">
        <f t="shared" si="0"/>
        <v>-0.559999999999491</v>
      </c>
      <c r="U36" t="str">
        <f t="shared" si="1"/>
        <v>，1352320</v>
      </c>
      <c r="V36" t="s">
        <v>167</v>
      </c>
    </row>
    <row r="37" spans="1:22">
      <c r="A37" s="6" t="s">
        <v>8</v>
      </c>
      <c r="B37" s="7">
        <v>1352240</v>
      </c>
      <c r="C37" s="6" t="s">
        <v>168</v>
      </c>
      <c r="D37" s="6" t="s">
        <v>169</v>
      </c>
      <c r="E37" s="6" t="s">
        <v>170</v>
      </c>
      <c r="F37" s="6">
        <v>1</v>
      </c>
      <c r="G37" s="6" t="s">
        <v>48</v>
      </c>
      <c r="H37" s="6" t="s">
        <v>23</v>
      </c>
      <c r="I37" s="6" t="s">
        <v>171</v>
      </c>
      <c r="J37" s="6">
        <v>1197.74</v>
      </c>
      <c r="K37" s="6">
        <v>1197.74</v>
      </c>
      <c r="L37" s="6">
        <v>0</v>
      </c>
      <c r="M37" s="6" t="s">
        <v>8</v>
      </c>
      <c r="N37" s="6" t="s">
        <v>166</v>
      </c>
      <c r="O37" s="6" t="s">
        <v>151</v>
      </c>
      <c r="P37" s="6" t="s">
        <v>59</v>
      </c>
      <c r="Q37" s="6" t="s">
        <v>59</v>
      </c>
      <c r="R37" s="6"/>
      <c r="S37">
        <f>VLOOKUP(B37,[1]应付款管理!$A$1:$I$65536,9,0)</f>
        <v>1197.74</v>
      </c>
      <c r="T37">
        <f t="shared" si="0"/>
        <v>0</v>
      </c>
      <c r="U37" t="str">
        <f t="shared" si="1"/>
        <v>，1352240</v>
      </c>
      <c r="V37" t="s">
        <v>172</v>
      </c>
    </row>
    <row r="38" spans="1:22">
      <c r="A38" s="6" t="s">
        <v>8</v>
      </c>
      <c r="B38" s="7">
        <v>1349112</v>
      </c>
      <c r="C38" s="6" t="s">
        <v>173</v>
      </c>
      <c r="D38" s="6" t="s">
        <v>174</v>
      </c>
      <c r="E38" s="6" t="s">
        <v>175</v>
      </c>
      <c r="F38" s="6">
        <v>2</v>
      </c>
      <c r="G38" s="6" t="s">
        <v>74</v>
      </c>
      <c r="H38" s="6" t="s">
        <v>17</v>
      </c>
      <c r="I38" s="6" t="s">
        <v>176</v>
      </c>
      <c r="J38" s="6">
        <v>5636.24</v>
      </c>
      <c r="K38" s="6">
        <v>5636.24</v>
      </c>
      <c r="L38" s="6">
        <v>0</v>
      </c>
      <c r="M38" s="6" t="s">
        <v>8</v>
      </c>
      <c r="N38" s="6" t="s">
        <v>177</v>
      </c>
      <c r="O38" s="6" t="s">
        <v>177</v>
      </c>
      <c r="P38" s="6" t="s">
        <v>159</v>
      </c>
      <c r="Q38" s="6" t="s">
        <v>160</v>
      </c>
      <c r="R38" s="6"/>
      <c r="S38">
        <f>VLOOKUP(B38,[1]应付款管理!$A$1:$I$65536,9,0)</f>
        <v>5636.24</v>
      </c>
      <c r="T38">
        <f t="shared" si="0"/>
        <v>0</v>
      </c>
      <c r="U38" t="str">
        <f t="shared" si="1"/>
        <v>，1349112</v>
      </c>
      <c r="V38" t="s">
        <v>178</v>
      </c>
    </row>
    <row r="39" spans="1:22">
      <c r="A39" s="6" t="s">
        <v>8</v>
      </c>
      <c r="B39" s="7">
        <v>1348460</v>
      </c>
      <c r="C39" s="6" t="s">
        <v>179</v>
      </c>
      <c r="D39" s="6" t="s">
        <v>180</v>
      </c>
      <c r="E39" s="6" t="s">
        <v>181</v>
      </c>
      <c r="F39" s="6">
        <v>2</v>
      </c>
      <c r="G39" s="6" t="s">
        <v>48</v>
      </c>
      <c r="H39" s="6" t="s">
        <v>182</v>
      </c>
      <c r="I39" s="6" t="s">
        <v>183</v>
      </c>
      <c r="J39" s="6">
        <v>5184</v>
      </c>
      <c r="K39" s="6">
        <v>5184</v>
      </c>
      <c r="L39" s="6">
        <v>0</v>
      </c>
      <c r="M39" s="6" t="s">
        <v>8</v>
      </c>
      <c r="N39" s="6" t="s">
        <v>184</v>
      </c>
      <c r="O39" s="6" t="s">
        <v>57</v>
      </c>
      <c r="P39" s="6" t="s">
        <v>159</v>
      </c>
      <c r="Q39" s="6" t="s">
        <v>160</v>
      </c>
      <c r="R39" s="6"/>
      <c r="S39">
        <f>VLOOKUP(B39,[1]应付款管理!$A$1:$I$65536,9,0)</f>
        <v>5184</v>
      </c>
      <c r="T39">
        <f t="shared" si="0"/>
        <v>0</v>
      </c>
      <c r="U39" t="str">
        <f t="shared" si="1"/>
        <v>，1348460</v>
      </c>
      <c r="V39" t="s">
        <v>185</v>
      </c>
    </row>
    <row r="40" spans="1:22">
      <c r="A40" s="6" t="s">
        <v>8</v>
      </c>
      <c r="B40" s="7">
        <v>1348319</v>
      </c>
      <c r="C40" s="6" t="s">
        <v>186</v>
      </c>
      <c r="D40" s="6" t="s">
        <v>187</v>
      </c>
      <c r="E40" s="6" t="s">
        <v>188</v>
      </c>
      <c r="F40" s="6">
        <v>1</v>
      </c>
      <c r="G40" s="6" t="s">
        <v>17</v>
      </c>
      <c r="H40" s="6" t="s">
        <v>189</v>
      </c>
      <c r="I40" s="6" t="s">
        <v>190</v>
      </c>
      <c r="J40" s="6">
        <v>1573.74</v>
      </c>
      <c r="K40" s="6">
        <v>1573.74</v>
      </c>
      <c r="L40" s="6">
        <v>0</v>
      </c>
      <c r="M40" s="6" t="s">
        <v>8</v>
      </c>
      <c r="N40" s="6" t="s">
        <v>184</v>
      </c>
      <c r="O40" s="6" t="s">
        <v>184</v>
      </c>
      <c r="P40" s="6" t="s">
        <v>159</v>
      </c>
      <c r="Q40" s="6" t="s">
        <v>160</v>
      </c>
      <c r="R40" s="6"/>
      <c r="S40">
        <f>VLOOKUP(B40,[1]应付款管理!$A$1:$I$65536,9,0)</f>
        <v>1573.74</v>
      </c>
      <c r="T40">
        <f t="shared" si="0"/>
        <v>0</v>
      </c>
      <c r="U40" t="str">
        <f t="shared" si="1"/>
        <v>，1348319</v>
      </c>
      <c r="V40" t="s">
        <v>191</v>
      </c>
    </row>
    <row r="41" spans="1:22">
      <c r="A41" s="6" t="s">
        <v>8</v>
      </c>
      <c r="B41" s="7">
        <v>1344752</v>
      </c>
      <c r="C41" s="6" t="s">
        <v>192</v>
      </c>
      <c r="D41" s="6" t="s">
        <v>193</v>
      </c>
      <c r="E41" s="6" t="s">
        <v>194</v>
      </c>
      <c r="F41" s="6">
        <v>1</v>
      </c>
      <c r="G41" s="6" t="s">
        <v>57</v>
      </c>
      <c r="H41" s="6" t="s">
        <v>74</v>
      </c>
      <c r="I41" s="6" t="s">
        <v>195</v>
      </c>
      <c r="J41" s="6">
        <v>1420.99</v>
      </c>
      <c r="K41" s="6">
        <v>1420.99</v>
      </c>
      <c r="L41" s="6">
        <v>0</v>
      </c>
      <c r="M41" s="6" t="s">
        <v>8</v>
      </c>
      <c r="N41" s="6" t="s">
        <v>196</v>
      </c>
      <c r="O41" s="6" t="s">
        <v>196</v>
      </c>
      <c r="P41" s="6" t="s">
        <v>96</v>
      </c>
      <c r="Q41" s="6" t="s">
        <v>97</v>
      </c>
      <c r="R41" s="6"/>
      <c r="S41">
        <f>VLOOKUP(B41,[1]应付款管理!$A$1:$I$65536,9,0)</f>
        <v>1421</v>
      </c>
      <c r="T41">
        <f t="shared" si="0"/>
        <v>-0.00999999999999091</v>
      </c>
      <c r="U41" t="str">
        <f t="shared" si="1"/>
        <v>，1344752</v>
      </c>
      <c r="V41" t="s">
        <v>197</v>
      </c>
    </row>
    <row r="42" spans="1:22">
      <c r="A42" s="6" t="s">
        <v>8</v>
      </c>
      <c r="B42" s="7">
        <v>1344575</v>
      </c>
      <c r="C42" s="6" t="s">
        <v>198</v>
      </c>
      <c r="D42" s="6" t="s">
        <v>199</v>
      </c>
      <c r="E42" s="6" t="s">
        <v>200</v>
      </c>
      <c r="F42" s="6">
        <v>1</v>
      </c>
      <c r="G42" s="6" t="s">
        <v>17</v>
      </c>
      <c r="H42" s="6" t="s">
        <v>49</v>
      </c>
      <c r="I42" s="6" t="s">
        <v>201</v>
      </c>
      <c r="J42" s="6">
        <v>2133.9</v>
      </c>
      <c r="K42" s="6">
        <v>2133.9</v>
      </c>
      <c r="L42" s="6">
        <v>0</v>
      </c>
      <c r="M42" s="6" t="s">
        <v>8</v>
      </c>
      <c r="N42" s="6" t="s">
        <v>196</v>
      </c>
      <c r="O42" s="6" t="s">
        <v>135</v>
      </c>
      <c r="P42" s="6" t="s">
        <v>159</v>
      </c>
      <c r="Q42" s="6" t="s">
        <v>160</v>
      </c>
      <c r="R42" s="6"/>
      <c r="S42">
        <f>VLOOKUP(B42,[1]应付款管理!$A$1:$I$65536,9,0)</f>
        <v>2133.9</v>
      </c>
      <c r="T42">
        <f t="shared" si="0"/>
        <v>0</v>
      </c>
      <c r="U42" t="str">
        <f t="shared" si="1"/>
        <v>，1344575</v>
      </c>
      <c r="V42" t="s">
        <v>202</v>
      </c>
    </row>
    <row r="43" spans="1:22">
      <c r="A43" s="6" t="s">
        <v>8</v>
      </c>
      <c r="B43" s="7">
        <v>1344019</v>
      </c>
      <c r="C43" s="6" t="s">
        <v>203</v>
      </c>
      <c r="D43" s="6" t="s">
        <v>204</v>
      </c>
      <c r="E43" s="6" t="s">
        <v>205</v>
      </c>
      <c r="F43" s="6">
        <v>1</v>
      </c>
      <c r="G43" s="6" t="s">
        <v>65</v>
      </c>
      <c r="H43" s="6" t="s">
        <v>74</v>
      </c>
      <c r="I43" s="6" t="s">
        <v>206</v>
      </c>
      <c r="J43" s="6">
        <v>364.97</v>
      </c>
      <c r="K43" s="6">
        <v>364.97</v>
      </c>
      <c r="L43" s="6">
        <v>0</v>
      </c>
      <c r="M43" s="6" t="s">
        <v>8</v>
      </c>
      <c r="N43" s="6" t="s">
        <v>207</v>
      </c>
      <c r="O43" s="6" t="s">
        <v>67</v>
      </c>
      <c r="P43" s="6" t="s">
        <v>159</v>
      </c>
      <c r="Q43" s="6" t="s">
        <v>160</v>
      </c>
      <c r="R43" s="6"/>
      <c r="S43">
        <f>VLOOKUP(B43,[1]应付款管理!$A$1:$I$65536,9,0)</f>
        <v>364.97</v>
      </c>
      <c r="T43">
        <f t="shared" si="0"/>
        <v>0</v>
      </c>
      <c r="U43" t="str">
        <f t="shared" si="1"/>
        <v>，1344019</v>
      </c>
      <c r="V43" t="s">
        <v>208</v>
      </c>
    </row>
    <row r="44" spans="1:22">
      <c r="A44" s="6" t="s">
        <v>8</v>
      </c>
      <c r="B44" s="7">
        <v>1343333</v>
      </c>
      <c r="C44" s="6" t="s">
        <v>209</v>
      </c>
      <c r="D44" s="6" t="s">
        <v>210</v>
      </c>
      <c r="E44" s="6" t="s">
        <v>188</v>
      </c>
      <c r="F44" s="6">
        <v>1</v>
      </c>
      <c r="G44" s="6" t="s">
        <v>74</v>
      </c>
      <c r="H44" s="6" t="s">
        <v>48</v>
      </c>
      <c r="I44" s="6" t="s">
        <v>211</v>
      </c>
      <c r="J44" s="6">
        <v>1713.84</v>
      </c>
      <c r="K44" s="6">
        <v>1713.84</v>
      </c>
      <c r="L44" s="6">
        <v>0</v>
      </c>
      <c r="M44" s="6" t="s">
        <v>8</v>
      </c>
      <c r="N44" s="6" t="s">
        <v>212</v>
      </c>
      <c r="O44" s="6" t="s">
        <v>212</v>
      </c>
      <c r="P44" s="6" t="s">
        <v>159</v>
      </c>
      <c r="Q44" s="6" t="s">
        <v>160</v>
      </c>
      <c r="R44" s="6"/>
      <c r="S44">
        <f>VLOOKUP(B44,[1]应付款管理!$A$1:$I$65536,9,0)</f>
        <v>1713.84</v>
      </c>
      <c r="T44">
        <f t="shared" si="0"/>
        <v>0</v>
      </c>
      <c r="U44" t="str">
        <f t="shared" si="1"/>
        <v>，1343333</v>
      </c>
      <c r="V44" t="s">
        <v>213</v>
      </c>
    </row>
    <row r="45" spans="1:22">
      <c r="A45" s="6" t="s">
        <v>8</v>
      </c>
      <c r="B45" s="7">
        <v>1343320</v>
      </c>
      <c r="C45" s="6" t="s">
        <v>214</v>
      </c>
      <c r="D45" s="6" t="s">
        <v>210</v>
      </c>
      <c r="E45" s="6" t="s">
        <v>188</v>
      </c>
      <c r="F45" s="6">
        <v>1</v>
      </c>
      <c r="G45" s="6" t="s">
        <v>65</v>
      </c>
      <c r="H45" s="6" t="s">
        <v>74</v>
      </c>
      <c r="I45" s="6" t="s">
        <v>211</v>
      </c>
      <c r="J45" s="6">
        <v>1709.52</v>
      </c>
      <c r="K45" s="6">
        <v>1709.52</v>
      </c>
      <c r="L45" s="6">
        <v>0</v>
      </c>
      <c r="M45" s="6" t="s">
        <v>8</v>
      </c>
      <c r="N45" s="6" t="s">
        <v>212</v>
      </c>
      <c r="O45" s="6" t="s">
        <v>212</v>
      </c>
      <c r="P45" s="6" t="s">
        <v>159</v>
      </c>
      <c r="Q45" s="6" t="s">
        <v>160</v>
      </c>
      <c r="R45" s="6"/>
      <c r="S45">
        <f>VLOOKUP(B45,[1]应付款管理!$A$1:$I$65536,9,0)</f>
        <v>1709.52</v>
      </c>
      <c r="T45">
        <f t="shared" si="0"/>
        <v>0</v>
      </c>
      <c r="U45" t="str">
        <f t="shared" si="1"/>
        <v>，1343320</v>
      </c>
      <c r="V45" t="s">
        <v>215</v>
      </c>
    </row>
    <row r="46" spans="1:22">
      <c r="A46" s="6" t="s">
        <v>8</v>
      </c>
      <c r="B46" s="7">
        <v>1341322</v>
      </c>
      <c r="C46" s="6" t="s">
        <v>216</v>
      </c>
      <c r="D46" s="6" t="s">
        <v>217</v>
      </c>
      <c r="E46" s="6" t="s">
        <v>218</v>
      </c>
      <c r="F46" s="6">
        <v>1</v>
      </c>
      <c r="G46" s="6" t="s">
        <v>57</v>
      </c>
      <c r="H46" s="6" t="s">
        <v>48</v>
      </c>
      <c r="I46" s="6" t="s">
        <v>219</v>
      </c>
      <c r="J46" s="6">
        <v>8856.15</v>
      </c>
      <c r="K46" s="6">
        <v>8856.15</v>
      </c>
      <c r="L46" s="6">
        <v>0</v>
      </c>
      <c r="M46" s="6" t="s">
        <v>8</v>
      </c>
      <c r="N46" s="6" t="s">
        <v>220</v>
      </c>
      <c r="O46" s="6" t="s">
        <v>83</v>
      </c>
      <c r="P46" s="6" t="s">
        <v>159</v>
      </c>
      <c r="Q46" s="6" t="s">
        <v>160</v>
      </c>
      <c r="R46" s="6"/>
      <c r="S46">
        <f>VLOOKUP(B46,[1]应付款管理!$A$1:$I$65536,9,0)</f>
        <v>8856.15</v>
      </c>
      <c r="T46">
        <f t="shared" si="0"/>
        <v>0</v>
      </c>
      <c r="U46" t="str">
        <f t="shared" si="1"/>
        <v>，1341322</v>
      </c>
      <c r="V46" t="s">
        <v>221</v>
      </c>
    </row>
    <row r="47" spans="1:22">
      <c r="A47" s="6" t="s">
        <v>8</v>
      </c>
      <c r="B47" s="7">
        <v>1339864</v>
      </c>
      <c r="C47" s="6" t="s">
        <v>222</v>
      </c>
      <c r="D47" s="6" t="s">
        <v>223</v>
      </c>
      <c r="E47" s="6" t="s">
        <v>188</v>
      </c>
      <c r="F47" s="6">
        <v>1</v>
      </c>
      <c r="G47" s="6" t="s">
        <v>17</v>
      </c>
      <c r="H47" s="6" t="s">
        <v>189</v>
      </c>
      <c r="I47" s="6" t="s">
        <v>224</v>
      </c>
      <c r="J47" s="6">
        <v>4153.71</v>
      </c>
      <c r="K47" s="6">
        <v>4153.71</v>
      </c>
      <c r="L47" s="6">
        <v>0</v>
      </c>
      <c r="M47" s="6" t="s">
        <v>8</v>
      </c>
      <c r="N47" s="6" t="s">
        <v>225</v>
      </c>
      <c r="O47" s="6" t="s">
        <v>65</v>
      </c>
      <c r="P47" s="6" t="s">
        <v>159</v>
      </c>
      <c r="Q47" s="6" t="s">
        <v>160</v>
      </c>
      <c r="R47" s="6"/>
      <c r="S47">
        <f>VLOOKUP(B47,[1]应付款管理!$A$1:$I$65536,9,0)</f>
        <v>4153.71</v>
      </c>
      <c r="T47">
        <f t="shared" si="0"/>
        <v>0</v>
      </c>
      <c r="U47" t="str">
        <f t="shared" si="1"/>
        <v>，1339864</v>
      </c>
      <c r="V47" t="s">
        <v>226</v>
      </c>
    </row>
    <row r="48" s="1" customFormat="1" spans="1:24">
      <c r="A48" s="8" t="s">
        <v>8</v>
      </c>
      <c r="B48" s="9">
        <v>1336054</v>
      </c>
      <c r="C48" s="8" t="s">
        <v>227</v>
      </c>
      <c r="D48" s="8" t="s">
        <v>228</v>
      </c>
      <c r="E48" s="8" t="s">
        <v>229</v>
      </c>
      <c r="F48" s="8">
        <v>1</v>
      </c>
      <c r="G48" s="8" t="s">
        <v>57</v>
      </c>
      <c r="H48" s="8" t="s">
        <v>65</v>
      </c>
      <c r="I48" s="8" t="s">
        <v>230</v>
      </c>
      <c r="J48" s="8">
        <v>2270.53</v>
      </c>
      <c r="K48" s="8">
        <v>2270.53</v>
      </c>
      <c r="L48" s="8">
        <v>0</v>
      </c>
      <c r="M48" s="8" t="s">
        <v>8</v>
      </c>
      <c r="N48" s="8" t="s">
        <v>231</v>
      </c>
      <c r="O48" s="8" t="s">
        <v>232</v>
      </c>
      <c r="P48" s="8" t="s">
        <v>159</v>
      </c>
      <c r="Q48" s="8" t="s">
        <v>160</v>
      </c>
      <c r="R48" s="8"/>
      <c r="S48" s="1">
        <v>2270.53</v>
      </c>
      <c r="T48" s="1">
        <f t="shared" si="0"/>
        <v>0</v>
      </c>
      <c r="U48" s="1" t="str">
        <f t="shared" si="1"/>
        <v>，1336054</v>
      </c>
      <c r="V48" s="1" t="s">
        <v>233</v>
      </c>
      <c r="X48" s="13"/>
    </row>
    <row r="49" spans="1:22">
      <c r="A49" s="6" t="s">
        <v>8</v>
      </c>
      <c r="B49" s="7">
        <v>1335917</v>
      </c>
      <c r="C49" s="6" t="s">
        <v>234</v>
      </c>
      <c r="D49" s="6" t="s">
        <v>235</v>
      </c>
      <c r="E49" s="6" t="s">
        <v>236</v>
      </c>
      <c r="F49" s="6">
        <v>1</v>
      </c>
      <c r="G49" s="6" t="s">
        <v>17</v>
      </c>
      <c r="H49" s="6" t="s">
        <v>189</v>
      </c>
      <c r="I49" s="6" t="s">
        <v>237</v>
      </c>
      <c r="J49" s="6">
        <v>4652.64</v>
      </c>
      <c r="K49" s="6">
        <v>4652.64</v>
      </c>
      <c r="L49" s="6">
        <v>0</v>
      </c>
      <c r="M49" s="6" t="s">
        <v>8</v>
      </c>
      <c r="N49" s="6" t="s">
        <v>238</v>
      </c>
      <c r="O49" s="6" t="s">
        <v>238</v>
      </c>
      <c r="P49" s="6" t="s">
        <v>51</v>
      </c>
      <c r="Q49" s="6" t="s">
        <v>52</v>
      </c>
      <c r="R49" s="6"/>
      <c r="S49">
        <f>VLOOKUP(B49,[1]应付款管理!$A$1:$I$65536,9,0)</f>
        <v>4652.64</v>
      </c>
      <c r="T49">
        <f t="shared" si="0"/>
        <v>0</v>
      </c>
      <c r="U49" t="str">
        <f t="shared" si="1"/>
        <v>，1335917</v>
      </c>
      <c r="V49" t="s">
        <v>239</v>
      </c>
    </row>
    <row r="50" spans="1:22">
      <c r="A50" s="6" t="s">
        <v>8</v>
      </c>
      <c r="B50" s="7">
        <v>1335209</v>
      </c>
      <c r="C50" s="6" t="s">
        <v>240</v>
      </c>
      <c r="D50" s="6" t="s">
        <v>241</v>
      </c>
      <c r="E50" s="6" t="s">
        <v>175</v>
      </c>
      <c r="F50" s="6">
        <v>1</v>
      </c>
      <c r="G50" s="6" t="s">
        <v>48</v>
      </c>
      <c r="H50" s="6" t="s">
        <v>17</v>
      </c>
      <c r="I50" s="6" t="s">
        <v>237</v>
      </c>
      <c r="J50" s="6">
        <v>271.35</v>
      </c>
      <c r="K50" s="6">
        <v>271.35</v>
      </c>
      <c r="L50" s="6">
        <v>0</v>
      </c>
      <c r="M50" s="6" t="s">
        <v>8</v>
      </c>
      <c r="N50" s="6" t="s">
        <v>238</v>
      </c>
      <c r="O50" s="6" t="s">
        <v>238</v>
      </c>
      <c r="P50" s="6" t="s">
        <v>51</v>
      </c>
      <c r="Q50" s="6" t="s">
        <v>52</v>
      </c>
      <c r="R50" s="6"/>
      <c r="S50">
        <f>VLOOKUP(B50,[1]应付款管理!$A$1:$I$65536,9,0)</f>
        <v>271.35</v>
      </c>
      <c r="T50">
        <f t="shared" si="0"/>
        <v>0</v>
      </c>
      <c r="U50" t="str">
        <f t="shared" si="1"/>
        <v>，1335209</v>
      </c>
      <c r="V50" t="s">
        <v>242</v>
      </c>
    </row>
    <row r="51" spans="1:22">
      <c r="A51" s="6" t="s">
        <v>8</v>
      </c>
      <c r="B51" s="7">
        <v>1335027</v>
      </c>
      <c r="C51" s="6" t="s">
        <v>243</v>
      </c>
      <c r="D51" s="6" t="s">
        <v>244</v>
      </c>
      <c r="E51" s="6" t="s">
        <v>245</v>
      </c>
      <c r="F51" s="6">
        <v>1</v>
      </c>
      <c r="G51" s="6" t="s">
        <v>15</v>
      </c>
      <c r="H51" s="6" t="s">
        <v>57</v>
      </c>
      <c r="I51" s="6" t="s">
        <v>246</v>
      </c>
      <c r="J51" s="6">
        <v>7636.5</v>
      </c>
      <c r="K51" s="6">
        <v>7636.5</v>
      </c>
      <c r="L51" s="6">
        <v>0</v>
      </c>
      <c r="M51" s="6" t="s">
        <v>8</v>
      </c>
      <c r="N51" s="6" t="s">
        <v>247</v>
      </c>
      <c r="O51" s="6" t="s">
        <v>247</v>
      </c>
      <c r="P51" s="6" t="s">
        <v>51</v>
      </c>
      <c r="Q51" s="6" t="s">
        <v>52</v>
      </c>
      <c r="R51" s="6"/>
      <c r="S51">
        <f>VLOOKUP(B51,[1]应付款管理!$A$1:$I$65536,9,0)</f>
        <v>7636.5</v>
      </c>
      <c r="T51">
        <f t="shared" si="0"/>
        <v>0</v>
      </c>
      <c r="U51" t="str">
        <f t="shared" si="1"/>
        <v>，1335027</v>
      </c>
      <c r="V51" t="s">
        <v>248</v>
      </c>
    </row>
    <row r="52" spans="1:22">
      <c r="A52" s="6" t="s">
        <v>8</v>
      </c>
      <c r="B52" s="7">
        <v>1333535</v>
      </c>
      <c r="C52" s="6" t="s">
        <v>249</v>
      </c>
      <c r="D52" s="6" t="s">
        <v>250</v>
      </c>
      <c r="E52" s="6" t="s">
        <v>251</v>
      </c>
      <c r="F52" s="6">
        <v>1</v>
      </c>
      <c r="G52" s="6" t="s">
        <v>65</v>
      </c>
      <c r="H52" s="6" t="s">
        <v>48</v>
      </c>
      <c r="I52" s="6" t="s">
        <v>252</v>
      </c>
      <c r="J52" s="6">
        <v>1184.72</v>
      </c>
      <c r="K52" s="6">
        <v>1184.72</v>
      </c>
      <c r="L52" s="6">
        <v>0</v>
      </c>
      <c r="M52" s="6" t="s">
        <v>8</v>
      </c>
      <c r="N52" s="6" t="s">
        <v>253</v>
      </c>
      <c r="O52" s="6" t="s">
        <v>253</v>
      </c>
      <c r="P52" s="6" t="s">
        <v>254</v>
      </c>
      <c r="Q52" s="6" t="s">
        <v>254</v>
      </c>
      <c r="R52" s="6"/>
      <c r="S52">
        <f>VLOOKUP(B52,[1]应付款管理!$A$1:$I$65536,9,0)</f>
        <v>1184.72</v>
      </c>
      <c r="T52">
        <f t="shared" si="0"/>
        <v>0</v>
      </c>
      <c r="U52" t="str">
        <f t="shared" si="1"/>
        <v>，1333535</v>
      </c>
      <c r="V52" t="s">
        <v>255</v>
      </c>
    </row>
    <row r="53" spans="1:22">
      <c r="A53" s="6" t="s">
        <v>8</v>
      </c>
      <c r="B53" s="7">
        <v>1277991</v>
      </c>
      <c r="C53" s="6" t="s">
        <v>256</v>
      </c>
      <c r="D53" s="6" t="s">
        <v>257</v>
      </c>
      <c r="E53" s="6" t="s">
        <v>258</v>
      </c>
      <c r="F53" s="6">
        <v>1</v>
      </c>
      <c r="G53" s="6" t="s">
        <v>15</v>
      </c>
      <c r="H53" s="6" t="s">
        <v>126</v>
      </c>
      <c r="I53" s="6" t="s">
        <v>259</v>
      </c>
      <c r="J53" s="6">
        <v>3629.4</v>
      </c>
      <c r="K53" s="6">
        <v>3629.4</v>
      </c>
      <c r="L53" s="6">
        <v>0</v>
      </c>
      <c r="M53" s="6" t="s">
        <v>8</v>
      </c>
      <c r="N53" s="6" t="s">
        <v>260</v>
      </c>
      <c r="O53" s="6" t="s">
        <v>128</v>
      </c>
      <c r="P53" s="6" t="s">
        <v>261</v>
      </c>
      <c r="Q53" s="6" t="s">
        <v>261</v>
      </c>
      <c r="R53" s="6"/>
      <c r="S53">
        <f>VLOOKUP(B53,[1]应付款管理!$A$1:$I$65536,9,0)</f>
        <v>3629.4</v>
      </c>
      <c r="T53">
        <f t="shared" si="0"/>
        <v>0</v>
      </c>
      <c r="U53" t="str">
        <f t="shared" si="1"/>
        <v>，1277991</v>
      </c>
      <c r="V53" t="s">
        <v>262</v>
      </c>
    </row>
    <row r="54" spans="1:22">
      <c r="A54" s="6" t="s">
        <v>8</v>
      </c>
      <c r="B54" s="7">
        <v>1308854</v>
      </c>
      <c r="C54" s="6" t="s">
        <v>263</v>
      </c>
      <c r="D54" s="6" t="s">
        <v>264</v>
      </c>
      <c r="E54" s="6" t="s">
        <v>265</v>
      </c>
      <c r="F54" s="6">
        <v>1</v>
      </c>
      <c r="G54" s="6" t="s">
        <v>15</v>
      </c>
      <c r="H54" s="6" t="s">
        <v>74</v>
      </c>
      <c r="I54" s="6" t="s">
        <v>266</v>
      </c>
      <c r="J54" s="6">
        <v>1071</v>
      </c>
      <c r="K54" s="6">
        <v>1071</v>
      </c>
      <c r="L54" s="6">
        <v>0</v>
      </c>
      <c r="M54" s="6" t="s">
        <v>8</v>
      </c>
      <c r="N54" s="6" t="s">
        <v>267</v>
      </c>
      <c r="O54" s="6" t="s">
        <v>267</v>
      </c>
      <c r="P54" s="6" t="s">
        <v>51</v>
      </c>
      <c r="Q54" s="6" t="s">
        <v>52</v>
      </c>
      <c r="R54" s="6"/>
      <c r="S54">
        <f>VLOOKUP(B54,[1]应付款管理!$A$1:$I$65536,9,0)</f>
        <v>1071</v>
      </c>
      <c r="T54">
        <f t="shared" si="0"/>
        <v>0</v>
      </c>
      <c r="U54" t="str">
        <f t="shared" si="1"/>
        <v>，1308854</v>
      </c>
      <c r="V54" t="s">
        <v>268</v>
      </c>
    </row>
    <row r="55" spans="1:22">
      <c r="A55" s="6" t="s">
        <v>8</v>
      </c>
      <c r="B55" s="7">
        <v>1287827</v>
      </c>
      <c r="C55" s="6" t="s">
        <v>269</v>
      </c>
      <c r="D55" s="6" t="s">
        <v>270</v>
      </c>
      <c r="E55" s="6" t="s">
        <v>188</v>
      </c>
      <c r="F55" s="6">
        <v>1</v>
      </c>
      <c r="G55" s="6" t="s">
        <v>57</v>
      </c>
      <c r="H55" s="6" t="s">
        <v>48</v>
      </c>
      <c r="I55" s="6" t="s">
        <v>271</v>
      </c>
      <c r="J55" s="6">
        <v>1328.22</v>
      </c>
      <c r="K55" s="6">
        <v>1328.22</v>
      </c>
      <c r="L55" s="6">
        <v>0</v>
      </c>
      <c r="M55" s="6" t="s">
        <v>8</v>
      </c>
      <c r="N55" s="6" t="s">
        <v>272</v>
      </c>
      <c r="O55" s="6" t="s">
        <v>15</v>
      </c>
      <c r="P55" s="6" t="s">
        <v>51</v>
      </c>
      <c r="Q55" s="6" t="s">
        <v>52</v>
      </c>
      <c r="R55" s="6"/>
      <c r="S55">
        <f>VLOOKUP(B55,[1]应付款管理!$A$1:$I$65536,9,0)</f>
        <v>1328.22</v>
      </c>
      <c r="T55">
        <f t="shared" si="0"/>
        <v>0</v>
      </c>
      <c r="U55" t="str">
        <f t="shared" si="1"/>
        <v>，1287827</v>
      </c>
      <c r="V55" t="s">
        <v>273</v>
      </c>
    </row>
    <row r="56" spans="1:20">
      <c r="A56" s="10" t="s">
        <v>274</v>
      </c>
      <c r="B56" s="10"/>
      <c r="C56" s="10"/>
      <c r="D56" s="10"/>
      <c r="E56" s="10"/>
      <c r="F56" s="10"/>
      <c r="G56" s="10"/>
      <c r="H56" s="10"/>
      <c r="I56" s="10"/>
      <c r="J56" s="10"/>
      <c r="K56" s="10">
        <f>SUM(K20:K55)</f>
        <v>88743.32</v>
      </c>
      <c r="L56" s="10"/>
      <c r="M56" s="10"/>
      <c r="N56" s="10"/>
      <c r="O56" s="10"/>
      <c r="P56" s="10"/>
      <c r="Q56" s="10"/>
      <c r="R56" s="10"/>
      <c r="S56">
        <f>SUM(S20:S55)</f>
        <v>88743.89</v>
      </c>
      <c r="T56">
        <f>SUM(T20:T55)</f>
        <v>-0.569999999999482</v>
      </c>
    </row>
    <row r="59" spans="14:22">
      <c r="N59" s="1"/>
      <c r="O59" s="1"/>
      <c r="P59" s="1"/>
      <c r="Q59" s="1"/>
      <c r="R59" s="1"/>
      <c r="S59" s="1"/>
      <c r="T59" s="1"/>
      <c r="U59" s="1"/>
      <c r="V59" s="1"/>
    </row>
    <row r="60" ht="18.75" spans="14:22">
      <c r="N60" s="1"/>
      <c r="O60" s="11" t="s">
        <v>275</v>
      </c>
      <c r="P60" s="1"/>
      <c r="Q60" s="1"/>
      <c r="R60" s="1"/>
      <c r="S60" s="1"/>
      <c r="T60" s="1"/>
      <c r="U60" s="1"/>
      <c r="V60" s="1"/>
    </row>
    <row r="61" ht="18.75" spans="14:22">
      <c r="N61" s="1"/>
      <c r="O61" s="11" t="s">
        <v>276</v>
      </c>
      <c r="P61" s="1"/>
      <c r="Q61" s="1"/>
      <c r="R61" s="1"/>
      <c r="S61" s="1"/>
      <c r="T61" s="1"/>
      <c r="U61" s="1"/>
      <c r="V61" s="1"/>
    </row>
    <row r="62" ht="18.75" spans="14:22">
      <c r="N62" s="1"/>
      <c r="O62" s="11" t="s">
        <v>277</v>
      </c>
      <c r="P62" s="1"/>
      <c r="Q62" s="1"/>
      <c r="R62" s="1"/>
      <c r="S62" s="1"/>
      <c r="T62" s="1"/>
      <c r="U62" s="1"/>
      <c r="V62" s="1"/>
    </row>
    <row r="63" spans="14:22">
      <c r="N63" s="1"/>
      <c r="O63" s="1"/>
      <c r="P63" s="1"/>
      <c r="Q63" s="1"/>
      <c r="R63" s="1"/>
      <c r="S63" s="1"/>
      <c r="T63" s="1"/>
      <c r="U63" s="1"/>
      <c r="V63" s="1"/>
    </row>
  </sheetData>
  <sheetProtection formatCells="0" formatColumns="0" formatRows="0" insertRows="0" insertColumns="0" insertHyperlinks="0" deleteColumns="0" deleteRows="0" sort="0" autoFilter="0" pivotTables="0"/>
  <autoFilter ref="A19:T56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20:B55">
    <cfRule type="duplicateValues" dxfId="0" priority="1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2018-09-17T13:50:00Z</dcterms:created>
  <dcterms:modified xsi:type="dcterms:W3CDTF">2018-09-18T07:45:27Z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