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 firstSheet="34" activeTab="47"/>
  </bookViews>
  <sheets>
    <sheet name="2.28(4.12核对）" sheetId="21" r:id="rId1"/>
    <sheet name="3.7（3.20核对）" sheetId="14" r:id="rId2"/>
    <sheet name="3-13（3.27核对）" sheetId="12" r:id="rId3"/>
    <sheet name="3.17（3.27核对）" sheetId="13" r:id="rId4"/>
    <sheet name="3.20（3.27核对）" sheetId="18" r:id="rId5"/>
    <sheet name="3.29（4.2核对）" sheetId="19" r:id="rId6"/>
    <sheet name="4.4(4.12核对）" sheetId="22" r:id="rId7"/>
    <sheet name="4.12(4.13核对）" sheetId="23" r:id="rId8"/>
    <sheet name="4.21(4.25核对）" sheetId="25" r:id="rId9"/>
    <sheet name="4.25（4.25核对）" sheetId="26" r:id="rId10"/>
    <sheet name="5.5（5.6核对）" sheetId="24" r:id="rId11"/>
    <sheet name="5.17" sheetId="27" r:id="rId12"/>
    <sheet name="5.22" sheetId="28" r:id="rId13"/>
    <sheet name="5.30" sheetId="29" r:id="rId14"/>
    <sheet name="6.6" sheetId="30" r:id="rId15"/>
    <sheet name="6.13" sheetId="31" r:id="rId16"/>
    <sheet name="6.21 " sheetId="33" r:id="rId17"/>
    <sheet name="7.4" sheetId="34" r:id="rId18"/>
    <sheet name="7.13" sheetId="35" r:id="rId19"/>
    <sheet name="8.1" sheetId="36" r:id="rId20"/>
    <sheet name="8.10" sheetId="37" r:id="rId21"/>
    <sheet name="8.17" sheetId="38" r:id="rId22"/>
    <sheet name="8.29" sheetId="39" r:id="rId23"/>
    <sheet name="9.12" sheetId="40" r:id="rId24"/>
    <sheet name="9.29" sheetId="41" r:id="rId25"/>
    <sheet name="10.10" sheetId="42" r:id="rId26"/>
    <sheet name="10.28" sheetId="43" r:id="rId27"/>
    <sheet name="11.15" sheetId="44" r:id="rId28"/>
    <sheet name="11.30" sheetId="45" r:id="rId29"/>
    <sheet name="12.14" sheetId="46" r:id="rId30"/>
    <sheet name="1.5" sheetId="47" r:id="rId31"/>
    <sheet name="1.29" sheetId="48" r:id="rId32"/>
    <sheet name="18春节包房" sheetId="49" r:id="rId33"/>
    <sheet name="2.21" sheetId="50" r:id="rId34"/>
    <sheet name="3.7" sheetId="51" r:id="rId35"/>
    <sheet name="3.16" sheetId="52" r:id="rId36"/>
    <sheet name="3.29" sheetId="53" r:id="rId37"/>
    <sheet name="4.19" sheetId="54" r:id="rId38"/>
    <sheet name="5.3" sheetId="55" r:id="rId39"/>
    <sheet name="5.16" sheetId="56" r:id="rId40"/>
    <sheet name="5.23" sheetId="57" r:id="rId41"/>
    <sheet name="6.7" sheetId="58" r:id="rId42"/>
    <sheet name="6.25" sheetId="59" r:id="rId43"/>
    <sheet name="7.14" sheetId="60" r:id="rId44"/>
    <sheet name="18暑期包房07" sheetId="61" r:id="rId45"/>
    <sheet name="08" sheetId="62" r:id="rId46"/>
    <sheet name="9.7" sheetId="63" r:id="rId47"/>
    <sheet name="9.20" sheetId="64" r:id="rId48"/>
    <sheet name="Ori" sheetId="11" state="hidden" r:id="rId49"/>
  </sheets>
  <definedNames>
    <definedName name="_xlnm._FilterDatabase" localSheetId="2" hidden="1">'3-13（3.27核对）'!$A$24:$H$40</definedName>
    <definedName name="_xlnm._FilterDatabase" localSheetId="48" hidden="1">Ori!$A$24:$H$40</definedName>
    <definedName name="_xlnm.Print_Titles" localSheetId="2">'3-13（3.27核对）'!$1:$23</definedName>
    <definedName name="_xlnm.Print_Titles" localSheetId="48">Ori!$1:$23</definedName>
    <definedName name="_xlnm._FilterDatabase" localSheetId="30" hidden="1">'1.5'!$A$21:$J$143</definedName>
    <definedName name="_xlnm._FilterDatabase" localSheetId="33" hidden="1">'2.21'!$A$21:$O$313</definedName>
  </definedNames>
  <calcPr calcId="144525" concurrentCalc="0"/>
</workbook>
</file>

<file path=xl/comments1.xml><?xml version="1.0" encoding="utf-8"?>
<comments xmlns="http://schemas.openxmlformats.org/spreadsheetml/2006/main">
  <authors>
    <author>pongsura</author>
  </authors>
  <commentList>
    <comment ref="B73" authorId="0">
      <text>
        <r>
          <rPr>
            <sz val="9"/>
            <rFont val="Tahoma"/>
            <charset val="134"/>
          </rPr>
          <t>see Inv 489365</t>
        </r>
      </text>
    </comment>
    <comment ref="B74" authorId="0">
      <text>
        <r>
          <rPr>
            <sz val="9"/>
            <rFont val="Tahoma"/>
            <charset val="134"/>
          </rPr>
          <t>see Inv 489367</t>
        </r>
      </text>
    </comment>
  </commentList>
</comments>
</file>

<file path=xl/comments2.xml><?xml version="1.0" encoding="utf-8"?>
<comments xmlns="http://schemas.openxmlformats.org/spreadsheetml/2006/main">
  <authors>
    <author>pongsura</author>
  </authors>
  <commentList>
    <comment ref="H102" authorId="0">
      <text>
        <r>
          <rPr>
            <sz val="9"/>
            <rFont val="Tahoma"/>
            <charset val="134"/>
          </rPr>
          <t>dif. 1.50</t>
        </r>
      </text>
    </comment>
  </commentList>
</comments>
</file>

<file path=xl/comments3.xml><?xml version="1.0" encoding="utf-8"?>
<comments xmlns="http://schemas.openxmlformats.org/spreadsheetml/2006/main">
  <authors>
    <author>pongsura</author>
  </authors>
  <commentList>
    <comment ref="B49" authorId="0">
      <text>
        <r>
          <rPr>
            <b/>
            <sz val="9"/>
            <rFont val="Tahoma"/>
            <charset val="134"/>
          </rPr>
          <t>Ori folio No: 506367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pongsura</author>
  </authors>
  <commentList>
    <comment ref="B67" authorId="0">
      <text>
        <r>
          <rPr>
            <sz val="9"/>
            <rFont val="Tahoma"/>
            <charset val="134"/>
          </rPr>
          <t>No Show charge</t>
        </r>
      </text>
    </comment>
  </commentList>
</comments>
</file>

<file path=xl/comments5.xml><?xml version="1.0" encoding="utf-8"?>
<comments xmlns="http://schemas.openxmlformats.org/spreadsheetml/2006/main">
  <authors>
    <author>pongsura</author>
  </authors>
  <commentList>
    <comment ref="B64" authorId="0">
      <text>
        <r>
          <rPr>
            <sz val="9"/>
            <rFont val="Tahoma"/>
            <charset val="134"/>
          </rPr>
          <t>06.09.18 K.Rueangdej M. transfer to Gullivers Travel (transfer to wrong agency)
(see folio519358)</t>
        </r>
      </text>
    </comment>
  </commentList>
</comments>
</file>

<file path=xl/sharedStrings.xml><?xml version="1.0" encoding="utf-8"?>
<sst xmlns="http://schemas.openxmlformats.org/spreadsheetml/2006/main" count="4311">
  <si>
    <t>Name:</t>
  </si>
  <si>
    <t>HOLIDAY INN RESORT PHUKET</t>
  </si>
  <si>
    <t xml:space="preserve">Date : </t>
  </si>
  <si>
    <t>Address:</t>
  </si>
  <si>
    <t>52 Thaweewong Road</t>
  </si>
  <si>
    <t>Patong Beach  PHUKET  THAILAND</t>
  </si>
  <si>
    <t>Registration Tax ref:</t>
  </si>
  <si>
    <t>0105527018230  Branch00001</t>
  </si>
  <si>
    <t>Phone:</t>
  </si>
  <si>
    <t>+66 76 370 200</t>
  </si>
  <si>
    <t>Fax:</t>
  </si>
  <si>
    <t>+66 76 370 221</t>
  </si>
  <si>
    <t>Contact:</t>
  </si>
  <si>
    <t>YOSSAPHAD  PATTARAMAHASAED</t>
  </si>
  <si>
    <t xml:space="preserve">E-mail : </t>
  </si>
  <si>
    <t>yossaphad.pattaramahasaed@ihg.com</t>
  </si>
  <si>
    <t>To :</t>
  </si>
  <si>
    <t xml:space="preserve">Hongkong Convergent International Travel Development Co.,Ltd. </t>
  </si>
  <si>
    <t>Room 909, 638 Huangpu Daodao West,</t>
  </si>
  <si>
    <t xml:space="preserve">Tianhe District, Guangzhou China </t>
  </si>
  <si>
    <t>Hotel's Name</t>
  </si>
  <si>
    <t>Guest's name</t>
  </si>
  <si>
    <t>Order number:</t>
  </si>
  <si>
    <t>Arrival  -  Departure</t>
  </si>
  <si>
    <t>Currency</t>
  </si>
  <si>
    <t>Subtotal</t>
  </si>
  <si>
    <t>Holiday Inn Resort Phuket</t>
  </si>
  <si>
    <t xml:space="preserve">Ma, Chi </t>
  </si>
  <si>
    <t>THB.</t>
  </si>
  <si>
    <t xml:space="preserve">Yan, Meng </t>
  </si>
  <si>
    <t xml:space="preserve">Yuan, Tian </t>
  </si>
  <si>
    <t xml:space="preserve">Hong, Jieling </t>
  </si>
  <si>
    <t xml:space="preserve">Shao, Junhua </t>
  </si>
  <si>
    <t>Wang, Kui</t>
  </si>
  <si>
    <t xml:space="preserve">Ma, Mingzheng </t>
  </si>
  <si>
    <t>Meng, Fanlong</t>
  </si>
  <si>
    <t>Bi, Siwen</t>
  </si>
  <si>
    <t>Meng, Yang</t>
  </si>
  <si>
    <t xml:space="preserve">Meng, Yang </t>
  </si>
  <si>
    <t>17012509143618</t>
  </si>
  <si>
    <t xml:space="preserve">Meng, Dongdong </t>
  </si>
  <si>
    <t>17010612491989</t>
  </si>
  <si>
    <t>Zhong, Xiao</t>
  </si>
  <si>
    <t>17013016445216</t>
  </si>
  <si>
    <t>Geng, Wenxia</t>
  </si>
  <si>
    <t xml:space="preserve">Wang, Xiaozhou </t>
  </si>
  <si>
    <t>17012617320717</t>
  </si>
  <si>
    <t>Hao, Zhu</t>
  </si>
  <si>
    <t xml:space="preserve">Dong, Chen </t>
  </si>
  <si>
    <t>Liu, Yi</t>
  </si>
  <si>
    <t>Huang, Yiwen</t>
  </si>
  <si>
    <t>Zhou, Shu Angying</t>
  </si>
  <si>
    <t>Shi, Ying</t>
  </si>
  <si>
    <t>17010723164789</t>
  </si>
  <si>
    <t xml:space="preserve">Ye, Shixin </t>
  </si>
  <si>
    <t xml:space="preserve">Zhou, Jiapeng </t>
  </si>
  <si>
    <t xml:space="preserve">Liu, Jingyan </t>
  </si>
  <si>
    <t>17011013422175</t>
  </si>
  <si>
    <t xml:space="preserve">Wang, Wei </t>
  </si>
  <si>
    <t xml:space="preserve">Zhu, Xiaoyan </t>
  </si>
  <si>
    <t>17012317444319</t>
  </si>
  <si>
    <t xml:space="preserve">Yin, Xiaoxi </t>
  </si>
  <si>
    <t xml:space="preserve">Sun, Lulu </t>
  </si>
  <si>
    <t>Liang, Xiaowen</t>
  </si>
  <si>
    <t>17012708332617</t>
  </si>
  <si>
    <t xml:space="preserve">Zheng, Yuying </t>
  </si>
  <si>
    <t>17012617305917</t>
  </si>
  <si>
    <t xml:space="preserve">Zhao, Zhe </t>
  </si>
  <si>
    <t>Jiang, Shuchun</t>
  </si>
  <si>
    <t xml:space="preserve">Yuan, Mengjiao </t>
  </si>
  <si>
    <t>17022317124618</t>
  </si>
  <si>
    <t>Lin, Zhifeng</t>
  </si>
  <si>
    <t xml:space="preserve">Gao, Xiayun </t>
  </si>
  <si>
    <t>17020611231589</t>
  </si>
  <si>
    <t>Wan, Xin</t>
  </si>
  <si>
    <t>17010612492789</t>
  </si>
  <si>
    <t>Zhu, Bin</t>
  </si>
  <si>
    <t>170113205019</t>
  </si>
  <si>
    <t xml:space="preserve">Wu, Yongzhi </t>
  </si>
  <si>
    <t>17022416545018</t>
  </si>
  <si>
    <t>Total (THB)</t>
  </si>
  <si>
    <t>P201704171038491068</t>
  </si>
  <si>
    <t>Credit Terms: 30 Days / Credit Limit: 500,000.00 THB.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</si>
  <si>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February 27, 2017 </t>
    </r>
  </si>
  <si>
    <t>CURRENT 1 - 30 DAYS</t>
  </si>
  <si>
    <t xml:space="preserve">31 - 60 DAYS </t>
  </si>
  <si>
    <t xml:space="preserve">61 - 90 DAYS </t>
  </si>
  <si>
    <t xml:space="preserve">91 - 120 DAYS </t>
  </si>
  <si>
    <t>121 - 150 DAYS</t>
  </si>
  <si>
    <t>OVER 150 DAYS</t>
  </si>
  <si>
    <t xml:space="preserve">TOTAL BALANCE </t>
  </si>
  <si>
    <t>Dong, Xiao</t>
  </si>
  <si>
    <t>T17022511072717</t>
  </si>
  <si>
    <t xml:space="preserve">Yao, Qi </t>
  </si>
  <si>
    <t>T17012021573718</t>
  </si>
  <si>
    <t>Jia, Xiaohong</t>
  </si>
  <si>
    <t>T17020510493718</t>
  </si>
  <si>
    <t>Wang, Hui</t>
  </si>
  <si>
    <t>T17022509161589</t>
  </si>
  <si>
    <t xml:space="preserve">Liu, Yanqiu </t>
  </si>
  <si>
    <t xml:space="preserve">Zhang, liang </t>
  </si>
  <si>
    <t>Zeng, Jiyun</t>
  </si>
  <si>
    <t>T17022518262889</t>
  </si>
  <si>
    <t xml:space="preserve">Huang, Wenke </t>
  </si>
  <si>
    <t xml:space="preserve">Wang, Shuying </t>
  </si>
  <si>
    <t xml:space="preserve">Liu, Zaijie </t>
  </si>
  <si>
    <t xml:space="preserve">Chen, Zhe Kai </t>
  </si>
  <si>
    <t>Lin, Tao</t>
  </si>
  <si>
    <t>Mo, Jia ning</t>
  </si>
  <si>
    <t xml:space="preserve">Luo, Gang </t>
  </si>
  <si>
    <t>T17022520413989</t>
  </si>
  <si>
    <t xml:space="preserve">Luo, Qichu </t>
  </si>
  <si>
    <t xml:space="preserve">Zhao, Jing Jing </t>
  </si>
  <si>
    <t>T17020610015223</t>
  </si>
  <si>
    <t xml:space="preserve">Liang, Wei </t>
  </si>
  <si>
    <t xml:space="preserve">Lu, Yijia </t>
  </si>
  <si>
    <t>Liang, Jie</t>
  </si>
  <si>
    <t xml:space="preserve">Chen, Senliang </t>
  </si>
  <si>
    <t xml:space="preserve">Hu, Xin </t>
  </si>
  <si>
    <t>T170210152355993</t>
  </si>
  <si>
    <t>Wang, Shuying</t>
  </si>
  <si>
    <t>Liu, Zaijie</t>
  </si>
  <si>
    <t>Meng, Qingan</t>
  </si>
  <si>
    <t xml:space="preserve">Yang, Dexiang </t>
  </si>
  <si>
    <t xml:space="preserve">Meng, Hui </t>
  </si>
  <si>
    <t>Lu, Junfa</t>
  </si>
  <si>
    <t>T17020519393523</t>
  </si>
  <si>
    <t>Wang, Xiaolan</t>
  </si>
  <si>
    <t>Yang, Shuo</t>
  </si>
  <si>
    <t>T17011802233718</t>
  </si>
  <si>
    <t xml:space="preserve">Xie, Yonghe </t>
  </si>
  <si>
    <t>T17011921584119</t>
  </si>
  <si>
    <t>Xie, Pengfei</t>
  </si>
  <si>
    <t>Yan, Jianqun</t>
  </si>
  <si>
    <t>T17020315052119</t>
  </si>
  <si>
    <t>Yi, Jun</t>
  </si>
  <si>
    <t>T17022523055818</t>
  </si>
  <si>
    <t xml:space="preserve">Xu, Han Feng </t>
  </si>
  <si>
    <t xml:space="preserve">Wang, Yunhui </t>
  </si>
  <si>
    <t xml:space="preserve">Yang, Shuo </t>
  </si>
  <si>
    <t xml:space="preserve">Liu, Yang </t>
  </si>
  <si>
    <t>T17013119091075</t>
  </si>
  <si>
    <t xml:space="preserve">Liu, Shengyin </t>
  </si>
  <si>
    <t xml:space="preserve">Shi, Qian </t>
  </si>
  <si>
    <t xml:space="preserve">Ou, Yanwen </t>
  </si>
  <si>
    <t xml:space="preserve">Huang, Yongqiang </t>
  </si>
  <si>
    <t>T17022614064589</t>
  </si>
  <si>
    <t xml:space="preserve">Shen, Lu </t>
  </si>
  <si>
    <t>He, Huiping</t>
  </si>
  <si>
    <t xml:space="preserve">Liu, Renshan </t>
  </si>
  <si>
    <t>T17022809135216</t>
  </si>
  <si>
    <t xml:space="preserve">Luo, Qiang </t>
  </si>
  <si>
    <t>T17022817345075</t>
  </si>
  <si>
    <t xml:space="preserve">Lu, Rongchun </t>
  </si>
  <si>
    <t>T17022115033989</t>
  </si>
  <si>
    <t xml:space="preserve">Cheng, Wei </t>
  </si>
  <si>
    <t xml:space="preserve">Zeng, Jiyun </t>
  </si>
  <si>
    <t>T17022718123017</t>
  </si>
  <si>
    <t xml:space="preserve">Shi, Shaohua </t>
  </si>
  <si>
    <t xml:space="preserve">Fang, Yi </t>
  </si>
  <si>
    <t xml:space="preserve">Wang, Hanfei </t>
  </si>
  <si>
    <t>Zhou, Tian Tian</t>
  </si>
  <si>
    <t xml:space="preserve">Zou, Li </t>
  </si>
  <si>
    <t xml:space="preserve">Yi, Yun </t>
  </si>
  <si>
    <t>T17021313163218</t>
  </si>
  <si>
    <t xml:space="preserve">Wei, Ru </t>
  </si>
  <si>
    <t xml:space="preserve">Wei, Dekui </t>
  </si>
  <si>
    <t>Yang, Ruixue</t>
  </si>
  <si>
    <t>T17022507132075</t>
  </si>
  <si>
    <t xml:space="preserve">Liu, Feng </t>
  </si>
  <si>
    <t xml:space="preserve">He, Guilan </t>
  </si>
  <si>
    <t>T17020321394289</t>
  </si>
  <si>
    <t xml:space="preserve">Liu, Shuanghua </t>
  </si>
  <si>
    <t>Liu, Wenqiang</t>
  </si>
  <si>
    <t>Chen, Xiaolin</t>
  </si>
  <si>
    <t>Xu, Chao</t>
  </si>
  <si>
    <t xml:space="preserve">Zhao, Yu Fei </t>
  </si>
  <si>
    <t xml:space="preserve">Ma, Xuewen </t>
  </si>
  <si>
    <t>T17022513332089</t>
  </si>
  <si>
    <t>T17022706272216</t>
  </si>
  <si>
    <t xml:space="preserve">Yin, Shunlei </t>
  </si>
  <si>
    <t>T17020107284375</t>
  </si>
  <si>
    <t>Chen, Jianmin</t>
  </si>
  <si>
    <t>Wei, Jiangwei</t>
  </si>
  <si>
    <t xml:space="preserve">Yang, Qi </t>
  </si>
  <si>
    <t>Zheng, Guobing</t>
  </si>
  <si>
    <t xml:space="preserve">Wu, Di </t>
  </si>
  <si>
    <t>Liu, Jia</t>
  </si>
  <si>
    <t>Wang, Wenjun</t>
  </si>
  <si>
    <t>P201703231114311068</t>
  </si>
  <si>
    <t>P201703240949391068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</si>
  <si>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6, 2017 </t>
    </r>
  </si>
  <si>
    <t xml:space="preserve">Cao, Yihong </t>
  </si>
  <si>
    <t>T17021809170275</t>
  </si>
  <si>
    <t xml:space="preserve">Cai, Jianxun </t>
  </si>
  <si>
    <t>He, Jia</t>
  </si>
  <si>
    <t>Cheng, Dandan</t>
  </si>
  <si>
    <t>T17020515225517</t>
  </si>
  <si>
    <t>Ren, Chenjie</t>
  </si>
  <si>
    <t>T17020507313018</t>
  </si>
  <si>
    <t xml:space="preserve">Liu, Shimin </t>
  </si>
  <si>
    <t>T17022621084216</t>
  </si>
  <si>
    <t>Liu, Yanhong</t>
  </si>
  <si>
    <t>T17022621084616</t>
  </si>
  <si>
    <t>Zhou, Baoyun</t>
  </si>
  <si>
    <t>T17022621110216</t>
  </si>
  <si>
    <t>Li, Wenquan</t>
  </si>
  <si>
    <t xml:space="preserve">Wang, Zhihui </t>
  </si>
  <si>
    <t>Wu, Liping</t>
  </si>
  <si>
    <t xml:space="preserve">Zhang, Leilei </t>
  </si>
  <si>
    <t xml:space="preserve">Zhang, Shuang </t>
  </si>
  <si>
    <t xml:space="preserve">Tao, Bo </t>
  </si>
  <si>
    <t>Cong, Yamin</t>
  </si>
  <si>
    <t xml:space="preserve">Xu, Cheng </t>
  </si>
  <si>
    <t xml:space="preserve">Wang, Xin </t>
  </si>
  <si>
    <t>T17022606125318</t>
  </si>
  <si>
    <t xml:space="preserve">Zhang, Jing </t>
  </si>
  <si>
    <t>Duan, Yingchun</t>
  </si>
  <si>
    <t>Ma, Dongliang</t>
  </si>
  <si>
    <t>Hu, Xiaowei</t>
  </si>
  <si>
    <t>Sun, Yang</t>
  </si>
  <si>
    <t xml:space="preserve">Tan, Xin </t>
  </si>
  <si>
    <t xml:space="preserve">Tan, Tieming </t>
  </si>
  <si>
    <t>Liu, Xue Tao</t>
  </si>
  <si>
    <t>T17020216195319</t>
  </si>
  <si>
    <t xml:space="preserve">Gao, Qishan </t>
  </si>
  <si>
    <t>T17020116375275</t>
  </si>
  <si>
    <t>Liu, Jianguo</t>
  </si>
  <si>
    <t>Zhou, Hao</t>
  </si>
  <si>
    <t>T17020517114815</t>
  </si>
  <si>
    <t>Ma, Jun</t>
  </si>
  <si>
    <t>T17011400060117</t>
  </si>
  <si>
    <t xml:space="preserve">Li, Xiang </t>
  </si>
  <si>
    <t>Li, Shenchen</t>
  </si>
  <si>
    <t>Xu, Liujin</t>
  </si>
  <si>
    <t>T17020211075889</t>
  </si>
  <si>
    <t>Zhou, Tingting</t>
  </si>
  <si>
    <t>T17020211075489</t>
  </si>
  <si>
    <t>He, Yan</t>
  </si>
  <si>
    <t>He, Shouyuan</t>
  </si>
  <si>
    <t>Li, Zhengji</t>
  </si>
  <si>
    <t>Li, Lianhua</t>
  </si>
  <si>
    <t>Li, Rongzhu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</si>
  <si>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12, 2017 </t>
    </r>
  </si>
  <si>
    <t>Yang, Hanwen</t>
  </si>
  <si>
    <t>T17020518334523</t>
  </si>
  <si>
    <t>Lu, Ling</t>
  </si>
  <si>
    <t xml:space="preserve">Chen, Huihui </t>
  </si>
  <si>
    <t xml:space="preserve">Liao, Erjun </t>
  </si>
  <si>
    <t>T17022113385318</t>
  </si>
  <si>
    <t>Yu, Xue</t>
  </si>
  <si>
    <t>Yu, Jiatian</t>
  </si>
  <si>
    <t xml:space="preserve">Zhang, Wei </t>
  </si>
  <si>
    <t>T17010915490175</t>
  </si>
  <si>
    <t xml:space="preserve">Yang, Bo </t>
  </si>
  <si>
    <t xml:space="preserve">Xu, Tao </t>
  </si>
  <si>
    <t>T17020722524375</t>
  </si>
  <si>
    <t xml:space="preserve">Zhou, Jing </t>
  </si>
  <si>
    <t>Shao, Jun</t>
  </si>
  <si>
    <t xml:space="preserve">Wang, Meng </t>
  </si>
  <si>
    <t>T17020616050815</t>
  </si>
  <si>
    <t xml:space="preserve">Shen, Yanping </t>
  </si>
  <si>
    <t xml:space="preserve">Li, Lianhua </t>
  </si>
  <si>
    <t>2nd period</t>
  </si>
  <si>
    <t xml:space="preserve">Li, Rongzhu </t>
  </si>
  <si>
    <t>Wang, Yan</t>
  </si>
  <si>
    <t>T17010915472489</t>
  </si>
  <si>
    <t xml:space="preserve">Yue, Xiaoying </t>
  </si>
  <si>
    <t xml:space="preserve">Tang, Jin </t>
  </si>
  <si>
    <t>T1701301042328</t>
  </si>
  <si>
    <t>Zhou, Jian</t>
  </si>
  <si>
    <t>T17013010453218</t>
  </si>
  <si>
    <t xml:space="preserve">Li, Yi </t>
  </si>
  <si>
    <t>T17022815344816</t>
  </si>
  <si>
    <t>Zheng, Guiping</t>
  </si>
  <si>
    <t>T17021819381816</t>
  </si>
  <si>
    <t xml:space="preserve">Guo, Sihao </t>
  </si>
  <si>
    <t>T17022519193189</t>
  </si>
  <si>
    <t xml:space="preserve">Hu, Miao </t>
  </si>
  <si>
    <t>T170228142617</t>
  </si>
  <si>
    <t xml:space="preserve">Gu, Jianqing </t>
  </si>
  <si>
    <t>T17022216011418</t>
  </si>
  <si>
    <t xml:space="preserve">Shen, Wen </t>
  </si>
  <si>
    <t>T17022215560675</t>
  </si>
  <si>
    <t>P201703271405131068 P170327140858489</t>
  </si>
  <si>
    <r>
      <rPr>
        <sz val="10"/>
        <color rgb="FFFF0000"/>
        <rFont val="宋体"/>
        <charset val="134"/>
      </rPr>
      <t>跟</t>
    </r>
    <r>
      <rPr>
        <sz val="10"/>
        <color rgb="FFFF0000"/>
        <rFont val="Arial"/>
        <charset val="134"/>
      </rPr>
      <t>3-13</t>
    </r>
    <r>
      <rPr>
        <sz val="10"/>
        <color rgb="FFFF0000"/>
        <rFont val="宋体"/>
        <charset val="134"/>
      </rPr>
      <t>一起销</t>
    </r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</si>
  <si>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16, 2017 </t>
    </r>
  </si>
  <si>
    <t xml:space="preserve">Ding, Hong </t>
  </si>
  <si>
    <t>T17022301081275</t>
  </si>
  <si>
    <t xml:space="preserve">Tang, Xiao </t>
  </si>
  <si>
    <t xml:space="preserve">Chen, Liang </t>
  </si>
  <si>
    <t>Wang, Mingju</t>
  </si>
  <si>
    <t>Nie, Xiaoxue</t>
  </si>
  <si>
    <t xml:space="preserve">Liu, Qian Ping </t>
  </si>
  <si>
    <t>T17022323163816</t>
  </si>
  <si>
    <t>Lu, Ai Jin</t>
  </si>
  <si>
    <t>Lim, Jimmy Lai Seng</t>
  </si>
  <si>
    <t>Guo, Sihao</t>
  </si>
  <si>
    <t xml:space="preserve">Bian, Yuanfeng </t>
  </si>
  <si>
    <t>An, Huiming</t>
  </si>
  <si>
    <t xml:space="preserve">An, Shengnan </t>
  </si>
  <si>
    <t>Jiawei, Shen</t>
  </si>
  <si>
    <t>T17021322482375</t>
  </si>
  <si>
    <t xml:space="preserve">Zhu, Chao </t>
  </si>
  <si>
    <t xml:space="preserve">Feng, Wei </t>
  </si>
  <si>
    <t>Ni, Jie</t>
  </si>
  <si>
    <t xml:space="preserve">Tao, Guomin </t>
  </si>
  <si>
    <t xml:space="preserve">Feng, Wanlu </t>
  </si>
  <si>
    <t>T17021023372375</t>
  </si>
  <si>
    <t xml:space="preserve">Lin, Yi </t>
  </si>
  <si>
    <t xml:space="preserve">Wu, Ke </t>
  </si>
  <si>
    <t xml:space="preserve">Wang, Wen </t>
  </si>
  <si>
    <t>T170212165475</t>
  </si>
  <si>
    <t xml:space="preserve">Xu, Zhixiang </t>
  </si>
  <si>
    <t>Sun, Jia</t>
  </si>
  <si>
    <t xml:space="preserve">Jin, Linlong </t>
  </si>
  <si>
    <t xml:space="preserve">Sun, Quande </t>
  </si>
  <si>
    <t xml:space="preserve">Sun, Siyuan </t>
  </si>
  <si>
    <t>P201703271436381068 P170327143150489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</si>
  <si>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19, 2017 </t>
    </r>
  </si>
  <si>
    <t>Lai, Jianhui</t>
  </si>
  <si>
    <t>Cui, Huifeng'T1701702101514531047</t>
  </si>
  <si>
    <t>’1702101514531047</t>
  </si>
  <si>
    <t>Gong, Cijun 'T1701702101514531047</t>
  </si>
  <si>
    <t>Gong, Huilan 'T1701702101514531047</t>
  </si>
  <si>
    <t>Su, Xun</t>
  </si>
  <si>
    <t>T17021720400075</t>
  </si>
  <si>
    <t xml:space="preserve">Gao, Lan </t>
  </si>
  <si>
    <t>Zhang, Yan</t>
  </si>
  <si>
    <t>Hu, Yao</t>
  </si>
  <si>
    <t>T17021112450275</t>
  </si>
  <si>
    <t>Wu, Wen</t>
  </si>
  <si>
    <t>Ji, Yao Hua1612311025475</t>
  </si>
  <si>
    <t>Yu, Yiwen</t>
  </si>
  <si>
    <t>T17022722051516</t>
  </si>
  <si>
    <t xml:space="preserve">Jiang, Yi </t>
  </si>
  <si>
    <t xml:space="preserve">Liu, Hui </t>
  </si>
  <si>
    <t>Bao, Xue Ting</t>
  </si>
  <si>
    <t>Zhang, Chun</t>
  </si>
  <si>
    <t>Xu, Rongxing</t>
  </si>
  <si>
    <t>T17021023374475</t>
  </si>
  <si>
    <t>Ma, Lanying</t>
  </si>
  <si>
    <t xml:space="preserve">Li, Dong </t>
  </si>
  <si>
    <t xml:space="preserve">Ma, Yuting </t>
  </si>
  <si>
    <t>Hu, Wei</t>
  </si>
  <si>
    <t>T17022623231916</t>
  </si>
  <si>
    <t xml:space="preserve">Sun, Kailai </t>
  </si>
  <si>
    <t>T17021216172117</t>
  </si>
  <si>
    <t>Sun, Xiangping</t>
  </si>
  <si>
    <t>T17021216302623</t>
  </si>
  <si>
    <t>Fang, Juan</t>
  </si>
  <si>
    <t>T17022713280917</t>
  </si>
  <si>
    <t>Li, Weijia</t>
  </si>
  <si>
    <t>Zheng, Tianxi</t>
  </si>
  <si>
    <t>Yu, Chao</t>
  </si>
  <si>
    <t>Shi, Feng</t>
  </si>
  <si>
    <t xml:space="preserve">Tang, Xingfang </t>
  </si>
  <si>
    <t>Zhou, Jingzhao</t>
  </si>
  <si>
    <t>Xu, Jie</t>
  </si>
  <si>
    <t>T17022112224118</t>
  </si>
  <si>
    <t xml:space="preserve">Wang, Xiaomin </t>
  </si>
  <si>
    <t>T17022817342318</t>
  </si>
  <si>
    <t xml:space="preserve">Wang, Yanming </t>
  </si>
  <si>
    <t xml:space="preserve">Wang, Mengfei </t>
  </si>
  <si>
    <t xml:space="preserve">Cai, Xiaohui </t>
  </si>
  <si>
    <t>T17012717070617</t>
  </si>
  <si>
    <t xml:space="preserve">Su, Shizhe </t>
  </si>
  <si>
    <t xml:space="preserve">Ma, Yunqing </t>
  </si>
  <si>
    <t xml:space="preserve">Zhao, Tianyi </t>
  </si>
  <si>
    <t>T17022219431289</t>
  </si>
  <si>
    <t xml:space="preserve">Lu, Wenju </t>
  </si>
  <si>
    <t xml:space="preserve">Dong, Yiqi </t>
  </si>
  <si>
    <t xml:space="preserve">Zhang, Yi </t>
  </si>
  <si>
    <t>T17011311032818</t>
  </si>
  <si>
    <t>Shao, Mengting</t>
  </si>
  <si>
    <t>T17020214063189</t>
  </si>
  <si>
    <t xml:space="preserve">Xu, Yidan </t>
  </si>
  <si>
    <t>T17022313114875</t>
  </si>
  <si>
    <t xml:space="preserve">Yan, Qin </t>
  </si>
  <si>
    <t xml:space="preserve">Huang, Weifeng </t>
  </si>
  <si>
    <t xml:space="preserve">Xia, Shengqin </t>
  </si>
  <si>
    <t xml:space="preserve">Lu, Peizheng </t>
  </si>
  <si>
    <t>T17021509444123</t>
  </si>
  <si>
    <t xml:space="preserve">Tao, Qiong </t>
  </si>
  <si>
    <t xml:space="preserve">Yao, Zhengyi </t>
  </si>
  <si>
    <t>T17012717295419</t>
  </si>
  <si>
    <t>Pan, Yan Jun</t>
  </si>
  <si>
    <t>Xu, Yidan 'T170223132175</t>
  </si>
  <si>
    <t xml:space="preserve">Xue, Jing </t>
  </si>
  <si>
    <t xml:space="preserve">Liang, Lu </t>
  </si>
  <si>
    <t>T17022017222875</t>
  </si>
  <si>
    <t>Hu, Zike</t>
  </si>
  <si>
    <t xml:space="preserve">Chen, Xi </t>
  </si>
  <si>
    <t>Hu, Chengyue</t>
  </si>
  <si>
    <t>Li, Guanxiong T17021823421316</t>
  </si>
  <si>
    <t>T17021823420316</t>
  </si>
  <si>
    <t>Sun, Jianbo T17021823421316</t>
  </si>
  <si>
    <t>Cao, Zhi T17021823421316</t>
  </si>
  <si>
    <t xml:space="preserve">Yu, Lisha </t>
  </si>
  <si>
    <t xml:space="preserve">Wei, Ping </t>
  </si>
  <si>
    <t xml:space="preserve">Su, Tong </t>
  </si>
  <si>
    <t xml:space="preserve">Li, Baozhu </t>
  </si>
  <si>
    <t>T17022615423989</t>
  </si>
  <si>
    <t>Fei, Haojun</t>
  </si>
  <si>
    <t xml:space="preserve">Lu, Bin </t>
  </si>
  <si>
    <t xml:space="preserve">Zhang, Shengzhe </t>
  </si>
  <si>
    <t>Dai, Jun</t>
  </si>
  <si>
    <t>T17021809182616</t>
  </si>
  <si>
    <t xml:space="preserve">Ye, Minjie </t>
  </si>
  <si>
    <t xml:space="preserve">Zhang, Qilan </t>
  </si>
  <si>
    <t xml:space="preserve">Mao, Di </t>
  </si>
  <si>
    <t xml:space="preserve">Shan, Mei </t>
  </si>
  <si>
    <t xml:space="preserve">Gao, Xiangying </t>
  </si>
  <si>
    <t>T17022116260117</t>
  </si>
  <si>
    <t xml:space="preserve">Chen, Yue </t>
  </si>
  <si>
    <t>T17012910471215</t>
  </si>
  <si>
    <t xml:space="preserve">Sun, Wanying </t>
  </si>
  <si>
    <t xml:space="preserve">Yin, Yisheng </t>
  </si>
  <si>
    <t xml:space="preserve">Shang, Yun </t>
  </si>
  <si>
    <t xml:space="preserve">Lin, Chenjun </t>
  </si>
  <si>
    <t xml:space="preserve">Wang, Han </t>
  </si>
  <si>
    <t>P170402160721489 P201704021610051068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</si>
  <si>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27, 2017 </t>
    </r>
  </si>
  <si>
    <t>CURRENT</t>
  </si>
  <si>
    <t>OVER DUE DATE:</t>
  </si>
  <si>
    <t>1 - 30 DAYS</t>
  </si>
  <si>
    <t>( THB.)</t>
  </si>
  <si>
    <t>Du, Xing</t>
  </si>
  <si>
    <t>Zhang, Zheng</t>
  </si>
  <si>
    <t xml:space="preserve">Sun, Feng </t>
  </si>
  <si>
    <t>Zhu, Tinghui</t>
  </si>
  <si>
    <t xml:space="preserve">Xu, Kang </t>
  </si>
  <si>
    <t>Kang, Hong</t>
  </si>
  <si>
    <t>Wu, Fengming</t>
  </si>
  <si>
    <t>Huang, Hui</t>
  </si>
  <si>
    <t>Sun, Wanying</t>
  </si>
  <si>
    <t xml:space="preserve">Maekawa, Shihori </t>
  </si>
  <si>
    <t>Wang, Xiaoqiong1702218183418</t>
  </si>
  <si>
    <t>Li, Yanping1702218183418</t>
  </si>
  <si>
    <t>Tian, Tao</t>
  </si>
  <si>
    <t>Wang, Qiong</t>
  </si>
  <si>
    <t xml:space="preserve">Cheng, Hongwei </t>
  </si>
  <si>
    <t>Shi, Hong</t>
  </si>
  <si>
    <t xml:space="preserve">Zhang, Dezhi </t>
  </si>
  <si>
    <t>Yuan Yuan, Wan</t>
  </si>
  <si>
    <t>Cui, Shuyin</t>
  </si>
  <si>
    <t xml:space="preserve">Chen, Chaoren </t>
  </si>
  <si>
    <t xml:space="preserve">Yuan, Zhiwei </t>
  </si>
  <si>
    <t>Ma, Wan Yuan17030108433375</t>
  </si>
  <si>
    <t xml:space="preserve">Yu, Jing </t>
  </si>
  <si>
    <t>Li, Shiwei</t>
  </si>
  <si>
    <t xml:space="preserve">Zhao, Wenli </t>
  </si>
  <si>
    <t xml:space="preserve">Pan, Ting </t>
  </si>
  <si>
    <t xml:space="preserve">Li, Baokun </t>
  </si>
  <si>
    <t>Sun, Yanan</t>
  </si>
  <si>
    <t xml:space="preserve">Li, Yanwei </t>
  </si>
  <si>
    <t>Cao, Xianping</t>
  </si>
  <si>
    <t>Huang, Wei</t>
  </si>
  <si>
    <t xml:space="preserve">Wei, Lijun </t>
  </si>
  <si>
    <t>Wei, Junli</t>
  </si>
  <si>
    <t>Feng, Tingting</t>
  </si>
  <si>
    <r>
      <rPr>
        <sz val="12"/>
        <color theme="1"/>
        <rFont val="Calibri"/>
        <charset val="134"/>
      </rPr>
      <t xml:space="preserve">P170413142402489 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4.12</t>
    </r>
    <r>
      <rPr>
        <sz val="12"/>
        <color theme="1"/>
        <rFont val="宋体"/>
        <charset val="134"/>
      </rPr>
      <t>一起销）</t>
    </r>
    <r>
      <rPr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</si>
  <si>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 April</t>
    </r>
    <r>
      <rPr>
        <b/>
        <sz val="10"/>
        <color rgb="FFFF0000"/>
        <rFont val="Arial"/>
        <charset val="134"/>
      </rPr>
      <t xml:space="preserve"> 2, 2017 </t>
    </r>
  </si>
  <si>
    <t>Wang, Xiao</t>
  </si>
  <si>
    <t xml:space="preserve">Lu, Chuan </t>
  </si>
  <si>
    <t xml:space="preserve">Yang, Fan </t>
  </si>
  <si>
    <t>Huang, Lijuan</t>
  </si>
  <si>
    <t xml:space="preserve">Wang, Congde </t>
  </si>
  <si>
    <t xml:space="preserve">Liu, Xiaoli </t>
  </si>
  <si>
    <t xml:space="preserve">Yang, Yang </t>
  </si>
  <si>
    <t xml:space="preserve">Huang, Lijuan </t>
  </si>
  <si>
    <t xml:space="preserve">Zhu, Yu </t>
  </si>
  <si>
    <t xml:space="preserve">Wu, Mingrui </t>
  </si>
  <si>
    <t xml:space="preserve">Gao, Jing </t>
  </si>
  <si>
    <t xml:space="preserve">Qian, Feng </t>
  </si>
  <si>
    <t>Xie, Zi Wei17021052245912</t>
  </si>
  <si>
    <t>Xinhua, Geng</t>
  </si>
  <si>
    <t xml:space="preserve">Luo, Ziqin </t>
  </si>
  <si>
    <t>Shi, Jie</t>
  </si>
  <si>
    <t xml:space="preserve">Liu, Xu </t>
  </si>
  <si>
    <t>Zhang, Xue</t>
  </si>
  <si>
    <t xml:space="preserve">Guo, Qiaoling </t>
  </si>
  <si>
    <t>Qu, Yuanyuan</t>
  </si>
  <si>
    <t xml:space="preserve">Shao, Qi </t>
  </si>
  <si>
    <t xml:space="preserve">Xiang, Dong </t>
  </si>
  <si>
    <t>Xu, Dong</t>
  </si>
  <si>
    <t>Feng, Jinhua</t>
  </si>
  <si>
    <t xml:space="preserve">Shi, Zhou </t>
  </si>
  <si>
    <t xml:space="preserve">Lu, Yuanjun </t>
  </si>
  <si>
    <t xml:space="preserve">Liu, Wei </t>
  </si>
  <si>
    <t xml:space="preserve">Chen, Jun </t>
  </si>
  <si>
    <t>Li, Wenyue</t>
  </si>
  <si>
    <t>Wang, Shiwei</t>
  </si>
  <si>
    <t xml:space="preserve">Cui, Feng </t>
  </si>
  <si>
    <t>Zhang, Yang</t>
  </si>
  <si>
    <r>
      <rPr>
        <sz val="12"/>
        <color theme="1"/>
        <rFont val="Calibri"/>
        <charset val="134"/>
      </rPr>
      <t>P170413141229489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4.4</t>
    </r>
    <r>
      <rPr>
        <sz val="12"/>
        <color theme="1"/>
        <rFont val="宋体"/>
        <charset val="134"/>
      </rPr>
      <t>一起销）</t>
    </r>
    <r>
      <rPr>
        <b/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</si>
  <si>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11, 2017 </t>
    </r>
  </si>
  <si>
    <t xml:space="preserve">He, Zaifeng </t>
  </si>
  <si>
    <t xml:space="preserve">Duan, Yuzhen </t>
  </si>
  <si>
    <t xml:space="preserve">Xu, Dan </t>
  </si>
  <si>
    <t xml:space="preserve">Gao, Zhenlin </t>
  </si>
  <si>
    <t xml:space="preserve">Xue, Boyuan </t>
  </si>
  <si>
    <t xml:space="preserve">Li, Gang </t>
  </si>
  <si>
    <t>Peng, Wen</t>
  </si>
  <si>
    <t xml:space="preserve">Zhang, Xin </t>
  </si>
  <si>
    <t xml:space="preserve">Hong, Lei </t>
  </si>
  <si>
    <t xml:space="preserve">Sun, Kang </t>
  </si>
  <si>
    <t xml:space="preserve">Yan, Xiong </t>
  </si>
  <si>
    <t xml:space="preserve">Wang, Xiaoxue </t>
  </si>
  <si>
    <t xml:space="preserve">Li, Min </t>
  </si>
  <si>
    <t xml:space="preserve">Liao, Huijuan </t>
  </si>
  <si>
    <t xml:space="preserve">Yan, Fei </t>
  </si>
  <si>
    <t xml:space="preserve">Xu, Qing </t>
  </si>
  <si>
    <t>Zhang, Boda</t>
  </si>
  <si>
    <t>Apple, Jiang</t>
  </si>
  <si>
    <t xml:space="preserve">Liqi, Tongxin </t>
  </si>
  <si>
    <t>Liu, Tangping</t>
  </si>
  <si>
    <t xml:space="preserve">Ma, Xin </t>
  </si>
  <si>
    <t>Dong, Hui Ping</t>
  </si>
  <si>
    <t>Nie, Guanghui</t>
  </si>
  <si>
    <t>Wu, Qian</t>
  </si>
  <si>
    <t>Shen, Limin</t>
  </si>
  <si>
    <t>P201704251445271068 P170425150341489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</si>
  <si>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4.25</t>
    </r>
    <r>
      <rPr>
        <sz val="10"/>
        <rFont val="宋体"/>
        <charset val="134"/>
      </rPr>
      <t>一起核销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</si>
  <si>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20, 2017 </t>
    </r>
  </si>
  <si>
    <t xml:space="preserve">Xu, Shu </t>
  </si>
  <si>
    <t xml:space="preserve">Gao, Jinhui </t>
  </si>
  <si>
    <t xml:space="preserve">Li, Jun </t>
  </si>
  <si>
    <t>Wang, Xuan</t>
  </si>
  <si>
    <t>Luo, Huaqing</t>
  </si>
  <si>
    <t xml:space="preserve">Wang, Ting </t>
  </si>
  <si>
    <t>Lu, Le</t>
  </si>
  <si>
    <t>He, Zhide</t>
  </si>
  <si>
    <t>Xu, Xiaoyong</t>
  </si>
  <si>
    <t>Zhang, Yuguo</t>
  </si>
  <si>
    <t xml:space="preserve">Zhang, Yan </t>
  </si>
  <si>
    <t xml:space="preserve">Liu, Shan </t>
  </si>
  <si>
    <t xml:space="preserve">Lin, Jieli </t>
  </si>
  <si>
    <t xml:space="preserve">Mi, Jiaming </t>
  </si>
  <si>
    <t xml:space="preserve">Liu, Yuwei </t>
  </si>
  <si>
    <t xml:space="preserve">Zhou, Yanxi </t>
  </si>
  <si>
    <t xml:space="preserve">Xu, Xiaoyong </t>
  </si>
  <si>
    <t xml:space="preserve">Zhao, Jiawei </t>
  </si>
  <si>
    <t xml:space="preserve">Zheng, Weimin </t>
  </si>
  <si>
    <t xml:space="preserve">Yao, Jianhua 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</si>
  <si>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4.21</t>
    </r>
    <r>
      <rPr>
        <sz val="10"/>
        <rFont val="宋体"/>
        <charset val="134"/>
      </rPr>
      <t>一起核销</t>
    </r>
  </si>
  <si>
    <t xml:space="preserve">Outstanding balance update to April 24, 2017 </t>
  </si>
  <si>
    <t xml:space="preserve">Lu, Qi </t>
  </si>
  <si>
    <t>Xu, Shu</t>
  </si>
  <si>
    <t xml:space="preserve">Zhou, Ping </t>
  </si>
  <si>
    <t>Wang, Yuexuan</t>
  </si>
  <si>
    <t xml:space="preserve">Li, Huan </t>
  </si>
  <si>
    <t xml:space="preserve">Lin, chang </t>
  </si>
  <si>
    <t xml:space="preserve">Zou, Xiangyu </t>
  </si>
  <si>
    <t>Xia, Yingli</t>
  </si>
  <si>
    <t xml:space="preserve">Xia, Shuang </t>
  </si>
  <si>
    <t xml:space="preserve">Geng, Dingbao </t>
  </si>
  <si>
    <t xml:space="preserve">Lyu, Kai </t>
  </si>
  <si>
    <t>Guan, Rui</t>
  </si>
  <si>
    <t xml:space="preserve">Wang, Lu </t>
  </si>
  <si>
    <t xml:space="preserve">Jiang, Mingyu </t>
  </si>
  <si>
    <t>Weng, Hailu</t>
  </si>
  <si>
    <t xml:space="preserve">Meng, Xin </t>
  </si>
  <si>
    <t>Jiang, Wentao</t>
  </si>
  <si>
    <t xml:space="preserve">Kong, Fei </t>
  </si>
  <si>
    <t xml:space="preserve">Xu, Bin </t>
  </si>
  <si>
    <t xml:space="preserve">Xu, Yilong </t>
  </si>
  <si>
    <t xml:space="preserve">Zou, Xiaochun </t>
  </si>
  <si>
    <t xml:space="preserve">Zhao, Jian </t>
  </si>
  <si>
    <t>Zhao, Mengbin</t>
  </si>
  <si>
    <t>Zheng, Qingping</t>
  </si>
  <si>
    <t xml:space="preserve">Zhang, Ming </t>
  </si>
  <si>
    <t xml:space="preserve">Li, Fenglan </t>
  </si>
  <si>
    <t>Shen, Yuan</t>
  </si>
  <si>
    <t xml:space="preserve">Huang, Yinglei </t>
  </si>
  <si>
    <t xml:space="preserve">Liang, Wen </t>
  </si>
  <si>
    <t xml:space="preserve">Liu, Xiaoming </t>
  </si>
  <si>
    <t xml:space="preserve">Li, Feifei </t>
  </si>
  <si>
    <t xml:space="preserve">Yu, Tenghua </t>
  </si>
  <si>
    <t xml:space="preserve">Yang, Chengji </t>
  </si>
  <si>
    <t xml:space="preserve">Li, Xibin </t>
  </si>
  <si>
    <t xml:space="preserve">Ruan, Rui </t>
  </si>
  <si>
    <t xml:space="preserve">Yang, Yingjun </t>
  </si>
  <si>
    <t xml:space="preserve">Yan, Caifeng </t>
  </si>
  <si>
    <t xml:space="preserve">Li, Daoli </t>
  </si>
  <si>
    <t>Li, Zhi Ping</t>
  </si>
  <si>
    <t>Wu, Peng</t>
  </si>
  <si>
    <t>Lin, Yaojun</t>
  </si>
  <si>
    <t xml:space="preserve">Huang, Zhixiong </t>
  </si>
  <si>
    <t>Park, Joonyong</t>
  </si>
  <si>
    <t xml:space="preserve">Xia, Liang </t>
  </si>
  <si>
    <t xml:space="preserve">Zhang, Xiaoyu </t>
  </si>
  <si>
    <t xml:space="preserve">Yang, Hongkun </t>
  </si>
  <si>
    <t xml:space="preserve">Yang, Yi </t>
  </si>
  <si>
    <t xml:space="preserve">Wang, Tao </t>
  </si>
  <si>
    <t>Sheng, Yidong</t>
  </si>
  <si>
    <t xml:space="preserve">Qie, Yuzhen </t>
  </si>
  <si>
    <t xml:space="preserve">Guo, Yong </t>
  </si>
  <si>
    <t xml:space="preserve">Zhang, Yu </t>
  </si>
  <si>
    <t>Guo, Yong</t>
  </si>
  <si>
    <t xml:space="preserve">Wang, Dongwen </t>
  </si>
  <si>
    <t xml:space="preserve">Gu, Ye </t>
  </si>
  <si>
    <t xml:space="preserve">Ma, Hongmin </t>
  </si>
  <si>
    <t xml:space="preserve">Liu, Wenyan </t>
  </si>
  <si>
    <t>Qian, Fuyun</t>
  </si>
  <si>
    <t xml:space="preserve">Li, Xinjia </t>
  </si>
  <si>
    <t>Gao, Yanan</t>
  </si>
  <si>
    <t>Zang, Wei</t>
  </si>
  <si>
    <t>Xu, Jine</t>
  </si>
  <si>
    <t xml:space="preserve">Zhong, Lei </t>
  </si>
  <si>
    <t xml:space="preserve">Zhu, Li </t>
  </si>
  <si>
    <t xml:space="preserve">Yu, Ruolin </t>
  </si>
  <si>
    <t>Zhou, Xiaojian</t>
  </si>
  <si>
    <t xml:space="preserve">Huang, Feiyun </t>
  </si>
  <si>
    <t xml:space="preserve">Li, Qin </t>
  </si>
  <si>
    <t>Dai, Yafan</t>
  </si>
  <si>
    <t>Zhao, Jie</t>
  </si>
  <si>
    <t>Yao, Lan</t>
  </si>
  <si>
    <t xml:space="preserve">Peng, Ze Ying </t>
  </si>
  <si>
    <t>Li, Qin</t>
  </si>
  <si>
    <t>Zhong, Kuo</t>
  </si>
  <si>
    <t xml:space="preserve">Li, Longshuo </t>
  </si>
  <si>
    <t>Feng, Xian</t>
  </si>
  <si>
    <t xml:space="preserve">Hu, Lihong </t>
  </si>
  <si>
    <t xml:space="preserve">Li, Qinbei </t>
  </si>
  <si>
    <t>Umut, Degirmenci</t>
  </si>
  <si>
    <t xml:space="preserve">Wang, Song </t>
  </si>
  <si>
    <t xml:space="preserve">Zhang, Rui </t>
  </si>
  <si>
    <t xml:space="preserve">Yang, Xiaochun </t>
  </si>
  <si>
    <t xml:space="preserve">Luo, Qian </t>
  </si>
  <si>
    <t xml:space="preserve">Yuan, Lu </t>
  </si>
  <si>
    <t>Miao, Anwei</t>
  </si>
  <si>
    <t xml:space="preserve">Zhihong, Wang </t>
  </si>
  <si>
    <t>Yuan, Zhejun</t>
  </si>
  <si>
    <t xml:space="preserve">Yang, Chengjun </t>
  </si>
  <si>
    <t>Gao, Yang</t>
  </si>
  <si>
    <t xml:space="preserve">Ma, Li </t>
  </si>
  <si>
    <t xml:space="preserve">Yang, Yan </t>
  </si>
  <si>
    <t>Cao, Xinyu</t>
  </si>
  <si>
    <t>Wang, Ruyi</t>
  </si>
  <si>
    <t xml:space="preserve">Han, Shuanggi </t>
  </si>
  <si>
    <t>P201705061546331068 P170506154248489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</si>
  <si>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4, 2017 </t>
    </r>
  </si>
  <si>
    <t xml:space="preserve">Li, Yang </t>
  </si>
  <si>
    <t xml:space="preserve">Zhang, Yuancun </t>
  </si>
  <si>
    <t xml:space="preserve">Zhang, Juan </t>
  </si>
  <si>
    <t xml:space="preserve">Tang, Beili </t>
  </si>
  <si>
    <t xml:space="preserve">Fu, Zhangmeng </t>
  </si>
  <si>
    <t>Liu, Juanjuan</t>
  </si>
  <si>
    <t xml:space="preserve">Li, Chanjuan </t>
  </si>
  <si>
    <t xml:space="preserve">Chen, Xiaoli </t>
  </si>
  <si>
    <t xml:space="preserve">Li, Meihua </t>
  </si>
  <si>
    <t>Fang, Zhuo</t>
  </si>
  <si>
    <t xml:space="preserve">Jin, Tianyi </t>
  </si>
  <si>
    <t xml:space="preserve">Shi, Xuemei </t>
  </si>
  <si>
    <t>Dong, Xue</t>
  </si>
  <si>
    <t xml:space="preserve">Huang, Ling </t>
  </si>
  <si>
    <t>Zhu, Yiru</t>
  </si>
  <si>
    <t>Yang, Jia</t>
  </si>
  <si>
    <t>Li, He</t>
  </si>
  <si>
    <t xml:space="preserve">Hou, Ruijiao </t>
  </si>
  <si>
    <t xml:space="preserve">Deng, Shaohan </t>
  </si>
  <si>
    <t>Zhao, Xing</t>
  </si>
  <si>
    <t>Chen, Jiale</t>
  </si>
  <si>
    <t xml:space="preserve">Zhang, Huajin </t>
  </si>
  <si>
    <t xml:space="preserve">Gong, Huawei </t>
  </si>
  <si>
    <t xml:space="preserve">Zhao, Dan </t>
  </si>
  <si>
    <t xml:space="preserve">Ji, Yongtao </t>
  </si>
  <si>
    <t xml:space="preserve">Fu, Yongping </t>
  </si>
  <si>
    <t xml:space="preserve">Mo, Guoquan </t>
  </si>
  <si>
    <t xml:space="preserve">He, Wei </t>
  </si>
  <si>
    <t xml:space="preserve">Zeng, Han </t>
  </si>
  <si>
    <t xml:space="preserve">Zhang, Zongling </t>
  </si>
  <si>
    <t xml:space="preserve">Chen, Qiong </t>
  </si>
  <si>
    <t xml:space="preserve">Feng, Chunhui </t>
  </si>
  <si>
    <t xml:space="preserve">Ban, Shen </t>
  </si>
  <si>
    <t xml:space="preserve">Wang, Qian </t>
  </si>
  <si>
    <t>Wang, Jianqun</t>
  </si>
  <si>
    <t xml:space="preserve">Zhao, Rui </t>
  </si>
  <si>
    <t xml:space="preserve">Han, Xing </t>
  </si>
  <si>
    <t>Li, Jie</t>
  </si>
  <si>
    <t>P170516112550489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</si>
  <si>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14, 2017 </t>
    </r>
  </si>
  <si>
    <t>He, Shaojin</t>
  </si>
  <si>
    <t>Shui, Na</t>
  </si>
  <si>
    <t>Deng, Chunlin</t>
  </si>
  <si>
    <t xml:space="preserve">Zhao, Jiashu </t>
  </si>
  <si>
    <t xml:space="preserve">Li, Zili </t>
  </si>
  <si>
    <t>Tan, Kaixiang</t>
  </si>
  <si>
    <t xml:space="preserve">Yan, Baojian </t>
  </si>
  <si>
    <t xml:space="preserve">Mao, ChangYan </t>
  </si>
  <si>
    <t xml:space="preserve">Wang, Chao </t>
  </si>
  <si>
    <t xml:space="preserve">Wang, Simin </t>
  </si>
  <si>
    <t xml:space="preserve">Jiang, Hongyu </t>
  </si>
  <si>
    <t>Guo, Yi</t>
  </si>
  <si>
    <t xml:space="preserve">Tao, Jianchun </t>
  </si>
  <si>
    <t xml:space="preserve">Liu, Jianfeng </t>
  </si>
  <si>
    <t>Zeng, Qijun</t>
  </si>
  <si>
    <t xml:space="preserve">Wang, Danjun </t>
  </si>
  <si>
    <t xml:space="preserve">Yuan, Biyun </t>
  </si>
  <si>
    <t xml:space="preserve">Luo, ShiXin </t>
  </si>
  <si>
    <t>Zhang, Yanhua</t>
  </si>
  <si>
    <t xml:space="preserve">Peng, Yu </t>
  </si>
  <si>
    <t xml:space="preserve">He, Sheng </t>
  </si>
  <si>
    <t xml:space="preserve">Yan, Yan </t>
  </si>
  <si>
    <t xml:space="preserve">Fan, Qiang </t>
  </si>
  <si>
    <t xml:space="preserve">Wang, Tingting </t>
  </si>
  <si>
    <t>Guo, Jialu</t>
  </si>
  <si>
    <t>Luo, Shehua</t>
  </si>
  <si>
    <t>Xing, Ning</t>
  </si>
  <si>
    <t>Lu, Haifeng</t>
  </si>
  <si>
    <t>Jiang, Lingfa</t>
  </si>
  <si>
    <t>P170523161707489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</si>
  <si>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17, 2017 </t>
    </r>
  </si>
  <si>
    <t>Liao, Jian</t>
  </si>
  <si>
    <t>Zhong, Wenting</t>
  </si>
  <si>
    <t xml:space="preserve">Song, Chang </t>
  </si>
  <si>
    <t>Tan, Huifen</t>
  </si>
  <si>
    <t xml:space="preserve">Li, Mingjun </t>
  </si>
  <si>
    <t xml:space="preserve">Zhou, Hao </t>
  </si>
  <si>
    <t>17022720092617</t>
  </si>
  <si>
    <t xml:space="preserve">Feng, Liang </t>
  </si>
  <si>
    <t xml:space="preserve">Wang, Zhiqi </t>
  </si>
  <si>
    <t xml:space="preserve">Yang, Liqiong </t>
  </si>
  <si>
    <t xml:space="preserve">Deng, Yuanyuan </t>
  </si>
  <si>
    <t xml:space="preserve">Zhao, Mingyue </t>
  </si>
  <si>
    <t xml:space="preserve">Li, Chaofan </t>
  </si>
  <si>
    <t>Li, Haiyan</t>
  </si>
  <si>
    <t xml:space="preserve">Xu, Hua </t>
  </si>
  <si>
    <t xml:space="preserve">Li, Bing </t>
  </si>
  <si>
    <t xml:space="preserve">Niu, Pengfei </t>
  </si>
  <si>
    <t>17020915101723</t>
  </si>
  <si>
    <t xml:space="preserve">Zhuhui, Zhang </t>
  </si>
  <si>
    <t xml:space="preserve">Lin, Yuyan </t>
  </si>
  <si>
    <t xml:space="preserve">Lin, Yujing </t>
  </si>
  <si>
    <t xml:space="preserve">Chen, Jihong </t>
  </si>
  <si>
    <t xml:space="preserve">Li, Zheng </t>
  </si>
  <si>
    <t xml:space="preserve">Wei, Wenyan </t>
  </si>
  <si>
    <t>Zhu, Ying</t>
  </si>
  <si>
    <t xml:space="preserve">Qian, Li </t>
  </si>
  <si>
    <t xml:space="preserve">Qiu, Weiwei </t>
  </si>
  <si>
    <t xml:space="preserve">Qian, Haihong </t>
  </si>
  <si>
    <t xml:space="preserve">Jiang, Yong </t>
  </si>
  <si>
    <t xml:space="preserve">Huang, Jiali </t>
  </si>
  <si>
    <t xml:space="preserve">Gu, Xiaozhen </t>
  </si>
  <si>
    <t xml:space="preserve">Gu, Henniao </t>
  </si>
  <si>
    <t xml:space="preserve">Hu, Yan </t>
  </si>
  <si>
    <t xml:space="preserve">Wang, Su </t>
  </si>
  <si>
    <t xml:space="preserve">Fu, Yalang </t>
  </si>
  <si>
    <t xml:space="preserve">Li, Yanqing </t>
  </si>
  <si>
    <t>Zhang, Weijia</t>
  </si>
  <si>
    <t xml:space="preserve">Wang, Chunyang </t>
  </si>
  <si>
    <t xml:space="preserve">Wang, Shuo </t>
  </si>
  <si>
    <t xml:space="preserve">Ning, Jianyi </t>
  </si>
  <si>
    <t xml:space="preserve">Shu, Chen </t>
  </si>
  <si>
    <t xml:space="preserve">Gao, Zheting </t>
  </si>
  <si>
    <t xml:space="preserve">Yang, Jingmei </t>
  </si>
  <si>
    <t>Wang, Chunyang</t>
  </si>
  <si>
    <t xml:space="preserve">Miao, Ye </t>
  </si>
  <si>
    <t xml:space="preserve">Yu, Jianlin </t>
  </si>
  <si>
    <t xml:space="preserve">Feng, Xiang </t>
  </si>
  <si>
    <t xml:space="preserve">Feng, Honglai </t>
  </si>
  <si>
    <t xml:space="preserve">Xu, Rui </t>
  </si>
  <si>
    <t>P201705311108301068 P170531111648489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</si>
  <si>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28, 2017 </t>
    </r>
  </si>
  <si>
    <t xml:space="preserve">Kim, Dong Hoon </t>
  </si>
  <si>
    <t>T17022019554118</t>
  </si>
  <si>
    <t xml:space="preserve">Kwon, Jongin </t>
  </si>
  <si>
    <t>T17022020072018</t>
  </si>
  <si>
    <t>Wang, Bo</t>
  </si>
  <si>
    <t>Yi, Zhigang</t>
  </si>
  <si>
    <t xml:space="preserve">Lv, Jiaxin </t>
  </si>
  <si>
    <t>Fan, Lili</t>
  </si>
  <si>
    <t xml:space="preserve">Gao, Fuying </t>
  </si>
  <si>
    <t xml:space="preserve">Li, Wan Jie </t>
  </si>
  <si>
    <t xml:space="preserve">Jongin, Kwon </t>
  </si>
  <si>
    <t xml:space="preserve">Wu, Gang </t>
  </si>
  <si>
    <t>T17021413322219</t>
  </si>
  <si>
    <t xml:space="preserve">Ning, Lili </t>
  </si>
  <si>
    <t xml:space="preserve">Zhu, Weijun </t>
  </si>
  <si>
    <t xml:space="preserve">Zhang, Yansheng </t>
  </si>
  <si>
    <t xml:space="preserve">An, Dong </t>
  </si>
  <si>
    <t xml:space="preserve">Hu, Xiaolin </t>
  </si>
  <si>
    <t>P170607112327489 P201706071121111068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</si>
  <si>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1, 2017 </t>
    </r>
  </si>
  <si>
    <t>Yin, Min</t>
  </si>
  <si>
    <t xml:space="preserve">Li, Qian </t>
  </si>
  <si>
    <t xml:space="preserve">Yan, Xia </t>
  </si>
  <si>
    <t xml:space="preserve">Wen, Yi </t>
  </si>
  <si>
    <t xml:space="preserve">Dong, Peng </t>
  </si>
  <si>
    <t xml:space="preserve">Zhang, Li Na </t>
  </si>
  <si>
    <t>T17021221340816</t>
  </si>
  <si>
    <t xml:space="preserve">Wang, Ying </t>
  </si>
  <si>
    <t xml:space="preserve">Sun, Yun Zhang </t>
  </si>
  <si>
    <t xml:space="preserve">Li, Chaoping </t>
  </si>
  <si>
    <t xml:space="preserve">Li, Yanjing </t>
  </si>
  <si>
    <t>Su, Chunmei</t>
  </si>
  <si>
    <t>Song, Lu</t>
  </si>
  <si>
    <t>T17020609144718</t>
  </si>
  <si>
    <t xml:space="preserve">Wu, Jie </t>
  </si>
  <si>
    <t xml:space="preserve">Hu, Zheng </t>
  </si>
  <si>
    <t xml:space="preserve">Zhao, Guosheng </t>
  </si>
  <si>
    <t xml:space="preserve">Zhao, Meng </t>
  </si>
  <si>
    <t>Chen, Xin</t>
  </si>
  <si>
    <t xml:space="preserve">Yu, Lianmei </t>
  </si>
  <si>
    <t>Wu, Longping</t>
  </si>
  <si>
    <t xml:space="preserve">Liang, Shasha </t>
  </si>
  <si>
    <t>Zhang, Yan Hua</t>
  </si>
  <si>
    <t xml:space="preserve">Ke, Luling </t>
  </si>
  <si>
    <t>Hu, Yue</t>
  </si>
  <si>
    <t xml:space="preserve">Shi, Caifang </t>
  </si>
  <si>
    <t xml:space="preserve">Zong, Jia </t>
  </si>
  <si>
    <t xml:space="preserve">Gong, Jiateng </t>
  </si>
  <si>
    <t>Guo, Lina</t>
  </si>
  <si>
    <t xml:space="preserve">Yang, Wenhao </t>
  </si>
  <si>
    <t xml:space="preserve">Yu, Zhenqing </t>
  </si>
  <si>
    <t>Qian, Sheng Hua</t>
  </si>
  <si>
    <t xml:space="preserve">Jiang, Min </t>
  </si>
  <si>
    <t xml:space="preserve">Chen, Yang </t>
  </si>
  <si>
    <t>Chen, Zhong</t>
  </si>
  <si>
    <t xml:space="preserve">Feng, Pengfei </t>
  </si>
  <si>
    <t xml:space="preserve">Feng, Siqi </t>
  </si>
  <si>
    <t xml:space="preserve">Li, Xier </t>
  </si>
  <si>
    <t xml:space="preserve">Li, Shi Hui </t>
  </si>
  <si>
    <t xml:space="preserve">Deng, Ling </t>
  </si>
  <si>
    <t xml:space="preserve">Liang, Minqi </t>
  </si>
  <si>
    <t xml:space="preserve">Jia, Beixi </t>
  </si>
  <si>
    <t xml:space="preserve">Yu, Xiying </t>
  </si>
  <si>
    <t xml:space="preserve">Yao, Yunsheng </t>
  </si>
  <si>
    <t>Wang, Dianguo</t>
  </si>
  <si>
    <t xml:space="preserve">Li, Xu </t>
  </si>
  <si>
    <t xml:space="preserve">Wang, Qiang </t>
  </si>
  <si>
    <t xml:space="preserve">Zhao, Xushen </t>
  </si>
  <si>
    <t xml:space="preserve">Ji, Zhiheng </t>
  </si>
  <si>
    <t xml:space="preserve">Chen, Dehua </t>
  </si>
  <si>
    <t xml:space="preserve">Wang, Feng </t>
  </si>
  <si>
    <t xml:space="preserve">Wang, Qiulu </t>
  </si>
  <si>
    <t xml:space="preserve">Wu, Xiangnan </t>
  </si>
  <si>
    <t xml:space="preserve">Li, Rui </t>
  </si>
  <si>
    <t xml:space="preserve">Liu, Xun </t>
  </si>
  <si>
    <t xml:space="preserve">Luo, Yiyu </t>
  </si>
  <si>
    <t>Luo, Senhua</t>
  </si>
  <si>
    <t xml:space="preserve">Han, Qiang </t>
  </si>
  <si>
    <t xml:space="preserve">Xiao, Hongyu </t>
  </si>
  <si>
    <t xml:space="preserve">Li, Na </t>
  </si>
  <si>
    <t xml:space="preserve">Li, Qinghong </t>
  </si>
  <si>
    <t xml:space="preserve">Yin, Xianhua </t>
  </si>
  <si>
    <t>P201706131624121068 P170615141721489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</si>
  <si>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12, 2017 </t>
    </r>
  </si>
  <si>
    <t xml:space="preserve">Wang, Lin </t>
  </si>
  <si>
    <t xml:space="preserve">Wang, Yixing </t>
  </si>
  <si>
    <t xml:space="preserve">Hu, Siyi </t>
  </si>
  <si>
    <t xml:space="preserve">Chen, Yuxuan </t>
  </si>
  <si>
    <t xml:space="preserve">Lu, Ge </t>
  </si>
  <si>
    <t xml:space="preserve">Guo, Jufen </t>
  </si>
  <si>
    <t xml:space="preserve">Xu, Jiaen </t>
  </si>
  <si>
    <t xml:space="preserve">Fang, Jian </t>
  </si>
  <si>
    <t>Liang, Feng</t>
  </si>
  <si>
    <t xml:space="preserve">Liang, Chaofan </t>
  </si>
  <si>
    <t xml:space="preserve">Wang, Heyang </t>
  </si>
  <si>
    <t>Luo, Chong</t>
  </si>
  <si>
    <t xml:space="preserve">Bao, Leqiong </t>
  </si>
  <si>
    <t xml:space="preserve">Fang, Yingying </t>
  </si>
  <si>
    <t>Zhang, Meiqi</t>
  </si>
  <si>
    <t>Tan, Ningbo</t>
  </si>
  <si>
    <t>Zong, Xiaofei</t>
  </si>
  <si>
    <t>Wang, Lu</t>
  </si>
  <si>
    <t xml:space="preserve">Ou, Bethany Beini </t>
  </si>
  <si>
    <t xml:space="preserve">Ou, Xinmin </t>
  </si>
  <si>
    <t xml:space="preserve">Xiao, Daowen </t>
  </si>
  <si>
    <t xml:space="preserve">Zhu, Lumei </t>
  </si>
  <si>
    <t xml:space="preserve">Wu, Bin </t>
  </si>
  <si>
    <t xml:space="preserve">Wei, Jing </t>
  </si>
  <si>
    <t>Fan, Yunlong</t>
  </si>
  <si>
    <t>Bai, Xiaolong</t>
  </si>
  <si>
    <t xml:space="preserve">Cheng, Xi </t>
  </si>
  <si>
    <t xml:space="preserve">Le, Jiating </t>
  </si>
  <si>
    <t>Zha, Ruihua</t>
  </si>
  <si>
    <t xml:space="preserve">Du, Jian </t>
  </si>
  <si>
    <t xml:space="preserve">Yang, Yuanting </t>
  </si>
  <si>
    <t>Li, Guilin</t>
  </si>
  <si>
    <t xml:space="preserve">Zhan, Lei </t>
  </si>
  <si>
    <t xml:space="preserve">Yang, Vivian </t>
  </si>
  <si>
    <t xml:space="preserve">Li, Xuyang </t>
  </si>
  <si>
    <t xml:space="preserve">Yang, Xiaomei </t>
  </si>
  <si>
    <t xml:space="preserve">Gao, Yu </t>
  </si>
  <si>
    <t>Yu, Shuai</t>
  </si>
  <si>
    <t xml:space="preserve">Zhang, Huiling </t>
  </si>
  <si>
    <t>Li, Ya</t>
  </si>
  <si>
    <t xml:space="preserve">Xu, Shuzhen </t>
  </si>
  <si>
    <t>Lou, Tao Hong</t>
  </si>
  <si>
    <t>Ye, Xuefen</t>
  </si>
  <si>
    <t>P170621172156489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</si>
  <si>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2017 </t>
    </r>
  </si>
  <si>
    <t>Yang, Fusheng</t>
  </si>
  <si>
    <t xml:space="preserve">Qu, Qiang </t>
  </si>
  <si>
    <t>Lyu, Ruru</t>
  </si>
  <si>
    <t xml:space="preserve">Wu, Yanran </t>
  </si>
  <si>
    <t xml:space="preserve">Mei, Feng </t>
  </si>
  <si>
    <t xml:space="preserve">Wu, Zhixing </t>
  </si>
  <si>
    <t>Wu, Jun Wei</t>
  </si>
  <si>
    <t>Song, Baohui</t>
  </si>
  <si>
    <t xml:space="preserve">Chen, Wei Jie </t>
  </si>
  <si>
    <t xml:space="preserve">Wu, Huiling </t>
  </si>
  <si>
    <t xml:space="preserve">Li, Lifei </t>
  </si>
  <si>
    <t xml:space="preserve">Wu, Jihong </t>
  </si>
  <si>
    <t>Xing, Zheng</t>
  </si>
  <si>
    <t>Tu, Yanxia</t>
  </si>
  <si>
    <t xml:space="preserve">Zhou, Zhuangmin </t>
  </si>
  <si>
    <t>Jiang, Xing Jian</t>
  </si>
  <si>
    <t>Deng, Yao</t>
  </si>
  <si>
    <t xml:space="preserve">Lyu, Yuncheng </t>
  </si>
  <si>
    <t xml:space="preserve">Wang, Guang Yan </t>
  </si>
  <si>
    <t>Wang, Liangmou</t>
  </si>
  <si>
    <t xml:space="preserve">Lei, Deying </t>
  </si>
  <si>
    <t>Liu, Jing</t>
  </si>
  <si>
    <t xml:space="preserve">Jiang, Xing Jian </t>
  </si>
  <si>
    <t xml:space="preserve">Ling, Nash </t>
  </si>
  <si>
    <t xml:space="preserve">Cui, Hongying </t>
  </si>
  <si>
    <t>Mao, Lianna</t>
  </si>
  <si>
    <t xml:space="preserve">Xu, Zhengrong </t>
  </si>
  <si>
    <t xml:space="preserve">Zhang, Minhua </t>
  </si>
  <si>
    <t xml:space="preserve">Chen, Meifeng </t>
  </si>
  <si>
    <t xml:space="preserve">Fang, Peng </t>
  </si>
  <si>
    <t xml:space="preserve">Guo, Lijun </t>
  </si>
  <si>
    <t>Cui, Ronghua</t>
  </si>
  <si>
    <t xml:space="preserve">Lu, Huijia </t>
  </si>
  <si>
    <t xml:space="preserve">Feng, Xuzhong </t>
  </si>
  <si>
    <t xml:space="preserve">Cui, Rongyan </t>
  </si>
  <si>
    <t xml:space="preserve">Ye, Wei </t>
  </si>
  <si>
    <t>Xia, Dongyan</t>
  </si>
  <si>
    <t>Feng, Zewen</t>
  </si>
  <si>
    <t xml:space="preserve">Lu, Hujia </t>
  </si>
  <si>
    <t xml:space="preserve">Jinglei, Xiang </t>
  </si>
  <si>
    <t xml:space="preserve">Xu, Dongning </t>
  </si>
  <si>
    <t xml:space="preserve">Zhang, Yingnen </t>
  </si>
  <si>
    <t xml:space="preserve">Zheng, Xiaoli </t>
  </si>
  <si>
    <t xml:space="preserve">Shen, Wei </t>
  </si>
  <si>
    <t xml:space="preserve">Shen, Ying </t>
  </si>
  <si>
    <t xml:space="preserve">Xu, Bob </t>
  </si>
  <si>
    <t xml:space="preserve">Liu, Suxia </t>
  </si>
  <si>
    <t xml:space="preserve">Ji, Xiaochun </t>
  </si>
  <si>
    <t xml:space="preserve">Jin, Jie </t>
  </si>
  <si>
    <t xml:space="preserve">Wang, Gang </t>
  </si>
  <si>
    <t xml:space="preserve">Ni, Cuiling </t>
  </si>
  <si>
    <t xml:space="preserve">Hu, Wei </t>
  </si>
  <si>
    <t xml:space="preserve">Zhang, Dan </t>
  </si>
  <si>
    <t xml:space="preserve">Sun, Yu </t>
  </si>
  <si>
    <t xml:space="preserve">Gao, Guiying </t>
  </si>
  <si>
    <t xml:space="preserve">Liang, Jufen </t>
  </si>
  <si>
    <t xml:space="preserve">Chen, Jin </t>
  </si>
  <si>
    <t xml:space="preserve">Zhou, Wenqiang </t>
  </si>
  <si>
    <t xml:space="preserve">Shen, Xiang </t>
  </si>
  <si>
    <t>Xu, Yue</t>
  </si>
  <si>
    <t xml:space="preserve">Zhuang, Rong </t>
  </si>
  <si>
    <t xml:space="preserve">Zhan, Qun </t>
  </si>
  <si>
    <t>P170704174813489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</si>
  <si>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30, 2017 </t>
    </r>
  </si>
  <si>
    <t>Arrival - Departure</t>
  </si>
  <si>
    <t>Zhao, Jingjing</t>
  </si>
  <si>
    <t>• 29-Jun-17</t>
  </si>
  <si>
    <t>01-JuM7</t>
  </si>
  <si>
    <t>Jing, Shunbao</t>
  </si>
  <si>
    <t>29-Jun-17</t>
  </si>
  <si>
    <t>Zha, Yuanhua</t>
  </si>
  <si>
    <t>Qian, Xueqin</t>
  </si>
  <si>
    <t>OI-Jul-17</t>
  </si>
  <si>
    <t>Cao, Boya</t>
  </si>
  <si>
    <t>30-Jun-17</t>
  </si>
  <si>
    <t>Liu, Suxia</t>
  </si>
  <si>
    <t>Xu, Bob</t>
  </si>
  <si>
    <t>01-Jul-17</t>
  </si>
  <si>
    <t>Cai, Lei</t>
  </si>
  <si>
    <t>01-Jul_17</t>
  </si>
  <si>
    <t>Gao, Jun</t>
  </si>
  <si>
    <t>27-Jun-17</t>
  </si>
  <si>
    <t>Dong, Cheng</t>
  </si>
  <si>
    <t>Lu, Ying</t>
  </si>
  <si>
    <t>Yuan, Wen</t>
  </si>
  <si>
    <t>02-Jul-17</t>
  </si>
  <si>
    <t>Ge, Zhipin</t>
  </si>
  <si>
    <t>Wang, Zhe</t>
  </si>
  <si>
    <t>Huang, Min</t>
  </si>
  <si>
    <t>02-JuM7</t>
  </si>
  <si>
    <t>Wang, Ying</t>
  </si>
  <si>
    <t>Bai, Jie</t>
  </si>
  <si>
    <t>28-Jun-17</t>
  </si>
  <si>
    <t>Yang, Jiawei</t>
  </si>
  <si>
    <t>Cai, Yuan</t>
  </si>
  <si>
    <t>Ni, Xiaoyan</t>
  </si>
  <si>
    <t>01-Jun-17</t>
  </si>
  <si>
    <t>Xie, Jun</t>
  </si>
  <si>
    <t>26-Jun-17</t>
  </si>
  <si>
    <t>03-Jul-17</t>
  </si>
  <si>
    <t>Sun, Yalan</t>
  </si>
  <si>
    <t>02-Jun-17</t>
  </si>
  <si>
    <t>Meng, Hui Bin</t>
  </si>
  <si>
    <t>Wen, Xin</t>
  </si>
  <si>
    <t>Wu, Yanqing</t>
  </si>
  <si>
    <t>Zhao, Na</t>
  </si>
  <si>
    <t>04-Jul-17</t>
  </si>
  <si>
    <t>Luo,Junhua</t>
  </si>
  <si>
    <t>Zhsng, Nsn</t>
  </si>
  <si>
    <t>Ding, Wen Xiu</t>
  </si>
  <si>
    <t>Qiu, Dai Li</t>
  </si>
  <si>
    <t>丁ang, Dongfeng</t>
  </si>
  <si>
    <t>Chen, Si</t>
  </si>
  <si>
    <t>Gao, Fuhou</t>
  </si>
  <si>
    <t>05-Jul-17</t>
  </si>
  <si>
    <t>Gao, Ying</t>
  </si>
  <si>
    <t>05-JuM7</t>
  </si>
  <si>
    <t>Liang, Junmin</t>
  </si>
  <si>
    <t>Tong, Yalan</t>
  </si>
  <si>
    <t>Jiang, Bowen</t>
  </si>
  <si>
    <t>Holiday Inn Resort Phuket.</t>
  </si>
  <si>
    <t>Li, Huanhuan</t>
  </si>
  <si>
    <t>Li, Dejun</t>
  </si>
  <si>
    <t>Wang, Changsen</t>
  </si>
  <si>
    <t>Lu, Jie</t>
  </si>
  <si>
    <t>03-JuM7</t>
  </si>
  <si>
    <t>Chen, Wenjun</t>
  </si>
  <si>
    <t>Zhang, Jie</t>
  </si>
  <si>
    <t>Ding, Yue</t>
  </si>
  <si>
    <t>06-Jul-17</t>
  </si>
  <si>
    <t>Zhou, Huijuan</t>
  </si>
  <si>
    <t>Gu, Minxia</t>
  </si>
  <si>
    <t>07-Jul-17</t>
  </si>
  <si>
    <t>Li, Li</t>
  </si>
  <si>
    <t>Liang, Jing</t>
  </si>
  <si>
    <t>Shen, Jie</t>
  </si>
  <si>
    <t>Tian, Chaolun</t>
  </si>
  <si>
    <t>Chen, Huifeng</t>
  </si>
  <si>
    <t>Zhao, Yong</t>
  </si>
  <si>
    <t>Li, Qiang</t>
  </si>
  <si>
    <t>Cao, Lihong</t>
  </si>
  <si>
    <t>08-Jul-17</t>
  </si>
  <si>
    <t>Xi, Jianxin</t>
  </si>
  <si>
    <t>08-JuM7</t>
  </si>
  <si>
    <t>Sanderson, Brian</t>
  </si>
  <si>
    <t>Zhou, Baonian</t>
  </si>
  <si>
    <t>Sheng, Haiyao</t>
  </si>
  <si>
    <t>Sanderson, Rachel Maria</t>
  </si>
  <si>
    <t>Chen, Yi Chen</t>
  </si>
  <si>
    <t>09-Jul-17</t>
  </si>
  <si>
    <t>Wang, Shan</t>
  </si>
  <si>
    <t>Xiao, Yang</t>
  </si>
  <si>
    <t>06-JUI-17</t>
  </si>
  <si>
    <t>Liu, Dujing</t>
  </si>
  <si>
    <t>Zhou, Jianliang</t>
  </si>
  <si>
    <t>10-Jul-17</t>
  </si>
  <si>
    <t>Pang, Houfang</t>
  </si>
  <si>
    <t>Zhang, Ming</t>
  </si>
  <si>
    <t>Wang, Yanen</t>
  </si>
  <si>
    <t>IO-Jul-17</t>
  </si>
  <si>
    <t>Li, Hua</t>
  </si>
  <si>
    <t>Liu, Qian</t>
  </si>
  <si>
    <t>07-JuM7</t>
  </si>
  <si>
    <t>Jin, Wenhua</t>
  </si>
  <si>
    <t>H-Jul-17</t>
  </si>
  <si>
    <t>Li, Ye</t>
  </si>
  <si>
    <t>11-JUI-17</t>
  </si>
  <si>
    <t>Zhao, Zhan Rui</t>
  </si>
  <si>
    <t>11-Jul-17</t>
  </si>
  <si>
    <t>Wang, Fengshi</t>
  </si>
  <si>
    <t>12-Jul-17</t>
  </si>
  <si>
    <t>Hou, Yuxin</t>
  </si>
  <si>
    <t>Tian, Jia</t>
  </si>
  <si>
    <t>Xu, Haidong</t>
  </si>
  <si>
    <t>Chen, Jiayue</t>
  </si>
  <si>
    <t>Huang, Qing Yang</t>
  </si>
  <si>
    <t>Huang, Wenzhen</t>
  </si>
  <si>
    <t>Zhang, Kun</t>
  </si>
  <si>
    <t>P170713171454489</t>
  </si>
  <si>
    <t>Total (THB) 999,132.50</t>
  </si>
  <si>
    <t>Ma, Lingyu</t>
  </si>
  <si>
    <t xml:space="preserve">Pan, Jiebing </t>
  </si>
  <si>
    <t>Su, Quanbin</t>
  </si>
  <si>
    <t xml:space="preserve">Wang, Peishan </t>
  </si>
  <si>
    <t>Xie, Kangyuan</t>
  </si>
  <si>
    <t>Liao, Da Jian</t>
  </si>
  <si>
    <t xml:space="preserve">Deng, Yinfei </t>
  </si>
  <si>
    <t>Liu, Ninghua</t>
  </si>
  <si>
    <t>Chai, Jing</t>
  </si>
  <si>
    <t>Zeng, Xin</t>
  </si>
  <si>
    <t>Xu, Nana</t>
  </si>
  <si>
    <t>Zhao, Hui</t>
  </si>
  <si>
    <t xml:space="preserve">Tong, Ting </t>
  </si>
  <si>
    <t xml:space="preserve">Yu, Wenting </t>
  </si>
  <si>
    <t>Wang, Xiaowen</t>
  </si>
  <si>
    <t xml:space="preserve">Zhu, Jiangping </t>
  </si>
  <si>
    <t xml:space="preserve">Wu, Yaping </t>
  </si>
  <si>
    <t>Liu, Yingyan</t>
  </si>
  <si>
    <t xml:space="preserve">Liu, Yuying </t>
  </si>
  <si>
    <t xml:space="preserve">Gu, Jing </t>
  </si>
  <si>
    <t xml:space="preserve">Fei, Jun Yin </t>
  </si>
  <si>
    <t xml:space="preserve">Hu, Xiaolan </t>
  </si>
  <si>
    <t xml:space="preserve">Niu, Hui </t>
  </si>
  <si>
    <t xml:space="preserve">Wu, Hongwei </t>
  </si>
  <si>
    <t xml:space="preserve">Hong, Lehua </t>
  </si>
  <si>
    <t>Suo, Yongguang</t>
  </si>
  <si>
    <t xml:space="preserve">Song, Xiufang </t>
  </si>
  <si>
    <t xml:space="preserve">Pan, Jikun </t>
  </si>
  <si>
    <t>Zhou, Ying</t>
  </si>
  <si>
    <t>Su, Jianjun</t>
  </si>
  <si>
    <t xml:space="preserve">Li, Hong </t>
  </si>
  <si>
    <t xml:space="preserve">Chen, Shanshan </t>
  </si>
  <si>
    <t xml:space="preserve">Wu, Jing </t>
  </si>
  <si>
    <t>Zhao, Xinyu</t>
  </si>
  <si>
    <t xml:space="preserve">Shen, Bo </t>
  </si>
  <si>
    <t>Zhang, Wei Jie</t>
  </si>
  <si>
    <t xml:space="preserve">Zhang, Jun </t>
  </si>
  <si>
    <t>Jiang, Xinrui</t>
  </si>
  <si>
    <t xml:space="preserve">Gao, Jumei </t>
  </si>
  <si>
    <t xml:space="preserve">Tang, Yu </t>
  </si>
  <si>
    <t xml:space="preserve">Li, Haiming </t>
  </si>
  <si>
    <t xml:space="preserve">Luo, Yong </t>
  </si>
  <si>
    <t xml:space="preserve">Zhang, Qinfang </t>
  </si>
  <si>
    <t>Cao, Shixiong</t>
  </si>
  <si>
    <t xml:space="preserve">Yu, Xinling </t>
  </si>
  <si>
    <t xml:space="preserve">Chen, Minghui </t>
  </si>
  <si>
    <t xml:space="preserve">Li, Bihua </t>
  </si>
  <si>
    <t xml:space="preserve">Zhu, Ling </t>
  </si>
  <si>
    <t xml:space="preserve">Zhou, Bi Zheng </t>
  </si>
  <si>
    <t xml:space="preserve">Yao, Chenggang </t>
  </si>
  <si>
    <t>Zhang, Chenchun</t>
  </si>
  <si>
    <t>Qian, Yi Kun</t>
  </si>
  <si>
    <t xml:space="preserve">Peng, Di </t>
  </si>
  <si>
    <t xml:space="preserve">Zhang, Xuening </t>
  </si>
  <si>
    <t xml:space="preserve">Xu, Li Wei </t>
  </si>
  <si>
    <t xml:space="preserve">Jin, Peng </t>
  </si>
  <si>
    <t xml:space="preserve">Li, Peng </t>
  </si>
  <si>
    <t xml:space="preserve">Wang, Yuxian </t>
  </si>
  <si>
    <t xml:space="preserve">Jiang, Xinrui </t>
  </si>
  <si>
    <t xml:space="preserve">Mo, Ni </t>
  </si>
  <si>
    <t>Zhu, Kexuan</t>
  </si>
  <si>
    <t xml:space="preserve">Yu, Guoding </t>
  </si>
  <si>
    <t>Lou, Jing</t>
  </si>
  <si>
    <t xml:space="preserve">Feng, Jie </t>
  </si>
  <si>
    <t xml:space="preserve">He, Weiming </t>
  </si>
  <si>
    <t xml:space="preserve">Wu, Maoqing </t>
  </si>
  <si>
    <t xml:space="preserve">Liang, Chao </t>
  </si>
  <si>
    <t xml:space="preserve">Mao, Ying </t>
  </si>
  <si>
    <t xml:space="preserve">Li, Xia </t>
  </si>
  <si>
    <t>Wu, Gang</t>
  </si>
  <si>
    <t xml:space="preserve">Jiao, Hejuan </t>
  </si>
  <si>
    <t>Geng, Linan</t>
  </si>
  <si>
    <t xml:space="preserve">Cao, Hui </t>
  </si>
  <si>
    <t xml:space="preserve">Zhao, Yong Jun </t>
  </si>
  <si>
    <t xml:space="preserve">Xu, Yinzhi </t>
  </si>
  <si>
    <t>Liao, Minhua</t>
  </si>
  <si>
    <t xml:space="preserve">Lin, Rong </t>
  </si>
  <si>
    <t>Xu, Wenwen</t>
  </si>
  <si>
    <t>Wang, Zi Jian</t>
  </si>
  <si>
    <t>Hu, Xiangyi</t>
  </si>
  <si>
    <t>Yang, Huijun</t>
  </si>
  <si>
    <t>P170801150815489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</si>
  <si>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31, 2017 </t>
    </r>
  </si>
  <si>
    <t>Deliver by :</t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</si>
  <si>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</si>
  <si>
    <t>E: yossaphad.pattaramahasaed@ihg.com</t>
  </si>
  <si>
    <t>Book now at www.phuket.holiday-inn.com</t>
  </si>
  <si>
    <t>PONGSURA  PATTARAMAHASAED</t>
  </si>
  <si>
    <t>pongsura.pattaramahasaed@ihg.com</t>
  </si>
  <si>
    <t>Folio/ Inv No.</t>
  </si>
  <si>
    <t>Huang, Lanlan</t>
  </si>
  <si>
    <t xml:space="preserve">Wang, Nan </t>
  </si>
  <si>
    <t>Jiang, Ting</t>
  </si>
  <si>
    <t>Lin, Yun</t>
  </si>
  <si>
    <t xml:space="preserve">Wang, Zicui </t>
  </si>
  <si>
    <t>Yang, Zhihe</t>
  </si>
  <si>
    <t xml:space="preserve">Liang, Xi </t>
  </si>
  <si>
    <t>Zhu, Ni</t>
  </si>
  <si>
    <t xml:space="preserve">Cheng, Xiaofeng </t>
  </si>
  <si>
    <t>Yin, Haijuan</t>
  </si>
  <si>
    <t xml:space="preserve">Lin, Xiao </t>
  </si>
  <si>
    <t xml:space="preserve">Kong, Jun Feng </t>
  </si>
  <si>
    <t xml:space="preserve">Tian, Yuan </t>
  </si>
  <si>
    <t>Tian, Zhifeng</t>
  </si>
  <si>
    <t>Yu, Hongtao</t>
  </si>
  <si>
    <t xml:space="preserve">Li, Xuan </t>
  </si>
  <si>
    <t xml:space="preserve">Xu, Ziheng </t>
  </si>
  <si>
    <t xml:space="preserve">Zhu, Rongfen </t>
  </si>
  <si>
    <t xml:space="preserve">Liu, Jiane </t>
  </si>
  <si>
    <t>Ma, Yuezhen</t>
  </si>
  <si>
    <t>Li, Yan</t>
  </si>
  <si>
    <t xml:space="preserve">Chen, Jie </t>
  </si>
  <si>
    <t>Luo, Peng</t>
  </si>
  <si>
    <t xml:space="preserve">Zhu, Xiaoyen </t>
  </si>
  <si>
    <t>Chen, Jin</t>
  </si>
  <si>
    <t xml:space="preserve">Yu, Hongtao </t>
  </si>
  <si>
    <t xml:space="preserve">Tian, Zhifeng </t>
  </si>
  <si>
    <t xml:space="preserve">Jin, Xin </t>
  </si>
  <si>
    <t>Zeng, Lei</t>
  </si>
  <si>
    <t xml:space="preserve">Miao, Chenqin </t>
  </si>
  <si>
    <t xml:space="preserve">Chen, Siyan </t>
  </si>
  <si>
    <t xml:space="preserve">Yuan, Yuan </t>
  </si>
  <si>
    <t>Zhang, Zhihao</t>
  </si>
  <si>
    <t xml:space="preserve">Jin, Xiaofeng </t>
  </si>
  <si>
    <t xml:space="preserve">Guo, Jinhui </t>
  </si>
  <si>
    <t>Sun, Tiance</t>
  </si>
  <si>
    <t>Liu, Yu</t>
  </si>
  <si>
    <t xml:space="preserve">Liu, Zengrong </t>
  </si>
  <si>
    <t xml:space="preserve">Duan, Fuxing </t>
  </si>
  <si>
    <t>He, Fan</t>
  </si>
  <si>
    <t>Lu, Zeyan</t>
  </si>
  <si>
    <t>P170810165429489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</si>
  <si>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8, 2017 </t>
    </r>
  </si>
  <si>
    <t>E: pongsura.pattaramahasaed@ihg.com</t>
  </si>
  <si>
    <t xml:space="preserve">Wang, Beibei </t>
  </si>
  <si>
    <t xml:space="preserve">Wang, Ruilin </t>
  </si>
  <si>
    <t>Zhao, Lingdi</t>
  </si>
  <si>
    <t xml:space="preserve">Li, Li </t>
  </si>
  <si>
    <t>Wu, Lan</t>
  </si>
  <si>
    <t xml:space="preserve">Gao, Shengsheng </t>
  </si>
  <si>
    <t>Ma, Honggen</t>
  </si>
  <si>
    <t>Ma, Wei 1708-</t>
  </si>
  <si>
    <t xml:space="preserve">Gu, Qiangyi </t>
  </si>
  <si>
    <t xml:space="preserve">Shen, Jinzhang </t>
  </si>
  <si>
    <t xml:space="preserve">Han, Jun </t>
  </si>
  <si>
    <t xml:space="preserve">Ge, Shengbin </t>
  </si>
  <si>
    <t xml:space="preserve">Zhang, Hao </t>
  </si>
  <si>
    <t xml:space="preserve">Zhang, Lingxiao </t>
  </si>
  <si>
    <t>Ou, Biyan</t>
  </si>
  <si>
    <t>Ouyang, Caishi</t>
  </si>
  <si>
    <t xml:space="preserve">Guo, Jiapei </t>
  </si>
  <si>
    <t xml:space="preserve">Hao, Jianxin </t>
  </si>
  <si>
    <t xml:space="preserve">Hao, Jing </t>
  </si>
  <si>
    <t xml:space="preserve">Zhai, Yi </t>
  </si>
  <si>
    <t xml:space="preserve">Liao, Tao </t>
  </si>
  <si>
    <t xml:space="preserve">Ran, Yiqun </t>
  </si>
  <si>
    <t xml:space="preserve">Liao, Li </t>
  </si>
  <si>
    <t>Wang, Junejie</t>
  </si>
  <si>
    <t xml:space="preserve">Shi, Juan </t>
  </si>
  <si>
    <t xml:space="preserve">Shi, Yan </t>
  </si>
  <si>
    <t xml:space="preserve">Tian, Lin </t>
  </si>
  <si>
    <t xml:space="preserve">Li, Zesheng </t>
  </si>
  <si>
    <t xml:space="preserve">Lei, Ting </t>
  </si>
  <si>
    <t xml:space="preserve">Dai, Yuting </t>
  </si>
  <si>
    <t xml:space="preserve">Xu, Jieling </t>
  </si>
  <si>
    <t xml:space="preserve">Wen, Weiji </t>
  </si>
  <si>
    <t xml:space="preserve">Zhao, Lei </t>
  </si>
  <si>
    <t xml:space="preserve">Xie, Meiqin </t>
  </si>
  <si>
    <t xml:space="preserve">Guan, Shual </t>
  </si>
  <si>
    <t>Zhang, Lei</t>
  </si>
  <si>
    <t xml:space="preserve">Huang, Jialin </t>
  </si>
  <si>
    <t xml:space="preserve">Sun, Zhanjin </t>
  </si>
  <si>
    <t xml:space="preserve">Li, Chunqi </t>
  </si>
  <si>
    <t xml:space="preserve">Dai, Pinrong </t>
  </si>
  <si>
    <t xml:space="preserve">Wu, Ling </t>
  </si>
  <si>
    <t xml:space="preserve">Huang, Xiaoyan </t>
  </si>
  <si>
    <t xml:space="preserve">Gong, Xiaomei </t>
  </si>
  <si>
    <t xml:space="preserve">Yang, Tao </t>
  </si>
  <si>
    <t xml:space="preserve">Wu, Ying </t>
  </si>
  <si>
    <t xml:space="preserve">Dong, Dongqin </t>
  </si>
  <si>
    <t>Wang, Hua</t>
  </si>
  <si>
    <t xml:space="preserve">Cai, Yong </t>
  </si>
  <si>
    <t xml:space="preserve">Ke, Lingjun </t>
  </si>
  <si>
    <t xml:space="preserve">Liu, Yu </t>
  </si>
  <si>
    <t xml:space="preserve">Wu, Xiangsong </t>
  </si>
  <si>
    <t>P170817141322489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</si>
  <si>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16, 2017 </t>
    </r>
  </si>
  <si>
    <t>Chen, Songmei</t>
  </si>
  <si>
    <t xml:space="preserve">Wu, Yitong </t>
  </si>
  <si>
    <t xml:space="preserve">Jiang, Jiayu </t>
  </si>
  <si>
    <t xml:space="preserve">Liang, Yunjuan </t>
  </si>
  <si>
    <t xml:space="preserve">Zhao, Long </t>
  </si>
  <si>
    <t xml:space="preserve">Zhang, Shiai </t>
  </si>
  <si>
    <t xml:space="preserve">Zhao, Changhe </t>
  </si>
  <si>
    <t xml:space="preserve">Qiu, Mei </t>
  </si>
  <si>
    <t xml:space="preserve">Liu, Yulian </t>
  </si>
  <si>
    <t>Wu, Bing Zhang</t>
  </si>
  <si>
    <t xml:space="preserve">Peng, Min </t>
  </si>
  <si>
    <t>Li, Feng</t>
  </si>
  <si>
    <t xml:space="preserve">Liang, Yongli </t>
  </si>
  <si>
    <t>Zhu, Jie</t>
  </si>
  <si>
    <t xml:space="preserve">Zhou, Xinlin </t>
  </si>
  <si>
    <t>Chen, Yue</t>
  </si>
  <si>
    <t xml:space="preserve">Yang, Zifeng </t>
  </si>
  <si>
    <t>Yang, Yuyan</t>
  </si>
  <si>
    <t xml:space="preserve">Xu, MinRong </t>
  </si>
  <si>
    <t xml:space="preserve">Zhou, Xian </t>
  </si>
  <si>
    <t xml:space="preserve">Chen, Dong </t>
  </si>
  <si>
    <t xml:space="preserve">Zhao, Di </t>
  </si>
  <si>
    <t xml:space="preserve">Zhang, Lei </t>
  </si>
  <si>
    <t xml:space="preserve">Ji, Heng </t>
  </si>
  <si>
    <t xml:space="preserve">Zhao, Lingang </t>
  </si>
  <si>
    <t>Jiang, Bing</t>
  </si>
  <si>
    <t>Shan, Kai Feng</t>
  </si>
  <si>
    <t xml:space="preserve">Shan, Yongcai </t>
  </si>
  <si>
    <t xml:space="preserve">Yang, Junwu </t>
  </si>
  <si>
    <t xml:space="preserve">Wang, Liqin </t>
  </si>
  <si>
    <t xml:space="preserve">Zhang, Liguo </t>
  </si>
  <si>
    <t xml:space="preserve">Zhu, Ming </t>
  </si>
  <si>
    <t xml:space="preserve">Zhang, Yuming </t>
  </si>
  <si>
    <t xml:space="preserve">Ge, Xiaodong </t>
  </si>
  <si>
    <t xml:space="preserve">Chen, Yongkun </t>
  </si>
  <si>
    <t xml:space="preserve">Lin, Meihua </t>
  </si>
  <si>
    <t xml:space="preserve">Liu, Guan Feng </t>
  </si>
  <si>
    <t xml:space="preserve">Gai, Yujie </t>
  </si>
  <si>
    <t xml:space="preserve">Lin, Xiaohui </t>
  </si>
  <si>
    <t>Cai, Zhikui</t>
  </si>
  <si>
    <t>Qiu, Jingzhen</t>
  </si>
  <si>
    <t xml:space="preserve">Xue, Zhifeng </t>
  </si>
  <si>
    <t xml:space="preserve">Yin, Huan </t>
  </si>
  <si>
    <t xml:space="preserve">Chen, Qiqi </t>
  </si>
  <si>
    <t xml:space="preserve">Cheng, Fang </t>
  </si>
  <si>
    <t>Sun, Yi</t>
  </si>
  <si>
    <t>Yang, Huizhi</t>
  </si>
  <si>
    <t>Luo, Xiao Long</t>
  </si>
  <si>
    <t>Wan, Mingyu</t>
  </si>
  <si>
    <t xml:space="preserve">Zhu, Jiang </t>
  </si>
  <si>
    <t xml:space="preserve">Wang, Hong </t>
  </si>
  <si>
    <t>Shen, Haitao</t>
  </si>
  <si>
    <t>Yan, Shiyu</t>
  </si>
  <si>
    <t xml:space="preserve">Gao, Xiang </t>
  </si>
  <si>
    <t xml:space="preserve">Yin, Ting </t>
  </si>
  <si>
    <t xml:space="preserve">Li, Xin Yao </t>
  </si>
  <si>
    <t xml:space="preserve">Li, Xiaoyan </t>
  </si>
  <si>
    <t>Liao, Xixia</t>
  </si>
  <si>
    <t xml:space="preserve">Tian, Yanjun </t>
  </si>
  <si>
    <t>Gong, Wei</t>
  </si>
  <si>
    <t xml:space="preserve">Ju, Yufeng </t>
  </si>
  <si>
    <t xml:space="preserve">Ju, WenChang </t>
  </si>
  <si>
    <t xml:space="preserve">Shen, Chunli </t>
  </si>
  <si>
    <t xml:space="preserve">Wu, Ning </t>
  </si>
  <si>
    <t xml:space="preserve">Liu, Jing </t>
  </si>
  <si>
    <t>Yang, Huawei</t>
  </si>
  <si>
    <t xml:space="preserve">Zhu, Yifeng </t>
  </si>
  <si>
    <t xml:space="preserve">Yan, Shujian </t>
  </si>
  <si>
    <t>Yan, Chenhao</t>
  </si>
  <si>
    <t xml:space="preserve">Wu, Wenchao </t>
  </si>
  <si>
    <t xml:space="preserve">Li, Jia </t>
  </si>
  <si>
    <t xml:space="preserve">Pan, Yongtao </t>
  </si>
  <si>
    <t xml:space="preserve">Chen, Lei </t>
  </si>
  <si>
    <t xml:space="preserve">Xi, Pingzhen </t>
  </si>
  <si>
    <t>Yan, Xuezan</t>
  </si>
  <si>
    <t xml:space="preserve">Zhang, Libin </t>
  </si>
  <si>
    <t xml:space="preserve">Zhang, Yanhong </t>
  </si>
  <si>
    <t>Duan, Wenjun</t>
  </si>
  <si>
    <t>Zeng, Huiqun</t>
  </si>
  <si>
    <t xml:space="preserve">Zou, Xianhua </t>
  </si>
  <si>
    <t xml:space="preserve">Tian, Li </t>
  </si>
  <si>
    <t xml:space="preserve">Dong, Zihao </t>
  </si>
  <si>
    <t>Wang, Jie</t>
  </si>
  <si>
    <t xml:space="preserve">Chen, Zhe </t>
  </si>
  <si>
    <t xml:space="preserve">Wu, Yi </t>
  </si>
  <si>
    <t>Zhu, Yu</t>
  </si>
  <si>
    <t xml:space="preserve">Chen, Wenlan </t>
  </si>
  <si>
    <t xml:space="preserve">Shi, Zheng </t>
  </si>
  <si>
    <t xml:space="preserve">Liang, Ran </t>
  </si>
  <si>
    <t xml:space="preserve">Xu, Mei Xiang </t>
  </si>
  <si>
    <t>Shen, Yan</t>
  </si>
  <si>
    <t xml:space="preserve">Lu, Tianshui </t>
  </si>
  <si>
    <t xml:space="preserve">Cui, Yuehui </t>
  </si>
  <si>
    <t>Li, Yuanjun</t>
  </si>
  <si>
    <t xml:space="preserve">Du, Youying </t>
  </si>
  <si>
    <t xml:space="preserve">Zhou, Yan </t>
  </si>
  <si>
    <t xml:space="preserve">Wang, Sheng </t>
  </si>
  <si>
    <t xml:space="preserve">Meng, Dong </t>
  </si>
  <si>
    <t xml:space="preserve">Ran, Lingbao </t>
  </si>
  <si>
    <t xml:space="preserve">Song, Yinghua </t>
  </si>
  <si>
    <t>Sun, Yan</t>
  </si>
  <si>
    <t xml:space="preserve">Li, Bin </t>
  </si>
  <si>
    <t>Zhou, Yun</t>
  </si>
  <si>
    <t xml:space="preserve">Yu, Yan Ting </t>
  </si>
  <si>
    <t>Zhang, Yanxin</t>
  </si>
  <si>
    <t xml:space="preserve">Gong, Wei </t>
  </si>
  <si>
    <t xml:space="preserve">Teng, Yajuan </t>
  </si>
  <si>
    <t xml:space="preserve">Liu, Caixia </t>
  </si>
  <si>
    <t xml:space="preserve">Wu, Guoxiang </t>
  </si>
  <si>
    <t xml:space="preserve">Luo, Jing </t>
  </si>
  <si>
    <t>Ji, Xingjian</t>
  </si>
  <si>
    <t>Yang, Xinhe</t>
  </si>
  <si>
    <t xml:space="preserve">Zhang, Shuo </t>
  </si>
  <si>
    <t>Li, Hui</t>
  </si>
  <si>
    <t xml:space="preserve">Pan, Shiyong </t>
  </si>
  <si>
    <t>Huang, Weiguo</t>
  </si>
  <si>
    <t xml:space="preserve">Zhao, Neal </t>
  </si>
  <si>
    <t xml:space="preserve">Li, Dongxu </t>
  </si>
  <si>
    <t>Tang, Lili</t>
  </si>
  <si>
    <t xml:space="preserve">Fei, Shizhong </t>
  </si>
  <si>
    <t>P170829144101489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</si>
  <si>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28, 2017 </t>
    </r>
  </si>
  <si>
    <t xml:space="preserve">Liu, Xiaofeng </t>
  </si>
  <si>
    <t xml:space="preserve">Wang, Ye </t>
  </si>
  <si>
    <t xml:space="preserve">Wang, Guilin </t>
  </si>
  <si>
    <t xml:space="preserve">Zhang, Li </t>
  </si>
  <si>
    <t xml:space="preserve">Zhang, Guoen </t>
  </si>
  <si>
    <t xml:space="preserve">Luo, Dan </t>
  </si>
  <si>
    <t xml:space="preserve">Zheng, Xiangsheng </t>
  </si>
  <si>
    <t xml:space="preserve">Qian, Ye </t>
  </si>
  <si>
    <t xml:space="preserve">Zhang, Bin </t>
  </si>
  <si>
    <t xml:space="preserve">Zhang, Xiao Yan </t>
  </si>
  <si>
    <t xml:space="preserve">Zhao, Kai </t>
  </si>
  <si>
    <t>Zeng, Linxin</t>
  </si>
  <si>
    <t xml:space="preserve">Zeng, RongRong </t>
  </si>
  <si>
    <t xml:space="preserve">Liu, Xuehong </t>
  </si>
  <si>
    <t xml:space="preserve">Yu, Fei </t>
  </si>
  <si>
    <t>Wen, Jun</t>
  </si>
  <si>
    <t xml:space="preserve">Liu, Gangqiang </t>
  </si>
  <si>
    <t xml:space="preserve">He, Chengcheng </t>
  </si>
  <si>
    <t>Huang, Kangling</t>
  </si>
  <si>
    <t xml:space="preserve">Chen, Jiasi </t>
  </si>
  <si>
    <t xml:space="preserve">Chen, Li </t>
  </si>
  <si>
    <t xml:space="preserve">Wang, yuemin </t>
  </si>
  <si>
    <t xml:space="preserve">Wang, Chengye </t>
  </si>
  <si>
    <t xml:space="preserve">Song, Xiaoyi </t>
  </si>
  <si>
    <t xml:space="preserve">Song, Zan </t>
  </si>
  <si>
    <t xml:space="preserve">Li, Fangfang </t>
  </si>
  <si>
    <t>Hang, Xin</t>
  </si>
  <si>
    <t xml:space="preserve">Zhang, Min </t>
  </si>
  <si>
    <t xml:space="preserve">Lu, Yu Lian </t>
  </si>
  <si>
    <t xml:space="preserve">Dai, Birong </t>
  </si>
  <si>
    <t xml:space="preserve">Dai, Qiaoyun </t>
  </si>
  <si>
    <t xml:space="preserve">Kang, Siyi </t>
  </si>
  <si>
    <t xml:space="preserve">Shi, Yunfeng </t>
  </si>
  <si>
    <t xml:space="preserve">Shi, Hengan </t>
  </si>
  <si>
    <t>Qin, Wen Qian</t>
  </si>
  <si>
    <t xml:space="preserve">Su, Yuanpeng </t>
  </si>
  <si>
    <t xml:space="preserve">Cheng, Guowei </t>
  </si>
  <si>
    <t xml:space="preserve">Cheng, Xiong </t>
  </si>
  <si>
    <t>Shen, Xuefeng</t>
  </si>
  <si>
    <t xml:space="preserve">Lin, Mengying </t>
  </si>
  <si>
    <t xml:space="preserve">Wang, Cheng Yu </t>
  </si>
  <si>
    <t xml:space="preserve">Zhao, Yulan </t>
  </si>
  <si>
    <t xml:space="preserve">Wang, Yi Fan </t>
  </si>
  <si>
    <t xml:space="preserve">Zhu, Renmei </t>
  </si>
  <si>
    <t xml:space="preserve">Liu, Junqi </t>
  </si>
  <si>
    <t xml:space="preserve">Guo, Weining </t>
  </si>
  <si>
    <t xml:space="preserve">Chen, Aiwu </t>
  </si>
  <si>
    <t xml:space="preserve">Zhang, Zhiqiang </t>
  </si>
  <si>
    <t>Li, Nan</t>
  </si>
  <si>
    <t xml:space="preserve">Lyu, Xingling </t>
  </si>
  <si>
    <t xml:space="preserve">Liang, Bill </t>
  </si>
  <si>
    <t>Xu, Lili</t>
  </si>
  <si>
    <t xml:space="preserve">Xue, Shanci </t>
  </si>
  <si>
    <t xml:space="preserve">Cao, Xinyun </t>
  </si>
  <si>
    <t xml:space="preserve">Tang, Taishan </t>
  </si>
  <si>
    <t xml:space="preserve">Chen, Liping </t>
  </si>
  <si>
    <t xml:space="preserve">Guo, Zheng </t>
  </si>
  <si>
    <t xml:space="preserve">Yan, Cuiqin </t>
  </si>
  <si>
    <t xml:space="preserve">Xia, Shen </t>
  </si>
  <si>
    <t xml:space="preserve">Du, Jingyi </t>
  </si>
  <si>
    <t>Luo, Qin</t>
  </si>
  <si>
    <t xml:space="preserve">Ying, Songjing </t>
  </si>
  <si>
    <t xml:space="preserve">Mao, Mao </t>
  </si>
  <si>
    <t xml:space="preserve">Ma, Yue </t>
  </si>
  <si>
    <t xml:space="preserve">Li, Shan </t>
  </si>
  <si>
    <t xml:space="preserve">Xu, Yi </t>
  </si>
  <si>
    <t xml:space="preserve">Zhu, Wenyan </t>
  </si>
  <si>
    <t xml:space="preserve">Tang, Xiuzhu </t>
  </si>
  <si>
    <t xml:space="preserve">Zhu, Jingna </t>
  </si>
  <si>
    <t>Qu, Ge</t>
  </si>
  <si>
    <t>Li, Baohua</t>
  </si>
  <si>
    <t>Xin, Yanqiu</t>
  </si>
  <si>
    <t xml:space="preserve">Wang, Zheng </t>
  </si>
  <si>
    <t xml:space="preserve">Wang, Xiaran </t>
  </si>
  <si>
    <t xml:space="preserve">Xu, Lili </t>
  </si>
  <si>
    <t xml:space="preserve">Wan, Lu </t>
  </si>
  <si>
    <t xml:space="preserve">Wang, Zizheng </t>
  </si>
  <si>
    <t xml:space="preserve">Hui, Chenchen </t>
  </si>
  <si>
    <t xml:space="preserve">Zhang, Xiaolei </t>
  </si>
  <si>
    <t xml:space="preserve">Liang, Xiaoyang </t>
  </si>
  <si>
    <t xml:space="preserve">Luo, Qin </t>
  </si>
  <si>
    <t>Zhou, Changlun</t>
  </si>
  <si>
    <t xml:space="preserve">Guo, Gang </t>
  </si>
  <si>
    <t xml:space="preserve">Su, Qitong </t>
  </si>
  <si>
    <t xml:space="preserve">Sun, Meng </t>
  </si>
  <si>
    <t>Ma, Qiaoya</t>
  </si>
  <si>
    <t xml:space="preserve">Li, Mengting </t>
  </si>
  <si>
    <t xml:space="preserve">Yuan, Chao </t>
  </si>
  <si>
    <t xml:space="preserve">Chen, Hong </t>
  </si>
  <si>
    <t xml:space="preserve">Lu, Di </t>
  </si>
  <si>
    <t xml:space="preserve">Zhao, Hang </t>
  </si>
  <si>
    <t xml:space="preserve">Wang, Kailun </t>
  </si>
  <si>
    <t xml:space="preserve">Cheng, Hua </t>
  </si>
  <si>
    <t>P170913114527489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</si>
  <si>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10, 2017 </t>
    </r>
  </si>
  <si>
    <t>PONGSURA  PATTARAMAHASAED (Mr.)</t>
  </si>
  <si>
    <t>Gao, Tingting</t>
  </si>
  <si>
    <t>Cheng, Shuilian</t>
  </si>
  <si>
    <t xml:space="preserve">Huang, Dan </t>
  </si>
  <si>
    <t xml:space="preserve">Wang, Hongli </t>
  </si>
  <si>
    <t>Cheng, Huizi</t>
  </si>
  <si>
    <t>Wang, Jun</t>
  </si>
  <si>
    <t>Yao, Mingkai</t>
  </si>
  <si>
    <t>Xiao, Yanbo</t>
  </si>
  <si>
    <t>Liang, Qing</t>
  </si>
  <si>
    <t>Qi, Youguo</t>
  </si>
  <si>
    <t xml:space="preserve">He, Yingshu </t>
  </si>
  <si>
    <t xml:space="preserve">Li, Wei </t>
  </si>
  <si>
    <t>Ni, Dalin</t>
  </si>
  <si>
    <t>Xu, Wei</t>
  </si>
  <si>
    <t xml:space="preserve">Wu, Chunfeng </t>
  </si>
  <si>
    <t>Gao, Qing</t>
  </si>
  <si>
    <t xml:space="preserve">Li, Ziye </t>
  </si>
  <si>
    <t xml:space="preserve">Zhu, Haibo </t>
  </si>
  <si>
    <t xml:space="preserve">Liu, Baoqing </t>
  </si>
  <si>
    <t xml:space="preserve">Liu, Jiamei </t>
  </si>
  <si>
    <t xml:space="preserve">Wang, Yaling </t>
  </si>
  <si>
    <t xml:space="preserve">Zhang, Xue </t>
  </si>
  <si>
    <t xml:space="preserve">Zhang, Shaolin </t>
  </si>
  <si>
    <t xml:space="preserve">Zhang, Guohui </t>
  </si>
  <si>
    <t xml:space="preserve">Hu, Maoqian </t>
  </si>
  <si>
    <t xml:space="preserve">Zhang, Ling </t>
  </si>
  <si>
    <t>Li, Xinyang</t>
  </si>
  <si>
    <t xml:space="preserve">Yan, Shuai </t>
  </si>
  <si>
    <t>Chen, Teching</t>
  </si>
  <si>
    <t xml:space="preserve">Qi, Youguo </t>
  </si>
  <si>
    <t xml:space="preserve">Yin, Liang </t>
  </si>
  <si>
    <t xml:space="preserve">Jiang, Jinzhen </t>
  </si>
  <si>
    <t xml:space="preserve">Lin, Zhuowei </t>
  </si>
  <si>
    <t xml:space="preserve">Zhuang, Min </t>
  </si>
  <si>
    <t>Guo, Hanqi</t>
  </si>
  <si>
    <t xml:space="preserve">Zhao, Qinxue </t>
  </si>
  <si>
    <t xml:space="preserve">Zhang, Shufeng </t>
  </si>
  <si>
    <t xml:space="preserve">Zhao, Lili </t>
  </si>
  <si>
    <t>Cao, Weihua</t>
  </si>
  <si>
    <t>Liu, Dongbin</t>
  </si>
  <si>
    <t>Jin, Shenghua</t>
  </si>
  <si>
    <t xml:space="preserve">Zhang, Xi </t>
  </si>
  <si>
    <t xml:space="preserve">Lu, Yuanying </t>
  </si>
  <si>
    <t xml:space="preserve">Lai, Xiaojie </t>
  </si>
  <si>
    <t xml:space="preserve">Li, Qingqing </t>
  </si>
  <si>
    <t xml:space="preserve">Zhang, Qing </t>
  </si>
  <si>
    <t>Chen, Yi</t>
  </si>
  <si>
    <t>Cao, Xiaoyu</t>
  </si>
  <si>
    <t xml:space="preserve">Qu, Buisheng </t>
  </si>
  <si>
    <t xml:space="preserve">Qu, Fei </t>
  </si>
  <si>
    <t xml:space="preserve">Li, Xiangai </t>
  </si>
  <si>
    <t xml:space="preserve">Zhang, Qi </t>
  </si>
  <si>
    <t xml:space="preserve">An, Jing </t>
  </si>
  <si>
    <t xml:space="preserve">Wang, Lei </t>
  </si>
  <si>
    <t xml:space="preserve">Hou, Xia </t>
  </si>
  <si>
    <t>Zhang, Xiao</t>
  </si>
  <si>
    <t xml:space="preserve">Shi, Ling </t>
  </si>
  <si>
    <t xml:space="preserve">Wang, Xiaoxiao </t>
  </si>
  <si>
    <t xml:space="preserve">Du, Xiujuan </t>
  </si>
  <si>
    <t xml:space="preserve">Wang, Xuxiang </t>
  </si>
  <si>
    <t xml:space="preserve">Qu, Ruisheng </t>
  </si>
  <si>
    <t xml:space="preserve">He, Dezhong </t>
  </si>
  <si>
    <t xml:space="preserve">Zhou, Zhuyi </t>
  </si>
  <si>
    <t xml:space="preserve">Ke, Yang </t>
  </si>
  <si>
    <t xml:space="preserve">Sun, Jian </t>
  </si>
  <si>
    <t>Xie, Yamin</t>
  </si>
  <si>
    <t xml:space="preserve">Sun, Qiang </t>
  </si>
  <si>
    <t>Zhang, Jian</t>
  </si>
  <si>
    <t>Guo, Lei</t>
  </si>
  <si>
    <t>Chen, Yuan</t>
  </si>
  <si>
    <t xml:space="preserve">Lu, Chen </t>
  </si>
  <si>
    <t xml:space="preserve">Ju, Yanyang </t>
  </si>
  <si>
    <t>Tao, Tao</t>
  </si>
  <si>
    <t>Yuan, ChanChan</t>
  </si>
  <si>
    <t xml:space="preserve">Liu, Weixin </t>
  </si>
  <si>
    <t xml:space="preserve">Zhou, Binxu </t>
  </si>
  <si>
    <t xml:space="preserve">Fend, Ran </t>
  </si>
  <si>
    <t xml:space="preserve">Fang, Huayin </t>
  </si>
  <si>
    <t xml:space="preserve">Yao, Yulan </t>
  </si>
  <si>
    <t xml:space="preserve">Wang, Bing </t>
  </si>
  <si>
    <t>Wang, Jiaqiu</t>
  </si>
  <si>
    <t xml:space="preserve">Cai, Jiling </t>
  </si>
  <si>
    <t>Huang, Huiqin</t>
  </si>
  <si>
    <t xml:space="preserve">Hong, Shusheng </t>
  </si>
  <si>
    <t xml:space="preserve">Jin, Tong </t>
  </si>
  <si>
    <t xml:space="preserve">Chen, Juanjuan </t>
  </si>
  <si>
    <t xml:space="preserve">Yao, Shulong </t>
  </si>
  <si>
    <t xml:space="preserve">Yuan, Yixiang </t>
  </si>
  <si>
    <t xml:space="preserve">Zhu, Yanan </t>
  </si>
  <si>
    <t xml:space="preserve">Wu, Nanqing </t>
  </si>
  <si>
    <t xml:space="preserve">Wang, Xieen </t>
  </si>
  <si>
    <t xml:space="preserve">Lu, Minghao </t>
  </si>
  <si>
    <t xml:space="preserve">Bai, Yun </t>
  </si>
  <si>
    <t xml:space="preserve">Yang, Lixiang </t>
  </si>
  <si>
    <t xml:space="preserve">Lin, Yuanyuan </t>
  </si>
  <si>
    <t xml:space="preserve">Li, Rong </t>
  </si>
  <si>
    <t xml:space="preserve">Chen, Jizhou </t>
  </si>
  <si>
    <t xml:space="preserve">Di, Junyu </t>
  </si>
  <si>
    <t xml:space="preserve">Zhao, Shuoshuo </t>
  </si>
  <si>
    <t xml:space="preserve">Xu, Zhenghao </t>
  </si>
  <si>
    <t xml:space="preserve">Ma, Jian </t>
  </si>
  <si>
    <t>Chen, Jinlong</t>
  </si>
  <si>
    <t xml:space="preserve">Feifei, Dong </t>
  </si>
  <si>
    <t xml:space="preserve">Xiumei, Wang </t>
  </si>
  <si>
    <t xml:space="preserve">Li, Hao </t>
  </si>
  <si>
    <t>Ye, Li</t>
  </si>
  <si>
    <t xml:space="preserve">Chen, Nie </t>
  </si>
  <si>
    <t>Liu, Lan</t>
  </si>
  <si>
    <t>Zhang, Jiechen</t>
  </si>
  <si>
    <t xml:space="preserve">Tang, Jian Guo </t>
  </si>
  <si>
    <t>Zhang, Chen</t>
  </si>
  <si>
    <t xml:space="preserve">Liu, Xiaofen </t>
  </si>
  <si>
    <t xml:space="preserve">Zhang, Jinghua </t>
  </si>
  <si>
    <t xml:space="preserve">Zhang, Xuan </t>
  </si>
  <si>
    <t>Li, Xiurong</t>
  </si>
  <si>
    <t>Li, Xiang</t>
  </si>
  <si>
    <t xml:space="preserve">Song, Zhiquan </t>
  </si>
  <si>
    <t xml:space="preserve">Wang, Hongxing </t>
  </si>
  <si>
    <t xml:space="preserve">Fei, Jun </t>
  </si>
  <si>
    <t xml:space="preserve">Tang, Zichun </t>
  </si>
  <si>
    <t xml:space="preserve">Yao, Ting </t>
  </si>
  <si>
    <t xml:space="preserve">Tang, Jiaqi </t>
  </si>
  <si>
    <t>Liu, Qiao</t>
  </si>
  <si>
    <t>Tang, Jun</t>
  </si>
  <si>
    <t xml:space="preserve">Zhou, Longfei </t>
  </si>
  <si>
    <t xml:space="preserve">Xiong, Zhi </t>
  </si>
  <si>
    <t>Zhao, Dong</t>
  </si>
  <si>
    <t xml:space="preserve">Li, Hai Kuo </t>
  </si>
  <si>
    <t>Ye, Zhou</t>
  </si>
  <si>
    <t xml:space="preserve">Jiang, Heng </t>
  </si>
  <si>
    <t xml:space="preserve">Lin, Li </t>
  </si>
  <si>
    <t>Yao, Jing</t>
  </si>
  <si>
    <t xml:space="preserve">Zhang, JianRong </t>
  </si>
  <si>
    <t xml:space="preserve">Qin, Qin Yan </t>
  </si>
  <si>
    <t xml:space="preserve">Qin, Lin </t>
  </si>
  <si>
    <t>Zhou, Longfei</t>
  </si>
  <si>
    <t>P170929142149489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</si>
  <si>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27, 2017 </t>
    </r>
  </si>
  <si>
    <t>Gu, Chao</t>
  </si>
  <si>
    <t xml:space="preserve">Wang, Xiuying </t>
  </si>
  <si>
    <t xml:space="preserve">Shen, Liying </t>
  </si>
  <si>
    <t xml:space="preserve">Li, Feng </t>
  </si>
  <si>
    <t xml:space="preserve">Li, Zhen </t>
  </si>
  <si>
    <t>Bi, Shucheng</t>
  </si>
  <si>
    <t xml:space="preserve">Bi, Lei </t>
  </si>
  <si>
    <t xml:space="preserve">Xian, Ting </t>
  </si>
  <si>
    <t xml:space="preserve">Ma, Yun </t>
  </si>
  <si>
    <t>Lu, Shuzhen</t>
  </si>
  <si>
    <t xml:space="preserve">Fang, Peilong </t>
  </si>
  <si>
    <t xml:space="preserve">Zhou, Xingming </t>
  </si>
  <si>
    <t xml:space="preserve">Zhou, Guanghui </t>
  </si>
  <si>
    <t xml:space="preserve">Chen, Guanghua </t>
  </si>
  <si>
    <t xml:space="preserve">Qu, Meisi </t>
  </si>
  <si>
    <t xml:space="preserve">Wang, Ping </t>
  </si>
  <si>
    <t xml:space="preserve">Zou, Ke </t>
  </si>
  <si>
    <t xml:space="preserve">Wang, Dongyuan </t>
  </si>
  <si>
    <t xml:space="preserve">Zhang, Na </t>
  </si>
  <si>
    <t xml:space="preserve">Wu, Henry </t>
  </si>
  <si>
    <t xml:space="preserve">Fu, Lirong </t>
  </si>
  <si>
    <t xml:space="preserve">Feng, Yan </t>
  </si>
  <si>
    <t xml:space="preserve">Liu, Rui Xiao </t>
  </si>
  <si>
    <t xml:space="preserve">Wei, Jianlai </t>
  </si>
  <si>
    <t xml:space="preserve">Jiang, Zhihua </t>
  </si>
  <si>
    <t xml:space="preserve">Yu, Quanjin </t>
  </si>
  <si>
    <t>Zhao, Zheng</t>
  </si>
  <si>
    <t xml:space="preserve">Wang, Yitao </t>
  </si>
  <si>
    <t xml:space="preserve">An, Li </t>
  </si>
  <si>
    <t xml:space="preserve">Wang, Yuying </t>
  </si>
  <si>
    <t xml:space="preserve">Wen, Xin Hua </t>
  </si>
  <si>
    <t xml:space="preserve">Hao, Bin </t>
  </si>
  <si>
    <t xml:space="preserve">Sun, Na </t>
  </si>
  <si>
    <t xml:space="preserve">Nan, Li </t>
  </si>
  <si>
    <t xml:space="preserve">Yi, Tian </t>
  </si>
  <si>
    <t xml:space="preserve">Zhang, Xintao </t>
  </si>
  <si>
    <t xml:space="preserve">Li, Hui </t>
  </si>
  <si>
    <t xml:space="preserve">Li, Xiaowen </t>
  </si>
  <si>
    <t xml:space="preserve">Shen, Bin </t>
  </si>
  <si>
    <t>Shu, Saigang</t>
  </si>
  <si>
    <t xml:space="preserve">Xu, Jun </t>
  </si>
  <si>
    <t xml:space="preserve">Ma, Jun </t>
  </si>
  <si>
    <t xml:space="preserve">Wang, Yiqun </t>
  </si>
  <si>
    <t>Ma, Nan</t>
  </si>
  <si>
    <t>Wang, Ruichen</t>
  </si>
  <si>
    <t xml:space="preserve">Pan, Jifa </t>
  </si>
  <si>
    <t xml:space="preserve">Liu, Hongli </t>
  </si>
  <si>
    <t>Shi, Fang</t>
  </si>
  <si>
    <t xml:space="preserve">Chen, Yumei </t>
  </si>
  <si>
    <t xml:space="preserve">Zhu, Biao </t>
  </si>
  <si>
    <t xml:space="preserve">Li, Jing </t>
  </si>
  <si>
    <t>He, Tie</t>
  </si>
  <si>
    <t xml:space="preserve">Ye, ZiJun </t>
  </si>
  <si>
    <t>Tang, Ge</t>
  </si>
  <si>
    <t xml:space="preserve">Li, Xingyou </t>
  </si>
  <si>
    <t xml:space="preserve">Song, Jie </t>
  </si>
  <si>
    <t xml:space="preserve">Fu, Ying </t>
  </si>
  <si>
    <t xml:space="preserve">Chen, Jian </t>
  </si>
  <si>
    <t xml:space="preserve">Xu, Rongqiang </t>
  </si>
  <si>
    <t xml:space="preserve">Huo, Yiding </t>
  </si>
  <si>
    <t xml:space="preserve">Li, Qingbo </t>
  </si>
  <si>
    <t xml:space="preserve">Jiang, Jiaping </t>
  </si>
  <si>
    <t xml:space="preserve">Yao, Zhenfang </t>
  </si>
  <si>
    <t xml:space="preserve">Cheng, Cuiyi </t>
  </si>
  <si>
    <t xml:space="preserve">Fan, Yakun </t>
  </si>
  <si>
    <t xml:space="preserve">Yu, Tao </t>
  </si>
  <si>
    <t xml:space="preserve">Cong, Yiming </t>
  </si>
  <si>
    <t xml:space="preserve">Feng, Wen Jun </t>
  </si>
  <si>
    <t>Song, Shujuan</t>
  </si>
  <si>
    <t xml:space="preserve">Lei, Wenting </t>
  </si>
  <si>
    <t xml:space="preserve">Jia, Xiaolong </t>
  </si>
  <si>
    <t xml:space="preserve">Zhu, Guanghong </t>
  </si>
  <si>
    <t>Li, Zhen</t>
  </si>
  <si>
    <t xml:space="preserve">Zhang, Minying </t>
  </si>
  <si>
    <t xml:space="preserve">Qiu, Sujiang </t>
  </si>
  <si>
    <t xml:space="preserve">Zhang, Jingjing </t>
  </si>
  <si>
    <t xml:space="preserve">He, Tie </t>
  </si>
  <si>
    <t>Li, Bo</t>
  </si>
  <si>
    <t xml:space="preserve">Xu, Hong </t>
  </si>
  <si>
    <t>Wu, Zhengrong</t>
  </si>
  <si>
    <t xml:space="preserve">Wu, Xiaofei </t>
  </si>
  <si>
    <t xml:space="preserve">Ding, Duming </t>
  </si>
  <si>
    <t>Huang, Wentao</t>
  </si>
  <si>
    <t xml:space="preserve">Qu, Peng </t>
  </si>
  <si>
    <t xml:space="preserve">Wang, Qi </t>
  </si>
  <si>
    <t>Zhu, Biao</t>
  </si>
  <si>
    <t xml:space="preserve">Liu, Zhiyang </t>
  </si>
  <si>
    <t xml:space="preserve">Chen, Jiaxin </t>
  </si>
  <si>
    <t xml:space="preserve">Yang, Meng </t>
  </si>
  <si>
    <t xml:space="preserve">Sun, Lianhong </t>
  </si>
  <si>
    <t xml:space="preserve">Ma, Jing </t>
  </si>
  <si>
    <t xml:space="preserve">Wang, Shan </t>
  </si>
  <si>
    <t xml:space="preserve">Liu, Yanhua </t>
  </si>
  <si>
    <t xml:space="preserve">Gao, Ying </t>
  </si>
  <si>
    <t xml:space="preserve">Wang, Qing </t>
  </si>
  <si>
    <t xml:space="preserve">Du, Yan </t>
  </si>
  <si>
    <t>Zhan, Junjie</t>
  </si>
  <si>
    <t xml:space="preserve">Cao, Aihua </t>
  </si>
  <si>
    <t xml:space="preserve">Zhang, Xun </t>
  </si>
  <si>
    <t xml:space="preserve">Li, Chunhong </t>
  </si>
  <si>
    <t xml:space="preserve">Zhang, Shanshan </t>
  </si>
  <si>
    <t xml:space="preserve">Xu, Bowen </t>
  </si>
  <si>
    <t>Zhou, Bicheng</t>
  </si>
  <si>
    <t xml:space="preserve">Cai, Shiming </t>
  </si>
  <si>
    <t xml:space="preserve">Guo, Xiang </t>
  </si>
  <si>
    <t xml:space="preserve">Ni, Chunxia </t>
  </si>
  <si>
    <t xml:space="preserve">Tang, Lili </t>
  </si>
  <si>
    <t xml:space="preserve">He, Tianyun </t>
  </si>
  <si>
    <t xml:space="preserve">Han, Qingzhen </t>
  </si>
  <si>
    <t xml:space="preserve">Fu, Xinning </t>
  </si>
  <si>
    <t xml:space="preserve">Yu, Xue </t>
  </si>
  <si>
    <t>Zhang, Peiying</t>
  </si>
  <si>
    <t xml:space="preserve">Lou, Liming </t>
  </si>
  <si>
    <t xml:space="preserve">Fu, Yani </t>
  </si>
  <si>
    <t>Zhang, Xinliang</t>
  </si>
  <si>
    <t xml:space="preserve">He, Ying </t>
  </si>
  <si>
    <t>Yang, Xiaohua</t>
  </si>
  <si>
    <t xml:space="preserve">Cui, Rui </t>
  </si>
  <si>
    <t xml:space="preserve">Gong, Weidong </t>
  </si>
  <si>
    <t>Gong, Jianzhong</t>
  </si>
  <si>
    <t xml:space="preserve">Yang, Liu </t>
  </si>
  <si>
    <t xml:space="preserve">Ni, Youjing </t>
  </si>
  <si>
    <t>P171010155116489</t>
  </si>
  <si>
    <t>客人到店无房，赔付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</si>
  <si>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10, 2017 </t>
    </r>
  </si>
  <si>
    <t xml:space="preserve">Cui, Yongkui </t>
  </si>
  <si>
    <t xml:space="preserve">Li, Yongfei </t>
  </si>
  <si>
    <t xml:space="preserve">Liu, Zhongyuan </t>
  </si>
  <si>
    <t xml:space="preserve">Ren, Wenjie </t>
  </si>
  <si>
    <t>Zhang, Huijun</t>
  </si>
  <si>
    <t xml:space="preserve">Jiang, Guangyi </t>
  </si>
  <si>
    <t xml:space="preserve">Lu, Xuyan </t>
  </si>
  <si>
    <t xml:space="preserve">Zhou, Xin </t>
  </si>
  <si>
    <t xml:space="preserve">Peng, Xue </t>
  </si>
  <si>
    <t>Kang, Dan</t>
  </si>
  <si>
    <t xml:space="preserve">Hu, Yang </t>
  </si>
  <si>
    <t xml:space="preserve">Liu, Kai </t>
  </si>
  <si>
    <t xml:space="preserve">Wang, Ling </t>
  </si>
  <si>
    <t xml:space="preserve">Li, Mengjing </t>
  </si>
  <si>
    <t xml:space="preserve">Hu, Zhe </t>
  </si>
  <si>
    <t xml:space="preserve">Ye, Chunwei </t>
  </si>
  <si>
    <t>Gao, Yongzhen</t>
  </si>
  <si>
    <t xml:space="preserve">Zhu, Shenglong </t>
  </si>
  <si>
    <t xml:space="preserve">Fan, Gaoquan </t>
  </si>
  <si>
    <t xml:space="preserve">Tang, Xiaopong </t>
  </si>
  <si>
    <t xml:space="preserve">Zhou, Shimin </t>
  </si>
  <si>
    <t xml:space="preserve">Li, Jin </t>
  </si>
  <si>
    <t xml:space="preserve">Liu, Ziyu </t>
  </si>
  <si>
    <t xml:space="preserve">Huang, Kai </t>
  </si>
  <si>
    <t xml:space="preserve">Liu, Jie </t>
  </si>
  <si>
    <t>Zhao, Hang</t>
  </si>
  <si>
    <t xml:space="preserve">Lian, Bin </t>
  </si>
  <si>
    <t xml:space="preserve">Zheng, Yanxuan </t>
  </si>
  <si>
    <t xml:space="preserve">Xu, Hui </t>
  </si>
  <si>
    <t>Xie, Xiaocheng</t>
  </si>
  <si>
    <t xml:space="preserve">Wang, Xuan </t>
  </si>
  <si>
    <t xml:space="preserve">Li, Lanyang </t>
  </si>
  <si>
    <t xml:space="preserve">Li, Wenshuang </t>
  </si>
  <si>
    <t xml:space="preserve">Gu, Chaopei </t>
  </si>
  <si>
    <t xml:space="preserve">Xie, Cuihong </t>
  </si>
  <si>
    <t xml:space="preserve">Lu, Min </t>
  </si>
  <si>
    <t xml:space="preserve">Chen, Yuxia </t>
  </si>
  <si>
    <t xml:space="preserve">Song, Xiaogang </t>
  </si>
  <si>
    <t xml:space="preserve">Zhou, Hongqiang </t>
  </si>
  <si>
    <t xml:space="preserve">Zhao, Jie </t>
  </si>
  <si>
    <t>Gong, Hongye</t>
  </si>
  <si>
    <t xml:space="preserve">Sun, Hua </t>
  </si>
  <si>
    <t xml:space="preserve">Yang, Xue </t>
  </si>
  <si>
    <t xml:space="preserve">Chen, Yan </t>
  </si>
  <si>
    <t xml:space="preserve">Ni, Zihui </t>
  </si>
  <si>
    <t xml:space="preserve">Chen, Yi </t>
  </si>
  <si>
    <t xml:space="preserve">Xu, Xiaoming </t>
  </si>
  <si>
    <t xml:space="preserve">Wu, Zhuoyuan </t>
  </si>
  <si>
    <t xml:space="preserve">Han, Xiaowei </t>
  </si>
  <si>
    <t xml:space="preserve">Wu, Xiaoling </t>
  </si>
  <si>
    <t xml:space="preserve">Zhang, Chuanfang </t>
  </si>
  <si>
    <t>Feng, Xinyue</t>
  </si>
  <si>
    <t xml:space="preserve">Wang, Ke </t>
  </si>
  <si>
    <t xml:space="preserve">Guo, Xiaolei </t>
  </si>
  <si>
    <t xml:space="preserve">Mu, Rong </t>
  </si>
  <si>
    <t xml:space="preserve">Yang, Jing </t>
  </si>
  <si>
    <t>Jiang, Yunyao</t>
  </si>
  <si>
    <t xml:space="preserve">Guo, Zhengcan </t>
  </si>
  <si>
    <t xml:space="preserve">Chen, Bin </t>
  </si>
  <si>
    <t xml:space="preserve">Fang, LanQi </t>
  </si>
  <si>
    <t xml:space="preserve">Chen, Yadong </t>
  </si>
  <si>
    <t xml:space="preserve">Liu, Qingshan </t>
  </si>
  <si>
    <t xml:space="preserve">Han, Weihong </t>
  </si>
  <si>
    <t xml:space="preserve">Li, Chenglong </t>
  </si>
  <si>
    <t xml:space="preserve">Dai, Minzhi </t>
  </si>
  <si>
    <t xml:space="preserve">Dai, Xinghui </t>
  </si>
  <si>
    <t xml:space="preserve">Chen, Nan </t>
  </si>
  <si>
    <t xml:space="preserve">Wan, Shuaishuai </t>
  </si>
  <si>
    <t xml:space="preserve">Hu, Bin </t>
  </si>
  <si>
    <t xml:space="preserve">Wang, Jingjing </t>
  </si>
  <si>
    <t xml:space="preserve">Wan, Deyou </t>
  </si>
  <si>
    <t xml:space="preserve">Liu, Peng </t>
  </si>
  <si>
    <t xml:space="preserve">Bao, Shu Ping </t>
  </si>
  <si>
    <t xml:space="preserve">Dong, Li </t>
  </si>
  <si>
    <t xml:space="preserve">Wang, Haoxin </t>
  </si>
  <si>
    <t xml:space="preserve">Jiang, Tianhan </t>
  </si>
  <si>
    <t>Zhang, Tao</t>
  </si>
  <si>
    <t xml:space="preserve">Gao, Wenbin </t>
  </si>
  <si>
    <t xml:space="preserve">Fan, Yuanyuan </t>
  </si>
  <si>
    <t xml:space="preserve">Chen, Hanzheng </t>
  </si>
  <si>
    <t>Zhu, DanDan</t>
  </si>
  <si>
    <t xml:space="preserve">Jiang, Ting </t>
  </si>
  <si>
    <t xml:space="preserve">Sun, Lijiao </t>
  </si>
  <si>
    <t xml:space="preserve">Zhang, Ningda </t>
  </si>
  <si>
    <t xml:space="preserve">Fan, Shaobing </t>
  </si>
  <si>
    <t xml:space="preserve">Fang, Hui </t>
  </si>
  <si>
    <t xml:space="preserve">Wang, Yu </t>
  </si>
  <si>
    <t xml:space="preserve">Tian, Xin </t>
  </si>
  <si>
    <t xml:space="preserve">Zheng, Yitu </t>
  </si>
  <si>
    <t>Li, Hongxuan</t>
  </si>
  <si>
    <t xml:space="preserve">Shu, Hong </t>
  </si>
  <si>
    <t xml:space="preserve">Li, Teng </t>
  </si>
  <si>
    <t xml:space="preserve">He, Zhengxia </t>
  </si>
  <si>
    <t xml:space="preserve">Ma, Jia Tao </t>
  </si>
  <si>
    <t>Sun, Siyu</t>
  </si>
  <si>
    <t xml:space="preserve">Li, Yiying </t>
  </si>
  <si>
    <t xml:space="preserve">Liao, Xiaoyu </t>
  </si>
  <si>
    <t>Qin, Li</t>
  </si>
  <si>
    <t xml:space="preserve">Tang, Yanming </t>
  </si>
  <si>
    <t xml:space="preserve">Wang, Jianye </t>
  </si>
  <si>
    <t xml:space="preserve">Wang, Jue </t>
  </si>
  <si>
    <t xml:space="preserve">Qin, Yichun </t>
  </si>
  <si>
    <t xml:space="preserve">Zhang, Lu </t>
  </si>
  <si>
    <t xml:space="preserve">Xia, Xiaofeng </t>
  </si>
  <si>
    <t xml:space="preserve">Liu, Xiaoyuan </t>
  </si>
  <si>
    <t xml:space="preserve">Zhao, Chen </t>
  </si>
  <si>
    <t xml:space="preserve">Wu, Wang </t>
  </si>
  <si>
    <t xml:space="preserve">Qian, Jun </t>
  </si>
  <si>
    <t xml:space="preserve">Liu, Haixing </t>
  </si>
  <si>
    <t xml:space="preserve">Li, Weijie </t>
  </si>
  <si>
    <t xml:space="preserve">Li, Linjie </t>
  </si>
  <si>
    <t xml:space="preserve">Bai, Xue </t>
  </si>
  <si>
    <t>Zhang, Jin</t>
  </si>
  <si>
    <t xml:space="preserve">Li, Guangsheng </t>
  </si>
  <si>
    <t xml:space="preserve">Hu, Dan </t>
  </si>
  <si>
    <t xml:space="preserve">Zhao, Jiaqi </t>
  </si>
  <si>
    <t xml:space="preserve">Sang, Shiping </t>
  </si>
  <si>
    <t xml:space="preserve">Huo, Yanyu </t>
  </si>
  <si>
    <t xml:space="preserve">You, Xiaolan </t>
  </si>
  <si>
    <t xml:space="preserve">Cui, Chunyu </t>
  </si>
  <si>
    <t xml:space="preserve">Zhang, Feng </t>
  </si>
  <si>
    <t xml:space="preserve">Lu, Fei </t>
  </si>
  <si>
    <t xml:space="preserve">An, Linsha </t>
  </si>
  <si>
    <t xml:space="preserve">Xi, Wenliang </t>
  </si>
  <si>
    <t xml:space="preserve">Du, Wei </t>
  </si>
  <si>
    <t xml:space="preserve">Zeng, Xianqin </t>
  </si>
  <si>
    <t xml:space="preserve">Yin, Li </t>
  </si>
  <si>
    <t xml:space="preserve">Zhang, Jie </t>
  </si>
  <si>
    <t xml:space="preserve">Ma, Chao </t>
  </si>
  <si>
    <t xml:space="preserve">Qin, Jian </t>
  </si>
  <si>
    <t xml:space="preserve">Li, Xiangru </t>
  </si>
  <si>
    <t xml:space="preserve">Li, Chao </t>
  </si>
  <si>
    <t xml:space="preserve">Chen, Ming </t>
  </si>
  <si>
    <t>P171028172829206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</si>
  <si>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26, 2017 </t>
    </r>
  </si>
  <si>
    <t xml:space="preserve">Ding, Hailin </t>
  </si>
  <si>
    <t xml:space="preserve">Zhang, Jianchang </t>
  </si>
  <si>
    <t xml:space="preserve">Wang, Zhifeng </t>
  </si>
  <si>
    <t xml:space="preserve">Ting, Sun </t>
  </si>
  <si>
    <t xml:space="preserve">Cai, Na </t>
  </si>
  <si>
    <t>Zhang, Feng</t>
  </si>
  <si>
    <t xml:space="preserve">Ma, Ruifen </t>
  </si>
  <si>
    <t xml:space="preserve">Meng, Huiying </t>
  </si>
  <si>
    <t xml:space="preserve">Meng, Zhaoming </t>
  </si>
  <si>
    <t>Meng, Huiwen</t>
  </si>
  <si>
    <t xml:space="preserve">Yang, Huajing </t>
  </si>
  <si>
    <t>Tang, Minxin</t>
  </si>
  <si>
    <t xml:space="preserve">Li, Xiuping </t>
  </si>
  <si>
    <t xml:space="preserve">Zhang, Chi </t>
  </si>
  <si>
    <t xml:space="preserve">Wang, Qiong </t>
  </si>
  <si>
    <t xml:space="preserve">Fu, Sizhu </t>
  </si>
  <si>
    <t xml:space="preserve">Cheng, Yufeng </t>
  </si>
  <si>
    <t xml:space="preserve">Wang, Jing </t>
  </si>
  <si>
    <t xml:space="preserve">Li, Yue </t>
  </si>
  <si>
    <t xml:space="preserve">Zhou, Jiekang </t>
  </si>
  <si>
    <t xml:space="preserve">Zhao, Hongyuan </t>
  </si>
  <si>
    <t xml:space="preserve">Hu, Yangyang </t>
  </si>
  <si>
    <t xml:space="preserve">Wang, Jingyan </t>
  </si>
  <si>
    <t xml:space="preserve">Yan, Libo </t>
  </si>
  <si>
    <t>Yang, Yang</t>
  </si>
  <si>
    <t xml:space="preserve">Chu, Xiaodong </t>
  </si>
  <si>
    <t xml:space="preserve">Tan, Wei </t>
  </si>
  <si>
    <t xml:space="preserve">Lin, Ai </t>
  </si>
  <si>
    <t xml:space="preserve">Chen, Zhi Yong </t>
  </si>
  <si>
    <t xml:space="preserve">Sun, Li Chan </t>
  </si>
  <si>
    <t xml:space="preserve">Li, Shi </t>
  </si>
  <si>
    <t xml:space="preserve">Ge, Jiming </t>
  </si>
  <si>
    <t>Hu, Guangai</t>
  </si>
  <si>
    <t xml:space="preserve">Jiang, Xinheng </t>
  </si>
  <si>
    <t xml:space="preserve">Li, Guohao </t>
  </si>
  <si>
    <t xml:space="preserve">Wu, Jinfeng </t>
  </si>
  <si>
    <t xml:space="preserve">Dong, Tingting </t>
  </si>
  <si>
    <t xml:space="preserve">Jiang, Li </t>
  </si>
  <si>
    <t xml:space="preserve">Zhang, Cheng </t>
  </si>
  <si>
    <t xml:space="preserve">Zhang, Shumin </t>
  </si>
  <si>
    <t xml:space="preserve">Guan, Jiao </t>
  </si>
  <si>
    <t xml:space="preserve">Gu, Jia </t>
  </si>
  <si>
    <t xml:space="preserve">Yao, Zheng </t>
  </si>
  <si>
    <t xml:space="preserve">Sun, Yangyang </t>
  </si>
  <si>
    <t xml:space="preserve">Lou, Danjuan </t>
  </si>
  <si>
    <t xml:space="preserve">Hang, Wenyan </t>
  </si>
  <si>
    <t xml:space="preserve">Wang, Xi </t>
  </si>
  <si>
    <t xml:space="preserve">Hu, Lianguang </t>
  </si>
  <si>
    <t xml:space="preserve">Nie, Qing </t>
  </si>
  <si>
    <t xml:space="preserve">Lin, Feng </t>
  </si>
  <si>
    <t xml:space="preserve">Lin, Jingmin </t>
  </si>
  <si>
    <t xml:space="preserve">Xu, Xiangfeng </t>
  </si>
  <si>
    <t xml:space="preserve">Su, Guowei </t>
  </si>
  <si>
    <t xml:space="preserve">Ding, Yan </t>
  </si>
  <si>
    <t>Huang, Guopei</t>
  </si>
  <si>
    <t xml:space="preserve">Huang, Chen </t>
  </si>
  <si>
    <t xml:space="preserve">Li, Bingfu </t>
  </si>
  <si>
    <t xml:space="preserve">Liu, Baokui </t>
  </si>
  <si>
    <t xml:space="preserve">Li, Zunguo </t>
  </si>
  <si>
    <t xml:space="preserve">Pan, Lulu </t>
  </si>
  <si>
    <t xml:space="preserve">Du, Xing </t>
  </si>
  <si>
    <t xml:space="preserve">Hu, Weiyuan </t>
  </si>
  <si>
    <t xml:space="preserve">Zhu, Xun </t>
  </si>
  <si>
    <t xml:space="preserve">Xiong, Yonghua </t>
  </si>
  <si>
    <t xml:space="preserve">Li, Yueping </t>
  </si>
  <si>
    <t xml:space="preserve">Gan, Huaying </t>
  </si>
  <si>
    <t xml:space="preserve">Zhu, Bin </t>
  </si>
  <si>
    <t xml:space="preserve">Hu, Guangai </t>
  </si>
  <si>
    <t xml:space="preserve">Dong, Kai </t>
  </si>
  <si>
    <t xml:space="preserve">Han, Junling </t>
  </si>
  <si>
    <t xml:space="preserve">Gao, Yan </t>
  </si>
  <si>
    <t xml:space="preserve">Zhai, YuDie </t>
  </si>
  <si>
    <t xml:space="preserve">Wei, Shanshan </t>
  </si>
  <si>
    <t>Song, Zhifeng</t>
  </si>
  <si>
    <t xml:space="preserve">Xia, Wenlong </t>
  </si>
  <si>
    <t xml:space="preserve">Gu, Jianguo </t>
  </si>
  <si>
    <t xml:space="preserve">Xu, Yifei </t>
  </si>
  <si>
    <t xml:space="preserve">Han, Peng </t>
  </si>
  <si>
    <t xml:space="preserve">Zhang, LiLing </t>
  </si>
  <si>
    <t xml:space="preserve">Li, Shulan </t>
  </si>
  <si>
    <t xml:space="preserve">Yan, Xiangning </t>
  </si>
  <si>
    <t xml:space="preserve">Wang, Huayan </t>
  </si>
  <si>
    <t xml:space="preserve">Zhao, Ling </t>
  </si>
  <si>
    <t xml:space="preserve">Yang, Ling </t>
  </si>
  <si>
    <t xml:space="preserve">Han, Yi </t>
  </si>
  <si>
    <t xml:space="preserve">Wang, Qingzhu </t>
  </si>
  <si>
    <t xml:space="preserve">Wu, Yan </t>
  </si>
  <si>
    <t xml:space="preserve">Liu, Hong </t>
  </si>
  <si>
    <t xml:space="preserve">Huang, Yujiao </t>
  </si>
  <si>
    <t xml:space="preserve">Gao, Qi </t>
  </si>
  <si>
    <t xml:space="preserve">Wu, Shengrong </t>
  </si>
  <si>
    <t xml:space="preserve">Chen, Qiao </t>
  </si>
  <si>
    <t xml:space="preserve">Chen, Zhonggui </t>
  </si>
  <si>
    <t xml:space="preserve">Cheng, Hong </t>
  </si>
  <si>
    <t xml:space="preserve">Min, Jie </t>
  </si>
  <si>
    <t xml:space="preserve">Zhai, Ming </t>
  </si>
  <si>
    <t>P171116145837489</t>
  </si>
  <si>
    <t>P171116144738489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</si>
  <si>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12, 2017 </t>
    </r>
  </si>
  <si>
    <t>REVISE</t>
  </si>
  <si>
    <t>Yu, Tianyu</t>
  </si>
  <si>
    <t>Bao, Xiao</t>
  </si>
  <si>
    <t xml:space="preserve">Wang, Xiangyu </t>
  </si>
  <si>
    <t xml:space="preserve">Zhang, Jian </t>
  </si>
  <si>
    <t xml:space="preserve">Feng, Qiao </t>
  </si>
  <si>
    <t xml:space="preserve">Han, Ying </t>
  </si>
  <si>
    <t xml:space="preserve">Teng, Jun </t>
  </si>
  <si>
    <t xml:space="preserve">Zhang, Youqian </t>
  </si>
  <si>
    <t xml:space="preserve">Cao, Yi </t>
  </si>
  <si>
    <t xml:space="preserve">Zheng, Nan </t>
  </si>
  <si>
    <t xml:space="preserve">Ma, Huixuan </t>
  </si>
  <si>
    <t xml:space="preserve">Wu, Yaoyao </t>
  </si>
  <si>
    <t xml:space="preserve">Shi, Qingping </t>
  </si>
  <si>
    <t xml:space="preserve">Su, Xiao Juan </t>
  </si>
  <si>
    <t xml:space="preserve">Li, Fei </t>
  </si>
  <si>
    <t xml:space="preserve">Liu, Xin </t>
  </si>
  <si>
    <t xml:space="preserve">Luo, Longjun </t>
  </si>
  <si>
    <t xml:space="preserve">Ran, Yu </t>
  </si>
  <si>
    <t xml:space="preserve">Sun, Jinghua </t>
  </si>
  <si>
    <t xml:space="preserve">Zhang, Yuan </t>
  </si>
  <si>
    <t>Compensate for incentive room night</t>
  </si>
  <si>
    <t xml:space="preserve">Wu, Jun </t>
  </si>
  <si>
    <t>Mao, Sicheng</t>
  </si>
  <si>
    <t>Luo, Lin</t>
  </si>
  <si>
    <t xml:space="preserve">Fan, Kejian </t>
  </si>
  <si>
    <t xml:space="preserve">Fan, Jia Lin </t>
  </si>
  <si>
    <t xml:space="preserve">Zhang, Zhuangzhuang </t>
  </si>
  <si>
    <t xml:space="preserve">Li, Lulu </t>
  </si>
  <si>
    <t xml:space="preserve">Li, Meiyan </t>
  </si>
  <si>
    <t xml:space="preserve">Ma, Jia </t>
  </si>
  <si>
    <t xml:space="preserve">Meng, Xiangyu </t>
  </si>
  <si>
    <t>Zheng, Xiaodan</t>
  </si>
  <si>
    <t xml:space="preserve">Ye, Lin </t>
  </si>
  <si>
    <t>Zhang, Song</t>
  </si>
  <si>
    <t xml:space="preserve">Zhang, Wen </t>
  </si>
  <si>
    <t xml:space="preserve">Kang, Renquan </t>
  </si>
  <si>
    <t xml:space="preserve">Zhang, Haiting </t>
  </si>
  <si>
    <t>Huang, Guoxin</t>
  </si>
  <si>
    <t xml:space="preserve">Guo, Changping </t>
  </si>
  <si>
    <t xml:space="preserve">Guo, Nuojing </t>
  </si>
  <si>
    <t xml:space="preserve">Feng, Dongni </t>
  </si>
  <si>
    <t xml:space="preserve">Feng, Runting </t>
  </si>
  <si>
    <t xml:space="preserve">Jin, Song </t>
  </si>
  <si>
    <t xml:space="preserve">Gu, Linfeng </t>
  </si>
  <si>
    <t xml:space="preserve">Yang, Lei </t>
  </si>
  <si>
    <t xml:space="preserve">Wang, Limei </t>
  </si>
  <si>
    <t xml:space="preserve">Zhou, Ye </t>
  </si>
  <si>
    <t xml:space="preserve">Wang, Rongrong </t>
  </si>
  <si>
    <t xml:space="preserve">Zhang, Junyi </t>
  </si>
  <si>
    <t xml:space="preserve">Zhu, Liyun </t>
  </si>
  <si>
    <t xml:space="preserve">Chu, Huifeng </t>
  </si>
  <si>
    <t xml:space="preserve">Wei, Zheng </t>
  </si>
  <si>
    <t xml:space="preserve">Lin, Xiangyu </t>
  </si>
  <si>
    <t xml:space="preserve">Lin, Jingtang </t>
  </si>
  <si>
    <t xml:space="preserve">Feng, Anni </t>
  </si>
  <si>
    <t xml:space="preserve">Luo, Yu </t>
  </si>
  <si>
    <t xml:space="preserve">Zhu, Wenjie </t>
  </si>
  <si>
    <t xml:space="preserve">Liu, Siyuan </t>
  </si>
  <si>
    <t xml:space="preserve">Zhou, Yaling </t>
  </si>
  <si>
    <t xml:space="preserve">Liao, Guoyan </t>
  </si>
  <si>
    <t xml:space="preserve">Zeng, Yulin </t>
  </si>
  <si>
    <t xml:space="preserve">Zhu, Weiying </t>
  </si>
  <si>
    <t xml:space="preserve">Yang, Shuang </t>
  </si>
  <si>
    <t xml:space="preserve">Zhou, Jialong </t>
  </si>
  <si>
    <t xml:space="preserve">Hao, Yiqiang </t>
  </si>
  <si>
    <t xml:space="preserve">Fan, Lixing </t>
  </si>
  <si>
    <t>Jiang, Zhiqiang</t>
  </si>
  <si>
    <t xml:space="preserve">Jiang, Hongshui </t>
  </si>
  <si>
    <t xml:space="preserve">Xin, Peirong </t>
  </si>
  <si>
    <t xml:space="preserve">Pu, Feifei </t>
  </si>
  <si>
    <t xml:space="preserve">Pu, Xiaomeng </t>
  </si>
  <si>
    <t xml:space="preserve">Yao, Wenyao </t>
  </si>
  <si>
    <t xml:space="preserve">Gu, Yunfei </t>
  </si>
  <si>
    <t xml:space="preserve">Dong, Siqian </t>
  </si>
  <si>
    <t xml:space="preserve">Wang, Chenhui </t>
  </si>
  <si>
    <t xml:space="preserve">Zheng, Lu </t>
  </si>
  <si>
    <t>P171130154520489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</si>
  <si>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27, 2017 </t>
    </r>
  </si>
  <si>
    <t xml:space="preserve">Zhao, Ye </t>
  </si>
  <si>
    <t xml:space="preserve">Fan, Shu Ping </t>
  </si>
  <si>
    <t xml:space="preserve">Lin, Xin </t>
  </si>
  <si>
    <t xml:space="preserve">Xu, Yuanyuan </t>
  </si>
  <si>
    <t xml:space="preserve">Li, Yu </t>
  </si>
  <si>
    <t xml:space="preserve">Yang, Deshi </t>
  </si>
  <si>
    <t xml:space="preserve">Yan, Lijing </t>
  </si>
  <si>
    <t xml:space="preserve">Han, Liping </t>
  </si>
  <si>
    <t xml:space="preserve">Shan, Xianyu </t>
  </si>
  <si>
    <t xml:space="preserve">Tu, Guoxian </t>
  </si>
  <si>
    <t xml:space="preserve">Zhao, Lin </t>
  </si>
  <si>
    <t xml:space="preserve">Wang, Xiaoju </t>
  </si>
  <si>
    <t xml:space="preserve">Ding, Yang </t>
  </si>
  <si>
    <t>Lan, Chen</t>
  </si>
  <si>
    <t xml:space="preserve">Zhou, Quan </t>
  </si>
  <si>
    <t xml:space="preserve">Zhao, Yingxia </t>
  </si>
  <si>
    <t xml:space="preserve">Xie, Bo </t>
  </si>
  <si>
    <t xml:space="preserve">Zhong, Hao </t>
  </si>
  <si>
    <t>Pang, Yuxia</t>
  </si>
  <si>
    <t xml:space="preserve">Li, Shu </t>
  </si>
  <si>
    <t xml:space="preserve">Meng, Zheng </t>
  </si>
  <si>
    <t xml:space="preserve">Lee, Geumsan </t>
  </si>
  <si>
    <t xml:space="preserve">He, Mingying </t>
  </si>
  <si>
    <t xml:space="preserve">Li, Shanbing </t>
  </si>
  <si>
    <t xml:space="preserve">Cai, Lihong </t>
  </si>
  <si>
    <t xml:space="preserve">Yang, Qin </t>
  </si>
  <si>
    <t xml:space="preserve">Li, Yifan </t>
  </si>
  <si>
    <t xml:space="preserve">Zhang, Yiwen </t>
  </si>
  <si>
    <t xml:space="preserve">Shi, Lan </t>
  </si>
  <si>
    <t xml:space="preserve">Yan, Quan </t>
  </si>
  <si>
    <t xml:space="preserve">Zong, Chen </t>
  </si>
  <si>
    <t xml:space="preserve">Zhang, Lili </t>
  </si>
  <si>
    <t xml:space="preserve">Xu, Wushen </t>
  </si>
  <si>
    <t xml:space="preserve">Li, Dawei </t>
  </si>
  <si>
    <t xml:space="preserve">Zhao, Jianming </t>
  </si>
  <si>
    <t xml:space="preserve">Hou, Mengying </t>
  </si>
  <si>
    <t xml:space="preserve">Zhang, Lihong </t>
  </si>
  <si>
    <t xml:space="preserve">Chen, Changjian </t>
  </si>
  <si>
    <t xml:space="preserve">Huang, Yunbi </t>
  </si>
  <si>
    <t xml:space="preserve">Li, Yaqi </t>
  </si>
  <si>
    <t xml:space="preserve">Xu, Wenqing </t>
  </si>
  <si>
    <t xml:space="preserve">Zhu, Daqing </t>
  </si>
  <si>
    <t xml:space="preserve">Sun, Jianqiu </t>
  </si>
  <si>
    <t xml:space="preserve">Liu, Ting </t>
  </si>
  <si>
    <t xml:space="preserve">Xu, Jing Wen </t>
  </si>
  <si>
    <t>Ye, Haiqing</t>
  </si>
  <si>
    <t xml:space="preserve">Zhong, Lin </t>
  </si>
  <si>
    <t xml:space="preserve">Shen, Hailong </t>
  </si>
  <si>
    <t xml:space="preserve">Wang, Xinhua </t>
  </si>
  <si>
    <t xml:space="preserve">Ding, Hao </t>
  </si>
  <si>
    <t xml:space="preserve">Tong, Huanyu </t>
  </si>
  <si>
    <t xml:space="preserve">Zhu, Hua </t>
  </si>
  <si>
    <t xml:space="preserve">Li, Xianghua </t>
  </si>
  <si>
    <t xml:space="preserve">Gao, Dongzi </t>
  </si>
  <si>
    <t>Li, Wenxi</t>
  </si>
  <si>
    <t xml:space="preserve">Tian, Chunli </t>
  </si>
  <si>
    <t xml:space="preserve">Kuan, Ye </t>
  </si>
  <si>
    <t xml:space="preserve">Mao, Junhua </t>
  </si>
  <si>
    <t xml:space="preserve">Yang, Qiaohua </t>
  </si>
  <si>
    <t xml:space="preserve">Ruan, Yixiang </t>
  </si>
  <si>
    <t xml:space="preserve">Lian, Peng </t>
  </si>
  <si>
    <t xml:space="preserve">Sun, Zongpu </t>
  </si>
  <si>
    <t xml:space="preserve">Sun, Xinyong </t>
  </si>
  <si>
    <t xml:space="preserve">Guo, Ting </t>
  </si>
  <si>
    <t xml:space="preserve">Liu, Ping </t>
  </si>
  <si>
    <t xml:space="preserve">Li, Yuanqian </t>
  </si>
  <si>
    <t xml:space="preserve">Hu, Aili </t>
  </si>
  <si>
    <t xml:space="preserve">Zhang, Xiaohong </t>
  </si>
  <si>
    <t>Peng, Sen</t>
  </si>
  <si>
    <t xml:space="preserve">Sun, Meilan </t>
  </si>
  <si>
    <t xml:space="preserve">Xiao, Fujun </t>
  </si>
  <si>
    <t xml:space="preserve">Li, Chen </t>
  </si>
  <si>
    <t xml:space="preserve">Liu, Zaohui </t>
  </si>
  <si>
    <t xml:space="preserve">Gu, Chanying </t>
  </si>
  <si>
    <t xml:space="preserve">Gu, Xichun </t>
  </si>
  <si>
    <t xml:space="preserve">Zhao, Donghui </t>
  </si>
  <si>
    <t xml:space="preserve">Chen, Xiaoping </t>
  </si>
  <si>
    <t xml:space="preserve">Hu, Yuan </t>
  </si>
  <si>
    <t xml:space="preserve">Cui, Haoxin </t>
  </si>
  <si>
    <t>Xiang, Jie</t>
  </si>
  <si>
    <t xml:space="preserve">Feng, Xiuying </t>
  </si>
  <si>
    <t xml:space="preserve">Chen, Zhaoming </t>
  </si>
  <si>
    <t>Gao, Hua</t>
  </si>
  <si>
    <t xml:space="preserve">Wei, Tianlong </t>
  </si>
  <si>
    <t xml:space="preserve">Gong, Ping </t>
  </si>
  <si>
    <t xml:space="preserve">He, Rui </t>
  </si>
  <si>
    <t>Liu, Nana</t>
  </si>
  <si>
    <t>P171214095051489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</si>
  <si>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12, 2017 </t>
    </r>
  </si>
  <si>
    <t>Tao, Jiayu</t>
  </si>
  <si>
    <t xml:space="preserve">Ding, Chun </t>
  </si>
  <si>
    <t xml:space="preserve">Xie, Hui </t>
  </si>
  <si>
    <t xml:space="preserve">Bao, Wandi </t>
  </si>
  <si>
    <t xml:space="preserve">Wei, Guolin </t>
  </si>
  <si>
    <t xml:space="preserve">Xu, Wei </t>
  </si>
  <si>
    <t xml:space="preserve">Chang, Ying </t>
  </si>
  <si>
    <t xml:space="preserve">Sun, Yanjing </t>
  </si>
  <si>
    <t xml:space="preserve">Zou, Tianqin </t>
  </si>
  <si>
    <t xml:space="preserve">Sun, Yuman </t>
  </si>
  <si>
    <t xml:space="preserve">Wu, Fan </t>
  </si>
  <si>
    <t xml:space="preserve">Xiang, Linling </t>
  </si>
  <si>
    <t xml:space="preserve">Ting, Gao </t>
  </si>
  <si>
    <t xml:space="preserve">Liu, Xiaona </t>
  </si>
  <si>
    <t xml:space="preserve">Liu, Zhanxin </t>
  </si>
  <si>
    <t xml:space="preserve">Kong, Yin </t>
  </si>
  <si>
    <t xml:space="preserve">Zhang, Zhikai </t>
  </si>
  <si>
    <t xml:space="preserve">Fang, Liqiang </t>
  </si>
  <si>
    <t xml:space="preserve">Fu, Yan </t>
  </si>
  <si>
    <t xml:space="preserve">Zhang, Lanru </t>
  </si>
  <si>
    <t xml:space="preserve">Zhang, Qian </t>
  </si>
  <si>
    <t xml:space="preserve">Sang, Jijiao </t>
  </si>
  <si>
    <t xml:space="preserve">Luan, Xin </t>
  </si>
  <si>
    <t xml:space="preserve">Fu, Xue </t>
  </si>
  <si>
    <t xml:space="preserve">Shu, Dai </t>
  </si>
  <si>
    <t>Lu, Yanran</t>
  </si>
  <si>
    <t xml:space="preserve">Piao, Yanhua </t>
  </si>
  <si>
    <t xml:space="preserve">Yin, Zhaolu </t>
  </si>
  <si>
    <t xml:space="preserve">Lin, Yin </t>
  </si>
  <si>
    <t xml:space="preserve">Li, Yihong </t>
  </si>
  <si>
    <t xml:space="preserve">Lian, Bei </t>
  </si>
  <si>
    <t xml:space="preserve">Yan, Di </t>
  </si>
  <si>
    <t xml:space="preserve">Li, Guilan </t>
  </si>
  <si>
    <t>You, Wenjuan</t>
  </si>
  <si>
    <t xml:space="preserve">Chun, Jie </t>
  </si>
  <si>
    <t xml:space="preserve">Cao, Guofeng </t>
  </si>
  <si>
    <t xml:space="preserve">Zou, Cunliang </t>
  </si>
  <si>
    <t xml:space="preserve">Hu, Junyao </t>
  </si>
  <si>
    <t>Wang, Yixuan</t>
  </si>
  <si>
    <t xml:space="preserve">Yan, Suying </t>
  </si>
  <si>
    <t xml:space="preserve">Zhou, Yaping </t>
  </si>
  <si>
    <t xml:space="preserve">Wang, Jinfang </t>
  </si>
  <si>
    <t xml:space="preserve">Wu, Feifei </t>
  </si>
  <si>
    <t xml:space="preserve">Jiang, Shuxiang </t>
  </si>
  <si>
    <t xml:space="preserve">Jiang, Lan </t>
  </si>
  <si>
    <t xml:space="preserve">Liu, Yanbo </t>
  </si>
  <si>
    <t xml:space="preserve">Wang, Qihua </t>
  </si>
  <si>
    <t xml:space="preserve">Wang, Shuangxi </t>
  </si>
  <si>
    <t xml:space="preserve">Piao, Kangming </t>
  </si>
  <si>
    <t xml:space="preserve">Lu, Xiaotong </t>
  </si>
  <si>
    <t xml:space="preserve">In, Charlie </t>
  </si>
  <si>
    <t xml:space="preserve">Yi, Xiangming </t>
  </si>
  <si>
    <t xml:space="preserve">Tang, Chengzhen </t>
  </si>
  <si>
    <t xml:space="preserve">Ting, Wai Fong </t>
  </si>
  <si>
    <t xml:space="preserve">Yeung, Cheukho Eric </t>
  </si>
  <si>
    <t>Qin, Wenxu</t>
  </si>
  <si>
    <t xml:space="preserve">Qiu, Tan </t>
  </si>
  <si>
    <t xml:space="preserve">Zhang, Huizhen </t>
  </si>
  <si>
    <t xml:space="preserve">Chen, Mei Jun </t>
  </si>
  <si>
    <t xml:space="preserve">Chen, Dehuai </t>
  </si>
  <si>
    <t xml:space="preserve">Luo, Juan </t>
  </si>
  <si>
    <t xml:space="preserve">Li, Xiuying </t>
  </si>
  <si>
    <t xml:space="preserve">Ding, Shulei </t>
  </si>
  <si>
    <t>Wang, Xin</t>
  </si>
  <si>
    <t xml:space="preserve">Yan, Liupu </t>
  </si>
  <si>
    <t xml:space="preserve">Chen, Kai </t>
  </si>
  <si>
    <t>P180105105756489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</si>
  <si>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3, 2018 </t>
    </r>
  </si>
  <si>
    <t xml:space="preserve">Li, Qiulin </t>
  </si>
  <si>
    <t xml:space="preserve">Lin, Yuehong </t>
  </si>
  <si>
    <t xml:space="preserve">Zhou, Yuan </t>
  </si>
  <si>
    <t xml:space="preserve">Liu, Xuguang </t>
  </si>
  <si>
    <t>Sun, Xia</t>
  </si>
  <si>
    <t xml:space="preserve">Shang, Xu </t>
  </si>
  <si>
    <t xml:space="preserve">Lin, Yuwen </t>
  </si>
  <si>
    <t xml:space="preserve">Oeymoen, Nils Harald </t>
  </si>
  <si>
    <t xml:space="preserve">Zhang, Yibo </t>
  </si>
  <si>
    <t xml:space="preserve">Song, Yuqin </t>
  </si>
  <si>
    <t xml:space="preserve">Yu, Liping </t>
  </si>
  <si>
    <t>Yu, Jia</t>
  </si>
  <si>
    <t>Yu, Jitong</t>
  </si>
  <si>
    <t>Shi, Min</t>
  </si>
  <si>
    <t xml:space="preserve">Zhou, Nan </t>
  </si>
  <si>
    <t>Wu, Tingting</t>
  </si>
  <si>
    <t>Tong, Xin</t>
  </si>
  <si>
    <t xml:space="preserve">Tang, Lina </t>
  </si>
  <si>
    <t xml:space="preserve">Zhang, Xiaohui </t>
  </si>
  <si>
    <t xml:space="preserve">Liu, Yuan </t>
  </si>
  <si>
    <t xml:space="preserve">Guo, Lei </t>
  </si>
  <si>
    <t xml:space="preserve">Zhang, Lingyin </t>
  </si>
  <si>
    <t xml:space="preserve">Zhao, Yanan </t>
  </si>
  <si>
    <t xml:space="preserve">Cao, Yu </t>
  </si>
  <si>
    <t xml:space="preserve">Xu, Jinhua </t>
  </si>
  <si>
    <t xml:space="preserve">Yu, Chuan </t>
  </si>
  <si>
    <t xml:space="preserve">Zhou, Fang </t>
  </si>
  <si>
    <t xml:space="preserve">Li, Jinfei </t>
  </si>
  <si>
    <t xml:space="preserve">Lin, Fei </t>
  </si>
  <si>
    <t>P180129170540489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</si>
  <si>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28, 2018 </t>
    </r>
  </si>
  <si>
    <t>Studio room</t>
  </si>
  <si>
    <t>Booking ID</t>
  </si>
  <si>
    <t>Conf</t>
  </si>
  <si>
    <t>Guest Name</t>
  </si>
  <si>
    <t>Arrival</t>
  </si>
  <si>
    <t>NTS</t>
  </si>
  <si>
    <t>Room</t>
  </si>
  <si>
    <t>Total Amount</t>
  </si>
  <si>
    <t>11-Feb</t>
  </si>
  <si>
    <t>12-Feb</t>
  </si>
  <si>
    <t>13-Feb</t>
  </si>
  <si>
    <t>14-Feb</t>
  </si>
  <si>
    <t>15-Feb</t>
  </si>
  <si>
    <t>16-Feb</t>
  </si>
  <si>
    <t>17-Feb</t>
  </si>
  <si>
    <t>18-Feb</t>
  </si>
  <si>
    <t>19-Feb</t>
  </si>
  <si>
    <t>20-Feb</t>
  </si>
  <si>
    <t>2556686</t>
  </si>
  <si>
    <t>*Sun, Youping</t>
  </si>
  <si>
    <t>11 Feb'18</t>
  </si>
  <si>
    <t>3</t>
  </si>
  <si>
    <t>1</t>
  </si>
  <si>
    <t>2552543</t>
  </si>
  <si>
    <t>Bian, Baoxing</t>
  </si>
  <si>
    <t>12 Feb'18</t>
  </si>
  <si>
    <t>2</t>
  </si>
  <si>
    <t>2552679</t>
  </si>
  <si>
    <t>Bian, Wei</t>
  </si>
  <si>
    <t>2556720</t>
  </si>
  <si>
    <t>*Fang, Yulian</t>
  </si>
  <si>
    <t>2554499</t>
  </si>
  <si>
    <t>Guo, Xu</t>
  </si>
  <si>
    <t>2557255</t>
  </si>
  <si>
    <t>Liu, Aixia</t>
  </si>
  <si>
    <t>2557321</t>
  </si>
  <si>
    <t>Liu, Haohan</t>
  </si>
  <si>
    <t>2557314</t>
  </si>
  <si>
    <t>*Ren, Xinjie</t>
  </si>
  <si>
    <t>2558467</t>
  </si>
  <si>
    <t>Qi, Yang</t>
  </si>
  <si>
    <t>2564609</t>
  </si>
  <si>
    <t>Liang, Yuping</t>
  </si>
  <si>
    <t>2554928</t>
  </si>
  <si>
    <t>*Shao, Zhen</t>
  </si>
  <si>
    <t>2558031</t>
  </si>
  <si>
    <t>*Shen, Xiaofeng</t>
  </si>
  <si>
    <t>2552677</t>
  </si>
  <si>
    <t>Xiao, Feng</t>
  </si>
  <si>
    <t>2555311</t>
  </si>
  <si>
    <t>Xu, Hong</t>
  </si>
  <si>
    <t>2559832</t>
  </si>
  <si>
    <t>He, Yue</t>
  </si>
  <si>
    <t>13 Feb'18</t>
  </si>
  <si>
    <t>2564618</t>
  </si>
  <si>
    <t>Kong, Qinghong</t>
  </si>
  <si>
    <t>2558479</t>
  </si>
  <si>
    <t>*Shi, Sheng</t>
  </si>
  <si>
    <t>2562813</t>
  </si>
  <si>
    <t>*Zhang, Yan</t>
  </si>
  <si>
    <t>2552545</t>
  </si>
  <si>
    <t>14 Feb'18</t>
  </si>
  <si>
    <t>2552680</t>
  </si>
  <si>
    <t>2552681</t>
  </si>
  <si>
    <t>2556722</t>
  </si>
  <si>
    <t>2558027</t>
  </si>
  <si>
    <t>2560265</t>
  </si>
  <si>
    <t>*Guan, Rui</t>
  </si>
  <si>
    <t>4</t>
  </si>
  <si>
    <t>2561344</t>
  </si>
  <si>
    <t>Hou, Xiying</t>
  </si>
  <si>
    <t>2564626</t>
  </si>
  <si>
    <t>Sun, Xiaoying</t>
  </si>
  <si>
    <t>2554497</t>
  </si>
  <si>
    <t>2557256</t>
  </si>
  <si>
    <t>2558466</t>
  </si>
  <si>
    <t>2564615</t>
  </si>
  <si>
    <t>2556684</t>
  </si>
  <si>
    <t>2555330</t>
  </si>
  <si>
    <t>2558478</t>
  </si>
  <si>
    <t>Xu, Hongyan</t>
  </si>
  <si>
    <t>2547982</t>
  </si>
  <si>
    <t>Jin, Yang</t>
  </si>
  <si>
    <t>15 Feb'18</t>
  </si>
  <si>
    <t>6</t>
  </si>
  <si>
    <t>2549055</t>
  </si>
  <si>
    <t>*Li, Shengchun</t>
  </si>
  <si>
    <t>2549056</t>
  </si>
  <si>
    <t>*Wu, Bingshen</t>
  </si>
  <si>
    <t>2562012</t>
  </si>
  <si>
    <t>*Ma, Jia Yue</t>
  </si>
  <si>
    <t>5</t>
  </si>
  <si>
    <t>2554501</t>
  </si>
  <si>
    <t>*Meng, Xiangchun</t>
  </si>
  <si>
    <t>2560591</t>
  </si>
  <si>
    <t>*Wang, Chuan</t>
  </si>
  <si>
    <t>16 Feb'18</t>
  </si>
  <si>
    <t>2560590</t>
  </si>
  <si>
    <t>*Zhang, Xiping</t>
  </si>
  <si>
    <t>2556958</t>
  </si>
  <si>
    <t>*Zhao, Fang</t>
  </si>
  <si>
    <t>2556329</t>
  </si>
  <si>
    <t>Cao, Xiaolei</t>
  </si>
  <si>
    <t>17 Feb'18</t>
  </si>
  <si>
    <t>2559720</t>
  </si>
  <si>
    <t>*Fang, Hui</t>
  </si>
  <si>
    <t>2559721</t>
  </si>
  <si>
    <t>*Wen, Yanqing</t>
  </si>
  <si>
    <t>2554304</t>
  </si>
  <si>
    <t>*Hang, Weilan</t>
  </si>
  <si>
    <t>2554305</t>
  </si>
  <si>
    <t>*Yi, Hua</t>
  </si>
  <si>
    <t>2559829</t>
  </si>
  <si>
    <t>Qin, Changqin</t>
  </si>
  <si>
    <t>2559828</t>
  </si>
  <si>
    <t>*Qin, Yiwei</t>
  </si>
  <si>
    <t>2558750</t>
  </si>
  <si>
    <t>Yin, Xiangshun</t>
  </si>
  <si>
    <t>2563488</t>
  </si>
  <si>
    <t>Zheng, Qingli</t>
  </si>
  <si>
    <t>2563491</t>
  </si>
  <si>
    <t>Zhou, Zheng1268678</t>
  </si>
  <si>
    <t>2556676</t>
  </si>
  <si>
    <t>*Li, Yingnan</t>
  </si>
  <si>
    <t>18 Feb'18</t>
  </si>
  <si>
    <t>2557274</t>
  </si>
  <si>
    <t>Xu, Yueguang</t>
  </si>
  <si>
    <t>2557275</t>
  </si>
  <si>
    <t>Zhang, Yi</t>
  </si>
  <si>
    <t>2552671</t>
  </si>
  <si>
    <t>Li, Dan</t>
  </si>
  <si>
    <t>19 Feb'18</t>
  </si>
  <si>
    <t>2556666</t>
  </si>
  <si>
    <t>Qin, Jiang</t>
  </si>
  <si>
    <t>2564636</t>
  </si>
  <si>
    <t>Li, Wenyuan</t>
  </si>
  <si>
    <t>2564637</t>
  </si>
  <si>
    <t>Qin, Zhifang</t>
  </si>
  <si>
    <t>2552665</t>
  </si>
  <si>
    <t>Zheng, Zheng</t>
  </si>
  <si>
    <t>2548776</t>
  </si>
  <si>
    <t>Ma, Chicheng</t>
  </si>
  <si>
    <t>20 Feb'18</t>
  </si>
  <si>
    <t>2551768</t>
  </si>
  <si>
    <t>*Shi, Lei</t>
  </si>
  <si>
    <t>2565644</t>
  </si>
  <si>
    <t>Tao, Feng</t>
  </si>
  <si>
    <t>2565642</t>
  </si>
  <si>
    <t>Yan, Zhou</t>
  </si>
  <si>
    <t>2556133</t>
  </si>
  <si>
    <t>*Wu, Xuchen</t>
  </si>
  <si>
    <t>2561558</t>
  </si>
  <si>
    <t>*Wu, Huiyang</t>
  </si>
  <si>
    <t>14</t>
  </si>
  <si>
    <t>16</t>
  </si>
  <si>
    <t>18</t>
  </si>
  <si>
    <t>20</t>
  </si>
  <si>
    <t>22</t>
  </si>
  <si>
    <t>17</t>
  </si>
  <si>
    <t>Allotment</t>
  </si>
  <si>
    <t>0</t>
  </si>
  <si>
    <t>7</t>
  </si>
  <si>
    <t>-1</t>
  </si>
  <si>
    <t>-14</t>
  </si>
  <si>
    <t>-9</t>
  </si>
  <si>
    <t>-2</t>
  </si>
  <si>
    <t>Page 3/3</t>
  </si>
  <si>
    <t>Updated on 09 Feb'18 / Karn</t>
  </si>
  <si>
    <t>Superior Room</t>
  </si>
  <si>
    <t>8-Feb</t>
  </si>
  <si>
    <t>9-Feb</t>
  </si>
  <si>
    <t>10-Feb</t>
  </si>
  <si>
    <t>21-Feb</t>
  </si>
  <si>
    <t>2556993</t>
  </si>
  <si>
    <t>*Cui, Jinbao</t>
  </si>
  <si>
    <t>8 Feb'18</t>
  </si>
  <si>
    <t>2556878</t>
  </si>
  <si>
    <t>*Cui, Yao</t>
  </si>
  <si>
    <t>2559082</t>
  </si>
  <si>
    <t>*Toyota, Taiji</t>
  </si>
  <si>
    <t>10 Feb'18</t>
  </si>
  <si>
    <t>2561281</t>
  </si>
  <si>
    <t>Fan, Yuan</t>
  </si>
  <si>
    <t>2556664</t>
  </si>
  <si>
    <t>Yang, Jie</t>
  </si>
  <si>
    <t>2556648</t>
  </si>
  <si>
    <t>*Bao, Jianyue</t>
  </si>
  <si>
    <t>2554880</t>
  </si>
  <si>
    <t>*Duan, Meining</t>
  </si>
  <si>
    <t>2547807</t>
  </si>
  <si>
    <t>Qian, Zeng</t>
  </si>
  <si>
    <t>2557268</t>
  </si>
  <si>
    <t>Sun, Xihua</t>
  </si>
  <si>
    <t>2557269</t>
  </si>
  <si>
    <t>Zhang, Beibei</t>
  </si>
  <si>
    <t>2561251</t>
  </si>
  <si>
    <t>Zhong, Yusen</t>
  </si>
  <si>
    <t>2564530</t>
  </si>
  <si>
    <t>Qin, Ying</t>
  </si>
  <si>
    <t>2564531</t>
  </si>
  <si>
    <t>Wang, Fengling</t>
  </si>
  <si>
    <t>2555933</t>
  </si>
  <si>
    <t>Chen, Guoyong</t>
  </si>
  <si>
    <t>2555932</t>
  </si>
  <si>
    <t>Chen, Miao</t>
  </si>
  <si>
    <t>2553144</t>
  </si>
  <si>
    <t>*Gong, Yihui</t>
  </si>
  <si>
    <t>2559068</t>
  </si>
  <si>
    <t>Jiang, Xi</t>
  </si>
  <si>
    <t>2564622</t>
  </si>
  <si>
    <t>Zhi, Xuemei</t>
  </si>
  <si>
    <t>2559718</t>
  </si>
  <si>
    <t>2557271</t>
  </si>
  <si>
    <t>2557270</t>
  </si>
  <si>
    <t>2559060</t>
  </si>
  <si>
    <t>2555934</t>
  </si>
  <si>
    <t>Wang, Jungui</t>
  </si>
  <si>
    <t>2545839</t>
  </si>
  <si>
    <t>*Wei, Chen</t>
  </si>
  <si>
    <t>2552796</t>
  </si>
  <si>
    <t>Wei, Qiang</t>
  </si>
  <si>
    <t>2556650</t>
  </si>
  <si>
    <t>2556138</t>
  </si>
  <si>
    <t>2556137</t>
  </si>
  <si>
    <t>2554314</t>
  </si>
  <si>
    <t>2545837</t>
  </si>
  <si>
    <t>*Wei, Chen1241602</t>
  </si>
  <si>
    <t>2552682</t>
  </si>
  <si>
    <t>2553751</t>
  </si>
  <si>
    <t>*Fu, Rong</t>
  </si>
  <si>
    <t>2553752</t>
  </si>
  <si>
    <t>*Fu, Zongke</t>
  </si>
  <si>
    <t>2558468</t>
  </si>
  <si>
    <t>*Gao, Qian</t>
  </si>
  <si>
    <t>2555305</t>
  </si>
  <si>
    <t>Tong, Liwei</t>
  </si>
  <si>
    <t>2562804</t>
  </si>
  <si>
    <t>Wu, Fen</t>
  </si>
  <si>
    <t>2560767</t>
  </si>
  <si>
    <t>Zhu, Jia</t>
  </si>
  <si>
    <t>2562272</t>
  </si>
  <si>
    <t>*Zong, Yinghui</t>
  </si>
  <si>
    <t>Qu, Min</t>
  </si>
  <si>
    <t>2560983</t>
  </si>
  <si>
    <t>*Han, Gouhua</t>
  </si>
  <si>
    <t>2560985</t>
  </si>
  <si>
    <t>*Han, Tao</t>
  </si>
  <si>
    <t>2555303</t>
  </si>
  <si>
    <t>Wang, Baoan</t>
  </si>
  <si>
    <t>2555300</t>
  </si>
  <si>
    <t>Wang, Wei</t>
  </si>
  <si>
    <t>2559780</t>
  </si>
  <si>
    <t>*Wu, Xiaoqiong</t>
  </si>
  <si>
    <t>2559782</t>
  </si>
  <si>
    <t>*Yang, Chengxiang</t>
  </si>
  <si>
    <t>2560262</t>
  </si>
  <si>
    <t>*Wen, Xin</t>
  </si>
  <si>
    <t>2555510</t>
  </si>
  <si>
    <t>*Bao, Yi</t>
  </si>
  <si>
    <t>2563487</t>
  </si>
  <si>
    <t>Jiang Doarong</t>
  </si>
  <si>
    <t>2560613</t>
  </si>
  <si>
    <t>Chen, Yanan</t>
  </si>
  <si>
    <t>2560267</t>
  </si>
  <si>
    <t>Dong, Yue</t>
  </si>
  <si>
    <t>2559070</t>
  </si>
  <si>
    <t>*Jin, Renqun</t>
  </si>
  <si>
    <t>2565615</t>
  </si>
  <si>
    <t>Chen, Yankai</t>
  </si>
  <si>
    <t>2565618</t>
  </si>
  <si>
    <t>2565619</t>
  </si>
  <si>
    <t>2565316</t>
  </si>
  <si>
    <t>Wang, Huiping</t>
  </si>
  <si>
    <t>Yang, Shuhan</t>
  </si>
  <si>
    <t>2561259</t>
  </si>
  <si>
    <t>*Cao, Ying</t>
  </si>
  <si>
    <t>2561104</t>
  </si>
  <si>
    <t>Chen, Binzhi</t>
  </si>
  <si>
    <t>2549054</t>
  </si>
  <si>
    <t>Guo, Tao</t>
  </si>
  <si>
    <t>2556875</t>
  </si>
  <si>
    <t>*Shi, Hang</t>
  </si>
  <si>
    <t>2560252</t>
  </si>
  <si>
    <t>Xu, Jianming</t>
  </si>
  <si>
    <t>2564633</t>
  </si>
  <si>
    <t>Xu, Baiming</t>
  </si>
  <si>
    <t>2564282</t>
  </si>
  <si>
    <t>Wu, Yan</t>
  </si>
  <si>
    <t>2561103</t>
  </si>
  <si>
    <t>2551754</t>
  </si>
  <si>
    <t>Wang, Jiaying</t>
  </si>
  <si>
    <t>Zhang, Shaoming</t>
  </si>
  <si>
    <t>2553942</t>
  </si>
  <si>
    <t>Jiang, Yongzhe</t>
  </si>
  <si>
    <t>2553943</t>
  </si>
  <si>
    <t>*Yu, Yongbo</t>
  </si>
  <si>
    <t>2561655</t>
  </si>
  <si>
    <t>Fan, Xing</t>
  </si>
  <si>
    <t>2564647</t>
  </si>
  <si>
    <t>Xu, Peng</t>
  </si>
  <si>
    <t>2564678</t>
  </si>
  <si>
    <t>Zeng, Yan</t>
  </si>
  <si>
    <t>13</t>
  </si>
  <si>
    <t>19</t>
  </si>
  <si>
    <t>21</t>
  </si>
  <si>
    <t>24</t>
  </si>
  <si>
    <t>8</t>
  </si>
  <si>
    <t>-3</t>
  </si>
  <si>
    <t>-5</t>
  </si>
  <si>
    <t>-10</t>
  </si>
  <si>
    <t>-4</t>
  </si>
  <si>
    <t>Total</t>
  </si>
  <si>
    <t xml:space="preserve"> P180212131059489 P180212131157489</t>
  </si>
  <si>
    <t>已付包房款</t>
  </si>
  <si>
    <t>欠酒店</t>
  </si>
  <si>
    <t>申请包房款</t>
  </si>
  <si>
    <t>订单付款</t>
  </si>
  <si>
    <t>Luo, Yanyan</t>
  </si>
  <si>
    <t>Wang, Chen</t>
  </si>
  <si>
    <t xml:space="preserve">Geng, Xueqi </t>
  </si>
  <si>
    <t xml:space="preserve">Zheng, Yanhong </t>
  </si>
  <si>
    <t xml:space="preserve">Man, Tie </t>
  </si>
  <si>
    <t xml:space="preserve">Zhou, Peng </t>
  </si>
  <si>
    <t xml:space="preserve">Liu, Guohua </t>
  </si>
  <si>
    <t xml:space="preserve">Liu, Chuang </t>
  </si>
  <si>
    <t>Liu, Suqin</t>
  </si>
  <si>
    <t xml:space="preserve">Yin, Yi </t>
  </si>
  <si>
    <t xml:space="preserve">Jia, Xinping </t>
  </si>
  <si>
    <t xml:space="preserve">Wan, Li </t>
  </si>
  <si>
    <t xml:space="preserve">Ping, Yao </t>
  </si>
  <si>
    <t xml:space="preserve">Cai, Gang </t>
  </si>
  <si>
    <t xml:space="preserve">Ni, Feiyang </t>
  </si>
  <si>
    <t xml:space="preserve">Chen, Hongmei </t>
  </si>
  <si>
    <t xml:space="preserve">Du, Mei </t>
  </si>
  <si>
    <t xml:space="preserve">Li, Huawen </t>
  </si>
  <si>
    <t xml:space="preserve">Xiong, Chunjun </t>
  </si>
  <si>
    <t xml:space="preserve">Lan, Zhu </t>
  </si>
  <si>
    <t xml:space="preserve">Lan, Ruhui </t>
  </si>
  <si>
    <t xml:space="preserve">Jiang, Yichen </t>
  </si>
  <si>
    <t xml:space="preserve">Sun, Chengmei </t>
  </si>
  <si>
    <t xml:space="preserve">Jiang, Jingjun </t>
  </si>
  <si>
    <t xml:space="preserve">Sun, Lei </t>
  </si>
  <si>
    <t xml:space="preserve">Yan, Xiaoyan </t>
  </si>
  <si>
    <t xml:space="preserve">Luo, Xuemei </t>
  </si>
  <si>
    <t xml:space="preserve">Jia, Qin </t>
  </si>
  <si>
    <t xml:space="preserve">Huang, Jianyong </t>
  </si>
  <si>
    <t xml:space="preserve">Chen, Yueting </t>
  </si>
  <si>
    <t xml:space="preserve">Wang, HongBin </t>
  </si>
  <si>
    <t xml:space="preserve">Xu, Yunfei </t>
  </si>
  <si>
    <t xml:space="preserve">Xu, Zhaodi </t>
  </si>
  <si>
    <t xml:space="preserve">Guo, Yanjing </t>
  </si>
  <si>
    <t xml:space="preserve">Xu, Yajuan </t>
  </si>
  <si>
    <t xml:space="preserve">Jia, Ailing </t>
  </si>
  <si>
    <t xml:space="preserve">Tang, Maohua </t>
  </si>
  <si>
    <t xml:space="preserve">Wen, Yan </t>
  </si>
  <si>
    <t xml:space="preserve">Liang, Xiuxia </t>
  </si>
  <si>
    <t xml:space="preserve">Liu, Guozhong </t>
  </si>
  <si>
    <t xml:space="preserve">Yin, Xiaoqing </t>
  </si>
  <si>
    <t>Yin, Liang</t>
  </si>
  <si>
    <t xml:space="preserve">Zhuang, Tianshi </t>
  </si>
  <si>
    <t xml:space="preserve">Yang, Ying </t>
  </si>
  <si>
    <t>prebuy booking</t>
  </si>
  <si>
    <t>extra allotment</t>
  </si>
  <si>
    <t xml:space="preserve">Sha, Lan </t>
  </si>
  <si>
    <t xml:space="preserve">Cui, Yao </t>
  </si>
  <si>
    <t xml:space="preserve">Cui, Jinbao </t>
  </si>
  <si>
    <t>Jin, Tianxiao</t>
  </si>
  <si>
    <t xml:space="preserve">Zeng, Qian </t>
  </si>
  <si>
    <t xml:space="preserve">Sun, Xihua </t>
  </si>
  <si>
    <t xml:space="preserve">Zhang, Beibei </t>
  </si>
  <si>
    <t xml:space="preserve">Toyota, Taiji </t>
  </si>
  <si>
    <t xml:space="preserve">Duan, Meining </t>
  </si>
  <si>
    <t xml:space="preserve">Wei, Qiang </t>
  </si>
  <si>
    <t>OK</t>
  </si>
  <si>
    <t xml:space="preserve">Shao, Zhen </t>
  </si>
  <si>
    <t xml:space="preserve">Fang, Yulian </t>
  </si>
  <si>
    <t xml:space="preserve">Bao, Jianyue </t>
  </si>
  <si>
    <t xml:space="preserve">Hao, Yapeng </t>
  </si>
  <si>
    <t xml:space="preserve">Yang, Jie </t>
  </si>
  <si>
    <t xml:space="preserve">Wei, Chen </t>
  </si>
  <si>
    <t xml:space="preserve">Yang, Wei </t>
  </si>
  <si>
    <t xml:space="preserve">Sun, You Ping </t>
  </si>
  <si>
    <t xml:space="preserve">Shen, Xiaofeng </t>
  </si>
  <si>
    <t xml:space="preserve">Qi, Yang </t>
  </si>
  <si>
    <t xml:space="preserve">Liang, Yuping </t>
  </si>
  <si>
    <t xml:space="preserve">Guo, Xu </t>
  </si>
  <si>
    <t xml:space="preserve">Bian, Wei </t>
  </si>
  <si>
    <t xml:space="preserve">Bian, Baoxing </t>
  </si>
  <si>
    <t xml:space="preserve">Li, Jian </t>
  </si>
  <si>
    <t xml:space="preserve">Liang, Xin </t>
  </si>
  <si>
    <t xml:space="preserve">Wang, Jungui </t>
  </si>
  <si>
    <t xml:space="preserve">Chen, Miao </t>
  </si>
  <si>
    <t xml:space="preserve">Chen, Guoyong </t>
  </si>
  <si>
    <t xml:space="preserve">Qin, Ying </t>
  </si>
  <si>
    <t xml:space="preserve">Zhong, Yusen </t>
  </si>
  <si>
    <t xml:space="preserve">Wang, Fengling </t>
  </si>
  <si>
    <t xml:space="preserve">Kong, Qinghong </t>
  </si>
  <si>
    <t xml:space="preserve">He, Yue </t>
  </si>
  <si>
    <t xml:space="preserve">Wu, Fen </t>
  </si>
  <si>
    <t xml:space="preserve">Tong, Liwei </t>
  </si>
  <si>
    <t xml:space="preserve">Zhi, Xuemei </t>
  </si>
  <si>
    <t xml:space="preserve">Jiang, Xi </t>
  </si>
  <si>
    <t xml:space="preserve">Qu, Min </t>
  </si>
  <si>
    <t xml:space="preserve">Han, Guahua </t>
  </si>
  <si>
    <t xml:space="preserve">Han, Tao </t>
  </si>
  <si>
    <t xml:space="preserve">Wang, Baoan </t>
  </si>
  <si>
    <t>Fang, Yulian</t>
  </si>
  <si>
    <t xml:space="preserve">Fan, Yuan </t>
  </si>
  <si>
    <t xml:space="preserve">Yang, Yulan </t>
  </si>
  <si>
    <t xml:space="preserve">Wang, Lifeng </t>
  </si>
  <si>
    <t xml:space="preserve">Xu, Hongyan </t>
  </si>
  <si>
    <t xml:space="preserve">Zhang, Heng </t>
  </si>
  <si>
    <t xml:space="preserve">Zhao, Fang </t>
  </si>
  <si>
    <t xml:space="preserve">Meng, Xiangchun </t>
  </si>
  <si>
    <t xml:space="preserve">Guan, Rui </t>
  </si>
  <si>
    <t xml:space="preserve">Hou, Xiying </t>
  </si>
  <si>
    <t>Wu, Bingshen</t>
  </si>
  <si>
    <t>Li, Shengchun</t>
  </si>
  <si>
    <t xml:space="preserve">Zong, Yinghui </t>
  </si>
  <si>
    <t xml:space="preserve">Luan, Jiang </t>
  </si>
  <si>
    <t>Dai, Ying</t>
  </si>
  <si>
    <t xml:space="preserve"> P180227094030489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</si>
  <si>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19, 2018 </t>
    </r>
  </si>
  <si>
    <t xml:space="preserve">Xiong, Fan </t>
  </si>
  <si>
    <t xml:space="preserve">Li, Xiaojing </t>
  </si>
  <si>
    <t xml:space="preserve">Wang, Xiu </t>
  </si>
  <si>
    <t xml:space="preserve">Gu, Wenting </t>
  </si>
  <si>
    <t xml:space="preserve">Han, Yaxin </t>
  </si>
  <si>
    <t xml:space="preserve">Ma, Chicheng </t>
  </si>
  <si>
    <t>have settled with prebuy payment,pls check</t>
  </si>
  <si>
    <t xml:space="preserve">Zhang, Shaoming </t>
  </si>
  <si>
    <t xml:space="preserve">Liu, Fengmei </t>
  </si>
  <si>
    <t>Liu, Lei</t>
  </si>
  <si>
    <t xml:space="preserve">Jiang, Lin </t>
  </si>
  <si>
    <t xml:space="preserve">Wu, Xuchen </t>
  </si>
  <si>
    <t xml:space="preserve">Li, Zhuoyang </t>
  </si>
  <si>
    <t xml:space="preserve">Li, Wen Yuan </t>
  </si>
  <si>
    <t xml:space="preserve">Qin, Zhifang </t>
  </si>
  <si>
    <t xml:space="preserve">Fan, Wenqi </t>
  </si>
  <si>
    <t xml:space="preserve">Li, Chuang </t>
  </si>
  <si>
    <t xml:space="preserve">Zhao, Junlin </t>
  </si>
  <si>
    <t xml:space="preserve">Tian, Yu </t>
  </si>
  <si>
    <t xml:space="preserve">Jiang, Yongzhe </t>
  </si>
  <si>
    <t xml:space="preserve">Yu, Yongbo </t>
  </si>
  <si>
    <t xml:space="preserve">Wang, Lanrong </t>
  </si>
  <si>
    <t xml:space="preserve">Li, Dan </t>
  </si>
  <si>
    <t xml:space="preserve">Zheng, Zheng </t>
  </si>
  <si>
    <t xml:space="preserve">Cao, Xiaolei </t>
  </si>
  <si>
    <t xml:space="preserve">Ma, Xiaobing </t>
  </si>
  <si>
    <t xml:space="preserve">Zhang, Yong </t>
  </si>
  <si>
    <t xml:space="preserve">Zhang, Baocai </t>
  </si>
  <si>
    <t xml:space="preserve">Shi, Lei </t>
  </si>
  <si>
    <t xml:space="preserve">Chen, Feng </t>
  </si>
  <si>
    <t xml:space="preserve">Zhou, Lei </t>
  </si>
  <si>
    <t xml:space="preserve">Cao, Yuzhen </t>
  </si>
  <si>
    <t xml:space="preserve">Lin, Lin </t>
  </si>
  <si>
    <t xml:space="preserve">Qiang, Wei </t>
  </si>
  <si>
    <t xml:space="preserve">Zhang, Dandan </t>
  </si>
  <si>
    <t xml:space="preserve">Guo, Jiming </t>
  </si>
  <si>
    <t xml:space="preserve">Dai, Zhouping </t>
  </si>
  <si>
    <t xml:space="preserve">Guo, Tao </t>
  </si>
  <si>
    <t xml:space="preserve">Zhu, Wanqun </t>
  </si>
  <si>
    <t xml:space="preserve">Wu, Shuai </t>
  </si>
  <si>
    <t xml:space="preserve">Zhang, Lin </t>
  </si>
  <si>
    <t xml:space="preserve">Zheng, Yi </t>
  </si>
  <si>
    <t xml:space="preserve">Zhong, Jiehua </t>
  </si>
  <si>
    <t>Zhang, Wanping</t>
  </si>
  <si>
    <t xml:space="preserve">Yu, Ning </t>
  </si>
  <si>
    <t xml:space="preserve">Yi, Guangjun </t>
  </si>
  <si>
    <t xml:space="preserve">Guo, Junjie </t>
  </si>
  <si>
    <t xml:space="preserve">Li, Wenxiang </t>
  </si>
  <si>
    <t xml:space="preserve">Zhang, Jin Yi </t>
  </si>
  <si>
    <t xml:space="preserve">Wang, Jiangtao </t>
  </si>
  <si>
    <t xml:space="preserve">Yang, Chunjiao </t>
  </si>
  <si>
    <t xml:space="preserve">Song, Nan </t>
  </si>
  <si>
    <t xml:space="preserve">Lyu, Haiping </t>
  </si>
  <si>
    <t xml:space="preserve">Zhu, Yan </t>
  </si>
  <si>
    <t xml:space="preserve">Zhu, Zhixue </t>
  </si>
  <si>
    <t xml:space="preserve">Wang, Guoying </t>
  </si>
  <si>
    <t xml:space="preserve">Shi, Jian </t>
  </si>
  <si>
    <t xml:space="preserve">Pan, Jin </t>
  </si>
  <si>
    <t xml:space="preserve">Peng, Defang </t>
  </si>
  <si>
    <t xml:space="preserve">He, Yuhua </t>
  </si>
  <si>
    <t xml:space="preserve">Liao, Yi </t>
  </si>
  <si>
    <t xml:space="preserve">Zhao, Shu </t>
  </si>
  <si>
    <t xml:space="preserve">Su, Jing </t>
  </si>
  <si>
    <t xml:space="preserve">Zhu, Yanjie </t>
  </si>
  <si>
    <t xml:space="preserve">Wang, Xiangzhong </t>
  </si>
  <si>
    <t xml:space="preserve">Liu, Xue </t>
  </si>
  <si>
    <t xml:space="preserve">Liu, Hongbin </t>
  </si>
  <si>
    <t xml:space="preserve">Li, Lingna </t>
  </si>
  <si>
    <t xml:space="preserve">Ye, Bo </t>
  </si>
  <si>
    <t xml:space="preserve">Gao, Bin </t>
  </si>
  <si>
    <t xml:space="preserve">Du, Hong Yu </t>
  </si>
  <si>
    <t xml:space="preserve">Chen, Dan </t>
  </si>
  <si>
    <t xml:space="preserve">Lei, Qi </t>
  </si>
  <si>
    <t>Wang, Zhun</t>
  </si>
  <si>
    <t xml:space="preserve">Zhang, Quanxi </t>
  </si>
  <si>
    <t xml:space="preserve">Li, Xiaodong </t>
  </si>
  <si>
    <t xml:space="preserve">Li, Shuilang </t>
  </si>
  <si>
    <t xml:space="preserve">Wang, Peiling </t>
  </si>
  <si>
    <t xml:space="preserve">Zhao, Meng Ran </t>
  </si>
  <si>
    <t xml:space="preserve">Chen, Xiaonan </t>
  </si>
  <si>
    <t xml:space="preserve">Ye, Ling Ling </t>
  </si>
  <si>
    <t xml:space="preserve">Ding, Qinqin </t>
  </si>
  <si>
    <t xml:space="preserve">Liu, Chang </t>
  </si>
  <si>
    <t xml:space="preserve">Ruan, Ming </t>
  </si>
  <si>
    <t xml:space="preserve">Yang, Houxian </t>
  </si>
  <si>
    <t xml:space="preserve">Wang, Yanhui </t>
  </si>
  <si>
    <t xml:space="preserve">Liu, Siling </t>
  </si>
  <si>
    <t xml:space="preserve">Xu, Meng </t>
  </si>
  <si>
    <t xml:space="preserve">Chen, Tianhong </t>
  </si>
  <si>
    <t xml:space="preserve">Yang, Bei </t>
  </si>
  <si>
    <t xml:space="preserve">Ge, Dan </t>
  </si>
  <si>
    <t xml:space="preserve">Fei, Na </t>
  </si>
  <si>
    <t xml:space="preserve">Narwani, Nitin </t>
  </si>
  <si>
    <t xml:space="preserve">Yu, Yinxian </t>
  </si>
  <si>
    <t xml:space="preserve">Che, Lianquan </t>
  </si>
  <si>
    <t xml:space="preserve">Meng, Kai </t>
  </si>
  <si>
    <t xml:space="preserve">Zhang, Yanan </t>
  </si>
  <si>
    <t xml:space="preserve">Zhou, Rui </t>
  </si>
  <si>
    <t xml:space="preserve">Lou, yingping </t>
  </si>
  <si>
    <t xml:space="preserve">Luo, Rongzhong </t>
  </si>
  <si>
    <t xml:space="preserve">Lyu, Junjie </t>
  </si>
  <si>
    <t xml:space="preserve">Ren, Ping </t>
  </si>
  <si>
    <t xml:space="preserve">Xia, Xiaomin </t>
  </si>
  <si>
    <t xml:space="preserve">Zhu, Qing </t>
  </si>
  <si>
    <t xml:space="preserve">Jin, Lanying </t>
  </si>
  <si>
    <t xml:space="preserve">Jin, Xiongjie </t>
  </si>
  <si>
    <t xml:space="preserve">Jin, Zaigao </t>
  </si>
  <si>
    <t xml:space="preserve">Luo, Na </t>
  </si>
  <si>
    <t xml:space="preserve">Zhou, Li </t>
  </si>
  <si>
    <t>Qian, Rong</t>
  </si>
  <si>
    <t xml:space="preserve">Zou, Dong </t>
  </si>
  <si>
    <t xml:space="preserve">Zhou, Huiyue </t>
  </si>
  <si>
    <t xml:space="preserve">Zhou, Hongbo </t>
  </si>
  <si>
    <t xml:space="preserve">Xin, Qian </t>
  </si>
  <si>
    <t xml:space="preserve">Lin, Binghua </t>
  </si>
  <si>
    <t xml:space="preserve">Lin, Luyang </t>
  </si>
  <si>
    <t xml:space="preserve">Zhou, Zhigang </t>
  </si>
  <si>
    <t xml:space="preserve">Luo, Shimin </t>
  </si>
  <si>
    <t xml:space="preserve">Chen, Yicheng </t>
  </si>
  <si>
    <t xml:space="preserve">Zhao, Hongping </t>
  </si>
  <si>
    <t xml:space="preserve">Wang, Siwen </t>
  </si>
  <si>
    <t xml:space="preserve">Luo, Yuanfang </t>
  </si>
  <si>
    <t xml:space="preserve">Du, Jingjing </t>
  </si>
  <si>
    <t xml:space="preserve">Yan, Feifei </t>
  </si>
  <si>
    <t xml:space="preserve">Gong, Yungchun </t>
  </si>
  <si>
    <t xml:space="preserve">Lai, Yaling </t>
  </si>
  <si>
    <t xml:space="preserve">Qian, Hong </t>
  </si>
  <si>
    <t xml:space="preserve">Xu, Nian </t>
  </si>
  <si>
    <t xml:space="preserve">Xia, Jianguo </t>
  </si>
  <si>
    <t xml:space="preserve">Luo, Jinju </t>
  </si>
  <si>
    <t>P180308104850489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</si>
  <si>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5, 2018 </t>
    </r>
  </si>
  <si>
    <t xml:space="preserve">Tian, Tian </t>
  </si>
  <si>
    <t>Yuan, Ying</t>
  </si>
  <si>
    <t xml:space="preserve">Gu, Zhongwu </t>
  </si>
  <si>
    <t xml:space="preserve">Yuan, Keqin </t>
  </si>
  <si>
    <t xml:space="preserve">Gao, Jian </t>
  </si>
  <si>
    <t xml:space="preserve">Qian, Lingzhou </t>
  </si>
  <si>
    <t>Sun, Xiujun</t>
  </si>
  <si>
    <t xml:space="preserve">Han, Dongfang </t>
  </si>
  <si>
    <t>Hu, Shuangzong</t>
  </si>
  <si>
    <t xml:space="preserve">Xiao, Chunyan </t>
  </si>
  <si>
    <t>Liu, Junyi</t>
  </si>
  <si>
    <t xml:space="preserve">Zhao, Yuxiu </t>
  </si>
  <si>
    <t xml:space="preserve">Shao, Lijuan </t>
  </si>
  <si>
    <t xml:space="preserve">Li, Kai </t>
  </si>
  <si>
    <t xml:space="preserve">Li, Hailong </t>
  </si>
  <si>
    <t xml:space="preserve">Ju, Chao </t>
  </si>
  <si>
    <t>Xie, Yongxia</t>
  </si>
  <si>
    <t xml:space="preserve">Bao, Yingjie </t>
  </si>
  <si>
    <t xml:space="preserve">Lu, Yan </t>
  </si>
  <si>
    <t xml:space="preserve">Yang, Xingying </t>
  </si>
  <si>
    <t>Zhang, Yi Fan</t>
  </si>
  <si>
    <t xml:space="preserve">Li, Yan </t>
  </si>
  <si>
    <t>Gu, Jun</t>
  </si>
  <si>
    <t xml:space="preserve">Gu, Zhencai </t>
  </si>
  <si>
    <t xml:space="preserve">Liu, Hongxi </t>
  </si>
  <si>
    <t xml:space="preserve">Li, Ran </t>
  </si>
  <si>
    <t xml:space="preserve">Zhao, Hao </t>
  </si>
  <si>
    <t xml:space="preserve">Ma, Kairong </t>
  </si>
  <si>
    <t xml:space="preserve">Liu, Kaiwen </t>
  </si>
  <si>
    <t xml:space="preserve">Wang, Xu </t>
  </si>
  <si>
    <t xml:space="preserve">Fang, Yi Xuan </t>
  </si>
  <si>
    <t xml:space="preserve">Liu, Junyi </t>
  </si>
  <si>
    <t xml:space="preserve">Shao, Jing </t>
  </si>
  <si>
    <t xml:space="preserve">Zhang, Junhui </t>
  </si>
  <si>
    <t>Fu, Youjia</t>
  </si>
  <si>
    <t xml:space="preserve">Liu, Qunsheng </t>
  </si>
  <si>
    <t xml:space="preserve">Liu, Yanli </t>
  </si>
  <si>
    <t xml:space="preserve">Tan, Ruijuan </t>
  </si>
  <si>
    <t xml:space="preserve">Peng, Lijuan </t>
  </si>
  <si>
    <t xml:space="preserve">Xu, Wenting </t>
  </si>
  <si>
    <t xml:space="preserve">Bu, Xianzhi </t>
  </si>
  <si>
    <t xml:space="preserve">Xia, Babgbin </t>
  </si>
  <si>
    <t xml:space="preserve">Du, Qianqian </t>
  </si>
  <si>
    <t xml:space="preserve">Xi, Qukun </t>
  </si>
  <si>
    <t xml:space="preserve">Wang, Zhi </t>
  </si>
  <si>
    <t xml:space="preserve">Hu, Zhangyan </t>
  </si>
  <si>
    <t xml:space="preserve">Zhang, Zhi </t>
  </si>
  <si>
    <t xml:space="preserve">Bi, Bowen </t>
  </si>
  <si>
    <t xml:space="preserve">Lu, Qiujin </t>
  </si>
  <si>
    <t>Wang, Sijia</t>
  </si>
  <si>
    <t xml:space="preserve">Guan, Qifang </t>
  </si>
  <si>
    <t xml:space="preserve">Zhao, Xuxin </t>
  </si>
  <si>
    <t xml:space="preserve">Gao, Xueyan </t>
  </si>
  <si>
    <t xml:space="preserve">Sheng, Zhifang </t>
  </si>
  <si>
    <t xml:space="preserve">Sun, Hui </t>
  </si>
  <si>
    <t xml:space="preserve">He, Xiao Yan </t>
  </si>
  <si>
    <t xml:space="preserve">Zheng, Yige </t>
  </si>
  <si>
    <t xml:space="preserve">Zhong, Tingting </t>
  </si>
  <si>
    <t xml:space="preserve">Zhang, Jingsheng </t>
  </si>
  <si>
    <t xml:space="preserve">Yao, Wenjiao </t>
  </si>
  <si>
    <t xml:space="preserve">Zhou, Hongmei </t>
  </si>
  <si>
    <t xml:space="preserve">Chang, Jinxiu </t>
  </si>
  <si>
    <t>Ming, Gong</t>
  </si>
  <si>
    <t xml:space="preserve">Zhang, Meimei </t>
  </si>
  <si>
    <t xml:space="preserve">Wang, Guanran </t>
  </si>
  <si>
    <t xml:space="preserve">Sun, Lu </t>
  </si>
  <si>
    <t xml:space="preserve">He, Wenjuan </t>
  </si>
  <si>
    <t>Wang, Yujie</t>
  </si>
  <si>
    <t xml:space="preserve">Huang, Hong Mei Chris </t>
  </si>
  <si>
    <t xml:space="preserve">Chen, Jing </t>
  </si>
  <si>
    <t xml:space="preserve">Meng, Wei </t>
  </si>
  <si>
    <t xml:space="preserve">Jiang, Grace </t>
  </si>
  <si>
    <t xml:space="preserve">Guo, Junguo </t>
  </si>
  <si>
    <t xml:space="preserve">Liu, Xiaonian </t>
  </si>
  <si>
    <t xml:space="preserve">Fu, Dongliang </t>
  </si>
  <si>
    <t xml:space="preserve">Sheng, Dunhua </t>
  </si>
  <si>
    <t>P180316153552489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</si>
  <si>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15, 2018 </t>
    </r>
  </si>
  <si>
    <t>Li, Jing</t>
  </si>
  <si>
    <t xml:space="preserve">Xia, Yunfeng </t>
  </si>
  <si>
    <t xml:space="preserve">Tian, Chengbin </t>
  </si>
  <si>
    <t>Shao, Huan</t>
  </si>
  <si>
    <t xml:space="preserve">Zhang, Hongkang </t>
  </si>
  <si>
    <t xml:space="preserve">Sun, Huzhen </t>
  </si>
  <si>
    <t xml:space="preserve">Shang, Ying </t>
  </si>
  <si>
    <t xml:space="preserve">Fan, Lei </t>
  </si>
  <si>
    <t xml:space="preserve">Chen, Lanbao </t>
  </si>
  <si>
    <t xml:space="preserve">Gao, Fujun </t>
  </si>
  <si>
    <t xml:space="preserve">Cai, Jin </t>
  </si>
  <si>
    <t>Zhu, ZhuLing</t>
  </si>
  <si>
    <t xml:space="preserve">Liu, Tiezhu </t>
  </si>
  <si>
    <t>Wang, Mengmeng</t>
  </si>
  <si>
    <t xml:space="preserve">Yue, Dongxu </t>
  </si>
  <si>
    <t>Zhang, Weizhong</t>
  </si>
  <si>
    <t>Yuan, Ye</t>
  </si>
  <si>
    <t xml:space="preserve">Liu, Shuai </t>
  </si>
  <si>
    <t xml:space="preserve">Wu, Mutong </t>
  </si>
  <si>
    <t xml:space="preserve">Ou, Huiyu </t>
  </si>
  <si>
    <t xml:space="preserve">Xia, Jiajing </t>
  </si>
  <si>
    <t xml:space="preserve">Yang, Fuling </t>
  </si>
  <si>
    <t xml:space="preserve">Wang, Andi </t>
  </si>
  <si>
    <t xml:space="preserve">Cao, Jian </t>
  </si>
  <si>
    <t>Xia, Mengyi</t>
  </si>
  <si>
    <t xml:space="preserve">Mei, JunCheng </t>
  </si>
  <si>
    <t xml:space="preserve">Li, Ke </t>
  </si>
  <si>
    <t xml:space="preserve">He, Fenglai </t>
  </si>
  <si>
    <t xml:space="preserve">Liu, Delan </t>
  </si>
  <si>
    <t xml:space="preserve">Wu, Liang </t>
  </si>
  <si>
    <t xml:space="preserve">Shen, Xiaoxia </t>
  </si>
  <si>
    <t xml:space="preserve">Chang, YingHua </t>
  </si>
  <si>
    <t xml:space="preserve">Zhao, Bingbing </t>
  </si>
  <si>
    <t xml:space="preserve">Fang, Ping </t>
  </si>
  <si>
    <t xml:space="preserve">Li, Jiefang </t>
  </si>
  <si>
    <t xml:space="preserve">Li, Lin </t>
  </si>
  <si>
    <t xml:space="preserve">Lu, Minzhi </t>
  </si>
  <si>
    <t xml:space="preserve">Zhi Yu, Tang </t>
  </si>
  <si>
    <t xml:space="preserve">Miao, Mengyun </t>
  </si>
  <si>
    <t xml:space="preserve">Lai, Han </t>
  </si>
  <si>
    <t xml:space="preserve">Jiang, Jian </t>
  </si>
  <si>
    <t xml:space="preserve">Liu, Jianhua </t>
  </si>
  <si>
    <t xml:space="preserve">Liu, Yan </t>
  </si>
  <si>
    <t xml:space="preserve">Shi, Liqun </t>
  </si>
  <si>
    <t xml:space="preserve">Shen, Jiahui </t>
  </si>
  <si>
    <t xml:space="preserve">Wang, Kairen </t>
  </si>
  <si>
    <t xml:space="preserve">Wu, Bixue </t>
  </si>
  <si>
    <t xml:space="preserve">Zhang, Jianjin </t>
  </si>
  <si>
    <t xml:space="preserve">Tang, Weiping </t>
  </si>
  <si>
    <t xml:space="preserve">Chen, Meijun </t>
  </si>
  <si>
    <t xml:space="preserve">Zhang, Ying </t>
  </si>
  <si>
    <t xml:space="preserve">Wang, Yang </t>
  </si>
  <si>
    <t xml:space="preserve">Wang, Dongliang </t>
  </si>
  <si>
    <t xml:space="preserve">Dai, Liying </t>
  </si>
  <si>
    <t>Jiang, Shenkai</t>
  </si>
  <si>
    <t xml:space="preserve">Jiang, Lei </t>
  </si>
  <si>
    <t xml:space="preserve">Tang, Lingfang </t>
  </si>
  <si>
    <t xml:space="preserve">Yang, Lu </t>
  </si>
  <si>
    <t xml:space="preserve">Zhang, Peijian </t>
  </si>
  <si>
    <t xml:space="preserve">Xu, Danhong </t>
  </si>
  <si>
    <t xml:space="preserve">Sun, Jing </t>
  </si>
  <si>
    <t xml:space="preserve">Quan, Philippe </t>
  </si>
  <si>
    <t xml:space="preserve">Meng, Nanbin </t>
  </si>
  <si>
    <t xml:space="preserve">Xue, Yuying </t>
  </si>
  <si>
    <t xml:space="preserve">Yuan, Ming </t>
  </si>
  <si>
    <t xml:space="preserve">Yuan, Jing </t>
  </si>
  <si>
    <t xml:space="preserve">Lang, Longsheng </t>
  </si>
  <si>
    <t xml:space="preserve">Hu, Lihui </t>
  </si>
  <si>
    <t xml:space="preserve">Chen, Jianxiao </t>
  </si>
  <si>
    <t xml:space="preserve">Zheng, Hongsong </t>
  </si>
  <si>
    <t xml:space="preserve">Zhang, Tao </t>
  </si>
  <si>
    <t xml:space="preserve">Gao, Lili </t>
  </si>
  <si>
    <t xml:space="preserve">Wu, Jiayao </t>
  </si>
  <si>
    <t xml:space="preserve">Yang, Anhua </t>
  </si>
  <si>
    <t>P180329172117489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</si>
  <si>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28, 2018 </t>
    </r>
  </si>
  <si>
    <t>Dong, Yaoyao</t>
  </si>
  <si>
    <t xml:space="preserve">Wang, Shaoqiu </t>
  </si>
  <si>
    <t>Zang, Jialan</t>
  </si>
  <si>
    <t xml:space="preserve">Mou, Xiu </t>
  </si>
  <si>
    <t>Fu, Xiangyun</t>
  </si>
  <si>
    <t xml:space="preserve">Zhang, Dong </t>
  </si>
  <si>
    <t xml:space="preserve">Gao, Quantang </t>
  </si>
  <si>
    <t>Qu, Jingtao</t>
  </si>
  <si>
    <t>Zhai, Xiang</t>
  </si>
  <si>
    <t xml:space="preserve">Wang, Xiaofen </t>
  </si>
  <si>
    <t>Zhao, Xiaobing</t>
  </si>
  <si>
    <t xml:space="preserve">Kwok, Hiuyee </t>
  </si>
  <si>
    <t xml:space="preserve">Liu, Wen Ming </t>
  </si>
  <si>
    <t xml:space="preserve">Ren, Caidong </t>
  </si>
  <si>
    <t>Zeng, Lingyan</t>
  </si>
  <si>
    <t xml:space="preserve">Li, Haihua </t>
  </si>
  <si>
    <t>Wang, Yijun</t>
  </si>
  <si>
    <t xml:space="preserve">Li, Xiehong </t>
  </si>
  <si>
    <t xml:space="preserve">Ma, Qian </t>
  </si>
  <si>
    <t xml:space="preserve">Fu, Zengzhu </t>
  </si>
  <si>
    <t xml:space="preserve">Liu, Chunhua </t>
  </si>
  <si>
    <t xml:space="preserve">Ji, Yue </t>
  </si>
  <si>
    <t>Li, Haihua</t>
  </si>
  <si>
    <t xml:space="preserve">Xu, Xiaochun </t>
  </si>
  <si>
    <t>Chen, Tuguan</t>
  </si>
  <si>
    <t xml:space="preserve">Li, Jianguo </t>
  </si>
  <si>
    <t xml:space="preserve">Li, Ang </t>
  </si>
  <si>
    <t xml:space="preserve">Jiang, Junyan </t>
  </si>
  <si>
    <t>Zhao, Ailing</t>
  </si>
  <si>
    <t xml:space="preserve">Wang, Ran </t>
  </si>
  <si>
    <t xml:space="preserve">Zhang, Fengchun </t>
  </si>
  <si>
    <t xml:space="preserve">Wang, Mian </t>
  </si>
  <si>
    <t xml:space="preserve">Chen, Yinglian </t>
  </si>
  <si>
    <t xml:space="preserve">Zhang, Weiwei </t>
  </si>
  <si>
    <t xml:space="preserve">Guo, Da Sheng </t>
  </si>
  <si>
    <t xml:space="preserve">Wang, Lipeng </t>
  </si>
  <si>
    <t xml:space="preserve">Li, Jia Ning </t>
  </si>
  <si>
    <t xml:space="preserve">Xie, Tinghua </t>
  </si>
  <si>
    <t>Huang, Yan</t>
  </si>
  <si>
    <t xml:space="preserve">Jin, Yueming </t>
  </si>
  <si>
    <t xml:space="preserve">Hu, Bo </t>
  </si>
  <si>
    <t xml:space="preserve">Xu, Yincai </t>
  </si>
  <si>
    <t xml:space="preserve">Hu, Xinhan </t>
  </si>
  <si>
    <t>Zhang, Ming 2571748</t>
  </si>
  <si>
    <t xml:space="preserve">Xu, Youtian </t>
  </si>
  <si>
    <t>Zhang, Qiyuan</t>
  </si>
  <si>
    <t xml:space="preserve">Min, Chunya </t>
  </si>
  <si>
    <t xml:space="preserve">Gu, Jian </t>
  </si>
  <si>
    <t xml:space="preserve">Gu, Ping </t>
  </si>
  <si>
    <t>Li, Yifan</t>
  </si>
  <si>
    <t xml:space="preserve">Xu, Yanlei </t>
  </si>
  <si>
    <t xml:space="preserve">Zhang, Juzheng </t>
  </si>
  <si>
    <t xml:space="preserve">Zeng, Lingyan </t>
  </si>
  <si>
    <t>Zhang, Juzheng</t>
  </si>
  <si>
    <t xml:space="preserve">Kuang, Lingwen </t>
  </si>
  <si>
    <t xml:space="preserve">Yang, Lizhao </t>
  </si>
  <si>
    <t>Fu, Jing</t>
  </si>
  <si>
    <t xml:space="preserve">Qiu, Shengzhong </t>
  </si>
  <si>
    <t xml:space="preserve">Qiu, Te </t>
  </si>
  <si>
    <t xml:space="preserve">Zhuo, Jianyun </t>
  </si>
  <si>
    <t>Tian, Yuhang</t>
  </si>
  <si>
    <t xml:space="preserve">Feng, Jin </t>
  </si>
  <si>
    <t xml:space="preserve">Qiao, Hongying </t>
  </si>
  <si>
    <t>Huang, Tiegang</t>
  </si>
  <si>
    <t xml:space="preserve">Zhang, Yiming </t>
  </si>
  <si>
    <t xml:space="preserve">Yang, Guohe </t>
  </si>
  <si>
    <t xml:space="preserve">Hua, Jun </t>
  </si>
  <si>
    <t xml:space="preserve">Qian, Jinmei </t>
  </si>
  <si>
    <t xml:space="preserve">Liu, Jia </t>
  </si>
  <si>
    <t xml:space="preserve">Chen, Xing </t>
  </si>
  <si>
    <t xml:space="preserve">Liu, Qing </t>
  </si>
  <si>
    <t xml:space="preserve">Zhang, Xiaoxin </t>
  </si>
  <si>
    <t xml:space="preserve">Chen, Tingye </t>
  </si>
  <si>
    <t xml:space="preserve">Zhao, Jiangang </t>
  </si>
  <si>
    <t xml:space="preserve">Gao, Erong </t>
  </si>
  <si>
    <t>Feng, Ting</t>
  </si>
  <si>
    <t xml:space="preserve">Yu, TingTing </t>
  </si>
  <si>
    <t xml:space="preserve">Zhao, Bin </t>
  </si>
  <si>
    <t xml:space="preserve">Tang, WenJing </t>
  </si>
  <si>
    <t xml:space="preserve">Qian, Yifan </t>
  </si>
  <si>
    <t xml:space="preserve">Xie, Jia </t>
  </si>
  <si>
    <t xml:space="preserve">Dai, Zhenzhen </t>
  </si>
  <si>
    <t xml:space="preserve">Ji, Jie </t>
  </si>
  <si>
    <t xml:space="preserve">Tang, Xueqian </t>
  </si>
  <si>
    <t xml:space="preserve">Li, Meng </t>
  </si>
  <si>
    <t xml:space="preserve">Fang, Wen </t>
  </si>
  <si>
    <t>Xiang, Qian</t>
  </si>
  <si>
    <t xml:space="preserve">Yang, Zhonghui </t>
  </si>
  <si>
    <t xml:space="preserve">Li, Shihan </t>
  </si>
  <si>
    <t xml:space="preserve">Cai, Weijie </t>
  </si>
  <si>
    <t xml:space="preserve">Xiao, Huan </t>
  </si>
  <si>
    <t xml:space="preserve">Sun, Qingyun </t>
  </si>
  <si>
    <t>P180419164800489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</si>
  <si>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18, 2018 </t>
    </r>
  </si>
  <si>
    <t>Xiong, Feng</t>
  </si>
  <si>
    <t xml:space="preserve">Hu, Jie </t>
  </si>
  <si>
    <t xml:space="preserve">Xia, Yinhua </t>
  </si>
  <si>
    <t xml:space="preserve">Cui, Jinpeng </t>
  </si>
  <si>
    <t>Chen, Shao Jun</t>
  </si>
  <si>
    <t xml:space="preserve">Wang, Guixian </t>
  </si>
  <si>
    <t>Zhu, Xiaoshan</t>
  </si>
  <si>
    <t xml:space="preserve">Liu, Baodong </t>
  </si>
  <si>
    <t xml:space="preserve">Gao, Qian </t>
  </si>
  <si>
    <t xml:space="preserve">Song, Xiaonan </t>
  </si>
  <si>
    <t xml:space="preserve">Chen, Guotao </t>
  </si>
  <si>
    <t xml:space="preserve">Zhang, Meng </t>
  </si>
  <si>
    <t>Xu, Shihe</t>
  </si>
  <si>
    <t xml:space="preserve">Chen, Yu Guo </t>
  </si>
  <si>
    <t xml:space="preserve">Che, Linjing </t>
  </si>
  <si>
    <t xml:space="preserve">Xia, Jun Hao </t>
  </si>
  <si>
    <t xml:space="preserve">Wang, Xiaoting </t>
  </si>
  <si>
    <t xml:space="preserve">Fan, Yuxuan </t>
  </si>
  <si>
    <t xml:space="preserve">Qin, Humin </t>
  </si>
  <si>
    <t xml:space="preserve">Bi, Shunting </t>
  </si>
  <si>
    <t xml:space="preserve">Qin, Yue </t>
  </si>
  <si>
    <t xml:space="preserve">Yuan, Xiaolei </t>
  </si>
  <si>
    <t xml:space="preserve">Yuan, Weiping </t>
  </si>
  <si>
    <t xml:space="preserve">Wang, Shimin </t>
  </si>
  <si>
    <t xml:space="preserve">Zhang, Qiang </t>
  </si>
  <si>
    <t>Shen, Yao</t>
  </si>
  <si>
    <t>Teng, Yunkai</t>
  </si>
  <si>
    <t xml:space="preserve">Li, Liangqian </t>
  </si>
  <si>
    <t xml:space="preserve">Cao, Shangmin </t>
  </si>
  <si>
    <t xml:space="preserve">Ye, Yinghui </t>
  </si>
  <si>
    <t>Zhang, Sufen</t>
  </si>
  <si>
    <t xml:space="preserve">Ye, Jiajian </t>
  </si>
  <si>
    <t xml:space="preserve">Ge, Junjie </t>
  </si>
  <si>
    <t xml:space="preserve">Yu, Xin </t>
  </si>
  <si>
    <t xml:space="preserve">Zheng, Yonghui </t>
  </si>
  <si>
    <t xml:space="preserve">Zhang, Zhixiong </t>
  </si>
  <si>
    <t xml:space="preserve">Liu, Qiang </t>
  </si>
  <si>
    <t xml:space="preserve">Huang, Bingfei </t>
  </si>
  <si>
    <t xml:space="preserve">Feng, Zhanguan </t>
  </si>
  <si>
    <t xml:space="preserve">Shen, Gang </t>
  </si>
  <si>
    <t xml:space="preserve">Bai, Xin </t>
  </si>
  <si>
    <t xml:space="preserve">Xu, Jia </t>
  </si>
  <si>
    <t xml:space="preserve">Liu, Yuchen </t>
  </si>
  <si>
    <t>Yan, Xu</t>
  </si>
  <si>
    <t xml:space="preserve">Ding, Nanying </t>
  </si>
  <si>
    <t xml:space="preserve">Zhang, Ke </t>
  </si>
  <si>
    <t>Yuan, Weiping</t>
  </si>
  <si>
    <t xml:space="preserve">Wang, Shanping </t>
  </si>
  <si>
    <t xml:space="preserve">Xu, Kai </t>
  </si>
  <si>
    <t xml:space="preserve">Chen, Zhiyi </t>
  </si>
  <si>
    <t xml:space="preserve">Sun, Siwen </t>
  </si>
  <si>
    <t xml:space="preserve">Zuo, Xinpei </t>
  </si>
  <si>
    <t>Wu, Songya</t>
  </si>
  <si>
    <t xml:space="preserve">Liang, Qin </t>
  </si>
  <si>
    <t xml:space="preserve">Ye, Ming </t>
  </si>
  <si>
    <t xml:space="preserve">Jin, Xiwen </t>
  </si>
  <si>
    <t>Zhang, Guangzong</t>
  </si>
  <si>
    <t xml:space="preserve">Wang, Shuai </t>
  </si>
  <si>
    <t>Clark, Scott</t>
  </si>
  <si>
    <t xml:space="preserve">Cheng, Qunmin </t>
  </si>
  <si>
    <t>Ding, Wei</t>
  </si>
  <si>
    <t xml:space="preserve">Wu, Xiaoguang </t>
  </si>
  <si>
    <t xml:space="preserve">Chen, Chanyuan </t>
  </si>
  <si>
    <t>Zhao, Jinghe</t>
  </si>
  <si>
    <t xml:space="preserve">Huang, Liemao </t>
  </si>
  <si>
    <t xml:space="preserve">Xing, Yu </t>
  </si>
  <si>
    <t xml:space="preserve">Ma, Xujie </t>
  </si>
  <si>
    <t xml:space="preserve">Wang, Minfei </t>
  </si>
  <si>
    <t xml:space="preserve">Kong, Xiangwei </t>
  </si>
  <si>
    <t>Song, Yuyun</t>
  </si>
  <si>
    <t xml:space="preserve">Liang, Pu </t>
  </si>
  <si>
    <t xml:space="preserve">Che, Duo </t>
  </si>
  <si>
    <t>Zhang, Chongyang</t>
  </si>
  <si>
    <t xml:space="preserve">Cao, Lina </t>
  </si>
  <si>
    <t xml:space="preserve">Hao, Liting </t>
  </si>
  <si>
    <t xml:space="preserve">Zhao, Qi </t>
  </si>
  <si>
    <t xml:space="preserve">Dong, Jiajie </t>
  </si>
  <si>
    <t>Huo, Mingqiu</t>
  </si>
  <si>
    <t xml:space="preserve">Jian, Mingao </t>
  </si>
  <si>
    <t xml:space="preserve">Lin, Zhaohui </t>
  </si>
  <si>
    <t xml:space="preserve">Han, Bing </t>
  </si>
  <si>
    <t xml:space="preserve">Zhang, Hongqi </t>
  </si>
  <si>
    <t>Xu, Na</t>
  </si>
  <si>
    <t xml:space="preserve">Nam, Kihoon </t>
  </si>
  <si>
    <t xml:space="preserve">Cui, Liwen </t>
  </si>
  <si>
    <t>Lai, Shaohua</t>
  </si>
  <si>
    <t xml:space="preserve">Ge, Kecen </t>
  </si>
  <si>
    <t xml:space="preserve">Shen, Fenhua </t>
  </si>
  <si>
    <t xml:space="preserve">Shen, Keyuan </t>
  </si>
  <si>
    <t xml:space="preserve">Zhang, Yue </t>
  </si>
  <si>
    <t xml:space="preserve">Mo, Xihong </t>
  </si>
  <si>
    <t xml:space="preserve">Wu, Guohong </t>
  </si>
  <si>
    <t xml:space="preserve">Yang, Yanfeng </t>
  </si>
  <si>
    <t xml:space="preserve">Guan, Rong </t>
  </si>
  <si>
    <t xml:space="preserve">Guo, Xuequan </t>
  </si>
  <si>
    <t xml:space="preserve">Cai, Yanfei </t>
  </si>
  <si>
    <t>Wu, ChangJiang</t>
  </si>
  <si>
    <t xml:space="preserve">Li, Hongchang </t>
  </si>
  <si>
    <t>Zhang, Chenmeng</t>
  </si>
  <si>
    <t xml:space="preserve">Wu, Wei </t>
  </si>
  <si>
    <t xml:space="preserve">Zou, Zhuorui </t>
  </si>
  <si>
    <t xml:space="preserve">Sui, Jian </t>
  </si>
  <si>
    <t xml:space="preserve">Sun, Jiwei </t>
  </si>
  <si>
    <t xml:space="preserve">Qu, Zhaolong </t>
  </si>
  <si>
    <t xml:space="preserve">Yang, Mang </t>
  </si>
  <si>
    <t>Gu, Qi</t>
  </si>
  <si>
    <t xml:space="preserve">Liu, Yibo </t>
  </si>
  <si>
    <t>Yin, Liuzhu</t>
  </si>
  <si>
    <t xml:space="preserve">Yin, Xu </t>
  </si>
  <si>
    <t>Liu, Wenjia</t>
  </si>
  <si>
    <t>P180504142615489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</si>
  <si>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1, 2018 </t>
    </r>
  </si>
  <si>
    <t xml:space="preserve">Tu, Xuyin </t>
  </si>
  <si>
    <t xml:space="preserve">He, Yingying </t>
  </si>
  <si>
    <t xml:space="preserve">Wang, Xiaoyan </t>
  </si>
  <si>
    <t xml:space="preserve">Chankam, Fei </t>
  </si>
  <si>
    <t xml:space="preserve">Chong, Kehua </t>
  </si>
  <si>
    <t xml:space="preserve">Wei, Xiaodi </t>
  </si>
  <si>
    <t>Wang, Weizhong</t>
  </si>
  <si>
    <t>Gao, Lixia</t>
  </si>
  <si>
    <t xml:space="preserve">Lin, Hsuhong </t>
  </si>
  <si>
    <t xml:space="preserve">Qian, Sha </t>
  </si>
  <si>
    <t xml:space="preserve">Jiang, Ya Fang </t>
  </si>
  <si>
    <t xml:space="preserve">Chen, Longfa </t>
  </si>
  <si>
    <t xml:space="preserve">Wu, Xing </t>
  </si>
  <si>
    <t>Wang, Xiao Dan</t>
  </si>
  <si>
    <t xml:space="preserve">Liang, Congcong </t>
  </si>
  <si>
    <t>He, Mengting</t>
  </si>
  <si>
    <t>Huang, Ming</t>
  </si>
  <si>
    <t xml:space="preserve">Huang, Liang </t>
  </si>
  <si>
    <t xml:space="preserve">Chen, Shilong </t>
  </si>
  <si>
    <t xml:space="preserve">Huang, Hui </t>
  </si>
  <si>
    <t xml:space="preserve">Du, Meng </t>
  </si>
  <si>
    <t xml:space="preserve">Lu, Lin </t>
  </si>
  <si>
    <t xml:space="preserve">Gao, Shuang </t>
  </si>
  <si>
    <t xml:space="preserve">Chen, Jia </t>
  </si>
  <si>
    <t>Sun, Hongmei</t>
  </si>
  <si>
    <t xml:space="preserve">Wang, Danni </t>
  </si>
  <si>
    <t xml:space="preserve">Ou, Ling </t>
  </si>
  <si>
    <t xml:space="preserve">Liu, Jinming </t>
  </si>
  <si>
    <t xml:space="preserve">Gao, Yuan </t>
  </si>
  <si>
    <t xml:space="preserve">Shi, Xinglei </t>
  </si>
  <si>
    <t xml:space="preserve">Zhao, Pan </t>
  </si>
  <si>
    <t>Zhu, Minya</t>
  </si>
  <si>
    <t xml:space="preserve">Yang, Wenqian </t>
  </si>
  <si>
    <t xml:space="preserve">Yang, Fuguo </t>
  </si>
  <si>
    <t xml:space="preserve">Wang, Xiaoxing </t>
  </si>
  <si>
    <t xml:space="preserve">Tian, Anqi </t>
  </si>
  <si>
    <t xml:space="preserve">Li, Yingying </t>
  </si>
  <si>
    <t xml:space="preserve">Xu, Miao </t>
  </si>
  <si>
    <t xml:space="preserve">Cao, Ligang </t>
  </si>
  <si>
    <t>Jiang, Liying</t>
  </si>
  <si>
    <t>Tang, Xuejin</t>
  </si>
  <si>
    <t xml:space="preserve">Yu, Yalin </t>
  </si>
  <si>
    <t xml:space="preserve">Mu, Liqin </t>
  </si>
  <si>
    <t xml:space="preserve">Tang, Chen </t>
  </si>
  <si>
    <t xml:space="preserve">Chen, Shangjun </t>
  </si>
  <si>
    <t>Ye, Yanhong</t>
  </si>
  <si>
    <t xml:space="preserve">Kong, Xiang Yu </t>
  </si>
  <si>
    <t xml:space="preserve">Zhang, Deyang </t>
  </si>
  <si>
    <t xml:space="preserve">Feng, Chao </t>
  </si>
  <si>
    <t>Wang, Hongxia</t>
  </si>
  <si>
    <t xml:space="preserve">Deng, Li Bin </t>
  </si>
  <si>
    <t xml:space="preserve">Zhang, Kangning </t>
  </si>
  <si>
    <t xml:space="preserve">Lou, Hong </t>
  </si>
  <si>
    <t xml:space="preserve">Kang, Jie </t>
  </si>
  <si>
    <t xml:space="preserve">Wang, Binqi </t>
  </si>
  <si>
    <t xml:space="preserve">Chen, Yuanxiong </t>
  </si>
  <si>
    <t xml:space="preserve">Shi, Wen </t>
  </si>
  <si>
    <t xml:space="preserve">Liu, Hanhua </t>
  </si>
  <si>
    <t xml:space="preserve">Hao, Anan </t>
  </si>
  <si>
    <t>Chen, Hangzhen</t>
  </si>
  <si>
    <t xml:space="preserve">Tan, Bin </t>
  </si>
  <si>
    <t xml:space="preserve">Cao, Yaping </t>
  </si>
  <si>
    <t xml:space="preserve">Hao, Chunzheng </t>
  </si>
  <si>
    <t xml:space="preserve">Wu, Guiying </t>
  </si>
  <si>
    <t xml:space="preserve">Zhang, Naiwen </t>
  </si>
  <si>
    <t xml:space="preserve">Ni, Bowen </t>
  </si>
  <si>
    <t xml:space="preserve">Zhou, Yue </t>
  </si>
  <si>
    <t xml:space="preserve">Sun, Xiaoqing </t>
  </si>
  <si>
    <t xml:space="preserve">Zhang, Hui </t>
  </si>
  <si>
    <t xml:space="preserve">Wang, Zian </t>
  </si>
  <si>
    <t xml:space="preserve">Liu, Hanping </t>
  </si>
  <si>
    <t xml:space="preserve">Ming, Yue </t>
  </si>
  <si>
    <t xml:space="preserve">Chen, Eva </t>
  </si>
  <si>
    <t xml:space="preserve">Jin, Yulong </t>
  </si>
  <si>
    <t xml:space="preserve">Wang, Miaomiao </t>
  </si>
  <si>
    <t xml:space="preserve">Su, Jin </t>
  </si>
  <si>
    <t xml:space="preserve">Cao, Qing </t>
  </si>
  <si>
    <t>P180516105117489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</si>
  <si>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10, 2018 </t>
    </r>
  </si>
  <si>
    <t>Cai, Zenan</t>
  </si>
  <si>
    <t xml:space="preserve">Hao, Nyu </t>
  </si>
  <si>
    <t xml:space="preserve">Yan, Lijun </t>
  </si>
  <si>
    <t xml:space="preserve">Yan, Hui </t>
  </si>
  <si>
    <t xml:space="preserve">Lin, Tao </t>
  </si>
  <si>
    <t xml:space="preserve">Qu, Xiaohong </t>
  </si>
  <si>
    <t xml:space="preserve">Yan, Haoming </t>
  </si>
  <si>
    <t xml:space="preserve">Yao, Zhigang </t>
  </si>
  <si>
    <t xml:space="preserve">Wang, Xuedong </t>
  </si>
  <si>
    <t>Sun, Huan</t>
  </si>
  <si>
    <t xml:space="preserve">Weli, Mahmood Ahmed </t>
  </si>
  <si>
    <t xml:space="preserve">Ye, Ting </t>
  </si>
  <si>
    <t xml:space="preserve">Gao, Jun </t>
  </si>
  <si>
    <t xml:space="preserve">Ma, Dawei </t>
  </si>
  <si>
    <t>Zhao, Zhihai</t>
  </si>
  <si>
    <t xml:space="preserve">Ni, Meijuan </t>
  </si>
  <si>
    <t xml:space="preserve">Liu, Li </t>
  </si>
  <si>
    <t xml:space="preserve">Guo, Longjun </t>
  </si>
  <si>
    <t xml:space="preserve">Zhang, Suhua </t>
  </si>
  <si>
    <t xml:space="preserve">Feng, Haili </t>
  </si>
  <si>
    <t xml:space="preserve">Shu, Binian </t>
  </si>
  <si>
    <t xml:space="preserve">Wu, Jiawen </t>
  </si>
  <si>
    <t xml:space="preserve">Ma, Xiaoxiang </t>
  </si>
  <si>
    <t>Chen, Guang Hui</t>
  </si>
  <si>
    <t xml:space="preserve">Zheng, Changfeng </t>
  </si>
  <si>
    <t xml:space="preserve">Han, Wei </t>
  </si>
  <si>
    <t xml:space="preserve">Gao, Xiaojuan </t>
  </si>
  <si>
    <t xml:space="preserve">Tao, Yong </t>
  </si>
  <si>
    <t xml:space="preserve">Jia Hong, Gong </t>
  </si>
  <si>
    <t xml:space="preserve">Tan, Suying </t>
  </si>
  <si>
    <t xml:space="preserve">Guan, Yun </t>
  </si>
  <si>
    <t xml:space="preserve">Lu, Huilin </t>
  </si>
  <si>
    <t xml:space="preserve">Pang, Jing </t>
  </si>
  <si>
    <t xml:space="preserve">Cong, Zhengxiang </t>
  </si>
  <si>
    <t xml:space="preserve">Li, Huaidang </t>
  </si>
  <si>
    <t xml:space="preserve">Yang, Xin </t>
  </si>
  <si>
    <t xml:space="preserve">Wu, Mengyong </t>
  </si>
  <si>
    <t xml:space="preserve">Zhai, Meng </t>
  </si>
  <si>
    <t xml:space="preserve">Qu, Jeting </t>
  </si>
  <si>
    <t xml:space="preserve">Yang, Zongru </t>
  </si>
  <si>
    <t>Hu, Jie</t>
  </si>
  <si>
    <t xml:space="preserve">Zhang, Guichen </t>
  </si>
  <si>
    <t xml:space="preserve">Cai, Lei </t>
  </si>
  <si>
    <t xml:space="preserve">Wu, Jiajie </t>
  </si>
  <si>
    <t xml:space="preserve">Fan, Jing </t>
  </si>
  <si>
    <t xml:space="preserve">Zhang, Nan </t>
  </si>
  <si>
    <t xml:space="preserve">Fan, Yajing </t>
  </si>
  <si>
    <t xml:space="preserve">Huang, Jianming </t>
  </si>
  <si>
    <t>Huang, Xiaojun</t>
  </si>
  <si>
    <t xml:space="preserve">Pan, Wenhua </t>
  </si>
  <si>
    <t xml:space="preserve">Gu, Xing </t>
  </si>
  <si>
    <t xml:space="preserve">Chen, Juhua </t>
  </si>
  <si>
    <t xml:space="preserve">Qiu, Jiachuan </t>
  </si>
  <si>
    <t xml:space="preserve">Luo, Hong </t>
  </si>
  <si>
    <t xml:space="preserve">Yu, Jun </t>
  </si>
  <si>
    <t xml:space="preserve">Deng, Tongshen </t>
  </si>
  <si>
    <t xml:space="preserve">Chen, Lianzhi </t>
  </si>
  <si>
    <t>Zhang, Jiongwen</t>
  </si>
  <si>
    <t xml:space="preserve">Deng, Yeyi </t>
  </si>
  <si>
    <t xml:space="preserve">Li, Liang </t>
  </si>
  <si>
    <t>Chang, Yu</t>
  </si>
  <si>
    <t>Zhang, Qian</t>
  </si>
  <si>
    <t xml:space="preserve">Xiao, Bin </t>
  </si>
  <si>
    <t xml:space="preserve">Qi, Huimin </t>
  </si>
  <si>
    <t xml:space="preserve">Wang, Mengjia </t>
  </si>
  <si>
    <t xml:space="preserve">Han, Lihua </t>
  </si>
  <si>
    <t xml:space="preserve">Luo, Yinjin </t>
  </si>
  <si>
    <t xml:space="preserve">Guo, Kunlin </t>
  </si>
  <si>
    <t>Xu, Zhuo</t>
  </si>
  <si>
    <t xml:space="preserve">Liu, Xuri </t>
  </si>
  <si>
    <t xml:space="preserve">Zhang, Jianing </t>
  </si>
  <si>
    <t xml:space="preserve">Shi, Leilei </t>
  </si>
  <si>
    <t xml:space="preserve">Yan Shan, Chen </t>
  </si>
  <si>
    <t xml:space="preserve">Yang, Lina </t>
  </si>
  <si>
    <t xml:space="preserve">Wang, Qianyun </t>
  </si>
  <si>
    <t>Gu, Shengxue</t>
  </si>
  <si>
    <t xml:space="preserve">Pan, Ping </t>
  </si>
  <si>
    <t>Shi, Yongtao</t>
  </si>
  <si>
    <t xml:space="preserve">Liu, Mingzun </t>
  </si>
  <si>
    <t xml:space="preserve">Liu, Yill </t>
  </si>
  <si>
    <t xml:space="preserve">Xie, Dian </t>
  </si>
  <si>
    <t>Liu, Chang</t>
  </si>
  <si>
    <t xml:space="preserve">Jiang, Jizhao </t>
  </si>
  <si>
    <t xml:space="preserve">Yang, Haiquan </t>
  </si>
  <si>
    <t xml:space="preserve">Chen, Fangzhou </t>
  </si>
  <si>
    <t xml:space="preserve">Huang, Xin </t>
  </si>
  <si>
    <t xml:space="preserve">Yuan, Mingxing </t>
  </si>
  <si>
    <t xml:space="preserve">Zhou, Aiping </t>
  </si>
  <si>
    <t xml:space="preserve">Cao, Yanli </t>
  </si>
  <si>
    <t xml:space="preserve">Li, Yunbin </t>
  </si>
  <si>
    <t xml:space="preserve">Lyu, Lei </t>
  </si>
  <si>
    <t xml:space="preserve">Qian, Jiajun </t>
  </si>
  <si>
    <t xml:space="preserve">Xu, Liang </t>
  </si>
  <si>
    <t xml:space="preserve">Zhu, Shizhe </t>
  </si>
  <si>
    <t xml:space="preserve">Zhang, Qingwen </t>
  </si>
  <si>
    <t>P180523150903489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</si>
  <si>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22, 2018 </t>
    </r>
  </si>
  <si>
    <t xml:space="preserve">Mo, Qing </t>
  </si>
  <si>
    <t xml:space="preserve">Chen, Guixian </t>
  </si>
  <si>
    <t xml:space="preserve">Yu, Yang </t>
  </si>
  <si>
    <t xml:space="preserve">Guo, Yu </t>
  </si>
  <si>
    <t xml:space="preserve">Zhang, Wenli </t>
  </si>
  <si>
    <t xml:space="preserve">Ding, Ding </t>
  </si>
  <si>
    <t xml:space="preserve">Pei, Xing Wei </t>
  </si>
  <si>
    <t>Xue, Xiaotian</t>
  </si>
  <si>
    <t xml:space="preserve">Zhu, Jian </t>
  </si>
  <si>
    <t xml:space="preserve">Liu, Yun </t>
  </si>
  <si>
    <t xml:space="preserve">Kou, Mengnan </t>
  </si>
  <si>
    <t xml:space="preserve">Yan, Chuchu </t>
  </si>
  <si>
    <t xml:space="preserve">Xu, Kay </t>
  </si>
  <si>
    <t>Wang, Yamin</t>
  </si>
  <si>
    <t xml:space="preserve">Gao, Le Na </t>
  </si>
  <si>
    <t xml:space="preserve">Zeng, Yali </t>
  </si>
  <si>
    <t>Zeng, Jianrong</t>
  </si>
  <si>
    <t xml:space="preserve">Jiang, Junchu </t>
  </si>
  <si>
    <t xml:space="preserve">Lu, Bonian </t>
  </si>
  <si>
    <t>Liu, Yuan</t>
  </si>
  <si>
    <t xml:space="preserve">Lu, Jing </t>
  </si>
  <si>
    <t xml:space="preserve">Xia, Hongbin </t>
  </si>
  <si>
    <t xml:space="preserve">Luo, Jinnan </t>
  </si>
  <si>
    <t xml:space="preserve">Li, Jinyu </t>
  </si>
  <si>
    <t xml:space="preserve">Liu, Meilan </t>
  </si>
  <si>
    <t xml:space="preserve">Bowen, Zhu </t>
  </si>
  <si>
    <t xml:space="preserve">Li, Beilei </t>
  </si>
  <si>
    <t xml:space="preserve">Zhao, Jiafei </t>
  </si>
  <si>
    <t>Yang, Xiaopeng</t>
  </si>
  <si>
    <t xml:space="preserve">Lin, Meifang </t>
  </si>
  <si>
    <t xml:space="preserve">Zong, Shouqi </t>
  </si>
  <si>
    <t xml:space="preserve">Mao, Nianjia </t>
  </si>
  <si>
    <t xml:space="preserve">Yan, Wen </t>
  </si>
  <si>
    <t xml:space="preserve">Yin, Chunlei </t>
  </si>
  <si>
    <t xml:space="preserve">Chen, Xiaolei </t>
  </si>
  <si>
    <t>Miao, FengChuan</t>
  </si>
  <si>
    <t xml:space="preserve">Yu, Lei </t>
  </si>
  <si>
    <t xml:space="preserve">Xu, Mengchu </t>
  </si>
  <si>
    <t xml:space="preserve">Lu, Zuo Qi </t>
  </si>
  <si>
    <t xml:space="preserve">Lu, Zhiping </t>
  </si>
  <si>
    <t xml:space="preserve">Wu, Zhongmin </t>
  </si>
  <si>
    <t xml:space="preserve">Zhu, Weiwei </t>
  </si>
  <si>
    <t xml:space="preserve">Yuan, Weiyue </t>
  </si>
  <si>
    <t xml:space="preserve">Wen, Xiao </t>
  </si>
  <si>
    <t xml:space="preserve">Wei, Qiong </t>
  </si>
  <si>
    <t xml:space="preserve">Wu, Lina </t>
  </si>
  <si>
    <t xml:space="preserve">Liu, Zhao </t>
  </si>
  <si>
    <t xml:space="preserve">Wang, Jian </t>
  </si>
  <si>
    <t xml:space="preserve">Duan, Jiajia </t>
  </si>
  <si>
    <t xml:space="preserve">Huang, Wenjing </t>
  </si>
  <si>
    <t xml:space="preserve">Wang, Youlong </t>
  </si>
  <si>
    <t xml:space="preserve">Hua, Yunshan </t>
  </si>
  <si>
    <t>Gao, Rui</t>
  </si>
  <si>
    <t xml:space="preserve">Zhou, Yuchen </t>
  </si>
  <si>
    <t>Wen, Xiao</t>
  </si>
  <si>
    <t>Wu, Lina</t>
  </si>
  <si>
    <t xml:space="preserve">Qi, Xuan </t>
  </si>
  <si>
    <t xml:space="preserve">Yang, Jinrui </t>
  </si>
  <si>
    <t xml:space="preserve">Shi, Guolong </t>
  </si>
  <si>
    <t xml:space="preserve">Zhao, Xiaoxiao </t>
  </si>
  <si>
    <t>Guo, Qingqing</t>
  </si>
  <si>
    <t xml:space="preserve">Chen, Xiaohong </t>
  </si>
  <si>
    <t xml:space="preserve">Zhai, Feng </t>
  </si>
  <si>
    <t xml:space="preserve">Dong, MinXue </t>
  </si>
  <si>
    <t xml:space="preserve">Ji, Weirong </t>
  </si>
  <si>
    <t xml:space="preserve">Huang, Yi </t>
  </si>
  <si>
    <t xml:space="preserve">Shi, Jiping </t>
  </si>
  <si>
    <t>Zhang, Shaowei</t>
  </si>
  <si>
    <t xml:space="preserve">Chen, Ningchun </t>
  </si>
  <si>
    <t xml:space="preserve">Zhang, Hang </t>
  </si>
  <si>
    <t xml:space="preserve">Xue, Nan </t>
  </si>
  <si>
    <t>Xu, Xiao</t>
  </si>
  <si>
    <t xml:space="preserve">Zhao, He </t>
  </si>
  <si>
    <t xml:space="preserve">He, Yiwen </t>
  </si>
  <si>
    <t xml:space="preserve">Gu, Lingmei </t>
  </si>
  <si>
    <t xml:space="preserve">Zheng, Lingling </t>
  </si>
  <si>
    <t xml:space="preserve">Shen, Xiaowen </t>
  </si>
  <si>
    <t xml:space="preserve">Zhang, Yang </t>
  </si>
  <si>
    <t xml:space="preserve">Zhu, Weixiong </t>
  </si>
  <si>
    <t xml:space="preserve">Lin, Baimin </t>
  </si>
  <si>
    <t xml:space="preserve">Chen, Kebei </t>
  </si>
  <si>
    <t xml:space="preserve">Su, Xiaoming </t>
  </si>
  <si>
    <t xml:space="preserve">Du, Huajie </t>
  </si>
  <si>
    <t xml:space="preserve">Cao, Wenting </t>
  </si>
  <si>
    <t xml:space="preserve">Zhou, Liubo </t>
  </si>
  <si>
    <t xml:space="preserve">Song, Rui </t>
  </si>
  <si>
    <t xml:space="preserve">Yao, Can </t>
  </si>
  <si>
    <t xml:space="preserve">Luo, Wei </t>
  </si>
  <si>
    <t xml:space="preserve">Han, Chao </t>
  </si>
  <si>
    <t xml:space="preserve">Yang, Xiamei </t>
  </si>
  <si>
    <t xml:space="preserve">Zhang, Chenlei </t>
  </si>
  <si>
    <t>P180607164808489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</si>
  <si>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5, 2018 </t>
    </r>
  </si>
  <si>
    <t>Yan, Cancan</t>
  </si>
  <si>
    <t xml:space="preserve">Yan, Yuegang </t>
  </si>
  <si>
    <t>Ji, Aihua</t>
  </si>
  <si>
    <t>Yin, Zhu</t>
  </si>
  <si>
    <t xml:space="preserve">Wang, Youxia </t>
  </si>
  <si>
    <t xml:space="preserve">Hao, Yigong </t>
  </si>
  <si>
    <t xml:space="preserve">Lu, Xiaofen </t>
  </si>
  <si>
    <t xml:space="preserve">Hua, Jia </t>
  </si>
  <si>
    <t xml:space="preserve">Xu, Shuai </t>
  </si>
  <si>
    <t xml:space="preserve">Zhan, Dongrong </t>
  </si>
  <si>
    <t xml:space="preserve">Yao, Zhanyi </t>
  </si>
  <si>
    <t xml:space="preserve">Li, Xing </t>
  </si>
  <si>
    <t>Ren, Shanxian</t>
  </si>
  <si>
    <t xml:space="preserve">Liu, Zhendong </t>
  </si>
  <si>
    <t xml:space="preserve">Wang, Ruizhao </t>
  </si>
  <si>
    <t xml:space="preserve">Fang, Shishan </t>
  </si>
  <si>
    <t xml:space="preserve">Liu, Jishun </t>
  </si>
  <si>
    <t xml:space="preserve">Jin, Yawen </t>
  </si>
  <si>
    <t xml:space="preserve">Zhang, Liping </t>
  </si>
  <si>
    <t xml:space="preserve">Zhai, Shuping </t>
  </si>
  <si>
    <t xml:space="preserve">Wang, Liping </t>
  </si>
  <si>
    <t xml:space="preserve">Wang, Yan </t>
  </si>
  <si>
    <t xml:space="preserve">Wang, Shuping </t>
  </si>
  <si>
    <t xml:space="preserve">Li, Aonan </t>
  </si>
  <si>
    <t xml:space="preserve">Li, Jinzhou </t>
  </si>
  <si>
    <t xml:space="preserve">Ma, Runze </t>
  </si>
  <si>
    <t xml:space="preserve">Han, Jian </t>
  </si>
  <si>
    <t xml:space="preserve">Sottile, Rafael Carfora </t>
  </si>
  <si>
    <t xml:space="preserve">Gu, Caizhen </t>
  </si>
  <si>
    <t xml:space="preserve">Zhou, Tao </t>
  </si>
  <si>
    <t xml:space="preserve">Liu, Chao </t>
  </si>
  <si>
    <t xml:space="preserve">Zhou, Chao </t>
  </si>
  <si>
    <t xml:space="preserve">Chen, Yalin </t>
  </si>
  <si>
    <t xml:space="preserve">Zheng, Wei </t>
  </si>
  <si>
    <t xml:space="preserve">Zhang, Huahao </t>
  </si>
  <si>
    <t xml:space="preserve">He, Sheng Bin </t>
  </si>
  <si>
    <t>Qiu, Haodong</t>
  </si>
  <si>
    <t xml:space="preserve">Lin, Qu </t>
  </si>
  <si>
    <t>Yang, Yan</t>
  </si>
  <si>
    <t xml:space="preserve">Fan, Ying </t>
  </si>
  <si>
    <t xml:space="preserve">Xie, Chenjie </t>
  </si>
  <si>
    <t xml:space="preserve">Zhou, Congcong </t>
  </si>
  <si>
    <t xml:space="preserve">Wang, Feilong </t>
  </si>
  <si>
    <t xml:space="preserve">Xiao, Tingting </t>
  </si>
  <si>
    <t xml:space="preserve">Kai, Chen </t>
  </si>
  <si>
    <t xml:space="preserve">Xu, Fei </t>
  </si>
  <si>
    <t xml:space="preserve">Wang, Ludong </t>
  </si>
  <si>
    <t xml:space="preserve">Wang, Si </t>
  </si>
  <si>
    <t xml:space="preserve">Xu, Li </t>
  </si>
  <si>
    <t xml:space="preserve">Wang, Yiran </t>
  </si>
  <si>
    <t xml:space="preserve">Chen, Yun </t>
  </si>
  <si>
    <t>Zhu, Jiale</t>
  </si>
  <si>
    <t>Yu, Ying</t>
  </si>
  <si>
    <t xml:space="preserve">Guo, Ying </t>
  </si>
  <si>
    <t xml:space="preserve">Wang, Faxin </t>
  </si>
  <si>
    <t xml:space="preserve">Wang, Xue </t>
  </si>
  <si>
    <t xml:space="preserve">Cui, Zheng </t>
  </si>
  <si>
    <t xml:space="preserve">Gu, Yahua </t>
  </si>
  <si>
    <t xml:space="preserve">Geng, Bin </t>
  </si>
  <si>
    <t xml:space="preserve">Li, Yanan </t>
  </si>
  <si>
    <t>Wu, Di 1312930</t>
  </si>
  <si>
    <t xml:space="preserve">Mu, Duoduo </t>
  </si>
  <si>
    <t xml:space="preserve">Wang, Danting </t>
  </si>
  <si>
    <t xml:space="preserve">Wang, Rui </t>
  </si>
  <si>
    <t xml:space="preserve">Wang, Jinsong </t>
  </si>
  <si>
    <t xml:space="preserve">Zhu, Weijian </t>
  </si>
  <si>
    <t xml:space="preserve">Chen, Jiming </t>
  </si>
  <si>
    <t>Yang, Yujie</t>
  </si>
  <si>
    <t xml:space="preserve">Yang, JiaYing </t>
  </si>
  <si>
    <t xml:space="preserve">Wu, Zhen </t>
  </si>
  <si>
    <t xml:space="preserve">Li, Yuan </t>
  </si>
  <si>
    <t xml:space="preserve">Dong, Jieqiong </t>
  </si>
  <si>
    <t xml:space="preserve">Chen, Chih Yun </t>
  </si>
  <si>
    <t xml:space="preserve">Cheng, Chen </t>
  </si>
  <si>
    <t xml:space="preserve">Shi, Yilan </t>
  </si>
  <si>
    <t xml:space="preserve">Zhang, Shiying </t>
  </si>
  <si>
    <t xml:space="preserve">Su, Chihhsiung </t>
  </si>
  <si>
    <t xml:space="preserve">Yu, Hao </t>
  </si>
  <si>
    <t xml:space="preserve">Yang, Xiaofang </t>
  </si>
  <si>
    <t xml:space="preserve">Sun, Meng Yu </t>
  </si>
  <si>
    <t xml:space="preserve">Sun, Yulan </t>
  </si>
  <si>
    <t xml:space="preserve">Wang, Genmei </t>
  </si>
  <si>
    <t xml:space="preserve">Tang, Haichao </t>
  </si>
  <si>
    <t xml:space="preserve">Ji, Lijun </t>
  </si>
  <si>
    <t xml:space="preserve">He, Jinjin </t>
  </si>
  <si>
    <t xml:space="preserve">Sun, Yimin </t>
  </si>
  <si>
    <t xml:space="preserve">Zheng, Sulian </t>
  </si>
  <si>
    <t xml:space="preserve">Zhu, Bo </t>
  </si>
  <si>
    <t xml:space="preserve">Wei, Manquan </t>
  </si>
  <si>
    <t xml:space="preserve">Liu, Weiguang </t>
  </si>
  <si>
    <t xml:space="preserve">Luo, Xiaoli </t>
  </si>
  <si>
    <t xml:space="preserve">Qu, Yingqiu </t>
  </si>
  <si>
    <t xml:space="preserve">Mao, Mingyu </t>
  </si>
  <si>
    <t xml:space="preserve">Li, Jingan </t>
  </si>
  <si>
    <t xml:space="preserve">Li, Shian </t>
  </si>
  <si>
    <t xml:space="preserve">Xu, Lei </t>
  </si>
  <si>
    <t xml:space="preserve">Ren, Shen </t>
  </si>
  <si>
    <t xml:space="preserve">Wang, Haoran </t>
  </si>
  <si>
    <t xml:space="preserve">Zhu, Cheng </t>
  </si>
  <si>
    <t xml:space="preserve">Zhu, An </t>
  </si>
  <si>
    <t xml:space="preserve">He, Yun </t>
  </si>
  <si>
    <t>He, Yuenan</t>
  </si>
  <si>
    <t>He, Xiaoming</t>
  </si>
  <si>
    <t xml:space="preserve">He, Jun </t>
  </si>
  <si>
    <t xml:space="preserve">Wang, Fusheng </t>
  </si>
  <si>
    <t xml:space="preserve">Wang, Shulan </t>
  </si>
  <si>
    <t xml:space="preserve">Zhao, Si </t>
  </si>
  <si>
    <t>Li, Wenhu</t>
  </si>
  <si>
    <t>Wang, Yihuan</t>
  </si>
  <si>
    <t>Xiao, Ning</t>
  </si>
  <si>
    <t xml:space="preserve">Cai, Yuzhu </t>
  </si>
  <si>
    <t xml:space="preserve">Yu, Xinrong </t>
  </si>
  <si>
    <t>Cai, Yuzhu</t>
  </si>
  <si>
    <t xml:space="preserve">Lam, Man </t>
  </si>
  <si>
    <t xml:space="preserve">Tsui, Laiha </t>
  </si>
  <si>
    <t xml:space="preserve">Shao, Jinwen </t>
  </si>
  <si>
    <t xml:space="preserve">Ding, Yu </t>
  </si>
  <si>
    <t xml:space="preserve">Sun, Ling </t>
  </si>
  <si>
    <t xml:space="preserve">Liu, Wancheng </t>
  </si>
  <si>
    <t xml:space="preserve">Wang, Weihong </t>
  </si>
  <si>
    <t xml:space="preserve">Liu, Xinnam </t>
  </si>
  <si>
    <t xml:space="preserve">Cao, Rui </t>
  </si>
  <si>
    <t xml:space="preserve">Sheng, Jiwei </t>
  </si>
  <si>
    <t xml:space="preserve">Cheng, Pu </t>
  </si>
  <si>
    <t xml:space="preserve">Cheng, Guanchen </t>
  </si>
  <si>
    <t xml:space="preserve">Ma, Jinchun </t>
  </si>
  <si>
    <t xml:space="preserve">Sun, Jiexuan </t>
  </si>
  <si>
    <t xml:space="preserve">Chen, Yilan </t>
  </si>
  <si>
    <t xml:space="preserve">Wang, Yun </t>
  </si>
  <si>
    <t xml:space="preserve">Zhou, Liangliang </t>
  </si>
  <si>
    <t xml:space="preserve">Xu, Lulu </t>
  </si>
  <si>
    <t xml:space="preserve">Chen, Xinhan </t>
  </si>
  <si>
    <t xml:space="preserve">Yang, Miao </t>
  </si>
  <si>
    <t xml:space="preserve">Ni, Xiaoping </t>
  </si>
  <si>
    <t xml:space="preserve">Luo, Youkun </t>
  </si>
  <si>
    <t xml:space="preserve">Liu, Jingyang </t>
  </si>
  <si>
    <t xml:space="preserve">Jiang, Weiguo </t>
  </si>
  <si>
    <t>P180625150814489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</si>
  <si>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2018 </t>
    </r>
  </si>
  <si>
    <t xml:space="preserve">Sun, Yujie </t>
  </si>
  <si>
    <t xml:space="preserve">Lu, Li </t>
  </si>
  <si>
    <t xml:space="preserve">Ling, Pei </t>
  </si>
  <si>
    <t xml:space="preserve">Liu, Yaohui </t>
  </si>
  <si>
    <t xml:space="preserve">Yang, Huang </t>
  </si>
  <si>
    <t xml:space="preserve">Huang, Jun </t>
  </si>
  <si>
    <t xml:space="preserve">Liu, Junjie </t>
  </si>
  <si>
    <t xml:space="preserve">Li, Youhua </t>
  </si>
  <si>
    <t xml:space="preserve">Wang, Baozhu </t>
  </si>
  <si>
    <t xml:space="preserve">Wang, Zhenzhen </t>
  </si>
  <si>
    <t xml:space="preserve">Zhang, Jiaoqi </t>
  </si>
  <si>
    <t xml:space="preserve">Ding, Yanmei </t>
  </si>
  <si>
    <t xml:space="preserve">Wang, Yinlong </t>
  </si>
  <si>
    <t xml:space="preserve">Ma, Wenjun </t>
  </si>
  <si>
    <t xml:space="preserve">Wang, Weifeng </t>
  </si>
  <si>
    <t xml:space="preserve">Wang, Dexing </t>
  </si>
  <si>
    <t xml:space="preserve">Sheng, Jinqin </t>
  </si>
  <si>
    <t xml:space="preserve">Gu, Feijian </t>
  </si>
  <si>
    <t xml:space="preserve">Zou, Shougui </t>
  </si>
  <si>
    <t xml:space="preserve">Jiang, Qingsong </t>
  </si>
  <si>
    <t xml:space="preserve">Yang, Xi </t>
  </si>
  <si>
    <t xml:space="preserve">Xin, Wenzhu </t>
  </si>
  <si>
    <t xml:space="preserve">Wang, Baoxin </t>
  </si>
  <si>
    <t xml:space="preserve">Wang, Yaxuan </t>
  </si>
  <si>
    <t>Cai, Yingxiong</t>
  </si>
  <si>
    <t>Yang, Kaiyue</t>
  </si>
  <si>
    <t xml:space="preserve">Zhao, Yunying </t>
  </si>
  <si>
    <t xml:space="preserve">Leung, Chi Kong </t>
  </si>
  <si>
    <t>Wu, Guoshu</t>
  </si>
  <si>
    <t xml:space="preserve">Liu, Zhili </t>
  </si>
  <si>
    <t xml:space="preserve">Yu, Shen </t>
  </si>
  <si>
    <t>Lu, Yuefang</t>
  </si>
  <si>
    <t xml:space="preserve">Wang, Zihan </t>
  </si>
  <si>
    <t xml:space="preserve">Ji, Wei </t>
  </si>
  <si>
    <t xml:space="preserve">Tu, Haibo </t>
  </si>
  <si>
    <t xml:space="preserve">Yuan, Huali </t>
  </si>
  <si>
    <t>Shu, Ling1315465</t>
  </si>
  <si>
    <t xml:space="preserve">Xue, Junping </t>
  </si>
  <si>
    <t xml:space="preserve">Sun, Qiqi </t>
  </si>
  <si>
    <t xml:space="preserve">Hang, Zhiqiang </t>
  </si>
  <si>
    <t>Wu, Jie</t>
  </si>
  <si>
    <t xml:space="preserve">Wei, Zhou </t>
  </si>
  <si>
    <t xml:space="preserve">Yan, Jingjing </t>
  </si>
  <si>
    <t xml:space="preserve">Huang, Ying </t>
  </si>
  <si>
    <t xml:space="preserve">Lu, Yuefang </t>
  </si>
  <si>
    <t xml:space="preserve">Ge, Jintian </t>
  </si>
  <si>
    <t xml:space="preserve">Yang, Ming </t>
  </si>
  <si>
    <t xml:space="preserve">Jiang, Yuan </t>
  </si>
  <si>
    <t xml:space="preserve">Wu, Xiaohua </t>
  </si>
  <si>
    <t xml:space="preserve">Wang, Xiaolan </t>
  </si>
  <si>
    <t xml:space="preserve">Xioang, Zhidong </t>
  </si>
  <si>
    <t>Cai, Yuanchun</t>
  </si>
  <si>
    <t xml:space="preserve">Wang, Yiqing </t>
  </si>
  <si>
    <t xml:space="preserve">Wang, Juanjuan </t>
  </si>
  <si>
    <t>Pan, Wenyu</t>
  </si>
  <si>
    <t xml:space="preserve">Long, Jiajie </t>
  </si>
  <si>
    <t xml:space="preserve">Zhu, Minjuan </t>
  </si>
  <si>
    <t xml:space="preserve">Li, Xiaobin </t>
  </si>
  <si>
    <t xml:space="preserve">Li, Qing </t>
  </si>
  <si>
    <t xml:space="preserve">Fan, Yuheng </t>
  </si>
  <si>
    <t xml:space="preserve">Fan, Zhaoxun </t>
  </si>
  <si>
    <t>Li, Lanqin</t>
  </si>
  <si>
    <t xml:space="preserve">Fan, Jingjing </t>
  </si>
  <si>
    <t xml:space="preserve">Liang, Bo </t>
  </si>
  <si>
    <t xml:space="preserve">Gu, Qing </t>
  </si>
  <si>
    <t xml:space="preserve">Huang, Xinzhou </t>
  </si>
  <si>
    <t xml:space="preserve">Sun, Zhu </t>
  </si>
  <si>
    <t xml:space="preserve">Qu, Licheng </t>
  </si>
  <si>
    <t xml:space="preserve">Wu, Suhong </t>
  </si>
  <si>
    <t xml:space="preserve">Zhao, Hongjuan </t>
  </si>
  <si>
    <t xml:space="preserve">Fang, Xiaojuan </t>
  </si>
  <si>
    <t xml:space="preserve">Xu, Guiyun </t>
  </si>
  <si>
    <t>Zhu, Xiaofang</t>
  </si>
  <si>
    <t xml:space="preserve">Ma, Dan </t>
  </si>
  <si>
    <t xml:space="preserve">Ding, Xianzhu </t>
  </si>
  <si>
    <t xml:space="preserve">Xu, Jingjiao </t>
  </si>
  <si>
    <t xml:space="preserve">Sun, Hongli </t>
  </si>
  <si>
    <t xml:space="preserve">Deng, Shaoqin </t>
  </si>
  <si>
    <t>Yin, Chen Wei Joseph</t>
  </si>
  <si>
    <t xml:space="preserve">Zhang, Ailing </t>
  </si>
  <si>
    <t>Zhou, Mingyang</t>
  </si>
  <si>
    <t>P180719155316489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</si>
  <si>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10, 2018 </t>
    </r>
  </si>
  <si>
    <t xml:space="preserve">Han, Yang </t>
  </si>
  <si>
    <t>Lin, Jiahui</t>
  </si>
  <si>
    <t xml:space="preserve">Zhu, Zhiwen </t>
  </si>
  <si>
    <t>Dai, Lili</t>
  </si>
  <si>
    <t xml:space="preserve">Gong, Ying </t>
  </si>
  <si>
    <t xml:space="preserve">Wang, Yanbo </t>
  </si>
  <si>
    <t xml:space="preserve">Liang, Fang </t>
  </si>
  <si>
    <t xml:space="preserve">Cao, Yuha </t>
  </si>
  <si>
    <t xml:space="preserve">Wang, Longfeng </t>
  </si>
  <si>
    <t xml:space="preserve">Cai, Jianhang </t>
  </si>
  <si>
    <t xml:space="preserve">Chen, Jingjing </t>
  </si>
  <si>
    <t xml:space="preserve">Zhou, Yiyang </t>
  </si>
  <si>
    <t xml:space="preserve">Tian, Zhongliang </t>
  </si>
  <si>
    <t>Li, Chen</t>
  </si>
  <si>
    <t xml:space="preserve">Zhang, Weiqin </t>
  </si>
  <si>
    <t xml:space="preserve">Xu, Jianwen </t>
  </si>
  <si>
    <t xml:space="preserve">Zhou, Shihua </t>
  </si>
  <si>
    <t xml:space="preserve">Zou, Yiping </t>
  </si>
  <si>
    <t xml:space="preserve">Xu, Min </t>
  </si>
  <si>
    <t xml:space="preserve">Yu, Xianxian </t>
  </si>
  <si>
    <t xml:space="preserve">Guo, Ming Yong </t>
  </si>
  <si>
    <t xml:space="preserve">Yang, Yating </t>
  </si>
  <si>
    <t xml:space="preserve">Shen, Danping </t>
  </si>
  <si>
    <t xml:space="preserve">Zheng, Guohui </t>
  </si>
  <si>
    <t xml:space="preserve">Zou, Linling </t>
  </si>
  <si>
    <t xml:space="preserve">Shen, Heli </t>
  </si>
  <si>
    <t>Hao, Yukun</t>
  </si>
  <si>
    <t>Hao, Songlin</t>
  </si>
  <si>
    <t>Ma, Junping</t>
  </si>
  <si>
    <t xml:space="preserve">Yao, Lu </t>
  </si>
  <si>
    <t xml:space="preserve">Zhao, Xia </t>
  </si>
  <si>
    <t xml:space="preserve">Qian, Weining </t>
  </si>
  <si>
    <t xml:space="preserve">Ding, Jin Qing </t>
  </si>
  <si>
    <t xml:space="preserve">Xue, Jingan </t>
  </si>
  <si>
    <t xml:space="preserve">Li, Yongfang </t>
  </si>
  <si>
    <t xml:space="preserve">Xu, Lihua </t>
  </si>
  <si>
    <t xml:space="preserve">Fan, Yanli </t>
  </si>
  <si>
    <t xml:space="preserve">Yang, Ye </t>
  </si>
  <si>
    <t xml:space="preserve">Tan, Zhiyuan </t>
  </si>
  <si>
    <t xml:space="preserve">Wang, Mingming </t>
  </si>
  <si>
    <t xml:space="preserve">Mu, Jiong </t>
  </si>
  <si>
    <t xml:space="preserve">Zhang, Yuanli </t>
  </si>
  <si>
    <t xml:space="preserve">Hwang, Jiyoun </t>
  </si>
  <si>
    <t xml:space="preserve">Peng, Yangqing </t>
  </si>
  <si>
    <t xml:space="preserve">Wan, Yingli </t>
  </si>
  <si>
    <t xml:space="preserve">Gu, Jiayan </t>
  </si>
  <si>
    <t xml:space="preserve">He, Yang </t>
  </si>
  <si>
    <t xml:space="preserve">Xia, Yang </t>
  </si>
  <si>
    <t xml:space="preserve">Xia, Yi </t>
  </si>
  <si>
    <t xml:space="preserve">Yang, Lili </t>
  </si>
  <si>
    <t xml:space="preserve">Xu, Xuemei </t>
  </si>
  <si>
    <t xml:space="preserve">Zheng, Weixi </t>
  </si>
  <si>
    <t xml:space="preserve">Zhan, Zhan </t>
  </si>
  <si>
    <t xml:space="preserve">Wu, Jinlong </t>
  </si>
  <si>
    <t xml:space="preserve">Chen, Gang </t>
  </si>
  <si>
    <t xml:space="preserve">Meng, Lili </t>
  </si>
  <si>
    <t xml:space="preserve">Xu, Yichun </t>
  </si>
  <si>
    <t xml:space="preserve">Liu, Hao </t>
  </si>
  <si>
    <t xml:space="preserve">Liu, Yunping </t>
  </si>
  <si>
    <t xml:space="preserve">Shuai, Yu </t>
  </si>
  <si>
    <t xml:space="preserve">Li, Congyu </t>
  </si>
  <si>
    <t xml:space="preserve">Ma, Zhiping </t>
  </si>
  <si>
    <t xml:space="preserve">Wang, Haojie </t>
  </si>
  <si>
    <t xml:space="preserve">Huang, Deji </t>
  </si>
  <si>
    <t xml:space="preserve">Tao, Yi </t>
  </si>
  <si>
    <t>Ding, Ninghong</t>
  </si>
  <si>
    <t xml:space="preserve">Tao, Yu </t>
  </si>
  <si>
    <t xml:space="preserve">He, Qiuxia </t>
  </si>
  <si>
    <t>Liu, Guangping</t>
  </si>
  <si>
    <t>Zhu, Yuehua</t>
  </si>
  <si>
    <t xml:space="preserve">Shi, Meng </t>
  </si>
  <si>
    <t>Chen, Gang</t>
  </si>
  <si>
    <t xml:space="preserve">Huang, Jing </t>
  </si>
  <si>
    <t>Wang, Zhen</t>
  </si>
  <si>
    <t>Zhang, Jun</t>
  </si>
  <si>
    <t xml:space="preserve">Peng, Wei </t>
  </si>
  <si>
    <t xml:space="preserve">Zhang, Yuanqi </t>
  </si>
  <si>
    <t>Chen, Mengjie</t>
  </si>
  <si>
    <t xml:space="preserve">Luk, Ka Cheung </t>
  </si>
  <si>
    <t xml:space="preserve">Luk, Chi Hang Ryan </t>
  </si>
  <si>
    <t xml:space="preserve">Du, Yunan </t>
  </si>
  <si>
    <t xml:space="preserve">Dong, Huan </t>
  </si>
  <si>
    <t xml:space="preserve">Kuang, Jianming </t>
  </si>
  <si>
    <t>Hua, Yuan</t>
  </si>
  <si>
    <t xml:space="preserve">Li, Hanying </t>
  </si>
  <si>
    <t xml:space="preserve">Xiao, Xuhui </t>
  </si>
  <si>
    <t xml:space="preserve">Li, Xiaoguang </t>
  </si>
  <si>
    <t xml:space="preserve">Liu, Xinpo </t>
  </si>
  <si>
    <t xml:space="preserve">Du, Binjun </t>
  </si>
  <si>
    <t xml:space="preserve">Wu, Huanhuan </t>
  </si>
  <si>
    <t xml:space="preserve">Zhang, Rong </t>
  </si>
  <si>
    <t xml:space="preserve">Zhong, Peihuan </t>
  </si>
  <si>
    <t xml:space="preserve">Ren, Jianping </t>
  </si>
  <si>
    <t xml:space="preserve">Xu, Yadong </t>
  </si>
  <si>
    <t xml:space="preserve">Sun, Jia </t>
  </si>
  <si>
    <t xml:space="preserve">Ni, Yuan </t>
  </si>
  <si>
    <t xml:space="preserve">Wu, Xiaoming </t>
  </si>
  <si>
    <t xml:space="preserve">Ma, Hongfei </t>
  </si>
  <si>
    <t>Feng, Yajie</t>
  </si>
  <si>
    <t xml:space="preserve">Zhao, Jaihao </t>
  </si>
  <si>
    <t xml:space="preserve">Zhu, Lin </t>
  </si>
  <si>
    <t xml:space="preserve">Zhu, Zhenggui </t>
  </si>
  <si>
    <t xml:space="preserve">Zhao, Linlin </t>
  </si>
  <si>
    <t>Luo, Qiuwei</t>
  </si>
  <si>
    <t xml:space="preserve">Zhou, Wenwei </t>
  </si>
  <si>
    <t xml:space="preserve">Yang, Xianlan </t>
  </si>
  <si>
    <t xml:space="preserve">Lyu, Yang </t>
  </si>
  <si>
    <t xml:space="preserve">Ma, Niya </t>
  </si>
  <si>
    <t xml:space="preserve">Ma, Yuping </t>
  </si>
  <si>
    <t xml:space="preserve">Wu, Lingzhi </t>
  </si>
  <si>
    <t xml:space="preserve">Qin, Yiqing </t>
  </si>
  <si>
    <t xml:space="preserve">Du, Juan </t>
  </si>
  <si>
    <t xml:space="preserve">Ta, Guihong </t>
  </si>
  <si>
    <t xml:space="preserve">Nong, Jinfeng </t>
  </si>
  <si>
    <t xml:space="preserve">Xu, Chen </t>
  </si>
  <si>
    <t xml:space="preserve">Zhang, JiaLu </t>
  </si>
  <si>
    <t xml:space="preserve">Cao, Juan </t>
  </si>
  <si>
    <t xml:space="preserve">Li, Aijie </t>
  </si>
  <si>
    <t xml:space="preserve">Cao, Ying </t>
  </si>
  <si>
    <t xml:space="preserve">Zhang, Chun </t>
  </si>
  <si>
    <t xml:space="preserve">Wang, Aning </t>
  </si>
  <si>
    <t xml:space="preserve">Hu, Jin Ye </t>
  </si>
  <si>
    <t>Fu, Tiewang</t>
  </si>
  <si>
    <t xml:space="preserve">Wang, Xiaoji </t>
  </si>
  <si>
    <t>Cai, Xinyu</t>
  </si>
  <si>
    <t xml:space="preserve">Chen, Hao </t>
  </si>
  <si>
    <t>Lu, Yipeng</t>
  </si>
  <si>
    <t xml:space="preserve">Chen, Wenwen </t>
  </si>
  <si>
    <t xml:space="preserve">Wang, Guifei </t>
  </si>
  <si>
    <t xml:space="preserve">Guo, Jian </t>
  </si>
  <si>
    <t>Xu, Weiguo</t>
  </si>
  <si>
    <t xml:space="preserve">Song, Jianfei </t>
  </si>
  <si>
    <t>Chen, Kun</t>
  </si>
  <si>
    <t xml:space="preserve">Wu, Yue </t>
  </si>
  <si>
    <t xml:space="preserve">Zhang, Shuai </t>
  </si>
  <si>
    <t xml:space="preserve">Feng, Yuan </t>
  </si>
  <si>
    <t xml:space="preserve">Cao, Jing </t>
  </si>
  <si>
    <t xml:space="preserve">Dong, Yu </t>
  </si>
  <si>
    <t xml:space="preserve">Zong, Jie </t>
  </si>
  <si>
    <t xml:space="preserve">Hu, Zhiyong </t>
  </si>
  <si>
    <t xml:space="preserve">Dong, Xiaoye </t>
  </si>
  <si>
    <t xml:space="preserve">Jin, Yujie </t>
  </si>
  <si>
    <t xml:space="preserve">Zhao, Ying </t>
  </si>
  <si>
    <t xml:space="preserve">Lin, Jinsheng </t>
  </si>
  <si>
    <t xml:space="preserve">Lin, Shimin </t>
  </si>
  <si>
    <t xml:space="preserve">Liu, Yong </t>
  </si>
  <si>
    <t xml:space="preserve">Yu, Shilong </t>
  </si>
  <si>
    <t xml:space="preserve">Zheng, Shunfeng </t>
  </si>
  <si>
    <t xml:space="preserve">Cheng, Peng </t>
  </si>
  <si>
    <t xml:space="preserve">Gao, Huiming </t>
  </si>
  <si>
    <t xml:space="preserve">Li, Yundong </t>
  </si>
  <si>
    <t xml:space="preserve">Qu, Wei </t>
  </si>
  <si>
    <t xml:space="preserve">Wang, Xiaoyu </t>
  </si>
  <si>
    <t xml:space="preserve">Xiong, Ying </t>
  </si>
  <si>
    <t xml:space="preserve">Zhou, Guangjun </t>
  </si>
  <si>
    <t>Zhu, Shaojian</t>
  </si>
  <si>
    <t xml:space="preserve">Lu, Jiahua </t>
  </si>
  <si>
    <t xml:space="preserve">Liu, Fangfang </t>
  </si>
  <si>
    <t xml:space="preserve">Ge, Guiyun </t>
  </si>
  <si>
    <t xml:space="preserve">Chen, Lijuan </t>
  </si>
  <si>
    <t>Shao, Ruyan</t>
  </si>
  <si>
    <t xml:space="preserve">Peng, Yuanjiang </t>
  </si>
  <si>
    <t xml:space="preserve">Yang, Menghua </t>
  </si>
  <si>
    <t xml:space="preserve">Sigrist, Janice Lynn </t>
  </si>
  <si>
    <t xml:space="preserve">Chen, Minling </t>
  </si>
  <si>
    <t xml:space="preserve">Li, Yana </t>
  </si>
  <si>
    <t>Song, Tiejun</t>
  </si>
  <si>
    <t xml:space="preserve">Liu, Zi Yuan </t>
  </si>
  <si>
    <t xml:space="preserve">Liao, Wen </t>
  </si>
  <si>
    <t xml:space="preserve">Lin, Jieshen </t>
  </si>
  <si>
    <t xml:space="preserve">Cai, Xiaoshan </t>
  </si>
  <si>
    <t xml:space="preserve">Zhao, Yi </t>
  </si>
  <si>
    <t>Ying, Juying</t>
  </si>
  <si>
    <t xml:space="preserve">Mou, Qiyun </t>
  </si>
  <si>
    <t>Fu, Yunzhen</t>
  </si>
  <si>
    <t xml:space="preserve">Mou, Jing </t>
  </si>
  <si>
    <t xml:space="preserve">Wang, Xiufeng </t>
  </si>
  <si>
    <t xml:space="preserve">Cao, Yunlin </t>
  </si>
  <si>
    <t xml:space="preserve">Cao, Zhujun </t>
  </si>
  <si>
    <t xml:space="preserve">Shi, HaiLin </t>
  </si>
  <si>
    <t xml:space="preserve">Zhong, QiaoLing </t>
  </si>
  <si>
    <t xml:space="preserve">Zhou, Junhu </t>
  </si>
  <si>
    <t xml:space="preserve">Zhang, Hongyan </t>
  </si>
  <si>
    <t xml:space="preserve">Wei, Gang </t>
  </si>
  <si>
    <t xml:space="preserve">Li, Tianmeng </t>
  </si>
  <si>
    <t xml:space="preserve">Guo, Dongyan </t>
  </si>
  <si>
    <t xml:space="preserve">Zhuang, Yuan </t>
  </si>
  <si>
    <t xml:space="preserve">Su, Zhenyou </t>
  </si>
  <si>
    <t xml:space="preserve">Su, Wei </t>
  </si>
  <si>
    <t xml:space="preserve">Yu, Yihong </t>
  </si>
  <si>
    <t>Zhu, Yan</t>
  </si>
  <si>
    <t xml:space="preserve">Pan, Lei </t>
  </si>
  <si>
    <t>Liu, Yabin</t>
  </si>
  <si>
    <t>Cai, Shasha</t>
  </si>
  <si>
    <t xml:space="preserve">Pan, Jian </t>
  </si>
  <si>
    <t xml:space="preserve">Zhang, Jingxuan </t>
  </si>
  <si>
    <t xml:space="preserve">Dong, Tao </t>
  </si>
  <si>
    <t xml:space="preserve">Dong, Yuanyuan </t>
  </si>
  <si>
    <t xml:space="preserve">Shi, Jianling </t>
  </si>
  <si>
    <t xml:space="preserve">Xie, Guidi </t>
  </si>
  <si>
    <t>Zheng, Yi</t>
  </si>
  <si>
    <t xml:space="preserve">Ma, Shuai </t>
  </si>
  <si>
    <t xml:space="preserve">Ma, Ren </t>
  </si>
  <si>
    <t xml:space="preserve">Shi, Linglin </t>
  </si>
  <si>
    <t xml:space="preserve">Su, Tingting </t>
  </si>
  <si>
    <t xml:space="preserve">Yu, Changwu </t>
  </si>
  <si>
    <t xml:space="preserve">Chen, Yuzhi </t>
  </si>
  <si>
    <t xml:space="preserve">Wang, Yuan </t>
  </si>
  <si>
    <t xml:space="preserve">Li, Pengyu </t>
  </si>
  <si>
    <t xml:space="preserve">Wang, Litong </t>
  </si>
  <si>
    <t xml:space="preserve">Zhu, Fengmei </t>
  </si>
  <si>
    <t xml:space="preserve">Liu, Niu </t>
  </si>
  <si>
    <t xml:space="preserve">Wu, Lei </t>
  </si>
  <si>
    <t xml:space="preserve">Lei, Yalan </t>
  </si>
  <si>
    <t xml:space="preserve">Al Akkah, Ahmed </t>
  </si>
  <si>
    <t xml:space="preserve">Rudenko, Vladyslav </t>
  </si>
  <si>
    <t>Zhang, De Hong</t>
  </si>
  <si>
    <t xml:space="preserve">Shi, Hui Hui </t>
  </si>
  <si>
    <t xml:space="preserve">Wei, Yao </t>
  </si>
  <si>
    <t xml:space="preserve">Guo, Rui </t>
  </si>
  <si>
    <t xml:space="preserve">Luo, Lin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</si>
  <si>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01 - 31 July 2018</t>
    </r>
  </si>
  <si>
    <t>P180807111925489</t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</si>
  <si>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2,582,424.00 is required on 20 June 2018</t>
    </r>
  </si>
  <si>
    <t>Balance Due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</si>
  <si>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月超售，需另付</t>
    </r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</si>
  <si>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rFont val="Arial"/>
        <charset val="134"/>
      </rPr>
      <t>Update to 31 July 2018</t>
    </r>
  </si>
  <si>
    <t xml:space="preserve">Liao, Jingxing </t>
  </si>
  <si>
    <t xml:space="preserve">Zhao, Wei </t>
  </si>
  <si>
    <t>Dong, Zhiyong</t>
  </si>
  <si>
    <t xml:space="preserve">Qin, Aqiang </t>
  </si>
  <si>
    <t xml:space="preserve">Zhao, Yan </t>
  </si>
  <si>
    <t>Zhao, Jinwu</t>
  </si>
  <si>
    <t xml:space="preserve">Bi, Yonggang </t>
  </si>
  <si>
    <t xml:space="preserve">Bi, Youyang </t>
  </si>
  <si>
    <t xml:space="preserve">Wu, Nan </t>
  </si>
  <si>
    <t xml:space="preserve">Xi, Sha </t>
  </si>
  <si>
    <t xml:space="preserve">Zou, Chi </t>
  </si>
  <si>
    <t xml:space="preserve">Liu, Feifei </t>
  </si>
  <si>
    <t xml:space="preserve">Geng, Qing </t>
  </si>
  <si>
    <t xml:space="preserve">Cai, Zhilan </t>
  </si>
  <si>
    <t xml:space="preserve">Ji, Yuqiong </t>
  </si>
  <si>
    <t xml:space="preserve">Wu, Fengyu </t>
  </si>
  <si>
    <t xml:space="preserve">Yang, Jun </t>
  </si>
  <si>
    <t xml:space="preserve">Guo, Qingman </t>
  </si>
  <si>
    <t xml:space="preserve">Jia, Jun </t>
  </si>
  <si>
    <t xml:space="preserve">Ding, Yini </t>
  </si>
  <si>
    <t xml:space="preserve">Liu, Lei </t>
  </si>
  <si>
    <t xml:space="preserve">Guo, Xuena </t>
  </si>
  <si>
    <t xml:space="preserve">Cheng, Haijun </t>
  </si>
  <si>
    <t xml:space="preserve">Chen, Jinlan </t>
  </si>
  <si>
    <t xml:space="preserve">Sun, Junfeng </t>
  </si>
  <si>
    <t xml:space="preserve">Cao, Xiuyun </t>
  </si>
  <si>
    <t xml:space="preserve">Ma, Wenbin </t>
  </si>
  <si>
    <t xml:space="preserve">Zou, Jing </t>
  </si>
  <si>
    <t xml:space="preserve">Wang, Suwan </t>
  </si>
  <si>
    <t xml:space="preserve">Yang, Jingbo </t>
  </si>
  <si>
    <t xml:space="preserve">Hu, Xiao </t>
  </si>
  <si>
    <t xml:space="preserve">Zou, Zening </t>
  </si>
  <si>
    <t xml:space="preserve">Chen, Sihan </t>
  </si>
  <si>
    <t xml:space="preserve">Chen, Si </t>
  </si>
  <si>
    <t>Ju, Xiaochen</t>
  </si>
  <si>
    <t xml:space="preserve">Hu, Wanji </t>
  </si>
  <si>
    <t xml:space="preserve">Liu, Lian </t>
  </si>
  <si>
    <t xml:space="preserve">Liu, Kaiming </t>
  </si>
  <si>
    <t>Wang, Zhensong</t>
  </si>
  <si>
    <t xml:space="preserve">Cai, Qiongyan </t>
  </si>
  <si>
    <t>Yang, Jianchuan</t>
  </si>
  <si>
    <t xml:space="preserve">Liu, Lin </t>
  </si>
  <si>
    <t>Li, Fujuan</t>
  </si>
  <si>
    <t xml:space="preserve">Zhou, Yanfang </t>
  </si>
  <si>
    <t>Fu, Jingzhuo</t>
  </si>
  <si>
    <t xml:space="preserve">Zhu, Guangying </t>
  </si>
  <si>
    <t>Zou, Zening</t>
  </si>
  <si>
    <t>Gu, Xinai</t>
  </si>
  <si>
    <t xml:space="preserve">Li, Ziqi </t>
  </si>
  <si>
    <t xml:space="preserve">Jiao, Jianwei </t>
  </si>
  <si>
    <t xml:space="preserve">Chen, Yu </t>
  </si>
  <si>
    <t xml:space="preserve">Ng, Kahboon </t>
  </si>
  <si>
    <t xml:space="preserve">An, Zaihao </t>
  </si>
  <si>
    <t xml:space="preserve">Cui, Xiangri </t>
  </si>
  <si>
    <t xml:space="preserve">Zhao, Jinhua </t>
  </si>
  <si>
    <t xml:space="preserve">Jiang, Shuo </t>
  </si>
  <si>
    <t xml:space="preserve">Fan, Chao </t>
  </si>
  <si>
    <t xml:space="preserve">Liu, Yuliya </t>
  </si>
  <si>
    <t xml:space="preserve">Wang, Yunfei </t>
  </si>
  <si>
    <t xml:space="preserve">Feng, Yue </t>
  </si>
  <si>
    <t xml:space="preserve">Yu, Miao </t>
  </si>
  <si>
    <t xml:space="preserve">Zhang, Xinyu </t>
  </si>
  <si>
    <t xml:space="preserve">Yang, Guanghai </t>
  </si>
  <si>
    <t xml:space="preserve">Gao, Yating </t>
  </si>
  <si>
    <t xml:space="preserve">Wang, Li </t>
  </si>
  <si>
    <t xml:space="preserve">Harada, Susumu </t>
  </si>
  <si>
    <t xml:space="preserve">Chen, Changyuan </t>
  </si>
  <si>
    <t xml:space="preserve">Wu, Haizhen </t>
  </si>
  <si>
    <t>Luo, Xu</t>
  </si>
  <si>
    <t>Zhang, Zhiguo</t>
  </si>
  <si>
    <t xml:space="preserve">Xu, Jie </t>
  </si>
  <si>
    <t xml:space="preserve">Sun, Yan </t>
  </si>
  <si>
    <t xml:space="preserve">Zhang, Meifang </t>
  </si>
  <si>
    <t xml:space="preserve">Zhang, Haijuan </t>
  </si>
  <si>
    <t xml:space="preserve">Zhang, Jikun </t>
  </si>
  <si>
    <t xml:space="preserve">Cao, Lei </t>
  </si>
  <si>
    <t xml:space="preserve">Zhang, Zuying </t>
  </si>
  <si>
    <t xml:space="preserve">Zhao, Yue </t>
  </si>
  <si>
    <t xml:space="preserve">Tang, Yanhua </t>
  </si>
  <si>
    <t xml:space="preserve">Pan, Limin </t>
  </si>
  <si>
    <t xml:space="preserve">Song, Jingping </t>
  </si>
  <si>
    <t xml:space="preserve">Li, Jie </t>
  </si>
  <si>
    <t xml:space="preserve">Deng, Yu </t>
  </si>
  <si>
    <t>Zhang, Meifang</t>
  </si>
  <si>
    <t>Chen, Xi</t>
  </si>
  <si>
    <t>Gu, Zhuo</t>
  </si>
  <si>
    <t xml:space="preserve">Wang, Shouwen </t>
  </si>
  <si>
    <t xml:space="preserve">Feng, Jiaye </t>
  </si>
  <si>
    <t xml:space="preserve">Zhang, Sisi </t>
  </si>
  <si>
    <t xml:space="preserve">Hang, Dan </t>
  </si>
  <si>
    <t>Jin, Qiang</t>
  </si>
  <si>
    <t>Wu, Ruixuan</t>
  </si>
  <si>
    <t xml:space="preserve">Ma, Yixing </t>
  </si>
  <si>
    <t xml:space="preserve">Mo, Xudong </t>
  </si>
  <si>
    <t>Zhang, Yajuan</t>
  </si>
  <si>
    <t xml:space="preserve">Wang, Jianhua </t>
  </si>
  <si>
    <t>Zhu, Haiping</t>
  </si>
  <si>
    <t xml:space="preserve">Fan, Liying </t>
  </si>
  <si>
    <t>Yuan, Lihong</t>
  </si>
  <si>
    <t xml:space="preserve">Xu, Yin </t>
  </si>
  <si>
    <t>Zhao, Yan</t>
  </si>
  <si>
    <t xml:space="preserve">Wang, Jin </t>
  </si>
  <si>
    <t xml:space="preserve">Li, Yao </t>
  </si>
  <si>
    <t xml:space="preserve">Jiang, Chunhua </t>
  </si>
  <si>
    <t>Liu, Yue</t>
  </si>
  <si>
    <t xml:space="preserve">Yao, Guiqing </t>
  </si>
  <si>
    <t xml:space="preserve">Yu, Lin </t>
  </si>
  <si>
    <t xml:space="preserve">Gan, Lu </t>
  </si>
  <si>
    <t xml:space="preserve">Zhang, Zhenyun </t>
  </si>
  <si>
    <t>Zhou, Quan</t>
  </si>
  <si>
    <t xml:space="preserve">Duan, Wei </t>
  </si>
  <si>
    <t>Wang, Ze</t>
  </si>
  <si>
    <t xml:space="preserve">Li, Tonglei </t>
  </si>
  <si>
    <t xml:space="preserve">Liu, Zhenxing </t>
  </si>
  <si>
    <t xml:space="preserve">Wu, Xuan </t>
  </si>
  <si>
    <t xml:space="preserve">Qian, Jiahui </t>
  </si>
  <si>
    <t xml:space="preserve">Sun, Guanghe </t>
  </si>
  <si>
    <t>Mao, Zhitian</t>
  </si>
  <si>
    <t xml:space="preserve">Huan, Katherine </t>
  </si>
  <si>
    <t xml:space="preserve">Yao, Shu </t>
  </si>
  <si>
    <t xml:space="preserve">Zhang, Xiangrui </t>
  </si>
  <si>
    <t xml:space="preserve">Wang, Dong </t>
  </si>
  <si>
    <t xml:space="preserve">Yuan, Lihong </t>
  </si>
  <si>
    <t xml:space="preserve">Ji, Mei </t>
  </si>
  <si>
    <t xml:space="preserve">Li, Hua </t>
  </si>
  <si>
    <t xml:space="preserve">Shen, Yingying </t>
  </si>
  <si>
    <t xml:space="preserve">Wang, Zichun </t>
  </si>
  <si>
    <t xml:space="preserve">Yuan, Wenzhuo </t>
  </si>
  <si>
    <t xml:space="preserve">Chen, Nengfang </t>
  </si>
  <si>
    <t xml:space="preserve">Nie, Xiaoping </t>
  </si>
  <si>
    <t xml:space="preserve">Zhao, Fei </t>
  </si>
  <si>
    <t xml:space="preserve">Hao, Xiaobin </t>
  </si>
  <si>
    <t xml:space="preserve">Chi, Ming </t>
  </si>
  <si>
    <t>1351149, 1351150</t>
  </si>
  <si>
    <t xml:space="preserve">Liu, Rui </t>
  </si>
  <si>
    <t xml:space="preserve">Qian, Hanzhong </t>
  </si>
  <si>
    <t xml:space="preserve">Gu, Zhiyan </t>
  </si>
  <si>
    <t>Zhen, Qian</t>
  </si>
  <si>
    <t xml:space="preserve">Fan, XiaoYan </t>
  </si>
  <si>
    <t xml:space="preserve">Tian, Yujie </t>
  </si>
  <si>
    <t>Lu, Zhiliang</t>
  </si>
  <si>
    <t>Zhang, Jing</t>
  </si>
  <si>
    <t xml:space="preserve">Yang, Mingze </t>
  </si>
  <si>
    <t xml:space="preserve">Chu, Zhu Feng </t>
  </si>
  <si>
    <t>Zhao, Zhendong</t>
  </si>
  <si>
    <t xml:space="preserve">Ma, Xianjie </t>
  </si>
  <si>
    <t xml:space="preserve">Chen, Ying </t>
  </si>
  <si>
    <t xml:space="preserve">Tian, Ying </t>
  </si>
  <si>
    <t xml:space="preserve">Chu, HeZhi </t>
  </si>
  <si>
    <t xml:space="preserve">Pan, ChenLiang </t>
  </si>
  <si>
    <t xml:space="preserve">Qiu, Jun </t>
  </si>
  <si>
    <t>period of prebuy allotment</t>
  </si>
  <si>
    <t>Ge, Liyun</t>
  </si>
  <si>
    <t>Period of B2B LOW 2018</t>
  </si>
  <si>
    <t xml:space="preserve">Ge, Liyun </t>
  </si>
  <si>
    <t>Period of B2B LOW 2019</t>
  </si>
  <si>
    <t>Chen, Ye</t>
  </si>
  <si>
    <t xml:space="preserve">Cui, Pengfei </t>
  </si>
  <si>
    <t xml:space="preserve">Feng, Zhen </t>
  </si>
  <si>
    <t xml:space="preserve">Qi, Yan </t>
  </si>
  <si>
    <t xml:space="preserve">Xu, Yongfei </t>
  </si>
  <si>
    <t xml:space="preserve">Yang, Yuan </t>
  </si>
  <si>
    <t>Zhang, Meng 1326316</t>
  </si>
  <si>
    <t>Fu, Jing 1326316</t>
  </si>
  <si>
    <t xml:space="preserve">Li, Chunhua </t>
  </si>
  <si>
    <t xml:space="preserve">Zhou, Siqi </t>
  </si>
  <si>
    <t xml:space="preserve">Zhang, Keli </t>
  </si>
  <si>
    <t xml:space="preserve">Chen, Ye </t>
  </si>
  <si>
    <t xml:space="preserve">Liu, Xinbing </t>
  </si>
  <si>
    <t xml:space="preserve">Hu, Taofeng </t>
  </si>
  <si>
    <t xml:space="preserve">Liao, Yuhan </t>
  </si>
  <si>
    <t xml:space="preserve">Zhang, Xiyue </t>
  </si>
  <si>
    <t xml:space="preserve">Wan, Jingchi </t>
  </si>
  <si>
    <t xml:space="preserve">Wang, Yali </t>
  </si>
  <si>
    <t xml:space="preserve">Wang, Fenglei </t>
  </si>
  <si>
    <t xml:space="preserve">Peng, Haixia </t>
  </si>
  <si>
    <t>Gao, Aiqun</t>
  </si>
  <si>
    <t xml:space="preserve">Zhou, Zhengxin </t>
  </si>
  <si>
    <t xml:space="preserve">Long, Yu Jie </t>
  </si>
  <si>
    <t xml:space="preserve">Wang, Longjun </t>
  </si>
  <si>
    <t xml:space="preserve">Wang, Quandi </t>
  </si>
  <si>
    <t xml:space="preserve">Miao, Qun </t>
  </si>
  <si>
    <t xml:space="preserve">Chen, Hanhong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</si>
  <si>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</t>
    </r>
    <r>
      <rPr>
        <sz val="9"/>
        <color rgb="FFFF0000"/>
        <rFont val="Arial"/>
        <charset val="134"/>
      </rPr>
      <t>period of 01 - 26 August 2018</t>
    </r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</si>
  <si>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1,749,384.00 is required on 25 July 2018</t>
    </r>
  </si>
  <si>
    <t>Outstanding Balance</t>
  </si>
  <si>
    <t>分两部分申请</t>
  </si>
  <si>
    <r>
      <rPr>
        <sz val="10"/>
        <rFont val="Arial"/>
        <charset val="134"/>
      </rPr>
      <t>coco</t>
    </r>
    <r>
      <rPr>
        <sz val="10"/>
        <rFont val="宋体"/>
        <charset val="134"/>
      </rPr>
      <t>申请</t>
    </r>
    <r>
      <rPr>
        <sz val="10"/>
        <rFont val="Arial"/>
        <charset val="134"/>
      </rPr>
      <t>8</t>
    </r>
    <r>
      <rPr>
        <sz val="10"/>
        <rFont val="宋体"/>
        <charset val="134"/>
      </rPr>
      <t>月超售</t>
    </r>
  </si>
  <si>
    <t>包房不足，直接申请付款</t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</si>
  <si>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color rgb="FFFF0000"/>
        <rFont val="Arial"/>
        <charset val="134"/>
      </rPr>
      <t>Update to 26 August 2018</t>
    </r>
  </si>
  <si>
    <t xml:space="preserve">Zhen, Wei </t>
  </si>
  <si>
    <t>Ning, Lirong</t>
  </si>
  <si>
    <t xml:space="preserve">Lee, Yuk Ming </t>
  </si>
  <si>
    <t xml:space="preserve">Yuk Lin, Lee </t>
  </si>
  <si>
    <t>Chan, Fei Yin Faye</t>
  </si>
  <si>
    <t xml:space="preserve">Chan, Tung tung </t>
  </si>
  <si>
    <t xml:space="preserve">Xu, Lie </t>
  </si>
  <si>
    <t xml:space="preserve">Huang, Zhan </t>
  </si>
  <si>
    <t xml:space="preserve">Tang, Zhiqiang </t>
  </si>
  <si>
    <t xml:space="preserve">Liu, Handong </t>
  </si>
  <si>
    <t xml:space="preserve">Liu, Huide </t>
  </si>
  <si>
    <t xml:space="preserve">Liu, Haiguang </t>
  </si>
  <si>
    <t xml:space="preserve">Li, Xiaoting </t>
  </si>
  <si>
    <t xml:space="preserve">Wei, Li </t>
  </si>
  <si>
    <t xml:space="preserve">Song, Ning </t>
  </si>
  <si>
    <t xml:space="preserve">Liang, Zhilian </t>
  </si>
  <si>
    <t xml:space="preserve">Dong, Jianlin </t>
  </si>
  <si>
    <t xml:space="preserve">Ma, Xiangmei </t>
  </si>
  <si>
    <t xml:space="preserve">Yu, Chao </t>
  </si>
  <si>
    <t xml:space="preserve">Zhou, Zhengqin </t>
  </si>
  <si>
    <t>Zhu, ChunYing</t>
  </si>
  <si>
    <t xml:space="preserve">Chai, Wenxuan </t>
  </si>
  <si>
    <t xml:space="preserve">Chai, Mulan </t>
  </si>
  <si>
    <t>Huang, Yu Chen</t>
  </si>
  <si>
    <t xml:space="preserve">Yang, Wenjie </t>
  </si>
  <si>
    <t>Wang, Xinyuan</t>
  </si>
  <si>
    <t xml:space="preserve">Wang, Tian </t>
  </si>
  <si>
    <t xml:space="preserve">Zheng, Huiqi </t>
  </si>
  <si>
    <t xml:space="preserve">Zeng, Xian Teng </t>
  </si>
  <si>
    <t xml:space="preserve">Yao, WanYi </t>
  </si>
  <si>
    <t>Zeng, JiaNan</t>
  </si>
  <si>
    <t xml:space="preserve">Zhao, Min </t>
  </si>
  <si>
    <t xml:space="preserve">Luo, Xiaomeng </t>
  </si>
  <si>
    <t>Ma, Yunhao</t>
  </si>
  <si>
    <t xml:space="preserve">Mu, Liping </t>
  </si>
  <si>
    <t xml:space="preserve">Shao, Sensen </t>
  </si>
  <si>
    <t xml:space="preserve">Zhao, Xiaoke </t>
  </si>
  <si>
    <t xml:space="preserve">Qian, Wenyu </t>
  </si>
  <si>
    <t xml:space="preserve">Wang, Yanqun </t>
  </si>
  <si>
    <t xml:space="preserve">Li, Yanmei </t>
  </si>
  <si>
    <t xml:space="preserve">Li, Jingya </t>
  </si>
  <si>
    <t xml:space="preserve">Wang, Guojun </t>
  </si>
  <si>
    <t>Qiu, Le</t>
  </si>
  <si>
    <t xml:space="preserve">Lv, Jianguo </t>
  </si>
  <si>
    <t xml:space="preserve">Wang, Haixin </t>
  </si>
  <si>
    <t xml:space="preserve">Li, Wenyin </t>
  </si>
  <si>
    <t xml:space="preserve">Shen, Jiamin </t>
  </si>
  <si>
    <t xml:space="preserve">Xia, Zuliang </t>
  </si>
  <si>
    <t xml:space="preserve">Xia, Qinyan </t>
  </si>
  <si>
    <t xml:space="preserve">Darji, Vishal </t>
  </si>
  <si>
    <t>1354845, 1354846</t>
  </si>
  <si>
    <t xml:space="preserve">Shan, Shengnan </t>
  </si>
  <si>
    <t xml:space="preserve">Shan, Xuelian </t>
  </si>
  <si>
    <t xml:space="preserve">Yang, Yaoquan </t>
  </si>
  <si>
    <t xml:space="preserve">Xu, Yu Dong </t>
  </si>
  <si>
    <t xml:space="preserve">Qu, Yimeng </t>
  </si>
  <si>
    <t xml:space="preserve">Liao, Chunxia </t>
  </si>
  <si>
    <t xml:space="preserve">Lou, Chai Wa </t>
  </si>
  <si>
    <t xml:space="preserve">Liang, Bin </t>
  </si>
  <si>
    <t xml:space="preserve">Huang, Xinqiang </t>
  </si>
  <si>
    <t xml:space="preserve">Cao, Bingyu </t>
  </si>
  <si>
    <t xml:space="preserve">Xue, Yu </t>
  </si>
  <si>
    <t xml:space="preserve">Li, Jiaqi </t>
  </si>
  <si>
    <t xml:space="preserve">Liao, Enqiong </t>
  </si>
  <si>
    <t>Liu, Yan</t>
  </si>
  <si>
    <t xml:space="preserve">You, Yang </t>
  </si>
  <si>
    <t>Tang, Jinze</t>
  </si>
  <si>
    <t xml:space="preserve">Cheng, Cong </t>
  </si>
  <si>
    <t>Wu, Suxian</t>
  </si>
  <si>
    <t xml:space="preserve">Chai, Wen Qi </t>
  </si>
  <si>
    <t xml:space="preserve">Lin, Xiaoqun </t>
  </si>
  <si>
    <t>Lu, Lianlian</t>
  </si>
  <si>
    <t xml:space="preserve">Li, Yibing </t>
  </si>
  <si>
    <t>Liu, Xiuqing</t>
  </si>
  <si>
    <t xml:space="preserve">Yang, Mengying </t>
  </si>
  <si>
    <t xml:space="preserve">Bian, Chaozheng </t>
  </si>
  <si>
    <t xml:space="preserve">Yao, Qunhao </t>
  </si>
  <si>
    <t xml:space="preserve">Zhang, Chenling </t>
  </si>
  <si>
    <t xml:space="preserve">Chen, Chen </t>
  </si>
  <si>
    <t xml:space="preserve">Liu, Fengqi </t>
  </si>
  <si>
    <t xml:space="preserve">Chen, Dongsheng </t>
  </si>
  <si>
    <t xml:space="preserve">Li, Dongmei </t>
  </si>
  <si>
    <t>Yuan, Xiaomeng</t>
  </si>
  <si>
    <t xml:space="preserve">Bao, Linyi </t>
  </si>
  <si>
    <t xml:space="preserve">He, Wenying </t>
  </si>
  <si>
    <t xml:space="preserve">Li, Sen </t>
  </si>
  <si>
    <t xml:space="preserve">Zhou, Ruohan </t>
  </si>
  <si>
    <t xml:space="preserve">Yin, Haijie </t>
  </si>
  <si>
    <t xml:space="preserve">Yang, Shaowei </t>
  </si>
  <si>
    <t xml:space="preserve">Shao, Jianliang </t>
  </si>
  <si>
    <t>Liu, Ying</t>
  </si>
  <si>
    <t xml:space="preserve">Park, Meekang </t>
  </si>
  <si>
    <t xml:space="preserve">Yan, Guoliang </t>
  </si>
  <si>
    <t xml:space="preserve">Ke, Rui </t>
  </si>
  <si>
    <t xml:space="preserve">Zhang, Jianjun </t>
  </si>
  <si>
    <t xml:space="preserve">Hu, Naian </t>
  </si>
  <si>
    <t xml:space="preserve">Chau, Man Ying Teresa </t>
  </si>
  <si>
    <t xml:space="preserve">Pan, Xiliang </t>
  </si>
  <si>
    <t xml:space="preserve">Shan, Huijun </t>
  </si>
  <si>
    <t>Li, Ziyan</t>
  </si>
  <si>
    <t xml:space="preserve">Liu, Liu </t>
  </si>
  <si>
    <t>Zhang, Zhiping</t>
  </si>
  <si>
    <t xml:space="preserve">Min, Ling </t>
  </si>
  <si>
    <t xml:space="preserve">Jiang, Fengying </t>
  </si>
  <si>
    <t>Yang, Kan</t>
  </si>
  <si>
    <t xml:space="preserve">Liu, Qingqing </t>
  </si>
  <si>
    <t xml:space="preserve">Liu, Dong Yan </t>
  </si>
  <si>
    <t>Luo, Yuhua</t>
  </si>
  <si>
    <t xml:space="preserve">He, Yong </t>
  </si>
  <si>
    <t xml:space="preserve">Yu, Dingkun </t>
  </si>
  <si>
    <t xml:space="preserve">Yin, Yan </t>
  </si>
  <si>
    <t>Zou, Yao</t>
  </si>
  <si>
    <t>Wei, Jie</t>
  </si>
  <si>
    <t>Zhang, Xiaofeng</t>
  </si>
  <si>
    <t xml:space="preserve">Tang, Shuo </t>
  </si>
  <si>
    <t>Chen, Changqin</t>
  </si>
  <si>
    <t xml:space="preserve">Lei, Meiqiong </t>
  </si>
  <si>
    <t xml:space="preserve">Shi, Hongyong </t>
  </si>
  <si>
    <t xml:space="preserve">Ren, Tieqing </t>
  </si>
  <si>
    <t xml:space="preserve">Wu, Jiani </t>
  </si>
  <si>
    <t>Wang, Yue</t>
  </si>
  <si>
    <t>Duan, Juntao</t>
  </si>
  <si>
    <t>Xie, Longbing</t>
  </si>
  <si>
    <t xml:space="preserve">Huang, Jieming </t>
  </si>
  <si>
    <t>Huang, Zhixiong</t>
  </si>
  <si>
    <t xml:space="preserve">Huang, Jinmin </t>
  </si>
  <si>
    <t>He, Peike</t>
  </si>
  <si>
    <t>Zhang, Wei</t>
  </si>
  <si>
    <t>Zhang, Min</t>
  </si>
  <si>
    <t>Zhang, Qiude</t>
  </si>
  <si>
    <t xml:space="preserve">Xu, Feng </t>
  </si>
  <si>
    <t xml:space="preserve">Zhang, Guoru </t>
  </si>
  <si>
    <t>P180907141515489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</si>
  <si>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6, 2018 </t>
    </r>
  </si>
  <si>
    <t>He, Shixin</t>
  </si>
  <si>
    <t xml:space="preserve">Liu, Lifang </t>
  </si>
  <si>
    <t xml:space="preserve">Liu, Jun </t>
  </si>
  <si>
    <t>Jiang, Boyi</t>
  </si>
  <si>
    <t xml:space="preserve">Zhang, Hanyun </t>
  </si>
  <si>
    <t xml:space="preserve">Wang, Yuli </t>
  </si>
  <si>
    <t xml:space="preserve">Chou, Wei </t>
  </si>
  <si>
    <t xml:space="preserve">Ai, Bokai </t>
  </si>
  <si>
    <t xml:space="preserve">Huang, Huaitsu </t>
  </si>
  <si>
    <t xml:space="preserve">Tian, Yao </t>
  </si>
  <si>
    <t xml:space="preserve">Han, Guiju </t>
  </si>
  <si>
    <t xml:space="preserve">Wang, Yi </t>
  </si>
  <si>
    <t xml:space="preserve">Suo, Chao </t>
  </si>
  <si>
    <t xml:space="preserve">Dong, Xue </t>
  </si>
  <si>
    <t>Zhang, Yuan</t>
  </si>
  <si>
    <t>Yan, Ji</t>
  </si>
  <si>
    <t xml:space="preserve">Li, Shujun </t>
  </si>
  <si>
    <t xml:space="preserve">Lin, Meixi </t>
  </si>
  <si>
    <t xml:space="preserve">Cheng, Ling </t>
  </si>
  <si>
    <t xml:space="preserve">Cheng, Jiaxiang </t>
  </si>
  <si>
    <t xml:space="preserve">Tu, Yuanyuan </t>
  </si>
  <si>
    <t>Wang, Ren</t>
  </si>
  <si>
    <t xml:space="preserve">Tian, Jing </t>
  </si>
  <si>
    <t xml:space="preserve">Xia, Xiangsheng </t>
  </si>
  <si>
    <t xml:space="preserve">Xia, Yue </t>
  </si>
  <si>
    <t xml:space="preserve">Yu, Zhou </t>
  </si>
  <si>
    <t>Zhang, Yiting</t>
  </si>
  <si>
    <t xml:space="preserve">Xiao, Shiqiang </t>
  </si>
  <si>
    <t xml:space="preserve">Wang, Jun </t>
  </si>
  <si>
    <t>Ding, Zhecheng</t>
  </si>
  <si>
    <t xml:space="preserve">Chen, Honghui </t>
  </si>
  <si>
    <t xml:space="preserve">Cui, Wenjin </t>
  </si>
  <si>
    <t xml:space="preserve">Chen, Zan </t>
  </si>
  <si>
    <t xml:space="preserve">Li, Wenshu </t>
  </si>
  <si>
    <t xml:space="preserve">Yu, Jianfeng </t>
  </si>
  <si>
    <t xml:space="preserve">Fan, XIng </t>
  </si>
  <si>
    <t xml:space="preserve">Yin, Hao </t>
  </si>
  <si>
    <t>Gu, Yuanmei</t>
  </si>
  <si>
    <t xml:space="preserve">He, Cheng </t>
  </si>
  <si>
    <t xml:space="preserve">Lo, Chunkit </t>
  </si>
  <si>
    <t xml:space="preserve">Deng, Yang </t>
  </si>
  <si>
    <t>Ryu, Jeong</t>
  </si>
  <si>
    <t>Su, Yangyi</t>
  </si>
  <si>
    <t>Xia, Xiangsheng</t>
  </si>
  <si>
    <t>Zhang, Lu</t>
  </si>
  <si>
    <t>Zhang, Hong</t>
  </si>
  <si>
    <t>Zhang, Yinling</t>
  </si>
  <si>
    <t>Zhang, Na</t>
  </si>
  <si>
    <t xml:space="preserve">Dai, Yufeng </t>
  </si>
  <si>
    <t>Dai, Jingyun</t>
  </si>
  <si>
    <t xml:space="preserve">Li, Guoqiang </t>
  </si>
  <si>
    <t xml:space="preserve">Lin, Xiufen </t>
  </si>
  <si>
    <t>Liu, Guohong</t>
  </si>
  <si>
    <t>Zhag, Xiufen</t>
  </si>
  <si>
    <t>Da, Wei</t>
  </si>
  <si>
    <t xml:space="preserve">Tang, Qun </t>
  </si>
  <si>
    <t xml:space="preserve">Yang, Dan </t>
  </si>
  <si>
    <t xml:space="preserve">Qiu, Jianlu </t>
  </si>
  <si>
    <t xml:space="preserve">Sun, Ke </t>
  </si>
  <si>
    <t xml:space="preserve">Zhang, Liang </t>
  </si>
  <si>
    <t xml:space="preserve">Yang, Di </t>
  </si>
  <si>
    <t xml:space="preserve">Zhou, Chenfei </t>
  </si>
  <si>
    <t>Chan, Ming Tat</t>
  </si>
  <si>
    <t xml:space="preserve">Mohanty, Bijaya Kumar </t>
  </si>
  <si>
    <t xml:space="preserve">Yin, Yajuan </t>
  </si>
  <si>
    <t xml:space="preserve">Wu, Haiting </t>
  </si>
  <si>
    <t xml:space="preserve">Wu, Qingxia </t>
  </si>
  <si>
    <t xml:space="preserve">Chen, Yuying </t>
  </si>
  <si>
    <t>Chen, Jian</t>
  </si>
  <si>
    <t xml:space="preserve">Seyedsafi, Seyedjalal </t>
  </si>
  <si>
    <t>Wu, Kit Ying Veronica</t>
  </si>
  <si>
    <t xml:space="preserve">Lou, Chaolian </t>
  </si>
  <si>
    <t>Li, Qing</t>
  </si>
  <si>
    <t>Lu, Xiaowen</t>
  </si>
  <si>
    <t>Won, Seunghyun</t>
  </si>
  <si>
    <t xml:space="preserve">Gu, Pinfang </t>
  </si>
  <si>
    <t xml:space="preserve">Wang, Shufei </t>
  </si>
  <si>
    <t>Du, Jie</t>
  </si>
  <si>
    <t xml:space="preserve">Wang, Deyin </t>
  </si>
  <si>
    <t>Sun, Fangyu</t>
  </si>
  <si>
    <t xml:space="preserve">Chou, Pingcheng </t>
  </si>
  <si>
    <t>Li, WenJing</t>
  </si>
  <si>
    <t>Lyu, Pin</t>
  </si>
  <si>
    <t>Li, Hao</t>
  </si>
  <si>
    <t xml:space="preserve">Hu, Yangjun </t>
  </si>
  <si>
    <t xml:space="preserve">Hu, Zemei </t>
  </si>
  <si>
    <t xml:space="preserve">Hu, Qingping </t>
  </si>
  <si>
    <t xml:space="preserve">Zhao, Wanling </t>
  </si>
  <si>
    <t xml:space="preserve">Wu, Shuting </t>
  </si>
  <si>
    <t xml:space="preserve">Ren, Meiting </t>
  </si>
  <si>
    <t>Chan, Wai See</t>
  </si>
  <si>
    <t xml:space="preserve">Chiu, Fook Waalan </t>
  </si>
  <si>
    <t xml:space="preserve">Fan, Qiuqin </t>
  </si>
  <si>
    <t>Li, Bowen</t>
  </si>
  <si>
    <t xml:space="preserve">Zhou, Xinzhi </t>
  </si>
  <si>
    <t xml:space="preserve">Ou, Yue </t>
  </si>
  <si>
    <t>Wang, Jian</t>
  </si>
  <si>
    <t xml:space="preserve">Kang, Pengyue </t>
  </si>
  <si>
    <t xml:space="preserve">Fan, Zhiping </t>
  </si>
  <si>
    <t xml:space="preserve">Zhu, Wei </t>
  </si>
  <si>
    <t xml:space="preserve">Shen, Liang </t>
  </si>
  <si>
    <t xml:space="preserve">Lyu, Feiya </t>
  </si>
  <si>
    <t>Lyu, Bin</t>
  </si>
  <si>
    <t xml:space="preserve">Luo, Jinwei </t>
  </si>
  <si>
    <t xml:space="preserve">Guo, Wang </t>
  </si>
  <si>
    <t xml:space="preserve">Qin, Shaohong </t>
  </si>
  <si>
    <t xml:space="preserve">Yu, Pinghong </t>
  </si>
  <si>
    <t xml:space="preserve">Lu, Hao </t>
  </si>
  <si>
    <t>P180920144223489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</si>
  <si>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19, 2018 </t>
    </r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</si>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</sst>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-* #,##0.00_-;\-* #,##0.00_-;_-* &quot;-&quot;??_-;_-@_-"/>
    <numFmt numFmtId="44" formatCode="_ &quot;￥&quot;* #,##0.00_ ;_ &quot;￥&quot;* \-#,##0.00_ ;_ &quot;￥&quot;* &quot;-&quot;??_ ;_ @_ "/>
    <numFmt numFmtId="177" formatCode="0_ "/>
    <numFmt numFmtId="42" formatCode="_ &quot;￥&quot;* #,##0_ ;_ &quot;￥&quot;* \-#,##0_ ;_ &quot;￥&quot;* &quot;-&quot;_ ;_ @_ "/>
    <numFmt numFmtId="178" formatCode="[$-409]d/mmm/yy;@"/>
  </numFmts>
  <fonts count="93">
    <font>
      <sz val="1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sz val="10"/>
      <color rgb="FF002060"/>
      <name val="Arial"/>
      <charset val="134"/>
    </font>
    <font>
      <b/>
      <sz val="9"/>
      <name val="Times New Roman"/>
      <charset val="134"/>
    </font>
    <font>
      <b/>
      <sz val="9"/>
      <color rgb="FFFF0000"/>
      <name val="Arial"/>
      <charset val="134"/>
    </font>
    <font>
      <sz val="8"/>
      <name val="Times New Roman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color rgb="FFFF0000"/>
      <name val="Arial"/>
      <charset val="134"/>
    </font>
    <font>
      <sz val="10"/>
      <color rgb="FF002060"/>
      <name val="Arial"/>
      <charset val="134"/>
    </font>
    <font>
      <b/>
      <sz val="9"/>
      <name val="Times New Roman"/>
      <charset val="134"/>
    </font>
    <font>
      <b/>
      <sz val="10"/>
      <name val="Arial"/>
      <charset val="134"/>
    </font>
    <font>
      <b/>
      <sz val="8"/>
      <name val="Times New Roman"/>
      <charset val="134"/>
    </font>
    <font>
      <sz val="8"/>
      <name val="Times New Roman"/>
      <charset val="134"/>
    </font>
    <font>
      <b/>
      <sz val="8"/>
      <name val="宋体"/>
      <charset val="134"/>
      <scheme val="minor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indexed="12"/>
      <name val="Arial"/>
      <charset val="134"/>
    </font>
    <font>
      <u/>
      <sz val="10"/>
      <color rgb="FF00359E"/>
      <name val="Arial"/>
      <charset val="134"/>
    </font>
    <font>
      <b/>
      <sz val="8"/>
      <name val="Times New Roman"/>
      <charset val="134"/>
    </font>
    <font>
      <b/>
      <sz val="8"/>
      <name val="宋体"/>
      <charset val="134"/>
      <scheme val="minor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b/>
      <sz val="14"/>
      <color rgb="FFFF0000"/>
      <name val="Arial"/>
      <charset val="134"/>
    </font>
    <font>
      <b/>
      <u/>
      <sz val="12"/>
      <color rgb="FFFF0000"/>
      <name val="Arial"/>
      <charset val="134"/>
    </font>
    <font>
      <sz val="9"/>
      <name val="Times New Roman"/>
      <charset val="134"/>
    </font>
    <font>
      <sz val="9"/>
      <color rgb="FFFF0000"/>
      <name val="Arial"/>
      <charset val="134"/>
    </font>
    <font>
      <b/>
      <sz val="9"/>
      <name val="Arial"/>
      <charset val="134"/>
    </font>
    <font>
      <sz val="10"/>
      <name val="宋体"/>
      <charset val="134"/>
    </font>
    <font>
      <sz val="9"/>
      <color theme="2" tint="-0.749992370372631"/>
      <name val="Arial"/>
      <charset val="134"/>
    </font>
    <font>
      <sz val="11"/>
      <name val="Calibri"/>
      <charset val="134"/>
    </font>
    <font>
      <sz val="10"/>
      <name val="Arial"/>
      <charset val="0"/>
    </font>
    <font>
      <sz val="11.25"/>
      <color rgb="FF333333"/>
      <name val="Helvetica"/>
      <charset val="134"/>
    </font>
    <font>
      <sz val="11.25"/>
      <color rgb="FF337AB7"/>
      <name val="Helvetica"/>
      <charset val="134"/>
    </font>
    <font>
      <sz val="11.25"/>
      <color rgb="FF0291D4"/>
      <name val="Helvetica"/>
      <charset val="134"/>
    </font>
    <font>
      <sz val="9"/>
      <color theme="9" tint="-0.499984740745262"/>
      <name val="Arial"/>
      <charset val="134"/>
    </font>
    <font>
      <b/>
      <sz val="10"/>
      <name val="Calibri"/>
      <charset val="134"/>
    </font>
    <font>
      <b/>
      <sz val="10"/>
      <name val="Tahoma"/>
      <charset val="134"/>
    </font>
    <font>
      <sz val="10"/>
      <name val="Tahoma"/>
      <charset val="134"/>
    </font>
    <font>
      <sz val="10"/>
      <name val="Calibri"/>
      <charset val="134"/>
    </font>
    <font>
      <sz val="10.5"/>
      <color rgb="FF333333"/>
      <name val="Helvetica"/>
      <charset val="134"/>
    </font>
    <font>
      <sz val="16"/>
      <color rgb="FFC00000"/>
      <name val="Arial"/>
      <charset val="134"/>
    </font>
    <font>
      <sz val="10"/>
      <color rgb="FFC00000"/>
      <name val="Arial"/>
      <charset val="134"/>
    </font>
    <font>
      <sz val="10"/>
      <color rgb="FF0291D4"/>
      <name val="Helvetica"/>
      <charset val="134"/>
    </font>
    <font>
      <u/>
      <sz val="10"/>
      <name val="Arial"/>
      <charset val="134"/>
    </font>
    <font>
      <sz val="11"/>
      <name val="Arial"/>
      <charset val="134"/>
    </font>
    <font>
      <sz val="11"/>
      <name val="Gulim"/>
      <charset val="134"/>
    </font>
    <font>
      <sz val="12"/>
      <color rgb="FF333333"/>
      <name val="Helvetica"/>
      <charset val="134"/>
    </font>
    <font>
      <b/>
      <sz val="11"/>
      <name val="AngsanaUPC"/>
      <charset val="134"/>
    </font>
    <font>
      <sz val="9"/>
      <color rgb="FF000000"/>
      <name val="Verdana"/>
      <charset val="134"/>
    </font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9"/>
      <color rgb="FF000000"/>
      <name val="����"/>
      <charset val="134"/>
    </font>
    <font>
      <sz val="9"/>
      <color rgb="FF000066"/>
      <name val="Verdana"/>
      <charset val="134"/>
    </font>
    <font>
      <sz val="10"/>
      <color rgb="FFFF0000"/>
      <name val="宋体"/>
      <charset val="134"/>
    </font>
    <font>
      <sz val="10"/>
      <name val="Arial Unicode MS"/>
      <charset val="134"/>
    </font>
    <font>
      <sz val="11"/>
      <color indexed="8"/>
      <name val="Calibri"/>
      <charset val="134"/>
    </font>
    <font>
      <b/>
      <sz val="11"/>
      <color indexed="56"/>
      <name val="Calibri"/>
      <charset val="134"/>
    </font>
    <font>
      <sz val="11"/>
      <color indexed="20"/>
      <name val="Calibri"/>
      <charset val="134"/>
    </font>
    <font>
      <sz val="11"/>
      <color indexed="60"/>
      <name val="Calibri"/>
      <charset val="134"/>
    </font>
    <font>
      <sz val="11"/>
      <color indexed="62"/>
      <name val="Calibri"/>
      <charset val="134"/>
    </font>
    <font>
      <sz val="11"/>
      <color indexed="9"/>
      <name val="Calibri"/>
      <charset val="134"/>
    </font>
    <font>
      <u/>
      <sz val="11"/>
      <color rgb="FF800080"/>
      <name val="宋体"/>
      <charset val="0"/>
      <scheme val="minor"/>
    </font>
    <font>
      <b/>
      <sz val="11"/>
      <color indexed="63"/>
      <name val="Calibri"/>
      <charset val="134"/>
    </font>
    <font>
      <sz val="11"/>
      <color indexed="10"/>
      <name val="Calibri"/>
      <charset val="134"/>
    </font>
    <font>
      <b/>
      <sz val="11"/>
      <color indexed="52"/>
      <name val="Calibri"/>
      <charset val="134"/>
    </font>
    <font>
      <b/>
      <sz val="18"/>
      <color indexed="56"/>
      <name val="Cambria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sz val="11"/>
      <color indexed="52"/>
      <name val="Calibri"/>
      <charset val="134"/>
    </font>
    <font>
      <b/>
      <sz val="15"/>
      <color indexed="56"/>
      <name val="Calibri"/>
      <charset val="134"/>
    </font>
    <font>
      <b/>
      <sz val="11"/>
      <color indexed="8"/>
      <name val="Calibri"/>
      <charset val="134"/>
    </font>
    <font>
      <b/>
      <sz val="13"/>
      <color indexed="56"/>
      <name val="Calibri"/>
      <charset val="134"/>
    </font>
    <font>
      <sz val="11"/>
      <color indexed="17"/>
      <name val="Calibri"/>
      <charset val="134"/>
    </font>
    <font>
      <b/>
      <sz val="10"/>
      <color rgb="FFFF0000"/>
      <name val="Arial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</font>
    <font>
      <b/>
      <sz val="12"/>
      <color theme="1"/>
      <name val="Calibri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49">
    <xf numFmtId="0" fontId="0" fillId="0" borderId="0"/>
    <xf numFmtId="42" fontId="60" fillId="0" borderId="0" applyFont="0" applyFill="0" applyBorder="0" applyAlignment="0" applyProtection="0">
      <alignment vertical="center"/>
    </xf>
    <xf numFmtId="0" fontId="66" fillId="35" borderId="0" applyNumberFormat="0" applyBorder="0" applyAlignment="0" applyProtection="0"/>
    <xf numFmtId="0" fontId="70" fillId="39" borderId="17" applyNumberFormat="0" applyAlignment="0" applyProtection="0"/>
    <xf numFmtId="44" fontId="60" fillId="0" borderId="0" applyFon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0" fontId="66" fillId="33" borderId="0" applyNumberFormat="0" applyBorder="0" applyAlignment="0" applyProtection="0"/>
    <xf numFmtId="0" fontId="68" fillId="36" borderId="0" applyNumberFormat="0" applyBorder="0" applyAlignment="0" applyProtection="0"/>
    <xf numFmtId="176" fontId="0" fillId="0" borderId="0" applyFont="0" applyFill="0" applyBorder="0" applyAlignment="0" applyProtection="0"/>
    <xf numFmtId="0" fontId="71" fillId="33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60" fillId="0" borderId="0" applyFon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0" fillId="38" borderId="16" applyNumberFormat="0" applyFont="0" applyAlignment="0" applyProtection="0"/>
    <xf numFmtId="0" fontId="71" fillId="44" borderId="0" applyNumberFormat="0" applyBorder="0" applyAlignment="0" applyProtection="0"/>
    <xf numFmtId="0" fontId="6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80" fillId="0" borderId="21" applyNumberFormat="0" applyFill="0" applyAlignment="0" applyProtection="0"/>
    <xf numFmtId="0" fontId="82" fillId="0" borderId="23" applyNumberFormat="0" applyFill="0" applyAlignment="0" applyProtection="0"/>
    <xf numFmtId="0" fontId="71" fillId="41" borderId="0" applyNumberFormat="0" applyBorder="0" applyAlignment="0" applyProtection="0"/>
    <xf numFmtId="0" fontId="67" fillId="0" borderId="24" applyNumberFormat="0" applyFill="0" applyAlignment="0" applyProtection="0"/>
    <xf numFmtId="0" fontId="71" fillId="43" borderId="0" applyNumberFormat="0" applyBorder="0" applyAlignment="0" applyProtection="0"/>
    <xf numFmtId="0" fontId="73" fillId="46" borderId="18" applyNumberFormat="0" applyAlignment="0" applyProtection="0"/>
    <xf numFmtId="0" fontId="75" fillId="46" borderId="17" applyNumberFormat="0" applyAlignment="0" applyProtection="0"/>
    <xf numFmtId="0" fontId="77" fillId="48" borderId="19" applyNumberFormat="0" applyAlignment="0" applyProtection="0"/>
    <xf numFmtId="0" fontId="66" fillId="39" borderId="0" applyNumberFormat="0" applyBorder="0" applyAlignment="0" applyProtection="0"/>
    <xf numFmtId="0" fontId="71" fillId="51" borderId="0" applyNumberFormat="0" applyBorder="0" applyAlignment="0" applyProtection="0"/>
    <xf numFmtId="0" fontId="79" fillId="0" borderId="20" applyNumberFormat="0" applyFill="0" applyAlignment="0" applyProtection="0"/>
    <xf numFmtId="0" fontId="81" fillId="0" borderId="22" applyNumberFormat="0" applyFill="0" applyAlignment="0" applyProtection="0"/>
    <xf numFmtId="0" fontId="83" fillId="35" borderId="0" applyNumberFormat="0" applyBorder="0" applyAlignment="0" applyProtection="0"/>
    <xf numFmtId="0" fontId="69" fillId="37" borderId="0" applyNumberFormat="0" applyBorder="0" applyAlignment="0" applyProtection="0"/>
    <xf numFmtId="0" fontId="66" fillId="34" borderId="0" applyNumberFormat="0" applyBorder="0" applyAlignment="0" applyProtection="0"/>
    <xf numFmtId="0" fontId="71" fillId="45" borderId="0" applyNumberFormat="0" applyBorder="0" applyAlignment="0" applyProtection="0"/>
    <xf numFmtId="0" fontId="66" fillId="47" borderId="0" applyNumberFormat="0" applyBorder="0" applyAlignment="0" applyProtection="0"/>
    <xf numFmtId="0" fontId="66" fillId="32" borderId="0" applyNumberFormat="0" applyBorder="0" applyAlignment="0" applyProtection="0"/>
    <xf numFmtId="0" fontId="66" fillId="36" borderId="0" applyNumberFormat="0" applyBorder="0" applyAlignment="0" applyProtection="0"/>
    <xf numFmtId="0" fontId="66" fillId="44" borderId="0" applyNumberFormat="0" applyBorder="0" applyAlignment="0" applyProtection="0"/>
    <xf numFmtId="0" fontId="71" fillId="53" borderId="0" applyNumberFormat="0" applyBorder="0" applyAlignment="0" applyProtection="0"/>
    <xf numFmtId="0" fontId="71" fillId="43" borderId="0" applyNumberFormat="0" applyBorder="0" applyAlignment="0" applyProtection="0"/>
    <xf numFmtId="0" fontId="66" fillId="49" borderId="0" applyNumberFormat="0" applyBorder="0" applyAlignment="0" applyProtection="0"/>
    <xf numFmtId="0" fontId="66" fillId="49" borderId="0" applyNumberFormat="0" applyBorder="0" applyAlignment="0" applyProtection="0"/>
    <xf numFmtId="0" fontId="71" fillId="40" borderId="0" applyNumberFormat="0" applyBorder="0" applyAlignment="0" applyProtection="0"/>
    <xf numFmtId="0" fontId="66" fillId="32" borderId="0" applyNumberFormat="0" applyBorder="0" applyAlignment="0" applyProtection="0"/>
    <xf numFmtId="0" fontId="71" fillId="40" borderId="0" applyNumberFormat="0" applyBorder="0" applyAlignment="0" applyProtection="0"/>
    <xf numFmtId="0" fontId="71" fillId="50" borderId="0" applyNumberFormat="0" applyBorder="0" applyAlignment="0" applyProtection="0"/>
    <xf numFmtId="0" fontId="66" fillId="52" borderId="0" applyNumberFormat="0" applyBorder="0" applyAlignment="0" applyProtection="0"/>
    <xf numFmtId="0" fontId="71" fillId="42" borderId="0" applyNumberFormat="0" applyBorder="0" applyAlignment="0" applyProtection="0"/>
  </cellStyleXfs>
  <cellXfs count="524">
    <xf numFmtId="0" fontId="0" fillId="0" borderId="0" xfId="0"/>
    <xf numFmtId="0" fontId="0" fillId="0" borderId="0" xfId="0" applyFill="1"/>
    <xf numFmtId="0" fontId="0" fillId="0" borderId="0" xfId="0" applyProtection="1"/>
    <xf numFmtId="0" fontId="1" fillId="0" borderId="0" xfId="0" applyFont="1" applyAlignment="1">
      <alignment horizontal="center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</xf>
    <xf numFmtId="15" fontId="0" fillId="0" borderId="0" xfId="0" applyNumberFormat="1" applyProtection="1">
      <protection locked="0"/>
    </xf>
    <xf numFmtId="0" fontId="0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Protection="1"/>
    <xf numFmtId="0" fontId="5" fillId="2" borderId="0" xfId="1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9" fontId="0" fillId="2" borderId="0" xfId="0" applyNumberFormat="1" applyFont="1" applyFill="1" applyBorder="1" applyAlignment="1" applyProtection="1">
      <alignment horizontal="left" vertical="center"/>
    </xf>
    <xf numFmtId="14" fontId="0" fillId="2" borderId="0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0" fillId="0" borderId="0" xfId="0" applyFont="1" applyProtection="1"/>
    <xf numFmtId="0" fontId="8" fillId="0" borderId="0" xfId="0" applyFont="1" applyAlignment="1" applyProtection="1">
      <alignment horizontal="left" vertical="center"/>
    </xf>
    <xf numFmtId="178" fontId="9" fillId="0" borderId="1" xfId="0" applyNumberFormat="1" applyFont="1" applyBorder="1" applyProtection="1"/>
    <xf numFmtId="0" fontId="0" fillId="0" borderId="1" xfId="0" applyBorder="1" applyProtection="1"/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1" fontId="10" fillId="0" borderId="3" xfId="0" applyNumberFormat="1" applyFont="1" applyFill="1" applyBorder="1" applyAlignment="1" applyProtection="1">
      <alignment horizontal="center"/>
      <protection locked="0"/>
    </xf>
    <xf numFmtId="15" fontId="10" fillId="0" borderId="2" xfId="0" applyNumberFormat="1" applyFont="1" applyFill="1" applyBorder="1" applyAlignment="1" applyProtection="1">
      <protection locked="0"/>
    </xf>
    <xf numFmtId="15" fontId="10" fillId="0" borderId="4" xfId="0" applyNumberFormat="1" applyFont="1" applyFill="1" applyBorder="1" applyAlignment="1" applyProtection="1">
      <protection locked="0"/>
    </xf>
    <xf numFmtId="0" fontId="10" fillId="0" borderId="3" xfId="0" applyFont="1" applyFill="1" applyBorder="1" applyAlignment="1">
      <alignment horizontal="center" vertical="center"/>
    </xf>
    <xf numFmtId="176" fontId="10" fillId="0" borderId="3" xfId="8" applyFont="1" applyFill="1" applyBorder="1" applyProtection="1"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1" fontId="10" fillId="5" borderId="3" xfId="0" applyNumberFormat="1" applyFont="1" applyFill="1" applyBorder="1" applyAlignment="1" applyProtection="1">
      <alignment horizontal="center"/>
      <protection locked="0"/>
    </xf>
    <xf numFmtId="15" fontId="10" fillId="5" borderId="2" xfId="0" applyNumberFormat="1" applyFont="1" applyFill="1" applyBorder="1" applyAlignment="1" applyProtection="1">
      <protection locked="0"/>
    </xf>
    <xf numFmtId="15" fontId="10" fillId="5" borderId="4" xfId="0" applyNumberFormat="1" applyFont="1" applyFill="1" applyBorder="1" applyAlignment="1" applyProtection="1">
      <protection locked="0"/>
    </xf>
    <xf numFmtId="0" fontId="10" fillId="5" borderId="3" xfId="0" applyFont="1" applyFill="1" applyBorder="1" applyAlignment="1">
      <alignment horizontal="center" vertical="center"/>
    </xf>
    <xf numFmtId="176" fontId="10" fillId="5" borderId="3" xfId="8" applyFont="1" applyFill="1" applyBorder="1" applyProtection="1"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7" borderId="2" xfId="0" applyFont="1" applyFill="1" applyBorder="1" applyAlignment="1" applyProtection="1">
      <alignment horizontal="center"/>
      <protection locked="0"/>
    </xf>
    <xf numFmtId="1" fontId="10" fillId="7" borderId="3" xfId="0" applyNumberFormat="1" applyFont="1" applyFill="1" applyBorder="1" applyAlignment="1" applyProtection="1">
      <alignment horizontal="center"/>
      <protection locked="0"/>
    </xf>
    <xf numFmtId="15" fontId="10" fillId="7" borderId="2" xfId="0" applyNumberFormat="1" applyFont="1" applyFill="1" applyBorder="1" applyAlignment="1" applyProtection="1">
      <protection locked="0"/>
    </xf>
    <xf numFmtId="15" fontId="10" fillId="7" borderId="4" xfId="0" applyNumberFormat="1" applyFont="1" applyFill="1" applyBorder="1" applyAlignment="1" applyProtection="1">
      <protection locked="0"/>
    </xf>
    <xf numFmtId="0" fontId="10" fillId="7" borderId="3" xfId="0" applyFont="1" applyFill="1" applyBorder="1" applyAlignment="1">
      <alignment horizontal="center" vertical="center"/>
    </xf>
    <xf numFmtId="176" fontId="10" fillId="7" borderId="3" xfId="8" applyFont="1" applyFill="1" applyBorder="1" applyProtection="1">
      <protection locked="0"/>
    </xf>
    <xf numFmtId="0" fontId="10" fillId="8" borderId="2" xfId="0" applyFont="1" applyFill="1" applyBorder="1" applyAlignment="1" applyProtection="1">
      <alignment horizontal="center"/>
      <protection locked="0"/>
    </xf>
    <xf numFmtId="0" fontId="10" fillId="9" borderId="2" xfId="0" applyFont="1" applyFill="1" applyBorder="1" applyAlignment="1" applyProtection="1">
      <alignment horizontal="center"/>
      <protection locked="0"/>
    </xf>
    <xf numFmtId="1" fontId="10" fillId="9" borderId="3" xfId="0" applyNumberFormat="1" applyFont="1" applyFill="1" applyBorder="1" applyAlignment="1" applyProtection="1">
      <alignment horizontal="center"/>
      <protection locked="0"/>
    </xf>
    <xf numFmtId="15" fontId="10" fillId="9" borderId="2" xfId="0" applyNumberFormat="1" applyFont="1" applyFill="1" applyBorder="1" applyAlignment="1" applyProtection="1">
      <protection locked="0"/>
    </xf>
    <xf numFmtId="15" fontId="10" fillId="9" borderId="4" xfId="0" applyNumberFormat="1" applyFont="1" applyFill="1" applyBorder="1" applyAlignment="1" applyProtection="1">
      <protection locked="0"/>
    </xf>
    <xf numFmtId="0" fontId="10" fillId="9" borderId="3" xfId="0" applyFont="1" applyFill="1" applyBorder="1" applyAlignment="1">
      <alignment horizontal="center" vertical="center"/>
    </xf>
    <xf numFmtId="176" fontId="10" fillId="9" borderId="3" xfId="8" applyFont="1" applyFill="1" applyBorder="1" applyProtection="1">
      <protection locked="0"/>
    </xf>
    <xf numFmtId="0" fontId="10" fillId="9" borderId="3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10" borderId="2" xfId="0" applyFont="1" applyFill="1" applyBorder="1" applyAlignment="1" applyProtection="1">
      <alignment horizontal="center"/>
      <protection locked="0"/>
    </xf>
    <xf numFmtId="1" fontId="10" fillId="10" borderId="3" xfId="0" applyNumberFormat="1" applyFont="1" applyFill="1" applyBorder="1" applyAlignment="1" applyProtection="1">
      <alignment horizontal="center"/>
      <protection locked="0"/>
    </xf>
    <xf numFmtId="15" fontId="10" fillId="10" borderId="2" xfId="0" applyNumberFormat="1" applyFont="1" applyFill="1" applyBorder="1" applyAlignment="1" applyProtection="1">
      <protection locked="0"/>
    </xf>
    <xf numFmtId="15" fontId="10" fillId="10" borderId="4" xfId="0" applyNumberFormat="1" applyFont="1" applyFill="1" applyBorder="1" applyAlignment="1" applyProtection="1">
      <protection locked="0"/>
    </xf>
    <xf numFmtId="0" fontId="10" fillId="10" borderId="3" xfId="0" applyFont="1" applyFill="1" applyBorder="1" applyAlignment="1">
      <alignment horizontal="center" vertical="center"/>
    </xf>
    <xf numFmtId="176" fontId="10" fillId="10" borderId="3" xfId="8" applyFont="1" applyFill="1" applyBorder="1" applyProtection="1">
      <protection locked="0"/>
    </xf>
    <xf numFmtId="0" fontId="10" fillId="10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7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/>
    <xf numFmtId="0" fontId="11" fillId="0" borderId="5" xfId="0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1" fontId="0" fillId="0" borderId="5" xfId="0" applyNumberFormat="1" applyFont="1" applyFill="1" applyBorder="1" applyAlignment="1" applyProtection="1">
      <alignment horizontal="center"/>
    </xf>
    <xf numFmtId="15" fontId="0" fillId="0" borderId="5" xfId="0" applyNumberFormat="1" applyFill="1" applyBorder="1" applyAlignment="1" applyProtection="1">
      <alignment horizontal="center"/>
    </xf>
    <xf numFmtId="176" fontId="0" fillId="0" borderId="5" xfId="8" applyFont="1" applyFill="1" applyBorder="1" applyProtection="1"/>
    <xf numFmtId="0" fontId="12" fillId="0" borderId="5" xfId="0" applyFont="1" applyFill="1" applyBorder="1" applyAlignment="1" applyProtection="1">
      <alignment horizontal="right"/>
    </xf>
    <xf numFmtId="176" fontId="2" fillId="0" borderId="5" xfId="8" applyFont="1" applyFill="1" applyBorder="1" applyProtection="1"/>
    <xf numFmtId="176" fontId="9" fillId="0" borderId="0" xfId="8" applyFont="1"/>
    <xf numFmtId="176" fontId="9" fillId="0" borderId="0" xfId="8" applyFont="1" applyFill="1"/>
    <xf numFmtId="0" fontId="13" fillId="11" borderId="0" xfId="0" applyFont="1" applyFill="1" applyBorder="1" applyAlignment="1" applyProtection="1">
      <alignment horizontal="left" vertical="center"/>
    </xf>
    <xf numFmtId="0" fontId="11" fillId="11" borderId="0" xfId="0" applyFont="1" applyFill="1" applyBorder="1" applyAlignment="1" applyProtection="1">
      <alignment horizontal="center"/>
    </xf>
    <xf numFmtId="0" fontId="0" fillId="11" borderId="0" xfId="0" applyFont="1" applyFill="1" applyBorder="1" applyAlignment="1" applyProtection="1">
      <alignment horizontal="center"/>
    </xf>
    <xf numFmtId="1" fontId="0" fillId="0" borderId="0" xfId="0" applyNumberFormat="1" applyFont="1" applyFill="1" applyBorder="1" applyAlignment="1" applyProtection="1">
      <alignment horizontal="center"/>
    </xf>
    <xf numFmtId="15" fontId="0" fillId="0" borderId="0" xfId="0" applyNumberFormat="1" applyFill="1" applyBorder="1" applyAlignment="1" applyProtection="1">
      <alignment horizontal="center"/>
    </xf>
    <xf numFmtId="176" fontId="0" fillId="0" borderId="0" xfId="8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176" fontId="2" fillId="0" borderId="0" xfId="8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2" fillId="0" borderId="0" xfId="0" applyFont="1"/>
    <xf numFmtId="176" fontId="0" fillId="0" borderId="0" xfId="0" applyNumberFormat="1" applyFill="1"/>
    <xf numFmtId="0" fontId="14" fillId="11" borderId="6" xfId="0" applyFont="1" applyFill="1" applyBorder="1" applyAlignment="1" applyProtection="1">
      <alignment horizontal="center" vertical="top" shrinkToFit="1"/>
    </xf>
    <xf numFmtId="0" fontId="14" fillId="11" borderId="6" xfId="0" applyFont="1" applyFill="1" applyBorder="1" applyAlignment="1" applyProtection="1">
      <alignment horizontal="center" vertical="top" wrapText="1"/>
    </xf>
    <xf numFmtId="0" fontId="14" fillId="11" borderId="6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right"/>
    </xf>
    <xf numFmtId="4" fontId="10" fillId="0" borderId="7" xfId="0" applyNumberFormat="1" applyFont="1" applyFill="1" applyBorder="1" applyProtection="1"/>
    <xf numFmtId="4" fontId="10" fillId="0" borderId="7" xfId="8" applyNumberFormat="1" applyFont="1" applyFill="1" applyBorder="1" applyProtection="1"/>
    <xf numFmtId="0" fontId="0" fillId="0" borderId="0" xfId="0" applyFont="1" applyBorder="1" applyProtection="1"/>
    <xf numFmtId="0" fontId="15" fillId="0" borderId="0" xfId="0" applyFont="1" applyFill="1"/>
    <xf numFmtId="0" fontId="15" fillId="12" borderId="2" xfId="0" applyFont="1" applyFill="1" applyBorder="1" applyAlignment="1">
      <alignment horizontal="center"/>
    </xf>
    <xf numFmtId="0" fontId="15" fillId="12" borderId="3" xfId="0" applyFont="1" applyFill="1" applyBorder="1" applyAlignment="1">
      <alignment horizontal="center"/>
    </xf>
    <xf numFmtId="0" fontId="0" fillId="12" borderId="2" xfId="0" applyFill="1" applyBorder="1" applyAlignment="1"/>
    <xf numFmtId="0" fontId="0" fillId="12" borderId="4" xfId="0" applyFill="1" applyBorder="1" applyAlignment="1"/>
    <xf numFmtId="0" fontId="16" fillId="0" borderId="2" xfId="0" applyFont="1" applyFill="1" applyBorder="1" applyAlignment="1" applyProtection="1">
      <alignment horizontal="center"/>
      <protection locked="0"/>
    </xf>
    <xf numFmtId="1" fontId="16" fillId="0" borderId="3" xfId="0" applyNumberFormat="1" applyFont="1" applyFill="1" applyBorder="1" applyAlignment="1" applyProtection="1">
      <alignment horizontal="center"/>
      <protection locked="0"/>
    </xf>
    <xf numFmtId="15" fontId="16" fillId="0" borderId="2" xfId="0" applyNumberFormat="1" applyFont="1" applyFill="1" applyBorder="1" applyAlignment="1" applyProtection="1">
      <protection locked="0"/>
    </xf>
    <xf numFmtId="15" fontId="16" fillId="0" borderId="4" xfId="0" applyNumberFormat="1" applyFont="1" applyFill="1" applyBorder="1" applyAlignment="1" applyProtection="1">
      <protection locked="0"/>
    </xf>
    <xf numFmtId="0" fontId="16" fillId="0" borderId="3" xfId="0" applyFont="1" applyFill="1" applyBorder="1" applyAlignment="1">
      <alignment horizontal="center" vertical="center"/>
    </xf>
    <xf numFmtId="176" fontId="16" fillId="0" borderId="3" xfId="8" applyFont="1" applyFill="1" applyBorder="1" applyProtection="1">
      <protection locked="0"/>
    </xf>
    <xf numFmtId="0" fontId="16" fillId="13" borderId="2" xfId="0" applyFont="1" applyFill="1" applyBorder="1" applyAlignment="1" applyProtection="1">
      <alignment horizontal="center"/>
      <protection locked="0"/>
    </xf>
    <xf numFmtId="1" fontId="16" fillId="13" borderId="3" xfId="0" applyNumberFormat="1" applyFont="1" applyFill="1" applyBorder="1" applyAlignment="1" applyProtection="1">
      <alignment horizontal="center"/>
      <protection locked="0"/>
    </xf>
    <xf numFmtId="15" fontId="16" fillId="13" borderId="2" xfId="0" applyNumberFormat="1" applyFont="1" applyFill="1" applyBorder="1" applyAlignment="1" applyProtection="1">
      <protection locked="0"/>
    </xf>
    <xf numFmtId="15" fontId="16" fillId="13" borderId="4" xfId="0" applyNumberFormat="1" applyFont="1" applyFill="1" applyBorder="1" applyAlignment="1" applyProtection="1">
      <protection locked="0"/>
    </xf>
    <xf numFmtId="0" fontId="16" fillId="13" borderId="3" xfId="0" applyFont="1" applyFill="1" applyBorder="1" applyAlignment="1">
      <alignment horizontal="center" vertical="center"/>
    </xf>
    <xf numFmtId="176" fontId="16" fillId="13" borderId="3" xfId="8" applyFont="1" applyFill="1" applyBorder="1" applyProtection="1">
      <protection locked="0"/>
    </xf>
    <xf numFmtId="0" fontId="16" fillId="14" borderId="2" xfId="0" applyFont="1" applyFill="1" applyBorder="1" applyAlignment="1" applyProtection="1">
      <alignment horizontal="center"/>
      <protection locked="0"/>
    </xf>
    <xf numFmtId="1" fontId="16" fillId="14" borderId="3" xfId="0" applyNumberFormat="1" applyFont="1" applyFill="1" applyBorder="1" applyAlignment="1" applyProtection="1">
      <alignment horizontal="center"/>
      <protection locked="0"/>
    </xf>
    <xf numFmtId="15" fontId="16" fillId="14" borderId="2" xfId="0" applyNumberFormat="1" applyFont="1" applyFill="1" applyBorder="1" applyAlignment="1" applyProtection="1">
      <protection locked="0"/>
    </xf>
    <xf numFmtId="15" fontId="16" fillId="14" borderId="4" xfId="0" applyNumberFormat="1" applyFont="1" applyFill="1" applyBorder="1" applyAlignment="1" applyProtection="1">
      <protection locked="0"/>
    </xf>
    <xf numFmtId="0" fontId="16" fillId="14" borderId="3" xfId="0" applyFont="1" applyFill="1" applyBorder="1" applyAlignment="1">
      <alignment horizontal="center" vertical="center"/>
    </xf>
    <xf numFmtId="176" fontId="16" fillId="14" borderId="3" xfId="8" applyFont="1" applyFill="1" applyBorder="1" applyProtection="1">
      <protection locked="0"/>
    </xf>
    <xf numFmtId="0" fontId="16" fillId="0" borderId="2" xfId="0" applyNumberFormat="1" applyFont="1" applyFill="1" applyBorder="1" applyAlignment="1" applyProtection="1">
      <alignment horizontal="center"/>
      <protection locked="0"/>
    </xf>
    <xf numFmtId="0" fontId="16" fillId="0" borderId="3" xfId="0" applyFont="1" applyFill="1" applyBorder="1" applyAlignment="1" applyProtection="1">
      <alignment horizontal="center"/>
      <protection locked="0"/>
    </xf>
    <xf numFmtId="0" fontId="16" fillId="0" borderId="3" xfId="0" applyFont="1" applyFill="1" applyBorder="1"/>
    <xf numFmtId="0" fontId="17" fillId="11" borderId="0" xfId="0" applyFont="1" applyFill="1" applyBorder="1" applyAlignment="1" applyProtection="1">
      <alignment horizontal="left" vertical="center"/>
    </xf>
    <xf numFmtId="0" fontId="18" fillId="0" borderId="5" xfId="0" applyFont="1" applyFill="1" applyBorder="1" applyAlignment="1" applyProtection="1">
      <alignment horizontal="center"/>
    </xf>
    <xf numFmtId="0" fontId="15" fillId="11" borderId="5" xfId="0" applyFont="1" applyFill="1" applyBorder="1" applyAlignment="1" applyProtection="1">
      <alignment horizontal="center"/>
    </xf>
    <xf numFmtId="1" fontId="15" fillId="0" borderId="5" xfId="0" applyNumberFormat="1" applyFont="1" applyFill="1" applyBorder="1" applyAlignment="1" applyProtection="1">
      <alignment horizontal="center"/>
    </xf>
    <xf numFmtId="0" fontId="19" fillId="0" borderId="5" xfId="0" applyFont="1" applyFill="1" applyBorder="1" applyAlignment="1" applyProtection="1">
      <alignment horizontal="right"/>
    </xf>
    <xf numFmtId="176" fontId="20" fillId="0" borderId="5" xfId="8" applyFont="1" applyFill="1" applyBorder="1" applyProtection="1"/>
    <xf numFmtId="0" fontId="18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1" fontId="15" fillId="0" borderId="0" xfId="0" applyNumberFormat="1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right"/>
    </xf>
    <xf numFmtId="176" fontId="20" fillId="0" borderId="0" xfId="8" applyFont="1" applyFill="1" applyBorder="1" applyProtection="1"/>
    <xf numFmtId="0" fontId="20" fillId="0" borderId="0" xfId="0" applyFont="1"/>
    <xf numFmtId="0" fontId="21" fillId="11" borderId="6" xfId="0" applyFont="1" applyFill="1" applyBorder="1" applyAlignment="1" applyProtection="1">
      <alignment horizontal="center" vertical="top" shrinkToFit="1"/>
    </xf>
    <xf numFmtId="0" fontId="22" fillId="11" borderId="6" xfId="0" applyFont="1" applyFill="1" applyBorder="1" applyAlignment="1" applyProtection="1">
      <alignment horizontal="center" vertical="top" shrinkToFit="1"/>
    </xf>
    <xf numFmtId="0" fontId="23" fillId="11" borderId="6" xfId="0" applyFont="1" applyFill="1" applyBorder="1" applyAlignment="1" applyProtection="1">
      <alignment horizontal="center" vertical="center"/>
    </xf>
    <xf numFmtId="0" fontId="21" fillId="11" borderId="6" xfId="0" applyFont="1" applyFill="1" applyBorder="1" applyAlignment="1" applyProtection="1">
      <alignment horizontal="center" vertical="top"/>
    </xf>
    <xf numFmtId="0" fontId="22" fillId="11" borderId="8" xfId="0" applyFont="1" applyFill="1" applyBorder="1" applyAlignment="1" applyProtection="1">
      <alignment horizontal="center" vertical="top" shrinkToFit="1"/>
    </xf>
    <xf numFmtId="0" fontId="22" fillId="11" borderId="8" xfId="0" applyFont="1" applyFill="1" applyBorder="1" applyAlignment="1" applyProtection="1">
      <alignment horizontal="center" vertical="center" wrapText="1"/>
    </xf>
    <xf numFmtId="0" fontId="22" fillId="11" borderId="8" xfId="0" applyFont="1" applyFill="1" applyBorder="1" applyAlignment="1" applyProtection="1">
      <alignment horizontal="center" vertical="top" wrapText="1"/>
    </xf>
    <xf numFmtId="0" fontId="22" fillId="11" borderId="8" xfId="0" applyFont="1" applyFill="1" applyBorder="1" applyAlignment="1" applyProtection="1">
      <alignment horizontal="center" vertical="top"/>
    </xf>
    <xf numFmtId="4" fontId="16" fillId="0" borderId="7" xfId="0" applyNumberFormat="1" applyFont="1" applyFill="1" applyBorder="1" applyAlignment="1" applyProtection="1">
      <alignment horizontal="center"/>
    </xf>
    <xf numFmtId="4" fontId="16" fillId="0" borderId="7" xfId="0" applyNumberFormat="1" applyFont="1" applyFill="1" applyBorder="1" applyAlignment="1" applyProtection="1">
      <alignment horizontal="right"/>
    </xf>
    <xf numFmtId="4" fontId="16" fillId="0" borderId="7" xfId="8" applyNumberFormat="1" applyFont="1" applyFill="1" applyBorder="1" applyAlignment="1" applyProtection="1">
      <alignment horizontal="center"/>
    </xf>
    <xf numFmtId="0" fontId="15" fillId="0" borderId="0" xfId="0" applyFont="1" applyBorder="1" applyProtection="1"/>
    <xf numFmtId="0" fontId="24" fillId="0" borderId="0" xfId="0" applyFont="1" applyAlignment="1">
      <alignment horizontal="right"/>
    </xf>
    <xf numFmtId="0" fontId="0" fillId="0" borderId="0" xfId="0" applyBorder="1"/>
    <xf numFmtId="0" fontId="25" fillId="0" borderId="0" xfId="0" applyFont="1" applyAlignment="1">
      <alignment vertical="center"/>
    </xf>
    <xf numFmtId="0" fontId="26" fillId="0" borderId="0" xfId="10" applyFont="1" applyAlignment="1" applyProtection="1">
      <alignment vertical="center"/>
    </xf>
    <xf numFmtId="0" fontId="27" fillId="0" borderId="0" xfId="10" applyFont="1" applyAlignment="1" applyProtection="1">
      <alignment vertical="center"/>
    </xf>
    <xf numFmtId="0" fontId="15" fillId="0" borderId="0" xfId="0" applyFont="1"/>
    <xf numFmtId="0" fontId="0" fillId="0" borderId="0" xfId="0" applyFont="1" applyFill="1"/>
    <xf numFmtId="0" fontId="0" fillId="3" borderId="2" xfId="0" applyFill="1" applyBorder="1" applyAlignment="1"/>
    <xf numFmtId="0" fontId="0" fillId="3" borderId="4" xfId="0" applyFill="1" applyBorder="1" applyAlignment="1"/>
    <xf numFmtId="0" fontId="10" fillId="15" borderId="2" xfId="0" applyFont="1" applyFill="1" applyBorder="1" applyAlignment="1" applyProtection="1">
      <alignment horizontal="center"/>
      <protection locked="0"/>
    </xf>
    <xf numFmtId="1" fontId="10" fillId="15" borderId="3" xfId="0" applyNumberFormat="1" applyFont="1" applyFill="1" applyBorder="1" applyAlignment="1" applyProtection="1">
      <alignment horizontal="center"/>
      <protection locked="0"/>
    </xf>
    <xf numFmtId="15" fontId="10" fillId="15" borderId="2" xfId="0" applyNumberFormat="1" applyFont="1" applyFill="1" applyBorder="1" applyAlignment="1" applyProtection="1">
      <protection locked="0"/>
    </xf>
    <xf numFmtId="15" fontId="10" fillId="15" borderId="4" xfId="0" applyNumberFormat="1" applyFont="1" applyFill="1" applyBorder="1" applyAlignment="1" applyProtection="1">
      <protection locked="0"/>
    </xf>
    <xf numFmtId="0" fontId="10" fillId="15" borderId="3" xfId="0" applyFont="1" applyFill="1" applyBorder="1" applyAlignment="1">
      <alignment horizontal="center" vertical="center"/>
    </xf>
    <xf numFmtId="176" fontId="10" fillId="15" borderId="3" xfId="8" applyFont="1" applyFill="1" applyBorder="1" applyProtection="1">
      <protection locked="0"/>
    </xf>
    <xf numFmtId="1" fontId="10" fillId="16" borderId="3" xfId="0" applyNumberFormat="1" applyFont="1" applyFill="1" applyBorder="1" applyAlignment="1" applyProtection="1">
      <alignment horizontal="center"/>
      <protection locked="0"/>
    </xf>
    <xf numFmtId="0" fontId="10" fillId="0" borderId="2" xfId="0" applyNumberFormat="1" applyFont="1" applyFill="1" applyBorder="1" applyAlignment="1" applyProtection="1">
      <alignment horizontal="center"/>
      <protection locked="0"/>
    </xf>
    <xf numFmtId="0" fontId="0" fillId="11" borderId="5" xfId="0" applyFont="1" applyFill="1" applyBorder="1" applyAlignment="1" applyProtection="1">
      <alignment horizontal="center"/>
    </xf>
    <xf numFmtId="0" fontId="28" fillId="11" borderId="6" xfId="0" applyFont="1" applyFill="1" applyBorder="1" applyAlignment="1" applyProtection="1">
      <alignment horizontal="center" vertical="top" shrinkToFit="1"/>
    </xf>
    <xf numFmtId="0" fontId="29" fillId="11" borderId="6" xfId="0" applyFont="1" applyFill="1" applyBorder="1" applyAlignment="1" applyProtection="1">
      <alignment horizontal="center" vertical="center"/>
    </xf>
    <xf numFmtId="0" fontId="28" fillId="11" borderId="6" xfId="0" applyFont="1" applyFill="1" applyBorder="1" applyAlignment="1" applyProtection="1">
      <alignment horizontal="center" vertical="top"/>
    </xf>
    <xf numFmtId="0" fontId="14" fillId="11" borderId="8" xfId="0" applyFont="1" applyFill="1" applyBorder="1" applyAlignment="1" applyProtection="1">
      <alignment horizontal="center" vertical="top" shrinkToFit="1"/>
    </xf>
    <xf numFmtId="0" fontId="14" fillId="11" borderId="8" xfId="0" applyFont="1" applyFill="1" applyBorder="1" applyAlignment="1" applyProtection="1">
      <alignment horizontal="center" vertical="center" wrapText="1"/>
    </xf>
    <xf numFmtId="0" fontId="14" fillId="11" borderId="8" xfId="0" applyFont="1" applyFill="1" applyBorder="1" applyAlignment="1" applyProtection="1">
      <alignment horizontal="center" vertical="top" wrapText="1"/>
    </xf>
    <xf numFmtId="0" fontId="14" fillId="11" borderId="8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center"/>
    </xf>
    <xf numFmtId="4" fontId="10" fillId="0" borderId="7" xfId="8" applyNumberFormat="1" applyFont="1" applyFill="1" applyBorder="1" applyAlignment="1" applyProtection="1">
      <alignment horizontal="center"/>
    </xf>
    <xf numFmtId="0" fontId="30" fillId="0" borderId="0" xfId="0" applyFont="1" applyAlignment="1">
      <alignment horizontal="right"/>
    </xf>
    <xf numFmtId="0" fontId="31" fillId="0" borderId="0" xfId="0" applyFont="1" applyAlignment="1">
      <alignment vertical="center"/>
    </xf>
    <xf numFmtId="0" fontId="5" fillId="0" borderId="0" xfId="10" applyFont="1" applyAlignment="1" applyProtection="1">
      <alignment vertical="center"/>
    </xf>
    <xf numFmtId="0" fontId="32" fillId="0" borderId="0" xfId="10" applyFont="1" applyAlignment="1" applyProtection="1">
      <alignment vertical="center"/>
    </xf>
    <xf numFmtId="0" fontId="0" fillId="0" borderId="0" xfId="0" applyFont="1"/>
    <xf numFmtId="0" fontId="33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0" fillId="0" borderId="0" xfId="0" applyFont="1" applyFill="1" applyAlignment="1"/>
    <xf numFmtId="0" fontId="10" fillId="17" borderId="2" xfId="0" applyFont="1" applyFill="1" applyBorder="1" applyAlignment="1" applyProtection="1">
      <alignment horizontal="center"/>
      <protection locked="0"/>
    </xf>
    <xf numFmtId="1" fontId="10" fillId="17" borderId="3" xfId="0" applyNumberFormat="1" applyFont="1" applyFill="1" applyBorder="1" applyAlignment="1" applyProtection="1">
      <alignment horizontal="center"/>
      <protection locked="0"/>
    </xf>
    <xf numFmtId="15" fontId="10" fillId="17" borderId="2" xfId="0" applyNumberFormat="1" applyFont="1" applyFill="1" applyBorder="1" applyAlignment="1" applyProtection="1">
      <protection locked="0"/>
    </xf>
    <xf numFmtId="15" fontId="10" fillId="17" borderId="4" xfId="0" applyNumberFormat="1" applyFont="1" applyFill="1" applyBorder="1" applyAlignment="1" applyProtection="1">
      <protection locked="0"/>
    </xf>
    <xf numFmtId="0" fontId="10" fillId="17" borderId="3" xfId="0" applyFont="1" applyFill="1" applyBorder="1" applyAlignment="1">
      <alignment horizontal="center" vertical="center"/>
    </xf>
    <xf numFmtId="176" fontId="10" fillId="17" borderId="3" xfId="8" applyFont="1" applyFill="1" applyBorder="1" applyProtection="1">
      <protection locked="0"/>
    </xf>
    <xf numFmtId="0" fontId="11" fillId="11" borderId="5" xfId="0" applyFont="1" applyFill="1" applyBorder="1" applyAlignment="1" applyProtection="1">
      <alignment horizontal="center"/>
    </xf>
    <xf numFmtId="1" fontId="10" fillId="0" borderId="5" xfId="0" applyNumberFormat="1" applyFont="1" applyFill="1" applyBorder="1" applyAlignment="1" applyProtection="1">
      <alignment horizontal="center"/>
      <protection locked="0"/>
    </xf>
    <xf numFmtId="15" fontId="10" fillId="0" borderId="5" xfId="0" applyNumberFormat="1" applyFont="1" applyFill="1" applyBorder="1" applyAlignment="1" applyProtection="1">
      <protection locked="0"/>
    </xf>
    <xf numFmtId="0" fontId="10" fillId="0" borderId="5" xfId="0" applyFont="1" applyFill="1" applyBorder="1"/>
    <xf numFmtId="176" fontId="10" fillId="0" borderId="5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alignment horizontal="center"/>
      <protection locked="0"/>
    </xf>
    <xf numFmtId="1" fontId="10" fillId="0" borderId="0" xfId="0" applyNumberFormat="1" applyFont="1" applyFill="1" applyBorder="1" applyAlignment="1" applyProtection="1">
      <alignment horizontal="center"/>
      <protection locked="0"/>
    </xf>
    <xf numFmtId="15" fontId="10" fillId="0" borderId="0" xfId="0" applyNumberFormat="1" applyFont="1" applyFill="1" applyBorder="1" applyAlignment="1" applyProtection="1">
      <protection locked="0"/>
    </xf>
    <xf numFmtId="0" fontId="10" fillId="0" borderId="0" xfId="0" applyFont="1" applyFill="1" applyBorder="1"/>
    <xf numFmtId="176" fontId="10" fillId="0" borderId="0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left" vertical="center"/>
    </xf>
    <xf numFmtId="0" fontId="35" fillId="0" borderId="0" xfId="0" applyFont="1" applyFill="1" applyBorder="1" applyAlignment="1" applyProtection="1">
      <alignment horizontal="right"/>
    </xf>
    <xf numFmtId="176" fontId="10" fillId="0" borderId="0" xfId="8" applyFont="1" applyFill="1" applyBorder="1" applyProtection="1"/>
    <xf numFmtId="0" fontId="10" fillId="0" borderId="0" xfId="0" applyFont="1" applyFill="1" applyBorder="1" applyAlignment="1" applyProtection="1">
      <alignment horizontal="left"/>
      <protection locked="0"/>
    </xf>
    <xf numFmtId="15" fontId="0" fillId="0" borderId="0" xfId="0" applyNumberFormat="1" applyFont="1" applyFill="1" applyBorder="1" applyAlignment="1" applyProtection="1">
      <alignment horizontal="center"/>
    </xf>
    <xf numFmtId="176" fontId="36" fillId="0" borderId="0" xfId="8" applyFont="1" applyFill="1" applyBorder="1" applyProtection="1"/>
    <xf numFmtId="0" fontId="37" fillId="0" borderId="0" xfId="0" applyFont="1" applyFill="1" applyBorder="1" applyAlignment="1" applyProtection="1">
      <alignment horizontal="left"/>
      <protection locked="0"/>
    </xf>
    <xf numFmtId="0" fontId="37" fillId="0" borderId="0" xfId="0" applyFont="1" applyFill="1" applyAlignment="1" applyProtection="1">
      <alignment horizontal="left"/>
      <protection locked="0"/>
    </xf>
    <xf numFmtId="0" fontId="11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1" fontId="0" fillId="0" borderId="0" xfId="0" applyNumberFormat="1" applyFont="1" applyFill="1" applyAlignment="1" applyProtection="1">
      <alignment horizontal="center"/>
    </xf>
    <xf numFmtId="15" fontId="0" fillId="0" borderId="0" xfId="0" applyNumberFormat="1" applyFill="1" applyAlignment="1" applyProtection="1">
      <alignment horizontal="center"/>
    </xf>
    <xf numFmtId="176" fontId="0" fillId="0" borderId="0" xfId="8" applyFont="1" applyFill="1" applyProtection="1"/>
    <xf numFmtId="0" fontId="12" fillId="0" borderId="0" xfId="0" applyFont="1" applyFill="1" applyAlignment="1" applyProtection="1">
      <alignment horizontal="right"/>
    </xf>
    <xf numFmtId="176" fontId="2" fillId="16" borderId="0" xfId="8" applyFont="1" applyFill="1" applyProtection="1"/>
    <xf numFmtId="176" fontId="2" fillId="0" borderId="0" xfId="8" applyFont="1" applyFill="1" applyProtection="1"/>
    <xf numFmtId="4" fontId="37" fillId="0" borderId="7" xfId="8" applyNumberFormat="1" applyFont="1" applyFill="1" applyBorder="1" applyAlignment="1" applyProtection="1">
      <alignment horizontal="center"/>
    </xf>
    <xf numFmtId="0" fontId="38" fillId="0" borderId="0" xfId="0" applyFont="1" applyFill="1"/>
    <xf numFmtId="0" fontId="39" fillId="0" borderId="2" xfId="0" applyFont="1" applyFill="1" applyBorder="1" applyAlignment="1" applyProtection="1">
      <alignment horizontal="center"/>
      <protection locked="0"/>
    </xf>
    <xf numFmtId="1" fontId="39" fillId="0" borderId="3" xfId="0" applyNumberFormat="1" applyFont="1" applyFill="1" applyBorder="1" applyAlignment="1" applyProtection="1">
      <alignment horizontal="center"/>
      <protection locked="0"/>
    </xf>
    <xf numFmtId="15" fontId="39" fillId="0" borderId="2" xfId="0" applyNumberFormat="1" applyFont="1" applyFill="1" applyBorder="1" applyAlignment="1" applyProtection="1">
      <protection locked="0"/>
    </xf>
    <xf numFmtId="15" fontId="39" fillId="0" borderId="4" xfId="0" applyNumberFormat="1" applyFont="1" applyFill="1" applyBorder="1" applyAlignment="1" applyProtection="1">
      <protection locked="0"/>
    </xf>
    <xf numFmtId="0" fontId="39" fillId="0" borderId="3" xfId="0" applyFont="1" applyFill="1" applyBorder="1" applyAlignment="1">
      <alignment horizontal="center" vertical="center"/>
    </xf>
    <xf numFmtId="176" fontId="39" fillId="0" borderId="3" xfId="8" applyFont="1" applyFill="1" applyBorder="1" applyProtection="1">
      <protection locked="0"/>
    </xf>
    <xf numFmtId="0" fontId="39" fillId="10" borderId="2" xfId="0" applyFont="1" applyFill="1" applyBorder="1" applyAlignment="1" applyProtection="1">
      <alignment horizontal="center"/>
      <protection locked="0"/>
    </xf>
    <xf numFmtId="1" fontId="39" fillId="10" borderId="3" xfId="0" applyNumberFormat="1" applyFont="1" applyFill="1" applyBorder="1" applyAlignment="1" applyProtection="1">
      <alignment horizontal="center"/>
      <protection locked="0"/>
    </xf>
    <xf numFmtId="15" fontId="39" fillId="10" borderId="2" xfId="0" applyNumberFormat="1" applyFont="1" applyFill="1" applyBorder="1" applyAlignment="1" applyProtection="1">
      <protection locked="0"/>
    </xf>
    <xf numFmtId="15" fontId="39" fillId="10" borderId="4" xfId="0" applyNumberFormat="1" applyFont="1" applyFill="1" applyBorder="1" applyAlignment="1" applyProtection="1">
      <protection locked="0"/>
    </xf>
    <xf numFmtId="0" fontId="39" fillId="10" borderId="3" xfId="0" applyFont="1" applyFill="1" applyBorder="1" applyAlignment="1">
      <alignment horizontal="center" vertical="center"/>
    </xf>
    <xf numFmtId="176" fontId="39" fillId="10" borderId="3" xfId="8" applyFont="1" applyFill="1" applyBorder="1" applyProtection="1">
      <protection locked="0"/>
    </xf>
    <xf numFmtId="1" fontId="39" fillId="16" borderId="3" xfId="0" applyNumberFormat="1" applyFont="1" applyFill="1" applyBorder="1" applyAlignment="1" applyProtection="1">
      <alignment horizontal="center"/>
      <protection locked="0"/>
    </xf>
    <xf numFmtId="0" fontId="39" fillId="7" borderId="2" xfId="0" applyFont="1" applyFill="1" applyBorder="1" applyAlignment="1" applyProtection="1">
      <alignment horizontal="center"/>
      <protection locked="0"/>
    </xf>
    <xf numFmtId="1" fontId="39" fillId="7" borderId="3" xfId="0" applyNumberFormat="1" applyFont="1" applyFill="1" applyBorder="1" applyAlignment="1" applyProtection="1">
      <alignment horizontal="center"/>
      <protection locked="0"/>
    </xf>
    <xf numFmtId="15" fontId="39" fillId="7" borderId="2" xfId="0" applyNumberFormat="1" applyFont="1" applyFill="1" applyBorder="1" applyAlignment="1" applyProtection="1">
      <protection locked="0"/>
    </xf>
    <xf numFmtId="15" fontId="39" fillId="7" borderId="4" xfId="0" applyNumberFormat="1" applyFont="1" applyFill="1" applyBorder="1" applyAlignment="1" applyProtection="1">
      <protection locked="0"/>
    </xf>
    <xf numFmtId="0" fontId="39" fillId="7" borderId="3" xfId="0" applyFont="1" applyFill="1" applyBorder="1" applyAlignment="1">
      <alignment horizontal="center" vertical="center"/>
    </xf>
    <xf numFmtId="176" fontId="39" fillId="7" borderId="3" xfId="8" applyFont="1" applyFill="1" applyBorder="1" applyProtection="1">
      <protection locked="0"/>
    </xf>
    <xf numFmtId="0" fontId="39" fillId="15" borderId="2" xfId="0" applyFont="1" applyFill="1" applyBorder="1" applyAlignment="1" applyProtection="1">
      <alignment horizontal="center"/>
      <protection locked="0"/>
    </xf>
    <xf numFmtId="1" fontId="39" fillId="15" borderId="3" xfId="0" applyNumberFormat="1" applyFont="1" applyFill="1" applyBorder="1" applyAlignment="1" applyProtection="1">
      <alignment horizontal="center"/>
      <protection locked="0"/>
    </xf>
    <xf numFmtId="15" fontId="39" fillId="15" borderId="2" xfId="0" applyNumberFormat="1" applyFont="1" applyFill="1" applyBorder="1" applyAlignment="1" applyProtection="1">
      <protection locked="0"/>
    </xf>
    <xf numFmtId="15" fontId="39" fillId="15" borderId="4" xfId="0" applyNumberFormat="1" applyFont="1" applyFill="1" applyBorder="1" applyAlignment="1" applyProtection="1">
      <protection locked="0"/>
    </xf>
    <xf numFmtId="0" fontId="39" fillId="15" borderId="3" xfId="0" applyFont="1" applyFill="1" applyBorder="1" applyAlignment="1">
      <alignment horizontal="center" vertical="center"/>
    </xf>
    <xf numFmtId="176" fontId="39" fillId="15" borderId="3" xfId="8" applyFont="1" applyFill="1" applyBorder="1" applyProtection="1">
      <protection locked="0"/>
    </xf>
    <xf numFmtId="0" fontId="39" fillId="11" borderId="2" xfId="0" applyFont="1" applyFill="1" applyBorder="1" applyAlignment="1" applyProtection="1">
      <alignment horizontal="center"/>
      <protection locked="0"/>
    </xf>
    <xf numFmtId="1" fontId="39" fillId="11" borderId="3" xfId="0" applyNumberFormat="1" applyFont="1" applyFill="1" applyBorder="1" applyAlignment="1" applyProtection="1">
      <alignment horizontal="center"/>
      <protection locked="0"/>
    </xf>
    <xf numFmtId="15" fontId="39" fillId="11" borderId="2" xfId="0" applyNumberFormat="1" applyFont="1" applyFill="1" applyBorder="1" applyAlignment="1" applyProtection="1">
      <protection locked="0"/>
    </xf>
    <xf numFmtId="15" fontId="39" fillId="11" borderId="4" xfId="0" applyNumberFormat="1" applyFont="1" applyFill="1" applyBorder="1" applyAlignment="1" applyProtection="1">
      <protection locked="0"/>
    </xf>
    <xf numFmtId="0" fontId="39" fillId="11" borderId="3" xfId="0" applyFont="1" applyFill="1" applyBorder="1" applyAlignment="1">
      <alignment horizontal="center" vertical="center"/>
    </xf>
    <xf numFmtId="176" fontId="39" fillId="11" borderId="3" xfId="8" applyFont="1" applyFill="1" applyBorder="1" applyProtection="1">
      <protection locked="0"/>
    </xf>
    <xf numFmtId="0" fontId="39" fillId="5" borderId="2" xfId="0" applyFont="1" applyFill="1" applyBorder="1" applyAlignment="1" applyProtection="1">
      <alignment horizontal="center"/>
      <protection locked="0"/>
    </xf>
    <xf numFmtId="1" fontId="39" fillId="5" borderId="3" xfId="0" applyNumberFormat="1" applyFont="1" applyFill="1" applyBorder="1" applyAlignment="1" applyProtection="1">
      <alignment horizontal="center"/>
      <protection locked="0"/>
    </xf>
    <xf numFmtId="15" fontId="39" fillId="5" borderId="2" xfId="0" applyNumberFormat="1" applyFont="1" applyFill="1" applyBorder="1" applyAlignment="1" applyProtection="1">
      <protection locked="0"/>
    </xf>
    <xf numFmtId="15" fontId="39" fillId="5" borderId="4" xfId="0" applyNumberFormat="1" applyFont="1" applyFill="1" applyBorder="1" applyAlignment="1" applyProtection="1">
      <protection locked="0"/>
    </xf>
    <xf numFmtId="0" fontId="39" fillId="5" borderId="3" xfId="0" applyFont="1" applyFill="1" applyBorder="1" applyAlignment="1">
      <alignment horizontal="center" vertical="center"/>
    </xf>
    <xf numFmtId="176" fontId="39" fillId="5" borderId="3" xfId="8" applyFont="1" applyFill="1" applyBorder="1" applyProtection="1">
      <protection locked="0"/>
    </xf>
    <xf numFmtId="0" fontId="9" fillId="0" borderId="0" xfId="0" applyFont="1" applyFill="1"/>
    <xf numFmtId="0" fontId="40" fillId="0" borderId="0" xfId="0" applyFont="1"/>
    <xf numFmtId="4" fontId="36" fillId="0" borderId="7" xfId="0" applyNumberFormat="1" applyFont="1" applyFill="1" applyBorder="1" applyAlignment="1" applyProtection="1">
      <alignment horizontal="center"/>
    </xf>
    <xf numFmtId="0" fontId="0" fillId="16" borderId="0" xfId="0" applyFill="1"/>
    <xf numFmtId="0" fontId="41" fillId="0" borderId="0" xfId="0" applyFont="1" applyFill="1" applyBorder="1" applyAlignment="1"/>
    <xf numFmtId="0" fontId="42" fillId="18" borderId="9" xfId="0" applyFont="1" applyFill="1" applyBorder="1" applyAlignment="1">
      <alignment vertical="top" wrapText="1"/>
    </xf>
    <xf numFmtId="0" fontId="10" fillId="16" borderId="2" xfId="0" applyFont="1" applyFill="1" applyBorder="1" applyAlignment="1" applyProtection="1">
      <alignment horizontal="center"/>
      <protection locked="0"/>
    </xf>
    <xf numFmtId="15" fontId="10" fillId="16" borderId="2" xfId="0" applyNumberFormat="1" applyFont="1" applyFill="1" applyBorder="1" applyAlignment="1" applyProtection="1">
      <protection locked="0"/>
    </xf>
    <xf numFmtId="15" fontId="10" fillId="16" borderId="4" xfId="0" applyNumberFormat="1" applyFont="1" applyFill="1" applyBorder="1" applyAlignment="1" applyProtection="1">
      <protection locked="0"/>
    </xf>
    <xf numFmtId="0" fontId="10" fillId="16" borderId="3" xfId="0" applyFont="1" applyFill="1" applyBorder="1" applyAlignment="1">
      <alignment horizontal="center" vertical="center"/>
    </xf>
    <xf numFmtId="176" fontId="10" fillId="16" borderId="3" xfId="8" applyFont="1" applyFill="1" applyBorder="1" applyProtection="1">
      <protection locked="0"/>
    </xf>
    <xf numFmtId="0" fontId="10" fillId="11" borderId="2" xfId="0" applyFont="1" applyFill="1" applyBorder="1" applyAlignment="1" applyProtection="1">
      <alignment horizontal="center"/>
      <protection locked="0"/>
    </xf>
    <xf numFmtId="1" fontId="10" fillId="11" borderId="3" xfId="0" applyNumberFormat="1" applyFont="1" applyFill="1" applyBorder="1" applyAlignment="1" applyProtection="1">
      <alignment horizontal="center"/>
      <protection locked="0"/>
    </xf>
    <xf numFmtId="15" fontId="10" fillId="11" borderId="2" xfId="0" applyNumberFormat="1" applyFont="1" applyFill="1" applyBorder="1" applyAlignment="1" applyProtection="1">
      <protection locked="0"/>
    </xf>
    <xf numFmtId="15" fontId="10" fillId="11" borderId="4" xfId="0" applyNumberFormat="1" applyFont="1" applyFill="1" applyBorder="1" applyAlignment="1" applyProtection="1">
      <protection locked="0"/>
    </xf>
    <xf numFmtId="0" fontId="10" fillId="11" borderId="3" xfId="0" applyFont="1" applyFill="1" applyBorder="1" applyAlignment="1">
      <alignment horizontal="center" vertical="center"/>
    </xf>
    <xf numFmtId="176" fontId="10" fillId="11" borderId="3" xfId="8" applyFont="1" applyFill="1" applyBorder="1" applyProtection="1">
      <protection locked="0"/>
    </xf>
    <xf numFmtId="0" fontId="10" fillId="19" borderId="2" xfId="0" applyFont="1" applyFill="1" applyBorder="1" applyAlignment="1" applyProtection="1">
      <alignment horizontal="center"/>
      <protection locked="0"/>
    </xf>
    <xf numFmtId="1" fontId="10" fillId="19" borderId="3" xfId="0" applyNumberFormat="1" applyFont="1" applyFill="1" applyBorder="1" applyAlignment="1" applyProtection="1">
      <alignment horizontal="center"/>
      <protection locked="0"/>
    </xf>
    <xf numFmtId="15" fontId="10" fillId="19" borderId="2" xfId="0" applyNumberFormat="1" applyFont="1" applyFill="1" applyBorder="1" applyAlignment="1" applyProtection="1">
      <protection locked="0"/>
    </xf>
    <xf numFmtId="15" fontId="10" fillId="19" borderId="4" xfId="0" applyNumberFormat="1" applyFont="1" applyFill="1" applyBorder="1" applyAlignment="1" applyProtection="1">
      <protection locked="0"/>
    </xf>
    <xf numFmtId="0" fontId="10" fillId="19" borderId="3" xfId="0" applyFont="1" applyFill="1" applyBorder="1" applyAlignment="1">
      <alignment horizontal="center" vertical="center"/>
    </xf>
    <xf numFmtId="176" fontId="10" fillId="19" borderId="3" xfId="8" applyFont="1" applyFill="1" applyBorder="1" applyProtection="1">
      <protection locked="0"/>
    </xf>
    <xf numFmtId="0" fontId="10" fillId="20" borderId="2" xfId="0" applyFont="1" applyFill="1" applyBorder="1" applyAlignment="1" applyProtection="1">
      <alignment horizontal="center"/>
      <protection locked="0"/>
    </xf>
    <xf numFmtId="1" fontId="10" fillId="20" borderId="3" xfId="0" applyNumberFormat="1" applyFont="1" applyFill="1" applyBorder="1" applyAlignment="1" applyProtection="1">
      <alignment horizontal="center"/>
      <protection locked="0"/>
    </xf>
    <xf numFmtId="15" fontId="10" fillId="20" borderId="2" xfId="0" applyNumberFormat="1" applyFont="1" applyFill="1" applyBorder="1" applyAlignment="1" applyProtection="1">
      <protection locked="0"/>
    </xf>
    <xf numFmtId="15" fontId="10" fillId="20" borderId="4" xfId="0" applyNumberFormat="1" applyFont="1" applyFill="1" applyBorder="1" applyAlignment="1" applyProtection="1">
      <protection locked="0"/>
    </xf>
    <xf numFmtId="0" fontId="10" fillId="20" borderId="3" xfId="0" applyFont="1" applyFill="1" applyBorder="1" applyAlignment="1">
      <alignment horizontal="center" vertical="center"/>
    </xf>
    <xf numFmtId="176" fontId="10" fillId="20" borderId="3" xfId="8" applyFont="1" applyFill="1" applyBorder="1" applyProtection="1">
      <protection locked="0"/>
    </xf>
    <xf numFmtId="0" fontId="42" fillId="0" borderId="0" xfId="0" applyFont="1"/>
    <xf numFmtId="0" fontId="43" fillId="0" borderId="0" xfId="0" applyFont="1"/>
    <xf numFmtId="176" fontId="36" fillId="0" borderId="3" xfId="8" applyFont="1" applyFill="1" applyBorder="1" applyProtection="1">
      <protection locked="0"/>
    </xf>
    <xf numFmtId="4" fontId="10" fillId="11" borderId="2" xfId="0" applyNumberFormat="1" applyFont="1" applyFill="1" applyBorder="1" applyAlignment="1" applyProtection="1">
      <alignment horizontal="center"/>
      <protection locked="0"/>
    </xf>
    <xf numFmtId="4" fontId="10" fillId="0" borderId="2" xfId="0" applyNumberFormat="1" applyFont="1" applyFill="1" applyBorder="1" applyAlignment="1" applyProtection="1">
      <alignment horizontal="center"/>
      <protection locked="0"/>
    </xf>
    <xf numFmtId="4" fontId="10" fillId="10" borderId="2" xfId="0" applyNumberFormat="1" applyFont="1" applyFill="1" applyBorder="1" applyAlignment="1" applyProtection="1">
      <alignment horizontal="center"/>
      <protection locked="0"/>
    </xf>
    <xf numFmtId="4" fontId="10" fillId="9" borderId="2" xfId="0" applyNumberFormat="1" applyFont="1" applyFill="1" applyBorder="1" applyAlignment="1" applyProtection="1">
      <alignment horizontal="center"/>
      <protection locked="0"/>
    </xf>
    <xf numFmtId="0" fontId="42" fillId="21" borderId="9" xfId="0" applyFont="1" applyFill="1" applyBorder="1" applyAlignment="1">
      <alignment vertical="center"/>
    </xf>
    <xf numFmtId="0" fontId="44" fillId="0" borderId="0" xfId="0" applyFont="1"/>
    <xf numFmtId="1" fontId="10" fillId="3" borderId="3" xfId="0" applyNumberFormat="1" applyFont="1" applyFill="1" applyBorder="1" applyAlignment="1" applyProtection="1">
      <alignment horizontal="center"/>
      <protection locked="0"/>
    </xf>
    <xf numFmtId="15" fontId="10" fillId="3" borderId="2" xfId="0" applyNumberFormat="1" applyFont="1" applyFill="1" applyBorder="1" applyAlignment="1" applyProtection="1">
      <protection locked="0"/>
    </xf>
    <xf numFmtId="15" fontId="10" fillId="3" borderId="4" xfId="0" applyNumberFormat="1" applyFont="1" applyFill="1" applyBorder="1" applyAlignment="1" applyProtection="1">
      <protection locked="0"/>
    </xf>
    <xf numFmtId="0" fontId="10" fillId="3" borderId="3" xfId="0" applyFont="1" applyFill="1" applyBorder="1" applyAlignment="1">
      <alignment horizontal="center" vertical="center"/>
    </xf>
    <xf numFmtId="176" fontId="10" fillId="3" borderId="3" xfId="8" applyFont="1" applyFill="1" applyBorder="1" applyProtection="1">
      <protection locked="0"/>
    </xf>
    <xf numFmtId="4" fontId="36" fillId="0" borderId="7" xfId="8" applyNumberFormat="1" applyFont="1" applyFill="1" applyBorder="1" applyAlignment="1" applyProtection="1">
      <alignment horizontal="center"/>
    </xf>
    <xf numFmtId="0" fontId="0" fillId="0" borderId="0" xfId="0" applyFont="1" applyFill="1" applyAlignment="1" applyProtection="1"/>
    <xf numFmtId="0" fontId="1" fillId="0" borderId="0" xfId="0" applyFont="1" applyFill="1" applyAlignment="1">
      <alignment horizontal="center"/>
    </xf>
    <xf numFmtId="15" fontId="0" fillId="0" borderId="0" xfId="0" applyNumberFormat="1" applyFont="1" applyFill="1" applyAlignment="1" applyProtection="1">
      <protection locked="0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/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left" vertical="center"/>
    </xf>
    <xf numFmtId="178" fontId="9" fillId="0" borderId="1" xfId="0" applyNumberFormat="1" applyFont="1" applyFill="1" applyBorder="1" applyAlignment="1" applyProtection="1"/>
    <xf numFmtId="0" fontId="0" fillId="0" borderId="1" xfId="0" applyFont="1" applyFill="1" applyBorder="1" applyAlignment="1" applyProtection="1"/>
    <xf numFmtId="0" fontId="0" fillId="3" borderId="2" xfId="0" applyFont="1" applyFill="1" applyBorder="1" applyAlignment="1"/>
    <xf numFmtId="0" fontId="0" fillId="3" borderId="4" xfId="0" applyFont="1" applyFill="1" applyBorder="1" applyAlignment="1"/>
    <xf numFmtId="176" fontId="10" fillId="0" borderId="3" xfId="8" applyNumberFormat="1" applyFont="1" applyFill="1" applyBorder="1" applyAlignment="1" applyProtection="1">
      <protection locked="0"/>
    </xf>
    <xf numFmtId="176" fontId="10" fillId="11" borderId="3" xfId="8" applyNumberFormat="1" applyFont="1" applyFill="1" applyBorder="1" applyAlignment="1" applyProtection="1">
      <protection locked="0"/>
    </xf>
    <xf numFmtId="0" fontId="10" fillId="22" borderId="2" xfId="0" applyFont="1" applyFill="1" applyBorder="1" applyAlignment="1" applyProtection="1">
      <alignment horizontal="center"/>
      <protection locked="0"/>
    </xf>
    <xf numFmtId="1" fontId="10" fillId="22" borderId="3" xfId="0" applyNumberFormat="1" applyFont="1" applyFill="1" applyBorder="1" applyAlignment="1" applyProtection="1">
      <alignment horizontal="center"/>
      <protection locked="0"/>
    </xf>
    <xf numFmtId="15" fontId="10" fillId="22" borderId="2" xfId="0" applyNumberFormat="1" applyFont="1" applyFill="1" applyBorder="1" applyAlignment="1" applyProtection="1">
      <protection locked="0"/>
    </xf>
    <xf numFmtId="15" fontId="10" fillId="22" borderId="4" xfId="0" applyNumberFormat="1" applyFont="1" applyFill="1" applyBorder="1" applyAlignment="1" applyProtection="1">
      <protection locked="0"/>
    </xf>
    <xf numFmtId="0" fontId="10" fillId="22" borderId="3" xfId="0" applyFont="1" applyFill="1" applyBorder="1" applyAlignment="1">
      <alignment horizontal="center" vertical="center"/>
    </xf>
    <xf numFmtId="176" fontId="10" fillId="22" borderId="3" xfId="8" applyNumberFormat="1" applyFont="1" applyFill="1" applyBorder="1" applyAlignment="1" applyProtection="1">
      <protection locked="0"/>
    </xf>
    <xf numFmtId="0" fontId="10" fillId="23" borderId="2" xfId="0" applyFont="1" applyFill="1" applyBorder="1" applyAlignment="1" applyProtection="1">
      <alignment horizontal="center"/>
      <protection locked="0"/>
    </xf>
    <xf numFmtId="1" fontId="10" fillId="23" borderId="3" xfId="0" applyNumberFormat="1" applyFont="1" applyFill="1" applyBorder="1" applyAlignment="1" applyProtection="1">
      <alignment horizontal="center"/>
      <protection locked="0"/>
    </xf>
    <xf numFmtId="15" fontId="10" fillId="23" borderId="2" xfId="0" applyNumberFormat="1" applyFont="1" applyFill="1" applyBorder="1" applyAlignment="1" applyProtection="1">
      <protection locked="0"/>
    </xf>
    <xf numFmtId="15" fontId="10" fillId="23" borderId="4" xfId="0" applyNumberFormat="1" applyFont="1" applyFill="1" applyBorder="1" applyAlignment="1" applyProtection="1">
      <protection locked="0"/>
    </xf>
    <xf numFmtId="0" fontId="10" fillId="23" borderId="3" xfId="0" applyFont="1" applyFill="1" applyBorder="1" applyAlignment="1">
      <alignment horizontal="center" vertical="center"/>
    </xf>
    <xf numFmtId="176" fontId="10" fillId="23" borderId="3" xfId="8" applyNumberFormat="1" applyFont="1" applyFill="1" applyBorder="1" applyAlignment="1" applyProtection="1">
      <protection locked="0"/>
    </xf>
    <xf numFmtId="0" fontId="10" fillId="24" borderId="2" xfId="0" applyFont="1" applyFill="1" applyBorder="1" applyAlignment="1" applyProtection="1">
      <alignment horizontal="center"/>
      <protection locked="0"/>
    </xf>
    <xf numFmtId="1" fontId="10" fillId="24" borderId="3" xfId="0" applyNumberFormat="1" applyFont="1" applyFill="1" applyBorder="1" applyAlignment="1" applyProtection="1">
      <alignment horizontal="center"/>
      <protection locked="0"/>
    </xf>
    <xf numFmtId="15" fontId="10" fillId="24" borderId="2" xfId="0" applyNumberFormat="1" applyFont="1" applyFill="1" applyBorder="1" applyAlignment="1" applyProtection="1">
      <protection locked="0"/>
    </xf>
    <xf numFmtId="15" fontId="10" fillId="24" borderId="4" xfId="0" applyNumberFormat="1" applyFont="1" applyFill="1" applyBorder="1" applyAlignment="1" applyProtection="1">
      <protection locked="0"/>
    </xf>
    <xf numFmtId="0" fontId="10" fillId="24" borderId="3" xfId="0" applyFont="1" applyFill="1" applyBorder="1" applyAlignment="1">
      <alignment horizontal="center" vertical="center"/>
    </xf>
    <xf numFmtId="176" fontId="10" fillId="24" borderId="3" xfId="8" applyNumberFormat="1" applyFont="1" applyFill="1" applyBorder="1" applyAlignment="1" applyProtection="1">
      <protection locked="0"/>
    </xf>
    <xf numFmtId="0" fontId="10" fillId="25" borderId="2" xfId="0" applyFont="1" applyFill="1" applyBorder="1" applyAlignment="1" applyProtection="1">
      <alignment horizontal="center"/>
      <protection locked="0"/>
    </xf>
    <xf numFmtId="1" fontId="10" fillId="25" borderId="3" xfId="0" applyNumberFormat="1" applyFont="1" applyFill="1" applyBorder="1" applyAlignment="1" applyProtection="1">
      <alignment horizontal="center"/>
      <protection locked="0"/>
    </xf>
    <xf numFmtId="15" fontId="10" fillId="25" borderId="2" xfId="0" applyNumberFormat="1" applyFont="1" applyFill="1" applyBorder="1" applyAlignment="1" applyProtection="1">
      <protection locked="0"/>
    </xf>
    <xf numFmtId="15" fontId="10" fillId="25" borderId="4" xfId="0" applyNumberFormat="1" applyFont="1" applyFill="1" applyBorder="1" applyAlignment="1" applyProtection="1">
      <protection locked="0"/>
    </xf>
    <xf numFmtId="0" fontId="10" fillId="25" borderId="3" xfId="0" applyFont="1" applyFill="1" applyBorder="1" applyAlignment="1">
      <alignment horizontal="center" vertical="center"/>
    </xf>
    <xf numFmtId="176" fontId="10" fillId="25" borderId="3" xfId="8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/>
    <xf numFmtId="0" fontId="45" fillId="24" borderId="2" xfId="0" applyFont="1" applyFill="1" applyBorder="1" applyAlignment="1" applyProtection="1">
      <alignment horizontal="center"/>
      <protection locked="0"/>
    </xf>
    <xf numFmtId="1" fontId="45" fillId="24" borderId="3" xfId="0" applyNumberFormat="1" applyFont="1" applyFill="1" applyBorder="1" applyAlignment="1" applyProtection="1">
      <alignment horizontal="center"/>
      <protection locked="0"/>
    </xf>
    <xf numFmtId="15" fontId="45" fillId="24" borderId="2" xfId="0" applyNumberFormat="1" applyFont="1" applyFill="1" applyBorder="1" applyAlignment="1" applyProtection="1">
      <protection locked="0"/>
    </xf>
    <xf numFmtId="15" fontId="45" fillId="24" borderId="4" xfId="0" applyNumberFormat="1" applyFont="1" applyFill="1" applyBorder="1" applyAlignment="1" applyProtection="1">
      <protection locked="0"/>
    </xf>
    <xf numFmtId="0" fontId="45" fillId="24" borderId="3" xfId="0" applyFont="1" applyFill="1" applyBorder="1" applyAlignment="1">
      <alignment horizontal="center" vertical="center"/>
    </xf>
    <xf numFmtId="176" fontId="45" fillId="24" borderId="3" xfId="8" applyNumberFormat="1" applyFont="1" applyFill="1" applyBorder="1" applyAlignment="1" applyProtection="1">
      <protection locked="0"/>
    </xf>
    <xf numFmtId="0" fontId="10" fillId="26" borderId="2" xfId="0" applyFont="1" applyFill="1" applyBorder="1" applyAlignment="1" applyProtection="1">
      <alignment horizontal="center"/>
      <protection locked="0"/>
    </xf>
    <xf numFmtId="1" fontId="10" fillId="26" borderId="3" xfId="0" applyNumberFormat="1" applyFont="1" applyFill="1" applyBorder="1" applyAlignment="1" applyProtection="1">
      <alignment horizontal="center"/>
      <protection locked="0"/>
    </xf>
    <xf numFmtId="15" fontId="10" fillId="26" borderId="2" xfId="0" applyNumberFormat="1" applyFont="1" applyFill="1" applyBorder="1" applyAlignment="1" applyProtection="1">
      <protection locked="0"/>
    </xf>
    <xf numFmtId="15" fontId="10" fillId="26" borderId="4" xfId="0" applyNumberFormat="1" applyFont="1" applyFill="1" applyBorder="1" applyAlignment="1" applyProtection="1">
      <protection locked="0"/>
    </xf>
    <xf numFmtId="0" fontId="10" fillId="26" borderId="3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10" fillId="27" borderId="2" xfId="0" applyFont="1" applyFill="1" applyBorder="1" applyAlignment="1" applyProtection="1">
      <alignment horizontal="center"/>
      <protection locked="0"/>
    </xf>
    <xf numFmtId="1" fontId="10" fillId="27" borderId="3" xfId="0" applyNumberFormat="1" applyFont="1" applyFill="1" applyBorder="1" applyAlignment="1" applyProtection="1">
      <alignment horizontal="center"/>
      <protection locked="0"/>
    </xf>
    <xf numFmtId="15" fontId="10" fillId="27" borderId="2" xfId="0" applyNumberFormat="1" applyFont="1" applyFill="1" applyBorder="1" applyAlignment="1" applyProtection="1">
      <protection locked="0"/>
    </xf>
    <xf numFmtId="15" fontId="10" fillId="27" borderId="4" xfId="0" applyNumberFormat="1" applyFont="1" applyFill="1" applyBorder="1" applyAlignment="1" applyProtection="1">
      <protection locked="0"/>
    </xf>
    <xf numFmtId="0" fontId="10" fillId="27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/>
    <xf numFmtId="15" fontId="0" fillId="0" borderId="5" xfId="0" applyNumberFormat="1" applyFont="1" applyFill="1" applyBorder="1" applyAlignment="1" applyProtection="1">
      <alignment horizontal="center"/>
    </xf>
    <xf numFmtId="176" fontId="0" fillId="0" borderId="5" xfId="8" applyNumberFormat="1" applyFont="1" applyFill="1" applyBorder="1" applyAlignment="1" applyProtection="1"/>
    <xf numFmtId="176" fontId="2" fillId="0" borderId="5" xfId="8" applyNumberFormat="1" applyFont="1" applyFill="1" applyBorder="1" applyAlignment="1" applyProtection="1"/>
    <xf numFmtId="176" fontId="0" fillId="0" borderId="0" xfId="8" applyNumberFormat="1" applyFont="1" applyFill="1" applyBorder="1" applyAlignment="1" applyProtection="1"/>
    <xf numFmtId="176" fontId="2" fillId="0" borderId="0" xfId="8" applyNumberFormat="1" applyFont="1" applyFill="1" applyBorder="1" applyAlignment="1" applyProtection="1"/>
    <xf numFmtId="0" fontId="2" fillId="0" borderId="0" xfId="0" applyFont="1" applyFill="1" applyAlignment="1"/>
    <xf numFmtId="176" fontId="0" fillId="0" borderId="0" xfId="0" applyNumberFormat="1" applyFont="1" applyFill="1" applyAlignment="1"/>
    <xf numFmtId="0" fontId="0" fillId="0" borderId="0" xfId="0" applyFont="1" applyFill="1" applyBorder="1" applyAlignment="1" applyProtection="1"/>
    <xf numFmtId="0" fontId="30" fillId="0" borderId="0" xfId="0" applyFont="1" applyFill="1" applyAlignment="1">
      <alignment horizontal="right"/>
    </xf>
    <xf numFmtId="0" fontId="0" fillId="0" borderId="0" xfId="0" applyFont="1" applyFill="1" applyBorder="1" applyAlignment="1"/>
    <xf numFmtId="0" fontId="3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46" fillId="0" borderId="10" xfId="0" applyFont="1" applyFill="1" applyBorder="1" applyAlignment="1">
      <alignment horizontal="left" vertical="center"/>
    </xf>
    <xf numFmtId="0" fontId="46" fillId="0" borderId="10" xfId="0" applyFont="1" applyFill="1" applyBorder="1" applyAlignment="1">
      <alignment horizontal="left" vertical="center" indent="1"/>
    </xf>
    <xf numFmtId="0" fontId="46" fillId="0" borderId="10" xfId="0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left" wrapText="1"/>
    </xf>
    <xf numFmtId="0" fontId="47" fillId="0" borderId="10" xfId="0" applyFont="1" applyFill="1" applyBorder="1" applyAlignment="1">
      <alignment horizontal="left" vertical="center"/>
    </xf>
    <xf numFmtId="0" fontId="48" fillId="0" borderId="10" xfId="0" applyNumberFormat="1" applyFont="1" applyFill="1" applyBorder="1" applyAlignment="1">
      <alignment horizontal="left" vertical="center" indent="1"/>
    </xf>
    <xf numFmtId="0" fontId="48" fillId="0" borderId="10" xfId="0" applyFont="1" applyFill="1" applyBorder="1" applyAlignment="1">
      <alignment horizontal="left" vertical="center"/>
    </xf>
    <xf numFmtId="0" fontId="48" fillId="0" borderId="10" xfId="0" applyFont="1" applyFill="1" applyBorder="1" applyAlignment="1">
      <alignment horizontal="left" vertical="center" indent="1"/>
    </xf>
    <xf numFmtId="0" fontId="48" fillId="0" borderId="10" xfId="0" applyFont="1" applyFill="1" applyBorder="1" applyAlignment="1">
      <alignment horizontal="center" vertical="center"/>
    </xf>
    <xf numFmtId="4" fontId="48" fillId="0" borderId="10" xfId="0" applyNumberFormat="1" applyFont="1" applyFill="1" applyBorder="1" applyAlignment="1">
      <alignment horizontal="left" vertical="center" indent="1"/>
    </xf>
    <xf numFmtId="0" fontId="0" fillId="0" borderId="10" xfId="0" applyFont="1" applyFill="1" applyBorder="1" applyAlignment="1">
      <alignment horizontal="left" vertical="top"/>
    </xf>
    <xf numFmtId="0" fontId="48" fillId="0" borderId="11" xfId="0" applyNumberFormat="1" applyFont="1" applyFill="1" applyBorder="1" applyAlignment="1">
      <alignment horizontal="left" vertical="center" indent="1"/>
    </xf>
    <xf numFmtId="0" fontId="48" fillId="0" borderId="10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left" vertical="center" indent="1"/>
    </xf>
    <xf numFmtId="4" fontId="48" fillId="0" borderId="10" xfId="0" applyNumberFormat="1" applyFont="1" applyFill="1" applyBorder="1" applyAlignment="1">
      <alignment horizontal="left" indent="1"/>
    </xf>
    <xf numFmtId="0" fontId="0" fillId="0" borderId="13" xfId="0" applyFont="1" applyFill="1" applyBorder="1" applyAlignment="1">
      <alignment horizontal="left" vertical="center" indent="1"/>
    </xf>
    <xf numFmtId="0" fontId="41" fillId="0" borderId="0" xfId="0" applyNumberFormat="1" applyFont="1" applyFill="1" applyBorder="1" applyAlignment="1"/>
    <xf numFmtId="0" fontId="0" fillId="0" borderId="10" xfId="0" applyFont="1" applyFill="1" applyBorder="1" applyAlignment="1">
      <alignment horizontal="left" vertical="top" indent="1"/>
    </xf>
    <xf numFmtId="4" fontId="46" fillId="16" borderId="10" xfId="0" applyNumberFormat="1" applyFont="1" applyFill="1" applyBorder="1" applyAlignment="1">
      <alignment horizontal="left" vertical="center"/>
    </xf>
    <xf numFmtId="0" fontId="49" fillId="0" borderId="0" xfId="0" applyFont="1" applyFill="1" applyAlignment="1">
      <alignment vertical="top"/>
    </xf>
    <xf numFmtId="0" fontId="49" fillId="0" borderId="10" xfId="0" applyFont="1" applyFill="1" applyBorder="1" applyAlignment="1">
      <alignment horizontal="center"/>
    </xf>
    <xf numFmtId="4" fontId="48" fillId="0" borderId="10" xfId="0" applyNumberFormat="1" applyFont="1" applyFill="1" applyBorder="1" applyAlignment="1">
      <alignment horizontal="right" vertical="center"/>
    </xf>
    <xf numFmtId="0" fontId="48" fillId="0" borderId="11" xfId="0" applyFont="1" applyFill="1" applyBorder="1" applyAlignment="1">
      <alignment horizontal="left" vertical="center"/>
    </xf>
    <xf numFmtId="0" fontId="48" fillId="0" borderId="1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center" vertical="center"/>
    </xf>
    <xf numFmtId="0" fontId="48" fillId="0" borderId="11" xfId="0" applyNumberFormat="1" applyFont="1" applyFill="1" applyBorder="1" applyAlignment="1">
      <alignment vertical="center"/>
    </xf>
    <xf numFmtId="0" fontId="48" fillId="0" borderId="12" xfId="0" applyNumberFormat="1" applyFont="1" applyFill="1" applyBorder="1" applyAlignment="1">
      <alignment vertical="center"/>
    </xf>
    <xf numFmtId="0" fontId="48" fillId="0" borderId="10" xfId="0" applyNumberFormat="1" applyFont="1" applyFill="1" applyBorder="1" applyAlignment="1">
      <alignment horizontal="left" indent="1"/>
    </xf>
    <xf numFmtId="0" fontId="48" fillId="0" borderId="10" xfId="0" applyFont="1" applyFill="1" applyBorder="1" applyAlignment="1">
      <alignment horizontal="right" vertical="center"/>
    </xf>
    <xf numFmtId="0" fontId="48" fillId="0" borderId="10" xfId="0" applyFont="1" applyFill="1" applyBorder="1" applyAlignment="1">
      <alignment horizontal="left" indent="1"/>
    </xf>
    <xf numFmtId="0" fontId="49" fillId="0" borderId="10" xfId="0" applyFont="1" applyFill="1" applyBorder="1" applyAlignment="1">
      <alignment horizontal="center" vertical="center"/>
    </xf>
    <xf numFmtId="4" fontId="48" fillId="16" borderId="10" xfId="0" applyNumberFormat="1" applyFont="1" applyFill="1" applyBorder="1" applyAlignment="1">
      <alignment horizontal="left" vertical="center"/>
    </xf>
    <xf numFmtId="0" fontId="38" fillId="0" borderId="0" xfId="0" applyFont="1" applyFill="1" applyAlignment="1">
      <alignment vertical="center"/>
    </xf>
    <xf numFmtId="0" fontId="38" fillId="0" borderId="0" xfId="0" applyFont="1" applyFill="1" applyAlignment="1">
      <alignment vertical="top"/>
    </xf>
    <xf numFmtId="0" fontId="0" fillId="16" borderId="0" xfId="0" applyFont="1" applyFill="1" applyAlignment="1">
      <alignment vertical="center"/>
    </xf>
    <xf numFmtId="0" fontId="38" fillId="16" borderId="0" xfId="0" applyFont="1" applyFill="1" applyAlignment="1">
      <alignment vertical="center"/>
    </xf>
    <xf numFmtId="0" fontId="49" fillId="0" borderId="10" xfId="0" applyFont="1" applyFill="1" applyBorder="1" applyAlignment="1">
      <alignment horizontal="right" vertical="center"/>
    </xf>
    <xf numFmtId="0" fontId="50" fillId="0" borderId="0" xfId="0" applyFont="1"/>
    <xf numFmtId="1" fontId="10" fillId="28" borderId="3" xfId="0" applyNumberFormat="1" applyFont="1" applyFill="1" applyBorder="1" applyAlignment="1" applyProtection="1">
      <alignment horizontal="center"/>
      <protection locked="0"/>
    </xf>
    <xf numFmtId="1" fontId="10" fillId="8" borderId="3" xfId="0" applyNumberFormat="1" applyFont="1" applyFill="1" applyBorder="1" applyAlignment="1" applyProtection="1">
      <alignment horizontal="center"/>
      <protection locked="0"/>
    </xf>
    <xf numFmtId="15" fontId="10" fillId="8" borderId="2" xfId="0" applyNumberFormat="1" applyFont="1" applyFill="1" applyBorder="1" applyAlignment="1" applyProtection="1">
      <protection locked="0"/>
    </xf>
    <xf numFmtId="15" fontId="10" fillId="8" borderId="4" xfId="0" applyNumberFormat="1" applyFont="1" applyFill="1" applyBorder="1" applyAlignment="1" applyProtection="1">
      <protection locked="0"/>
    </xf>
    <xf numFmtId="0" fontId="10" fillId="8" borderId="3" xfId="0" applyFont="1" applyFill="1" applyBorder="1" applyAlignment="1">
      <alignment horizontal="center" vertical="center"/>
    </xf>
    <xf numFmtId="176" fontId="10" fillId="8" borderId="3" xfId="8" applyFont="1" applyFill="1" applyBorder="1" applyProtection="1">
      <protection locked="0"/>
    </xf>
    <xf numFmtId="0" fontId="10" fillId="9" borderId="2" xfId="0" applyNumberFormat="1" applyFont="1" applyFill="1" applyBorder="1" applyAlignment="1" applyProtection="1">
      <alignment horizontal="center"/>
      <protection locked="0"/>
    </xf>
    <xf numFmtId="0" fontId="10" fillId="10" borderId="2" xfId="0" applyNumberFormat="1" applyFont="1" applyFill="1" applyBorder="1" applyAlignment="1" applyProtection="1">
      <alignment horizontal="center"/>
      <protection locked="0"/>
    </xf>
    <xf numFmtId="0" fontId="51" fillId="0" borderId="0" xfId="0" applyFont="1" applyAlignment="1">
      <alignment horizontal="center"/>
    </xf>
    <xf numFmtId="0" fontId="52" fillId="0" borderId="0" xfId="0" applyFont="1" applyFill="1"/>
    <xf numFmtId="0" fontId="53" fillId="0" borderId="0" xfId="0" applyFont="1"/>
    <xf numFmtId="0" fontId="13" fillId="11" borderId="3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center"/>
    </xf>
    <xf numFmtId="0" fontId="0" fillId="11" borderId="3" xfId="0" applyFont="1" applyFill="1" applyBorder="1" applyAlignment="1" applyProtection="1">
      <alignment horizontal="center"/>
    </xf>
    <xf numFmtId="1" fontId="0" fillId="0" borderId="3" xfId="0" applyNumberFormat="1" applyFont="1" applyFill="1" applyBorder="1" applyAlignment="1" applyProtection="1">
      <alignment horizontal="center"/>
    </xf>
    <xf numFmtId="15" fontId="0" fillId="0" borderId="3" xfId="0" applyNumberFormat="1" applyFill="1" applyBorder="1" applyAlignment="1" applyProtection="1">
      <alignment horizontal="center"/>
    </xf>
    <xf numFmtId="176" fontId="0" fillId="0" borderId="3" xfId="8" applyFont="1" applyFill="1" applyBorder="1" applyProtection="1"/>
    <xf numFmtId="0" fontId="12" fillId="0" borderId="3" xfId="0" applyFont="1" applyFill="1" applyBorder="1" applyAlignment="1" applyProtection="1">
      <alignment horizontal="right"/>
    </xf>
    <xf numFmtId="176" fontId="2" fillId="0" borderId="3" xfId="8" applyFont="1" applyFill="1" applyBorder="1" applyProtection="1"/>
    <xf numFmtId="0" fontId="0" fillId="0" borderId="3" xfId="0" applyFill="1" applyBorder="1"/>
    <xf numFmtId="0" fontId="0" fillId="0" borderId="3" xfId="0" applyFont="1" applyFill="1" applyBorder="1" applyAlignment="1" applyProtection="1">
      <alignment horizontal="center"/>
    </xf>
    <xf numFmtId="0" fontId="10" fillId="11" borderId="3" xfId="0" applyFont="1" applyFill="1" applyBorder="1" applyAlignment="1" applyProtection="1">
      <alignment horizontal="center"/>
      <protection locked="0"/>
    </xf>
    <xf numFmtId="0" fontId="10" fillId="5" borderId="2" xfId="0" applyNumberFormat="1" applyFont="1" applyFill="1" applyBorder="1" applyAlignment="1" applyProtection="1">
      <alignment horizontal="center"/>
      <protection locked="0"/>
    </xf>
    <xf numFmtId="0" fontId="10" fillId="17" borderId="2" xfId="0" applyNumberFormat="1" applyFont="1" applyFill="1" applyBorder="1" applyAlignment="1" applyProtection="1">
      <alignment horizontal="center"/>
      <protection locked="0"/>
    </xf>
    <xf numFmtId="0" fontId="10" fillId="7" borderId="2" xfId="0" applyNumberFormat="1" applyFont="1" applyFill="1" applyBorder="1" applyAlignment="1" applyProtection="1">
      <alignment horizontal="center"/>
      <protection locked="0"/>
    </xf>
    <xf numFmtId="0" fontId="10" fillId="11" borderId="2" xfId="0" applyNumberFormat="1" applyFont="1" applyFill="1" applyBorder="1" applyAlignment="1" applyProtection="1">
      <alignment horizontal="center"/>
      <protection locked="0"/>
    </xf>
    <xf numFmtId="0" fontId="54" fillId="0" borderId="0" xfId="10" applyFont="1" applyAlignment="1" applyProtection="1">
      <alignment vertical="center"/>
    </xf>
    <xf numFmtId="0" fontId="55" fillId="0" borderId="0" xfId="0" applyFont="1"/>
    <xf numFmtId="0" fontId="55" fillId="0" borderId="10" xfId="0" applyFont="1" applyFill="1" applyBorder="1" applyAlignment="1">
      <alignment horizontal="center"/>
    </xf>
    <xf numFmtId="0" fontId="55" fillId="0" borderId="14" xfId="0" applyFont="1" applyFill="1" applyBorder="1" applyAlignment="1"/>
    <xf numFmtId="0" fontId="55" fillId="0" borderId="15" xfId="0" applyFont="1" applyFill="1" applyBorder="1" applyAlignment="1"/>
    <xf numFmtId="0" fontId="55" fillId="0" borderId="10" xfId="0" applyFont="1" applyFill="1" applyBorder="1" applyAlignment="1">
      <alignment horizontal="left"/>
    </xf>
    <xf numFmtId="0" fontId="55" fillId="0" borderId="10" xfId="0" applyNumberFormat="1" applyFont="1" applyFill="1" applyBorder="1" applyAlignment="1">
      <alignment horizontal="center"/>
    </xf>
    <xf numFmtId="0" fontId="55" fillId="0" borderId="14" xfId="0" applyFont="1" applyFill="1" applyBorder="1" applyAlignment="1">
      <alignment horizontal="right"/>
    </xf>
    <xf numFmtId="0" fontId="55" fillId="0" borderId="15" xfId="0" applyFont="1" applyFill="1" applyBorder="1" applyAlignment="1">
      <alignment horizontal="right"/>
    </xf>
    <xf numFmtId="4" fontId="55" fillId="0" borderId="10" xfId="0" applyNumberFormat="1" applyFont="1" applyFill="1" applyBorder="1" applyAlignment="1">
      <alignment horizontal="right"/>
    </xf>
    <xf numFmtId="0" fontId="55" fillId="0" borderId="10" xfId="0" applyNumberFormat="1" applyFont="1" applyFill="1" applyBorder="1" applyAlignment="1">
      <alignment horizontal="right"/>
    </xf>
    <xf numFmtId="0" fontId="56" fillId="0" borderId="10" xfId="0" applyFont="1" applyFill="1" applyBorder="1" applyAlignment="1">
      <alignment horizontal="center"/>
    </xf>
    <xf numFmtId="0" fontId="55" fillId="0" borderId="10" xfId="0" applyFont="1" applyFill="1" applyBorder="1" applyAlignment="1">
      <alignment horizontal="center" vertical="top"/>
    </xf>
    <xf numFmtId="0" fontId="55" fillId="0" borderId="10" xfId="0" applyNumberFormat="1" applyFont="1" applyFill="1" applyBorder="1" applyAlignment="1">
      <alignment horizontal="center" vertical="top"/>
    </xf>
    <xf numFmtId="0" fontId="55" fillId="0" borderId="14" xfId="0" applyFont="1" applyFill="1" applyBorder="1" applyAlignment="1">
      <alignment horizontal="right" vertical="top"/>
    </xf>
    <xf numFmtId="0" fontId="55" fillId="0" borderId="15" xfId="0" applyFont="1" applyFill="1" applyBorder="1" applyAlignment="1">
      <alignment horizontal="right" vertical="top"/>
    </xf>
    <xf numFmtId="4" fontId="55" fillId="0" borderId="10" xfId="0" applyNumberFormat="1" applyFont="1" applyFill="1" applyBorder="1" applyAlignment="1">
      <alignment horizontal="right" vertical="top"/>
    </xf>
    <xf numFmtId="0" fontId="55" fillId="16" borderId="10" xfId="0" applyFont="1" applyFill="1" applyBorder="1" applyAlignment="1">
      <alignment horizontal="center"/>
    </xf>
    <xf numFmtId="0" fontId="55" fillId="16" borderId="10" xfId="0" applyNumberFormat="1" applyFont="1" applyFill="1" applyBorder="1" applyAlignment="1">
      <alignment horizontal="center"/>
    </xf>
    <xf numFmtId="0" fontId="55" fillId="16" borderId="14" xfId="0" applyFont="1" applyFill="1" applyBorder="1" applyAlignment="1">
      <alignment horizontal="right"/>
    </xf>
    <xf numFmtId="0" fontId="55" fillId="16" borderId="15" xfId="0" applyFont="1" applyFill="1" applyBorder="1" applyAlignment="1">
      <alignment horizontal="right"/>
    </xf>
    <xf numFmtId="4" fontId="55" fillId="16" borderId="10" xfId="0" applyNumberFormat="1" applyFont="1" applyFill="1" applyBorder="1" applyAlignment="1">
      <alignment horizontal="right"/>
    </xf>
    <xf numFmtId="4" fontId="55" fillId="0" borderId="11" xfId="0" applyNumberFormat="1" applyFont="1" applyFill="1" applyBorder="1" applyAlignment="1">
      <alignment horizontal="right"/>
    </xf>
    <xf numFmtId="0" fontId="55" fillId="0" borderId="10" xfId="0" applyFont="1" applyFill="1" applyBorder="1" applyAlignment="1">
      <alignment horizontal="left" vertical="top"/>
    </xf>
    <xf numFmtId="0" fontId="55" fillId="0" borderId="10" xfId="0" applyFont="1" applyFill="1" applyBorder="1" applyAlignment="1">
      <alignment horizontal="left" vertical="top" indent="2"/>
    </xf>
    <xf numFmtId="0" fontId="55" fillId="0" borderId="14" xfId="0" applyFont="1" applyFill="1" applyBorder="1" applyAlignment="1">
      <alignment horizontal="left" vertical="top"/>
    </xf>
    <xf numFmtId="0" fontId="55" fillId="0" borderId="15" xfId="0" applyFont="1" applyFill="1" applyBorder="1" applyAlignment="1">
      <alignment horizontal="left" vertical="top"/>
    </xf>
    <xf numFmtId="0" fontId="55" fillId="0" borderId="14" xfId="0" applyFont="1" applyFill="1" applyBorder="1" applyAlignment="1">
      <alignment horizontal="left" vertical="top" indent="1"/>
    </xf>
    <xf numFmtId="0" fontId="57" fillId="0" borderId="10" xfId="0" applyFont="1" applyBorder="1"/>
    <xf numFmtId="0" fontId="57" fillId="0" borderId="0" xfId="0" applyFont="1"/>
    <xf numFmtId="0" fontId="55" fillId="0" borderId="10" xfId="0" applyFont="1" applyFill="1" applyBorder="1" applyAlignment="1">
      <alignment horizontal="left" vertical="top" indent="1"/>
    </xf>
    <xf numFmtId="0" fontId="55" fillId="0" borderId="0" xfId="0" applyFont="1" applyFill="1" applyAlignment="1">
      <alignment vertical="center"/>
    </xf>
    <xf numFmtId="0" fontId="58" fillId="0" borderId="0" xfId="0" applyFont="1" applyFill="1" applyAlignment="1">
      <alignment vertical="top"/>
    </xf>
    <xf numFmtId="0" fontId="10" fillId="5" borderId="3" xfId="0" applyFont="1" applyFill="1" applyBorder="1" applyAlignment="1" applyProtection="1">
      <alignment horizontal="center"/>
      <protection locked="0"/>
    </xf>
    <xf numFmtId="0" fontId="10" fillId="29" borderId="2" xfId="0" applyFont="1" applyFill="1" applyBorder="1" applyAlignment="1" applyProtection="1">
      <alignment horizontal="center"/>
      <protection locked="0"/>
    </xf>
    <xf numFmtId="1" fontId="10" fillId="29" borderId="3" xfId="0" applyNumberFormat="1" applyFont="1" applyFill="1" applyBorder="1" applyAlignment="1" applyProtection="1">
      <alignment horizontal="center"/>
      <protection locked="0"/>
    </xf>
    <xf numFmtId="15" fontId="10" fillId="29" borderId="2" xfId="0" applyNumberFormat="1" applyFont="1" applyFill="1" applyBorder="1" applyAlignment="1" applyProtection="1">
      <protection locked="0"/>
    </xf>
    <xf numFmtId="15" fontId="10" fillId="29" borderId="4" xfId="0" applyNumberFormat="1" applyFont="1" applyFill="1" applyBorder="1" applyAlignment="1" applyProtection="1">
      <protection locked="0"/>
    </xf>
    <xf numFmtId="0" fontId="10" fillId="29" borderId="3" xfId="0" applyFont="1" applyFill="1" applyBorder="1" applyAlignment="1">
      <alignment horizontal="center" vertical="center"/>
    </xf>
    <xf numFmtId="176" fontId="10" fillId="29" borderId="3" xfId="8" applyFont="1" applyFill="1" applyBorder="1" applyProtection="1">
      <protection locked="0"/>
    </xf>
    <xf numFmtId="0" fontId="59" fillId="0" borderId="0" xfId="0" applyFont="1"/>
    <xf numFmtId="0" fontId="10" fillId="17" borderId="3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38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10" fillId="0" borderId="3" xfId="0" applyNumberFormat="1" applyFont="1" applyFill="1" applyBorder="1" applyAlignment="1" applyProtection="1">
      <alignment horizontal="center"/>
      <protection locked="0"/>
    </xf>
    <xf numFmtId="177" fontId="10" fillId="9" borderId="3" xfId="0" applyNumberFormat="1" applyFont="1" applyFill="1" applyBorder="1" applyAlignment="1" applyProtection="1">
      <alignment horizontal="center"/>
      <protection locked="0"/>
    </xf>
    <xf numFmtId="177" fontId="10" fillId="10" borderId="3" xfId="0" applyNumberFormat="1" applyFont="1" applyFill="1" applyBorder="1" applyAlignment="1" applyProtection="1">
      <alignment horizontal="center"/>
      <protection locked="0"/>
    </xf>
    <xf numFmtId="177" fontId="10" fillId="11" borderId="3" xfId="0" applyNumberFormat="1" applyFont="1" applyFill="1" applyBorder="1" applyAlignment="1" applyProtection="1">
      <alignment horizontal="center"/>
      <protection locked="0"/>
    </xf>
    <xf numFmtId="177" fontId="10" fillId="3" borderId="3" xfId="0" applyNumberFormat="1" applyFont="1" applyFill="1" applyBorder="1" applyAlignment="1" applyProtection="1">
      <alignment horizontal="center"/>
      <protection locked="0"/>
    </xf>
    <xf numFmtId="177" fontId="10" fillId="0" borderId="3" xfId="0" applyNumberFormat="1" applyFont="1" applyFill="1" applyBorder="1" applyAlignment="1" applyProtection="1">
      <alignment horizontal="center"/>
      <protection locked="0"/>
    </xf>
    <xf numFmtId="177" fontId="10" fillId="7" borderId="3" xfId="0" applyNumberFormat="1" applyFont="1" applyFill="1" applyBorder="1" applyAlignment="1" applyProtection="1">
      <alignment horizontal="center"/>
      <protection locked="0"/>
    </xf>
    <xf numFmtId="177" fontId="1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10" fillId="3" borderId="3" xfId="0" applyFont="1" applyFill="1" applyBorder="1" applyAlignment="1" applyProtection="1">
      <alignment horizontal="center"/>
      <protection locked="0"/>
    </xf>
    <xf numFmtId="0" fontId="60" fillId="0" borderId="0" xfId="0" applyFont="1" applyFill="1" applyAlignment="1">
      <alignment vertical="center"/>
    </xf>
    <xf numFmtId="0" fontId="0" fillId="3" borderId="3" xfId="0" applyFill="1" applyBorder="1" applyAlignment="1"/>
    <xf numFmtId="0" fontId="4" fillId="0" borderId="3" xfId="0" applyFont="1" applyFill="1" applyBorder="1" applyAlignment="1" applyProtection="1">
      <alignment horizontal="center"/>
      <protection locked="0"/>
    </xf>
    <xf numFmtId="15" fontId="10" fillId="0" borderId="3" xfId="0" applyNumberFormat="1" applyFont="1" applyFill="1" applyBorder="1" applyAlignment="1" applyProtection="1">
      <protection locked="0"/>
    </xf>
    <xf numFmtId="177" fontId="0" fillId="0" borderId="0" xfId="0" applyNumberFormat="1"/>
    <xf numFmtId="177" fontId="0" fillId="0" borderId="0" xfId="0" applyNumberFormat="1" applyProtection="1"/>
    <xf numFmtId="177" fontId="2" fillId="2" borderId="0" xfId="0" applyNumberFormat="1" applyFont="1" applyFill="1" applyBorder="1" applyAlignment="1" applyProtection="1">
      <alignment horizontal="left" vertical="center"/>
    </xf>
    <xf numFmtId="177" fontId="0" fillId="2" borderId="0" xfId="0" applyNumberFormat="1" applyFont="1" applyFill="1" applyBorder="1" applyAlignment="1" applyProtection="1">
      <alignment vertical="center" wrapText="1"/>
    </xf>
    <xf numFmtId="177" fontId="0" fillId="2" borderId="0" xfId="0" applyNumberFormat="1" applyFont="1" applyFill="1" applyBorder="1" applyAlignment="1" applyProtection="1">
      <alignment horizontal="left" vertical="center" wrapText="1"/>
    </xf>
    <xf numFmtId="177" fontId="0" fillId="0" borderId="0" xfId="0" applyNumberFormat="1" applyFont="1" applyAlignment="1" applyProtection="1">
      <alignment vertical="center"/>
    </xf>
    <xf numFmtId="177" fontId="2" fillId="2" borderId="0" xfId="0" applyNumberFormat="1" applyFont="1" applyFill="1" applyBorder="1" applyAlignment="1" applyProtection="1">
      <alignment vertical="center"/>
    </xf>
    <xf numFmtId="177" fontId="0" fillId="2" borderId="0" xfId="0" applyNumberFormat="1" applyFont="1" applyFill="1" applyBorder="1" applyAlignment="1" applyProtection="1">
      <alignment horizontal="left" vertical="center"/>
    </xf>
    <xf numFmtId="177" fontId="0" fillId="0" borderId="0" xfId="0" applyNumberFormat="1" applyFont="1" applyProtection="1"/>
    <xf numFmtId="177" fontId="0" fillId="3" borderId="3" xfId="0" applyNumberFormat="1" applyFont="1" applyFill="1" applyBorder="1" applyAlignment="1">
      <alignment horizontal="center"/>
    </xf>
    <xf numFmtId="177" fontId="0" fillId="0" borderId="5" xfId="0" applyNumberFormat="1" applyFont="1" applyFill="1" applyBorder="1" applyAlignment="1" applyProtection="1">
      <alignment horizontal="center"/>
    </xf>
    <xf numFmtId="177" fontId="0" fillId="0" borderId="0" xfId="0" applyNumberFormat="1" applyFont="1" applyFill="1" applyBorder="1" applyAlignment="1" applyProtection="1">
      <alignment horizontal="center"/>
    </xf>
    <xf numFmtId="177" fontId="0" fillId="0" borderId="0" xfId="0" applyNumberFormat="1" applyFill="1"/>
    <xf numFmtId="177" fontId="29" fillId="11" borderId="6" xfId="0" applyNumberFormat="1" applyFont="1" applyFill="1" applyBorder="1" applyAlignment="1" applyProtection="1">
      <alignment horizontal="center" vertical="center"/>
    </xf>
    <xf numFmtId="177" fontId="14" fillId="11" borderId="8" xfId="0" applyNumberFormat="1" applyFont="1" applyFill="1" applyBorder="1" applyAlignment="1" applyProtection="1">
      <alignment horizontal="center" vertical="top" wrapText="1"/>
    </xf>
    <xf numFmtId="177" fontId="10" fillId="0" borderId="7" xfId="0" applyNumberFormat="1" applyFont="1" applyFill="1" applyBorder="1" applyAlignment="1" applyProtection="1">
      <alignment horizontal="center"/>
    </xf>
    <xf numFmtId="0" fontId="61" fillId="0" borderId="0" xfId="0" applyFont="1" applyFill="1"/>
    <xf numFmtId="0" fontId="61" fillId="0" borderId="0" xfId="0" applyFont="1" applyAlignment="1">
      <alignment horizontal="justify"/>
    </xf>
    <xf numFmtId="0" fontId="62" fillId="0" borderId="0" xfId="0" applyFont="1" applyAlignment="1">
      <alignment horizontal="justify"/>
    </xf>
    <xf numFmtId="1" fontId="0" fillId="0" borderId="8" xfId="0" applyNumberFormat="1" applyBorder="1"/>
    <xf numFmtId="0" fontId="63" fillId="0" borderId="0" xfId="0" applyFont="1"/>
    <xf numFmtId="0" fontId="50" fillId="0" borderId="0" xfId="0" applyFont="1" applyAlignment="1">
      <alignment wrapText="1"/>
    </xf>
    <xf numFmtId="4" fontId="36" fillId="0" borderId="7" xfId="0" applyNumberFormat="1" applyFont="1" applyFill="1" applyBorder="1" applyProtection="1"/>
    <xf numFmtId="0" fontId="10" fillId="8" borderId="3" xfId="0" applyFont="1" applyFill="1" applyBorder="1" applyAlignment="1" applyProtection="1">
      <alignment horizontal="center"/>
      <protection locked="0"/>
    </xf>
    <xf numFmtId="1" fontId="36" fillId="8" borderId="3" xfId="0" applyNumberFormat="1" applyFont="1" applyFill="1" applyBorder="1" applyAlignment="1" applyProtection="1">
      <alignment horizontal="center"/>
      <protection locked="0"/>
    </xf>
    <xf numFmtId="176" fontId="64" fillId="0" borderId="0" xfId="8" applyFont="1" applyFill="1"/>
    <xf numFmtId="0" fontId="65" fillId="0" borderId="0" xfId="0" applyFont="1" applyFill="1" applyBorder="1" applyAlignment="1">
      <alignment vertical="center"/>
    </xf>
    <xf numFmtId="0" fontId="10" fillId="30" borderId="2" xfId="0" applyFont="1" applyFill="1" applyBorder="1" applyAlignment="1" applyProtection="1">
      <alignment horizontal="center"/>
      <protection locked="0"/>
    </xf>
    <xf numFmtId="0" fontId="10" fillId="31" borderId="2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 quotePrefix="1">
      <alignment vertical="center"/>
    </xf>
    <xf numFmtId="1" fontId="10" fillId="0" borderId="3" xfId="0" applyNumberFormat="1" applyFont="1" applyFill="1" applyBorder="1" applyAlignment="1" applyProtection="1" quotePrefix="1">
      <alignment horizontal="center"/>
      <protection locked="0"/>
    </xf>
    <xf numFmtId="1" fontId="10" fillId="7" borderId="3" xfId="0" applyNumberFormat="1" applyFont="1" applyFill="1" applyBorder="1" applyAlignment="1" applyProtection="1" quotePrefix="1">
      <alignment horizontal="center"/>
      <protection locked="0"/>
    </xf>
    <xf numFmtId="1" fontId="10" fillId="10" borderId="3" xfId="0" applyNumberFormat="1" applyFont="1" applyFill="1" applyBorder="1" applyAlignment="1" applyProtection="1" quotePrefix="1">
      <alignment horizontal="center"/>
      <protection locked="0"/>
    </xf>
    <xf numFmtId="1" fontId="10" fillId="8" borderId="3" xfId="0" applyNumberFormat="1" applyFont="1" applyFill="1" applyBorder="1" applyAlignment="1" applyProtection="1" quotePrefix="1">
      <alignment horizontal="center"/>
      <protection locked="0"/>
    </xf>
    <xf numFmtId="1" fontId="10" fillId="3" borderId="3" xfId="0" applyNumberFormat="1" applyFont="1" applyFill="1" applyBorder="1" applyAlignment="1" applyProtection="1" quotePrefix="1">
      <alignment horizontal="center"/>
      <protection locked="0"/>
    </xf>
    <xf numFmtId="1" fontId="10" fillId="5" borderId="3" xfId="0" applyNumberFormat="1" applyFont="1" applyFill="1" applyBorder="1" applyAlignment="1" applyProtection="1" quotePrefix="1">
      <alignment horizontal="center"/>
      <protection locked="0"/>
    </xf>
    <xf numFmtId="1" fontId="10" fillId="9" borderId="3" xfId="0" applyNumberFormat="1" applyFont="1" applyFill="1" applyBorder="1" applyAlignment="1" applyProtection="1" quotePrefix="1">
      <alignment horizontal="center"/>
      <protection locked="0"/>
    </xf>
    <xf numFmtId="1" fontId="10" fillId="17" borderId="3" xfId="0" applyNumberFormat="1" applyFont="1" applyFill="1" applyBorder="1" applyAlignment="1" applyProtection="1" quotePrefix="1">
      <alignment horizontal="center"/>
      <protection locked="0"/>
    </xf>
    <xf numFmtId="1" fontId="10" fillId="15" borderId="3" xfId="0" applyNumberFormat="1" applyFont="1" applyFill="1" applyBorder="1" applyAlignment="1" applyProtection="1" quotePrefix="1">
      <alignment horizont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5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2" Type="http://schemas.openxmlformats.org/officeDocument/2006/relationships/sharedStrings" Target="sharedStrings.xml"/><Relationship Id="rId51" Type="http://schemas.openxmlformats.org/officeDocument/2006/relationships/styles" Target="styles.xml"/><Relationship Id="rId50" Type="http://schemas.openxmlformats.org/officeDocument/2006/relationships/theme" Target="theme/theme1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31315" y="190119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1219200</xdr:colOff>
      <xdr:row>118</xdr:row>
      <xdr:rowOff>68580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8318480"/>
          <a:ext cx="1219200" cy="916305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</xdr:colOff>
      <xdr:row>112</xdr:row>
      <xdr:rowOff>68580</xdr:rowOff>
    </xdr:from>
    <xdr:to>
      <xdr:col>3</xdr:col>
      <xdr:colOff>83820</xdr:colOff>
      <xdr:row>116</xdr:row>
      <xdr:rowOff>175260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8215610"/>
          <a:ext cx="1355725" cy="763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3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76</xdr:row>
      <xdr:rowOff>7620</xdr:rowOff>
    </xdr:from>
    <xdr:to>
      <xdr:col>3</xdr:col>
      <xdr:colOff>533400</xdr:colOff>
      <xdr:row>76</xdr:row>
      <xdr:rowOff>7620</xdr:rowOff>
    </xdr:to>
    <xdr:cxnSp>
      <xdr:nvCxnSpPr>
        <xdr:cNvPr id="3" name="Straight Connector 2"/>
        <xdr:cNvCxnSpPr/>
      </xdr:nvCxnSpPr>
      <xdr:spPr>
        <a:xfrm>
          <a:off x="1631315" y="124396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1219200</xdr:colOff>
      <xdr:row>77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167955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71</xdr:row>
      <xdr:rowOff>152400</xdr:rowOff>
    </xdr:from>
    <xdr:to>
      <xdr:col>3</xdr:col>
      <xdr:colOff>53340</xdr:colOff>
      <xdr:row>76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1660505"/>
          <a:ext cx="1355725" cy="7715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87</xdr:row>
      <xdr:rowOff>7620</xdr:rowOff>
    </xdr:from>
    <xdr:to>
      <xdr:col>3</xdr:col>
      <xdr:colOff>533400</xdr:colOff>
      <xdr:row>87</xdr:row>
      <xdr:rowOff>7620</xdr:rowOff>
    </xdr:to>
    <xdr:cxnSp>
      <xdr:nvCxnSpPr>
        <xdr:cNvPr id="3" name="Straight Connector 2"/>
        <xdr:cNvCxnSpPr/>
      </xdr:nvCxnSpPr>
      <xdr:spPr>
        <a:xfrm>
          <a:off x="1631315" y="142913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1219200</xdr:colOff>
      <xdr:row>88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353121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82</xdr:row>
      <xdr:rowOff>152400</xdr:rowOff>
    </xdr:from>
    <xdr:to>
      <xdr:col>3</xdr:col>
      <xdr:colOff>53340</xdr:colOff>
      <xdr:row>87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3512165"/>
          <a:ext cx="1355725" cy="7715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161</xdr:row>
      <xdr:rowOff>7620</xdr:rowOff>
    </xdr:from>
    <xdr:to>
      <xdr:col>3</xdr:col>
      <xdr:colOff>533400</xdr:colOff>
      <xdr:row>161</xdr:row>
      <xdr:rowOff>7620</xdr:rowOff>
    </xdr:to>
    <xdr:cxnSp>
      <xdr:nvCxnSpPr>
        <xdr:cNvPr id="3" name="Straight Connector 2"/>
        <xdr:cNvCxnSpPr/>
      </xdr:nvCxnSpPr>
      <xdr:spPr>
        <a:xfrm>
          <a:off x="1631315" y="262362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1219200</xdr:colOff>
      <xdr:row>162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25476200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156</xdr:row>
      <xdr:rowOff>152400</xdr:rowOff>
    </xdr:from>
    <xdr:to>
      <xdr:col>3</xdr:col>
      <xdr:colOff>53340</xdr:colOff>
      <xdr:row>161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25457150"/>
          <a:ext cx="1355725" cy="7715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31315" y="223170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144780</xdr:rowOff>
    </xdr:from>
    <xdr:to>
      <xdr:col>3</xdr:col>
      <xdr:colOff>30480</xdr:colOff>
      <xdr:row>136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15303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60960</xdr:rowOff>
    </xdr:from>
    <xdr:to>
      <xdr:col>3</xdr:col>
      <xdr:colOff>1249680</xdr:colOff>
      <xdr:row>137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1446490"/>
          <a:ext cx="1234440" cy="90106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174</xdr:row>
      <xdr:rowOff>7620</xdr:rowOff>
    </xdr:from>
    <xdr:to>
      <xdr:col>3</xdr:col>
      <xdr:colOff>533400</xdr:colOff>
      <xdr:row>174</xdr:row>
      <xdr:rowOff>7620</xdr:rowOff>
    </xdr:to>
    <xdr:cxnSp>
      <xdr:nvCxnSpPr>
        <xdr:cNvPr id="3" name="Straight Connector 2"/>
        <xdr:cNvCxnSpPr/>
      </xdr:nvCxnSpPr>
      <xdr:spPr>
        <a:xfrm>
          <a:off x="1631315" y="28308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169</xdr:row>
      <xdr:rowOff>144780</xdr:rowOff>
    </xdr:from>
    <xdr:to>
      <xdr:col>3</xdr:col>
      <xdr:colOff>30480</xdr:colOff>
      <xdr:row>173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7521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169</xdr:row>
      <xdr:rowOff>60960</xdr:rowOff>
    </xdr:from>
    <xdr:to>
      <xdr:col>3</xdr:col>
      <xdr:colOff>1249680</xdr:colOff>
      <xdr:row>174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7437715"/>
          <a:ext cx="1234440" cy="90106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170</xdr:row>
      <xdr:rowOff>7620</xdr:rowOff>
    </xdr:from>
    <xdr:to>
      <xdr:col>3</xdr:col>
      <xdr:colOff>533400</xdr:colOff>
      <xdr:row>170</xdr:row>
      <xdr:rowOff>7620</xdr:rowOff>
    </xdr:to>
    <xdr:cxnSp>
      <xdr:nvCxnSpPr>
        <xdr:cNvPr id="3" name="Straight Connector 2"/>
        <xdr:cNvCxnSpPr/>
      </xdr:nvCxnSpPr>
      <xdr:spPr>
        <a:xfrm>
          <a:off x="1631315" y="2773108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165</xdr:row>
      <xdr:rowOff>144780</xdr:rowOff>
    </xdr:from>
    <xdr:to>
      <xdr:col>3</xdr:col>
      <xdr:colOff>30480</xdr:colOff>
      <xdr:row>169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694432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165</xdr:row>
      <xdr:rowOff>60960</xdr:rowOff>
    </xdr:from>
    <xdr:to>
      <xdr:col>3</xdr:col>
      <xdr:colOff>1249680</xdr:colOff>
      <xdr:row>170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6860500"/>
          <a:ext cx="1234440" cy="90106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181</xdr:row>
      <xdr:rowOff>7620</xdr:rowOff>
    </xdr:from>
    <xdr:to>
      <xdr:col>3</xdr:col>
      <xdr:colOff>533400</xdr:colOff>
      <xdr:row>181</xdr:row>
      <xdr:rowOff>7620</xdr:rowOff>
    </xdr:to>
    <xdr:cxnSp>
      <xdr:nvCxnSpPr>
        <xdr:cNvPr id="3" name="Straight Connector 2"/>
        <xdr:cNvCxnSpPr/>
      </xdr:nvCxnSpPr>
      <xdr:spPr>
        <a:xfrm>
          <a:off x="1626870" y="294411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176</xdr:row>
      <xdr:rowOff>144780</xdr:rowOff>
    </xdr:from>
    <xdr:to>
      <xdr:col>3</xdr:col>
      <xdr:colOff>30480</xdr:colOff>
      <xdr:row>180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286543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176</xdr:row>
      <xdr:rowOff>60960</xdr:rowOff>
    </xdr:from>
    <xdr:to>
      <xdr:col>3</xdr:col>
      <xdr:colOff>1249680</xdr:colOff>
      <xdr:row>181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28570555"/>
          <a:ext cx="1234440" cy="90106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149</xdr:row>
      <xdr:rowOff>7620</xdr:rowOff>
    </xdr:from>
    <xdr:to>
      <xdr:col>3</xdr:col>
      <xdr:colOff>533400</xdr:colOff>
      <xdr:row>149</xdr:row>
      <xdr:rowOff>7620</xdr:rowOff>
    </xdr:to>
    <xdr:cxnSp>
      <xdr:nvCxnSpPr>
        <xdr:cNvPr id="3" name="Straight Connector 2"/>
        <xdr:cNvCxnSpPr/>
      </xdr:nvCxnSpPr>
      <xdr:spPr>
        <a:xfrm>
          <a:off x="1631315" y="24260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144</xdr:row>
      <xdr:rowOff>144780</xdr:rowOff>
    </xdr:from>
    <xdr:to>
      <xdr:col>3</xdr:col>
      <xdr:colOff>30480</xdr:colOff>
      <xdr:row>148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3473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144</xdr:row>
      <xdr:rowOff>60960</xdr:rowOff>
    </xdr:from>
    <xdr:to>
      <xdr:col>3</xdr:col>
      <xdr:colOff>1249680</xdr:colOff>
      <xdr:row>149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3389590"/>
          <a:ext cx="1234440" cy="90106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5081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902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118</xdr:row>
      <xdr:rowOff>7620</xdr:rowOff>
    </xdr:from>
    <xdr:to>
      <xdr:col>3</xdr:col>
      <xdr:colOff>533400</xdr:colOff>
      <xdr:row>118</xdr:row>
      <xdr:rowOff>7620</xdr:rowOff>
    </xdr:to>
    <xdr:cxnSp>
      <xdr:nvCxnSpPr>
        <xdr:cNvPr id="3" name="Straight Connector 2"/>
        <xdr:cNvCxnSpPr/>
      </xdr:nvCxnSpPr>
      <xdr:spPr>
        <a:xfrm>
          <a:off x="1631315" y="19335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113</xdr:row>
      <xdr:rowOff>144780</xdr:rowOff>
    </xdr:from>
    <xdr:to>
      <xdr:col>3</xdr:col>
      <xdr:colOff>30480</xdr:colOff>
      <xdr:row>117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18548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113</xdr:row>
      <xdr:rowOff>60960</xdr:rowOff>
    </xdr:from>
    <xdr:to>
      <xdr:col>3</xdr:col>
      <xdr:colOff>1249680</xdr:colOff>
      <xdr:row>118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8465165"/>
          <a:ext cx="1234440" cy="90106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31315" y="20859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144780</xdr:rowOff>
    </xdr:from>
    <xdr:to>
      <xdr:col>3</xdr:col>
      <xdr:colOff>30480</xdr:colOff>
      <xdr:row>127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0072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60960</xdr:rowOff>
    </xdr:from>
    <xdr:to>
      <xdr:col>3</xdr:col>
      <xdr:colOff>1249680</xdr:colOff>
      <xdr:row>128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9989165"/>
          <a:ext cx="1234440" cy="9010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109</xdr:row>
      <xdr:rowOff>7620</xdr:rowOff>
    </xdr:from>
    <xdr:to>
      <xdr:col>3</xdr:col>
      <xdr:colOff>533400</xdr:colOff>
      <xdr:row>109</xdr:row>
      <xdr:rowOff>7620</xdr:rowOff>
    </xdr:to>
    <xdr:cxnSp>
      <xdr:nvCxnSpPr>
        <xdr:cNvPr id="3" name="Straight Connector 2"/>
        <xdr:cNvCxnSpPr/>
      </xdr:nvCxnSpPr>
      <xdr:spPr>
        <a:xfrm>
          <a:off x="1626870" y="177825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104</xdr:row>
      <xdr:rowOff>144780</xdr:rowOff>
    </xdr:from>
    <xdr:to>
      <xdr:col>3</xdr:col>
      <xdr:colOff>30480</xdr:colOff>
      <xdr:row>108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169957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104</xdr:row>
      <xdr:rowOff>60960</xdr:rowOff>
    </xdr:from>
    <xdr:to>
      <xdr:col>3</xdr:col>
      <xdr:colOff>1249680</xdr:colOff>
      <xdr:row>109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16911955"/>
          <a:ext cx="1234440" cy="90106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69</xdr:row>
      <xdr:rowOff>7620</xdr:rowOff>
    </xdr:from>
    <xdr:to>
      <xdr:col>3</xdr:col>
      <xdr:colOff>533400</xdr:colOff>
      <xdr:row>69</xdr:row>
      <xdr:rowOff>7620</xdr:rowOff>
    </xdr:to>
    <xdr:cxnSp>
      <xdr:nvCxnSpPr>
        <xdr:cNvPr id="3" name="Straight Connector 2"/>
        <xdr:cNvCxnSpPr/>
      </xdr:nvCxnSpPr>
      <xdr:spPr>
        <a:xfrm>
          <a:off x="1623695" y="11306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64</xdr:row>
      <xdr:rowOff>144780</xdr:rowOff>
    </xdr:from>
    <xdr:to>
      <xdr:col>3</xdr:col>
      <xdr:colOff>30480</xdr:colOff>
      <xdr:row>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519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64</xdr:row>
      <xdr:rowOff>60960</xdr:rowOff>
    </xdr:from>
    <xdr:to>
      <xdr:col>3</xdr:col>
      <xdr:colOff>1249680</xdr:colOff>
      <xdr:row>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0435590"/>
          <a:ext cx="1234440" cy="9010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3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33020</xdr:colOff>
      <xdr:row>168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3</xdr:col>
      <xdr:colOff>1249680</xdr:colOff>
      <xdr:row>169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34440" cy="90106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22861</xdr:rowOff>
    </xdr:from>
    <xdr:to>
      <xdr:col>1</xdr:col>
      <xdr:colOff>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55956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7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30480</xdr:colOff>
      <xdr:row>168</xdr:row>
      <xdr:rowOff>182880</xdr:rowOff>
    </xdr:to>
    <xdr:pic>
      <xdr:nvPicPr>
        <xdr:cNvPr id="8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318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4</xdr:col>
      <xdr:colOff>0</xdr:colOff>
      <xdr:row>169</xdr:row>
      <xdr:rowOff>30480</xdr:rowOff>
    </xdr:to>
    <xdr:pic>
      <xdr:nvPicPr>
        <xdr:cNvPr id="9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71270" cy="89344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1</xdr:col>
      <xdr:colOff>375285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183</xdr:row>
      <xdr:rowOff>7620</xdr:rowOff>
    </xdr:from>
    <xdr:to>
      <xdr:col>3</xdr:col>
      <xdr:colOff>533400</xdr:colOff>
      <xdr:row>183</xdr:row>
      <xdr:rowOff>7620</xdr:rowOff>
    </xdr:to>
    <xdr:cxnSp>
      <xdr:nvCxnSpPr>
        <xdr:cNvPr id="3" name="Straight Connector 2"/>
        <xdr:cNvCxnSpPr/>
      </xdr:nvCxnSpPr>
      <xdr:spPr>
        <a:xfrm>
          <a:off x="2150745" y="29765625"/>
          <a:ext cx="24879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178</xdr:row>
      <xdr:rowOff>144780</xdr:rowOff>
    </xdr:from>
    <xdr:to>
      <xdr:col>2</xdr:col>
      <xdr:colOff>1370965</xdr:colOff>
      <xdr:row>182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265" y="28978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178</xdr:row>
      <xdr:rowOff>60960</xdr:rowOff>
    </xdr:from>
    <xdr:to>
      <xdr:col>3</xdr:col>
      <xdr:colOff>1249680</xdr:colOff>
      <xdr:row>183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515" y="28895040"/>
          <a:ext cx="1234440" cy="90106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148</xdr:row>
      <xdr:rowOff>7620</xdr:rowOff>
    </xdr:from>
    <xdr:to>
      <xdr:col>3</xdr:col>
      <xdr:colOff>533400</xdr:colOff>
      <xdr:row>148</xdr:row>
      <xdr:rowOff>7620</xdr:rowOff>
    </xdr:to>
    <xdr:cxnSp>
      <xdr:nvCxnSpPr>
        <xdr:cNvPr id="3" name="Straight Connector 2"/>
        <xdr:cNvCxnSpPr/>
      </xdr:nvCxnSpPr>
      <xdr:spPr>
        <a:xfrm>
          <a:off x="1623695" y="242030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143</xdr:row>
      <xdr:rowOff>144780</xdr:rowOff>
    </xdr:from>
    <xdr:to>
      <xdr:col>3</xdr:col>
      <xdr:colOff>30480</xdr:colOff>
      <xdr:row>147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34162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143</xdr:row>
      <xdr:rowOff>60960</xdr:rowOff>
    </xdr:from>
    <xdr:to>
      <xdr:col>3</xdr:col>
      <xdr:colOff>1249680</xdr:colOff>
      <xdr:row>148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3332440"/>
          <a:ext cx="1234440" cy="90106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157</xdr:row>
      <xdr:rowOff>7620</xdr:rowOff>
    </xdr:from>
    <xdr:to>
      <xdr:col>3</xdr:col>
      <xdr:colOff>533400</xdr:colOff>
      <xdr:row>157</xdr:row>
      <xdr:rowOff>7620</xdr:rowOff>
    </xdr:to>
    <xdr:cxnSp>
      <xdr:nvCxnSpPr>
        <xdr:cNvPr id="3" name="Straight Connector 2"/>
        <xdr:cNvCxnSpPr/>
      </xdr:nvCxnSpPr>
      <xdr:spPr>
        <a:xfrm>
          <a:off x="1623695" y="257340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152</xdr:row>
      <xdr:rowOff>144780</xdr:rowOff>
    </xdr:from>
    <xdr:to>
      <xdr:col>3</xdr:col>
      <xdr:colOff>30480</xdr:colOff>
      <xdr:row>156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494724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152</xdr:row>
      <xdr:rowOff>60960</xdr:rowOff>
    </xdr:from>
    <xdr:to>
      <xdr:col>3</xdr:col>
      <xdr:colOff>1249680</xdr:colOff>
      <xdr:row>157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4863425"/>
          <a:ext cx="1234440" cy="9010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64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77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93715"/>
          <a:ext cx="1234440" cy="90106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135</xdr:row>
      <xdr:rowOff>7620</xdr:rowOff>
    </xdr:from>
    <xdr:to>
      <xdr:col>3</xdr:col>
      <xdr:colOff>533400</xdr:colOff>
      <xdr:row>135</xdr:row>
      <xdr:rowOff>7620</xdr:rowOff>
    </xdr:to>
    <xdr:cxnSp>
      <xdr:nvCxnSpPr>
        <xdr:cNvPr id="3" name="Straight Connector 2"/>
        <xdr:cNvCxnSpPr/>
      </xdr:nvCxnSpPr>
      <xdr:spPr>
        <a:xfrm>
          <a:off x="1623695" y="222580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130</xdr:row>
      <xdr:rowOff>144780</xdr:rowOff>
    </xdr:from>
    <xdr:to>
      <xdr:col>3</xdr:col>
      <xdr:colOff>30480</xdr:colOff>
      <xdr:row>134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147125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130</xdr:row>
      <xdr:rowOff>60960</xdr:rowOff>
    </xdr:from>
    <xdr:to>
      <xdr:col>3</xdr:col>
      <xdr:colOff>1249680</xdr:colOff>
      <xdr:row>135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1387435"/>
          <a:ext cx="1234440" cy="9010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121921</xdr:rowOff>
    </xdr:from>
    <xdr:to>
      <xdr:col>0</xdr:col>
      <xdr:colOff>1543685</xdr:colOff>
      <xdr:row>6</xdr:row>
      <xdr:rowOff>53341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490345" cy="90297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115</xdr:row>
      <xdr:rowOff>7620</xdr:rowOff>
    </xdr:from>
    <xdr:to>
      <xdr:col>3</xdr:col>
      <xdr:colOff>533400</xdr:colOff>
      <xdr:row>115</xdr:row>
      <xdr:rowOff>7620</xdr:rowOff>
    </xdr:to>
    <xdr:cxnSp>
      <xdr:nvCxnSpPr>
        <xdr:cNvPr id="3" name="Straight Connector 2"/>
        <xdr:cNvCxnSpPr/>
      </xdr:nvCxnSpPr>
      <xdr:spPr>
        <a:xfrm>
          <a:off x="1623695" y="1876615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110</xdr:row>
      <xdr:rowOff>0</xdr:rowOff>
    </xdr:from>
    <xdr:to>
      <xdr:col>3</xdr:col>
      <xdr:colOff>30480</xdr:colOff>
      <xdr:row>114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8346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110</xdr:row>
      <xdr:rowOff>0</xdr:rowOff>
    </xdr:from>
    <xdr:to>
      <xdr:col>3</xdr:col>
      <xdr:colOff>1249680</xdr:colOff>
      <xdr:row>114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7834610"/>
          <a:ext cx="1234440" cy="90106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188</xdr:row>
      <xdr:rowOff>7620</xdr:rowOff>
    </xdr:from>
    <xdr:to>
      <xdr:col>3</xdr:col>
      <xdr:colOff>533400</xdr:colOff>
      <xdr:row>188</xdr:row>
      <xdr:rowOff>7620</xdr:rowOff>
    </xdr:to>
    <xdr:cxnSp>
      <xdr:nvCxnSpPr>
        <xdr:cNvPr id="3" name="Straight Connector 2"/>
        <xdr:cNvCxnSpPr/>
      </xdr:nvCxnSpPr>
      <xdr:spPr>
        <a:xfrm>
          <a:off x="1623695" y="306419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183</xdr:row>
      <xdr:rowOff>144780</xdr:rowOff>
    </xdr:from>
    <xdr:to>
      <xdr:col>3</xdr:col>
      <xdr:colOff>30480</xdr:colOff>
      <xdr:row>187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98551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183</xdr:row>
      <xdr:rowOff>60960</xdr:rowOff>
    </xdr:from>
    <xdr:to>
      <xdr:col>3</xdr:col>
      <xdr:colOff>1249680</xdr:colOff>
      <xdr:row>188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9771340"/>
          <a:ext cx="1234440" cy="90106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23695" y="210515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0</xdr:rowOff>
    </xdr:from>
    <xdr:to>
      <xdr:col>3</xdr:col>
      <xdr:colOff>30480</xdr:colOff>
      <xdr:row>127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11997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0</xdr:rowOff>
    </xdr:from>
    <xdr:to>
      <xdr:col>3</xdr:col>
      <xdr:colOff>1249680</xdr:colOff>
      <xdr:row>127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0119975"/>
          <a:ext cx="1234440" cy="90106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296</xdr:row>
      <xdr:rowOff>7620</xdr:rowOff>
    </xdr:from>
    <xdr:to>
      <xdr:col>3</xdr:col>
      <xdr:colOff>533400</xdr:colOff>
      <xdr:row>296</xdr:row>
      <xdr:rowOff>7620</xdr:rowOff>
    </xdr:to>
    <xdr:cxnSp>
      <xdr:nvCxnSpPr>
        <xdr:cNvPr id="3" name="Straight Connector 2"/>
        <xdr:cNvCxnSpPr/>
      </xdr:nvCxnSpPr>
      <xdr:spPr>
        <a:xfrm>
          <a:off x="1623695" y="482707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291</xdr:row>
      <xdr:rowOff>144780</xdr:rowOff>
    </xdr:from>
    <xdr:to>
      <xdr:col>3</xdr:col>
      <xdr:colOff>30480</xdr:colOff>
      <xdr:row>295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748403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291</xdr:row>
      <xdr:rowOff>60960</xdr:rowOff>
    </xdr:from>
    <xdr:to>
      <xdr:col>3</xdr:col>
      <xdr:colOff>1249680</xdr:colOff>
      <xdr:row>296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7400210"/>
          <a:ext cx="1234440" cy="90106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222</xdr:row>
      <xdr:rowOff>7620</xdr:rowOff>
    </xdr:from>
    <xdr:to>
      <xdr:col>3</xdr:col>
      <xdr:colOff>533400</xdr:colOff>
      <xdr:row>222</xdr:row>
      <xdr:rowOff>7620</xdr:rowOff>
    </xdr:to>
    <xdr:cxnSp>
      <xdr:nvCxnSpPr>
        <xdr:cNvPr id="3" name="Straight Connector 2"/>
        <xdr:cNvCxnSpPr/>
      </xdr:nvCxnSpPr>
      <xdr:spPr>
        <a:xfrm>
          <a:off x="1623695" y="362407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256</xdr:row>
      <xdr:rowOff>7620</xdr:rowOff>
    </xdr:from>
    <xdr:to>
      <xdr:col>3</xdr:col>
      <xdr:colOff>533400</xdr:colOff>
      <xdr:row>256</xdr:row>
      <xdr:rowOff>7620</xdr:rowOff>
    </xdr:to>
    <xdr:cxnSp>
      <xdr:nvCxnSpPr>
        <xdr:cNvPr id="7" name="Straight Connector 2"/>
        <xdr:cNvCxnSpPr/>
      </xdr:nvCxnSpPr>
      <xdr:spPr>
        <a:xfrm>
          <a:off x="1623695" y="4192714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251</xdr:row>
      <xdr:rowOff>144780</xdr:rowOff>
    </xdr:from>
    <xdr:to>
      <xdr:col>3</xdr:col>
      <xdr:colOff>30480</xdr:colOff>
      <xdr:row>256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1207055"/>
          <a:ext cx="135572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251</xdr:row>
      <xdr:rowOff>60960</xdr:rowOff>
    </xdr:from>
    <xdr:to>
      <xdr:col>3</xdr:col>
      <xdr:colOff>1249680</xdr:colOff>
      <xdr:row>256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1123235"/>
          <a:ext cx="1234440" cy="91059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165</xdr:row>
      <xdr:rowOff>7620</xdr:rowOff>
    </xdr:from>
    <xdr:to>
      <xdr:col>3</xdr:col>
      <xdr:colOff>533400</xdr:colOff>
      <xdr:row>165</xdr:row>
      <xdr:rowOff>7620</xdr:rowOff>
    </xdr:to>
    <xdr:cxnSp>
      <xdr:nvCxnSpPr>
        <xdr:cNvPr id="3" name="Straight Connector 2"/>
        <xdr:cNvCxnSpPr/>
      </xdr:nvCxnSpPr>
      <xdr:spPr>
        <a:xfrm>
          <a:off x="1623695" y="2686240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160</xdr:row>
      <xdr:rowOff>0</xdr:rowOff>
    </xdr:from>
    <xdr:to>
      <xdr:col>3</xdr:col>
      <xdr:colOff>30480</xdr:colOff>
      <xdr:row>164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5930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160</xdr:row>
      <xdr:rowOff>0</xdr:rowOff>
    </xdr:from>
    <xdr:to>
      <xdr:col>3</xdr:col>
      <xdr:colOff>1249680</xdr:colOff>
      <xdr:row>164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5930860"/>
          <a:ext cx="1234440" cy="90106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142</xdr:row>
      <xdr:rowOff>7620</xdr:rowOff>
    </xdr:from>
    <xdr:to>
      <xdr:col>3</xdr:col>
      <xdr:colOff>533400</xdr:colOff>
      <xdr:row>142</xdr:row>
      <xdr:rowOff>7620</xdr:rowOff>
    </xdr:to>
    <xdr:cxnSp>
      <xdr:nvCxnSpPr>
        <xdr:cNvPr id="3" name="Straight Connector 2"/>
        <xdr:cNvCxnSpPr/>
      </xdr:nvCxnSpPr>
      <xdr:spPr>
        <a:xfrm>
          <a:off x="1623695" y="2313813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137</xdr:row>
      <xdr:rowOff>0</xdr:rowOff>
    </xdr:from>
    <xdr:to>
      <xdr:col>3</xdr:col>
      <xdr:colOff>0</xdr:colOff>
      <xdr:row>141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220658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137</xdr:row>
      <xdr:rowOff>0</xdr:rowOff>
    </xdr:from>
    <xdr:to>
      <xdr:col>3</xdr:col>
      <xdr:colOff>1249680</xdr:colOff>
      <xdr:row>141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2206585"/>
          <a:ext cx="1234440" cy="90106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2.xml"/><Relationship Id="rId1" Type="http://schemas.openxmlformats.org/officeDocument/2006/relationships/comments" Target="../comments1.xml"/></Relationships>
</file>

<file path=xl/worksheets/_rels/sheet3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7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1.xml"/><Relationship Id="rId1" Type="http://schemas.openxmlformats.org/officeDocument/2006/relationships/comments" Target="../comments3.xml"/></Relationships>
</file>

<file path=xl/worksheets/_rels/sheet4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2.xml"/><Relationship Id="rId1" Type="http://schemas.openxmlformats.org/officeDocument/2006/relationships/comments" Target="../comments4.xml"/></Relationships>
</file>

<file path=xl/worksheets/_rels/sheet4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5" Type="http://schemas.openxmlformats.org/officeDocument/2006/relationships/hyperlink" Target="http://www.phuket.holiday-inn.com/" TargetMode="External"/><Relationship Id="rId4" Type="http://schemas.openxmlformats.org/officeDocument/2006/relationships/hyperlink" Target="mailto:yossaphad.pattaramahasaed@ihg.com" TargetMode="External"/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5.xml"/><Relationship Id="rId1" Type="http://schemas.openxmlformats.org/officeDocument/2006/relationships/comments" Target="../comments5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6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opLeftCell="A34" workbookViewId="0">
      <selection activeCell="I68" sqref="I68"/>
    </sheetView>
  </sheetViews>
  <sheetFormatPr defaultColWidth="9" defaultRowHeight="13.5"/>
  <cols>
    <col min="1" max="1" width="23.7809523809524" customWidth="1"/>
    <col min="2" max="2" width="12.1047619047619" customWidth="1"/>
    <col min="3" max="3" width="20.1047619047619" customWidth="1"/>
    <col min="4" max="4" width="14.4380952380952" customWidth="1"/>
    <col min="5" max="7" width="10.7809523809524" customWidth="1"/>
    <col min="8" max="8" width="13.1047619047619" customWidth="1"/>
    <col min="9" max="9" width="26.5714285714286" customWidth="1"/>
    <col min="10" max="10" width="16.2857142857143" customWidth="1"/>
    <col min="11" max="11" width="7.57142857142857" customWidth="1"/>
    <col min="16" max="17" width="10.2857142857143" style="491"/>
  </cols>
  <sheetData>
    <row r="1" customFormat="1" spans="1:17">
      <c r="A1" s="2"/>
      <c r="B1" s="2"/>
      <c r="C1" s="2"/>
      <c r="D1" s="2"/>
      <c r="E1" s="2"/>
      <c r="F1" s="2"/>
      <c r="P1" s="491"/>
      <c r="Q1" s="491"/>
    </row>
    <row r="2" customFormat="1" spans="1:17">
      <c r="A2" s="2"/>
      <c r="B2" s="2"/>
      <c r="C2" s="2"/>
      <c r="D2" s="2"/>
      <c r="E2" s="2"/>
      <c r="F2" s="2"/>
      <c r="P2" s="491"/>
      <c r="Q2" s="491"/>
    </row>
    <row r="3" customFormat="1" spans="1:17">
      <c r="A3" s="2"/>
      <c r="B3" s="2"/>
      <c r="C3" s="2"/>
      <c r="D3" s="2"/>
      <c r="E3" s="2"/>
      <c r="F3" s="2"/>
      <c r="P3" s="491"/>
      <c r="Q3" s="491"/>
    </row>
    <row r="4" customFormat="1" spans="1:17">
      <c r="A4" s="2"/>
      <c r="B4" s="2"/>
      <c r="C4" s="2"/>
      <c r="D4" s="2"/>
      <c r="E4" s="2"/>
      <c r="F4" s="2"/>
      <c r="P4" s="491"/>
      <c r="Q4" s="491"/>
    </row>
    <row r="5" customFormat="1" spans="1:17">
      <c r="A5" s="2"/>
      <c r="B5" s="2"/>
      <c r="C5" s="2"/>
      <c r="D5" s="2"/>
      <c r="E5" s="2"/>
      <c r="F5" s="2"/>
      <c r="P5" s="491"/>
      <c r="Q5" s="491"/>
    </row>
    <row r="6" customFormat="1" spans="1:17">
      <c r="A6" s="2"/>
      <c r="B6" s="2"/>
      <c r="C6" s="2"/>
      <c r="D6" s="2"/>
      <c r="E6" s="2"/>
      <c r="F6" s="2"/>
      <c r="P6" s="491"/>
      <c r="Q6" s="491"/>
    </row>
    <row r="7" customFormat="1" ht="15.75" spans="1:17">
      <c r="A7" s="2"/>
      <c r="B7" s="2"/>
      <c r="C7" s="2"/>
      <c r="D7" s="2"/>
      <c r="E7" s="2"/>
      <c r="F7" s="2"/>
      <c r="G7" s="3"/>
      <c r="H7" s="3"/>
      <c r="P7" s="491"/>
      <c r="Q7" s="491"/>
    </row>
    <row r="8" customFormat="1" spans="1:17">
      <c r="A8" s="2"/>
      <c r="B8" s="2"/>
      <c r="C8" s="2"/>
      <c r="D8" s="2"/>
      <c r="E8" s="2"/>
      <c r="F8" s="2"/>
      <c r="P8" s="491"/>
      <c r="Q8" s="491"/>
    </row>
    <row r="9" customFormat="1" spans="1:17">
      <c r="A9" s="2"/>
      <c r="B9" s="2"/>
      <c r="C9" s="2"/>
      <c r="D9" s="2"/>
      <c r="E9" s="2"/>
      <c r="F9" s="2"/>
      <c r="P9" s="491"/>
      <c r="Q9" s="491"/>
    </row>
    <row r="10" customFormat="1" spans="1:17">
      <c r="A10" s="4" t="s">
        <v>0</v>
      </c>
      <c r="B10" s="4"/>
      <c r="C10" s="5" t="s">
        <v>1</v>
      </c>
      <c r="D10" s="4"/>
      <c r="G10" s="6" t="s">
        <v>2</v>
      </c>
      <c r="H10" s="7">
        <v>42794</v>
      </c>
      <c r="P10" s="491"/>
      <c r="Q10" s="491"/>
    </row>
    <row r="11" customFormat="1" spans="1:17">
      <c r="A11" s="4" t="s">
        <v>3</v>
      </c>
      <c r="B11" s="4"/>
      <c r="C11" s="8" t="s">
        <v>4</v>
      </c>
      <c r="D11" s="8"/>
      <c r="E11" s="8"/>
      <c r="F11" s="2"/>
      <c r="P11" s="491"/>
      <c r="Q11" s="491"/>
    </row>
    <row r="12" customFormat="1" ht="13.2" customHeight="1" spans="1:17">
      <c r="A12" s="4"/>
      <c r="B12" s="4"/>
      <c r="C12" s="8" t="s">
        <v>5</v>
      </c>
      <c r="D12" s="8"/>
      <c r="E12" s="8"/>
      <c r="F12" s="2"/>
      <c r="P12" s="491"/>
      <c r="Q12" s="491"/>
    </row>
    <row r="13" customFormat="1" spans="1:17">
      <c r="A13" s="4" t="s">
        <v>6</v>
      </c>
      <c r="B13" s="4"/>
      <c r="C13" s="9" t="s">
        <v>7</v>
      </c>
      <c r="D13" s="10"/>
      <c r="E13" s="10"/>
      <c r="F13" s="2"/>
      <c r="P13" s="491"/>
      <c r="Q13" s="491"/>
    </row>
    <row r="14" customFormat="1" spans="1:17">
      <c r="A14" s="4" t="s">
        <v>8</v>
      </c>
      <c r="B14" s="4"/>
      <c r="C14" s="524" t="s">
        <v>9</v>
      </c>
      <c r="D14" s="12"/>
      <c r="E14" s="10"/>
      <c r="F14" s="2"/>
      <c r="P14" s="491"/>
      <c r="Q14" s="491"/>
    </row>
    <row r="15" customFormat="1" spans="1:17">
      <c r="A15" s="4" t="s">
        <v>10</v>
      </c>
      <c r="B15" s="4"/>
      <c r="C15" s="524" t="s">
        <v>11</v>
      </c>
      <c r="D15" s="12"/>
      <c r="E15" s="10"/>
      <c r="F15" s="2"/>
      <c r="P15" s="491"/>
      <c r="Q15" s="491"/>
    </row>
    <row r="16" customFormat="1" spans="1:17">
      <c r="A16" s="4" t="s">
        <v>12</v>
      </c>
      <c r="B16" s="4"/>
      <c r="C16" s="13" t="s">
        <v>13</v>
      </c>
      <c r="D16" s="10"/>
      <c r="E16" s="10"/>
      <c r="F16" s="2"/>
      <c r="P16" s="491"/>
      <c r="Q16" s="491"/>
    </row>
    <row r="17" customFormat="1" spans="1:17">
      <c r="A17" s="4" t="s">
        <v>14</v>
      </c>
      <c r="B17" s="4"/>
      <c r="C17" s="14" t="s">
        <v>15</v>
      </c>
      <c r="D17" s="15"/>
      <c r="E17" s="15"/>
      <c r="F17" s="2"/>
      <c r="P17" s="491"/>
      <c r="Q17" s="491"/>
    </row>
    <row r="18" customFormat="1" spans="1:17">
      <c r="A18" s="4"/>
      <c r="B18" s="4"/>
      <c r="C18" s="16"/>
      <c r="D18" s="17"/>
      <c r="E18" s="17"/>
      <c r="F18" s="2"/>
      <c r="P18" s="491"/>
      <c r="Q18" s="491"/>
    </row>
    <row r="19" customFormat="1" spans="1:17">
      <c r="A19" s="18" t="s">
        <v>16</v>
      </c>
      <c r="B19" s="18"/>
      <c r="C19" s="19" t="s">
        <v>17</v>
      </c>
      <c r="D19" s="9"/>
      <c r="E19" s="11"/>
      <c r="F19" s="2"/>
      <c r="P19" s="491"/>
      <c r="Q19" s="491"/>
    </row>
    <row r="20" customFormat="1" spans="3:14">
      <c r="C20" s="20" t="s">
        <v>18</v>
      </c>
      <c r="D20" s="21"/>
      <c r="E20" s="21"/>
      <c r="F20" s="2"/>
      <c r="M20" s="491"/>
      <c r="N20" s="491"/>
    </row>
    <row r="21" customFormat="1" spans="3:14">
      <c r="C21" s="22" t="s">
        <v>19</v>
      </c>
      <c r="D21" s="21"/>
      <c r="E21" s="21"/>
      <c r="F21" s="2"/>
      <c r="M21" s="491"/>
      <c r="N21" s="491"/>
    </row>
    <row r="22" customFormat="1" ht="8.4" customHeight="1" spans="1:14">
      <c r="A22" s="2"/>
      <c r="B22" s="2"/>
      <c r="C22" s="2"/>
      <c r="D22" s="2"/>
      <c r="E22" s="23"/>
      <c r="F22" s="24"/>
      <c r="M22" s="491"/>
      <c r="N22" s="491"/>
    </row>
    <row r="23" customFormat="1" spans="1:14">
      <c r="A23" s="25" t="s">
        <v>20</v>
      </c>
      <c r="B23" s="25"/>
      <c r="C23" s="25" t="s">
        <v>21</v>
      </c>
      <c r="D23" s="26" t="s">
        <v>22</v>
      </c>
      <c r="E23" s="154" t="s">
        <v>23</v>
      </c>
      <c r="F23" s="155">
        <v>1</v>
      </c>
      <c r="G23" s="26" t="s">
        <v>24</v>
      </c>
      <c r="H23" s="26" t="s">
        <v>25</v>
      </c>
      <c r="M23" s="491"/>
      <c r="N23" s="491"/>
    </row>
    <row r="24" s="1" customFormat="1" spans="1:14">
      <c r="A24" s="29" t="s">
        <v>26</v>
      </c>
      <c r="B24" s="30">
        <v>440376</v>
      </c>
      <c r="C24" s="30" t="s">
        <v>27</v>
      </c>
      <c r="D24" s="31">
        <v>170118154875</v>
      </c>
      <c r="E24" s="32">
        <v>42785</v>
      </c>
      <c r="F24" s="33">
        <v>42786</v>
      </c>
      <c r="G24" s="34" t="s">
        <v>28</v>
      </c>
      <c r="H24" s="35">
        <v>15960</v>
      </c>
      <c r="I24"/>
      <c r="J24"/>
      <c r="K24"/>
      <c r="L24"/>
      <c r="M24" s="491"/>
      <c r="N24" s="491"/>
    </row>
    <row r="25" s="1" customFormat="1" spans="1:14">
      <c r="A25" s="29" t="s">
        <v>26</v>
      </c>
      <c r="B25" s="30">
        <v>440618</v>
      </c>
      <c r="C25" s="30" t="s">
        <v>29</v>
      </c>
      <c r="D25" s="31">
        <v>161210105519</v>
      </c>
      <c r="E25" s="32">
        <v>42785</v>
      </c>
      <c r="F25" s="33">
        <v>42788</v>
      </c>
      <c r="G25" s="34" t="s">
        <v>28</v>
      </c>
      <c r="H25" s="35">
        <v>13110</v>
      </c>
      <c r="I25"/>
      <c r="J25"/>
      <c r="K25"/>
      <c r="L25"/>
      <c r="M25" s="491"/>
      <c r="N25" s="491"/>
    </row>
    <row r="26" s="1" customFormat="1" spans="1:14">
      <c r="A26" s="29" t="s">
        <v>26</v>
      </c>
      <c r="B26" s="30">
        <v>440622</v>
      </c>
      <c r="C26" s="30" t="s">
        <v>30</v>
      </c>
      <c r="D26" s="31">
        <v>161210110019</v>
      </c>
      <c r="E26" s="32">
        <v>42785</v>
      </c>
      <c r="F26" s="33">
        <v>42788</v>
      </c>
      <c r="G26" s="34" t="s">
        <v>28</v>
      </c>
      <c r="H26" s="35">
        <v>13110</v>
      </c>
      <c r="I26"/>
      <c r="J26"/>
      <c r="K26"/>
      <c r="L26"/>
      <c r="M26" s="491"/>
      <c r="N26" s="491"/>
    </row>
    <row r="27" s="1" customFormat="1" spans="1:14">
      <c r="A27" s="29" t="s">
        <v>26</v>
      </c>
      <c r="B27" s="30">
        <v>440638</v>
      </c>
      <c r="C27" s="30" t="s">
        <v>31</v>
      </c>
      <c r="D27" s="31">
        <v>170122110475</v>
      </c>
      <c r="E27" s="32">
        <v>42785</v>
      </c>
      <c r="F27" s="33">
        <v>42788</v>
      </c>
      <c r="G27" s="34" t="s">
        <v>28</v>
      </c>
      <c r="H27" s="35">
        <v>15960</v>
      </c>
      <c r="I27"/>
      <c r="J27"/>
      <c r="K27"/>
      <c r="L27"/>
      <c r="M27" s="491"/>
      <c r="N27" s="491"/>
    </row>
    <row r="28" s="1" customFormat="1" spans="1:14">
      <c r="A28" s="29" t="s">
        <v>26</v>
      </c>
      <c r="B28" s="30">
        <v>440639</v>
      </c>
      <c r="C28" s="30" t="s">
        <v>32</v>
      </c>
      <c r="D28" s="31">
        <v>170122120317</v>
      </c>
      <c r="E28" s="32">
        <v>42785</v>
      </c>
      <c r="F28" s="33">
        <v>42788</v>
      </c>
      <c r="G28" s="34" t="s">
        <v>28</v>
      </c>
      <c r="H28" s="35">
        <v>15960</v>
      </c>
      <c r="I28"/>
      <c r="J28"/>
      <c r="K28"/>
      <c r="L28"/>
      <c r="M28" s="491"/>
      <c r="N28" s="491"/>
    </row>
    <row r="29" s="1" customFormat="1" spans="1:14">
      <c r="A29" s="29" t="s">
        <v>26</v>
      </c>
      <c r="B29" s="522">
        <v>440640</v>
      </c>
      <c r="C29" s="58" t="s">
        <v>33</v>
      </c>
      <c r="D29" s="292">
        <v>170124103417</v>
      </c>
      <c r="E29" s="293">
        <v>42783</v>
      </c>
      <c r="F29" s="294">
        <v>42788</v>
      </c>
      <c r="G29" s="295" t="s">
        <v>28</v>
      </c>
      <c r="H29" s="296">
        <v>26040</v>
      </c>
      <c r="I29"/>
      <c r="J29"/>
      <c r="K29"/>
      <c r="L29"/>
      <c r="M29" s="491"/>
      <c r="N29" s="491"/>
    </row>
    <row r="30" s="1" customFormat="1" spans="1:14">
      <c r="A30" s="29" t="s">
        <v>26</v>
      </c>
      <c r="B30" s="522">
        <v>440641</v>
      </c>
      <c r="C30" s="58" t="s">
        <v>34</v>
      </c>
      <c r="D30" s="292">
        <v>170124103417</v>
      </c>
      <c r="E30" s="293">
        <v>42783</v>
      </c>
      <c r="F30" s="294">
        <v>42788</v>
      </c>
      <c r="G30" s="295" t="s">
        <v>28</v>
      </c>
      <c r="H30" s="296">
        <v>26040</v>
      </c>
      <c r="I30"/>
      <c r="J30"/>
      <c r="K30"/>
      <c r="L30"/>
      <c r="M30" s="491"/>
      <c r="N30" s="491"/>
    </row>
    <row r="31" s="1" customFormat="1" spans="1:14">
      <c r="A31" s="29" t="s">
        <v>26</v>
      </c>
      <c r="B31" s="522">
        <v>440642</v>
      </c>
      <c r="C31" s="58" t="s">
        <v>35</v>
      </c>
      <c r="D31" s="292">
        <v>170124103417</v>
      </c>
      <c r="E31" s="293">
        <v>42783</v>
      </c>
      <c r="F31" s="294">
        <v>42788</v>
      </c>
      <c r="G31" s="295" t="s">
        <v>28</v>
      </c>
      <c r="H31" s="296">
        <v>26040</v>
      </c>
      <c r="I31"/>
      <c r="J31"/>
      <c r="K31"/>
      <c r="L31"/>
      <c r="M31" s="491"/>
      <c r="N31" s="491"/>
    </row>
    <row r="32" s="1" customFormat="1" spans="1:14">
      <c r="A32" s="29" t="s">
        <v>26</v>
      </c>
      <c r="B32" s="30">
        <v>440646</v>
      </c>
      <c r="C32" s="30" t="s">
        <v>36</v>
      </c>
      <c r="D32" s="31">
        <v>170118160117</v>
      </c>
      <c r="E32" s="32">
        <v>42785</v>
      </c>
      <c r="F32" s="33">
        <v>42788</v>
      </c>
      <c r="G32" s="34" t="s">
        <v>28</v>
      </c>
      <c r="H32" s="35">
        <v>15960</v>
      </c>
      <c r="I32"/>
      <c r="J32"/>
      <c r="K32"/>
      <c r="L32"/>
      <c r="M32" s="491"/>
      <c r="N32" s="491"/>
    </row>
    <row r="33" s="1" customFormat="1" spans="1:14">
      <c r="A33" s="29" t="s">
        <v>26</v>
      </c>
      <c r="B33" s="523">
        <v>440647</v>
      </c>
      <c r="C33" s="50" t="s">
        <v>37</v>
      </c>
      <c r="D33" s="410">
        <v>170125110417</v>
      </c>
      <c r="E33" s="411">
        <v>42783</v>
      </c>
      <c r="F33" s="412">
        <v>42788</v>
      </c>
      <c r="G33" s="413" t="s">
        <v>28</v>
      </c>
      <c r="H33" s="414">
        <v>26040</v>
      </c>
      <c r="I33"/>
      <c r="J33"/>
      <c r="K33"/>
      <c r="L33"/>
      <c r="M33" s="491"/>
      <c r="N33" s="491"/>
    </row>
    <row r="34" s="1" customFormat="1" spans="1:14">
      <c r="A34" s="29" t="s">
        <v>26</v>
      </c>
      <c r="B34" s="523">
        <v>440648</v>
      </c>
      <c r="C34" s="50" t="s">
        <v>38</v>
      </c>
      <c r="D34" s="410">
        <v>170125110417</v>
      </c>
      <c r="E34" s="411">
        <v>42783</v>
      </c>
      <c r="F34" s="412">
        <v>42788</v>
      </c>
      <c r="G34" s="413" t="s">
        <v>28</v>
      </c>
      <c r="H34" s="414">
        <v>26040</v>
      </c>
      <c r="I34"/>
      <c r="J34"/>
      <c r="K34"/>
      <c r="L34"/>
      <c r="M34" s="491"/>
      <c r="N34" s="491"/>
    </row>
    <row r="35" s="1" customFormat="1" spans="1:14">
      <c r="A35" s="29" t="s">
        <v>26</v>
      </c>
      <c r="B35" s="30">
        <v>440762</v>
      </c>
      <c r="C35" s="30" t="s">
        <v>38</v>
      </c>
      <c r="D35" s="525" t="s">
        <v>39</v>
      </c>
      <c r="E35" s="32">
        <v>42788</v>
      </c>
      <c r="F35" s="33">
        <v>42789</v>
      </c>
      <c r="G35" s="34" t="s">
        <v>28</v>
      </c>
      <c r="H35" s="35">
        <v>5400</v>
      </c>
      <c r="I35"/>
      <c r="J35"/>
      <c r="K35"/>
      <c r="L35"/>
      <c r="M35" s="491"/>
      <c r="N35" s="491"/>
    </row>
    <row r="36" s="1" customFormat="1" spans="1:14">
      <c r="A36" s="29" t="s">
        <v>26</v>
      </c>
      <c r="B36" s="30">
        <v>440780</v>
      </c>
      <c r="C36" s="30" t="s">
        <v>40</v>
      </c>
      <c r="D36" s="525" t="s">
        <v>41</v>
      </c>
      <c r="E36" s="32">
        <v>42786</v>
      </c>
      <c r="F36" s="33">
        <v>42789</v>
      </c>
      <c r="G36" s="34" t="s">
        <v>28</v>
      </c>
      <c r="H36" s="35">
        <v>15960</v>
      </c>
      <c r="I36"/>
      <c r="J36"/>
      <c r="K36"/>
      <c r="L36"/>
      <c r="M36" s="491"/>
      <c r="N36" s="491"/>
    </row>
    <row r="37" s="1" customFormat="1" spans="1:14">
      <c r="A37" s="29" t="s">
        <v>26</v>
      </c>
      <c r="B37" s="30">
        <v>440783</v>
      </c>
      <c r="C37" s="66" t="s">
        <v>42</v>
      </c>
      <c r="D37" s="525" t="s">
        <v>43</v>
      </c>
      <c r="E37" s="32">
        <v>42786</v>
      </c>
      <c r="F37" s="33">
        <v>42789</v>
      </c>
      <c r="G37" s="34" t="s">
        <v>28</v>
      </c>
      <c r="H37" s="35">
        <v>15960</v>
      </c>
      <c r="I37"/>
      <c r="J37"/>
      <c r="K37"/>
      <c r="L37"/>
      <c r="M37" s="491"/>
      <c r="N37" s="491"/>
    </row>
    <row r="38" s="1" customFormat="1" spans="1:14">
      <c r="A38" s="29" t="s">
        <v>26</v>
      </c>
      <c r="B38" s="30">
        <v>440784</v>
      </c>
      <c r="C38" s="30" t="s">
        <v>44</v>
      </c>
      <c r="D38" s="525" t="s">
        <v>43</v>
      </c>
      <c r="E38" s="32">
        <v>42786</v>
      </c>
      <c r="F38" s="33">
        <v>42789</v>
      </c>
      <c r="G38" s="34" t="s">
        <v>28</v>
      </c>
      <c r="H38" s="35">
        <v>15960</v>
      </c>
      <c r="I38"/>
      <c r="J38"/>
      <c r="K38"/>
      <c r="L38"/>
      <c r="M38" s="491"/>
      <c r="N38" s="491"/>
    </row>
    <row r="39" s="1" customFormat="1" spans="1:14">
      <c r="A39" s="29" t="s">
        <v>26</v>
      </c>
      <c r="B39" s="30">
        <v>440881</v>
      </c>
      <c r="C39" s="30" t="s">
        <v>45</v>
      </c>
      <c r="D39" s="525" t="s">
        <v>46</v>
      </c>
      <c r="E39" s="32">
        <v>42786</v>
      </c>
      <c r="F39" s="33">
        <v>42790</v>
      </c>
      <c r="G39" s="34" t="s">
        <v>28</v>
      </c>
      <c r="H39" s="35">
        <v>21280</v>
      </c>
      <c r="I39"/>
      <c r="J39"/>
      <c r="K39"/>
      <c r="L39"/>
      <c r="M39" s="491"/>
      <c r="N39" s="491"/>
    </row>
    <row r="40" s="1" customFormat="1" spans="1:14">
      <c r="A40" s="29" t="s">
        <v>26</v>
      </c>
      <c r="B40" s="30">
        <v>440884</v>
      </c>
      <c r="C40" s="30" t="s">
        <v>47</v>
      </c>
      <c r="D40" s="31">
        <v>161206162789</v>
      </c>
      <c r="E40" s="32">
        <v>42789</v>
      </c>
      <c r="F40" s="33">
        <v>42790</v>
      </c>
      <c r="G40" s="34" t="s">
        <v>28</v>
      </c>
      <c r="H40" s="35">
        <v>5600</v>
      </c>
      <c r="I40"/>
      <c r="J40"/>
      <c r="K40"/>
      <c r="L40"/>
      <c r="M40" s="491"/>
      <c r="N40" s="491"/>
    </row>
    <row r="41" s="1" customFormat="1" spans="1:14">
      <c r="A41" s="29" t="s">
        <v>26</v>
      </c>
      <c r="B41" s="30">
        <v>440984</v>
      </c>
      <c r="C41" s="66" t="s">
        <v>48</v>
      </c>
      <c r="D41" s="31">
        <v>170121120418</v>
      </c>
      <c r="E41" s="32">
        <v>42785</v>
      </c>
      <c r="F41" s="33">
        <v>42790</v>
      </c>
      <c r="G41" s="34" t="s">
        <v>28</v>
      </c>
      <c r="H41" s="35">
        <v>26600</v>
      </c>
      <c r="I41"/>
      <c r="J41"/>
      <c r="K41"/>
      <c r="L41"/>
      <c r="M41" s="491"/>
      <c r="N41" s="491"/>
    </row>
    <row r="42" s="1" customFormat="1" spans="1:14">
      <c r="A42" s="29" t="s">
        <v>26</v>
      </c>
      <c r="B42" s="36">
        <v>441047</v>
      </c>
      <c r="C42" s="468" t="s">
        <v>49</v>
      </c>
      <c r="D42" s="38">
        <v>170114102917</v>
      </c>
      <c r="E42" s="39">
        <v>42786</v>
      </c>
      <c r="F42" s="40">
        <v>42791</v>
      </c>
      <c r="G42" s="41" t="s">
        <v>28</v>
      </c>
      <c r="H42" s="42">
        <v>21390</v>
      </c>
      <c r="I42"/>
      <c r="J42"/>
      <c r="K42"/>
      <c r="L42"/>
      <c r="M42" s="491"/>
      <c r="N42" s="491"/>
    </row>
    <row r="43" s="1" customFormat="1" spans="1:14">
      <c r="A43" s="29" t="s">
        <v>26</v>
      </c>
      <c r="B43" s="36">
        <v>441048</v>
      </c>
      <c r="C43" s="468" t="s">
        <v>50</v>
      </c>
      <c r="D43" s="38">
        <v>170114102917</v>
      </c>
      <c r="E43" s="39">
        <v>42786</v>
      </c>
      <c r="F43" s="40">
        <v>42791</v>
      </c>
      <c r="G43" s="41" t="s">
        <v>28</v>
      </c>
      <c r="H43" s="42">
        <v>21390</v>
      </c>
      <c r="I43"/>
      <c r="J43"/>
      <c r="K43"/>
      <c r="L43"/>
      <c r="M43" s="491"/>
      <c r="N43" s="491"/>
    </row>
    <row r="44" s="1" customFormat="1" spans="1:14">
      <c r="A44" s="29" t="s">
        <v>26</v>
      </c>
      <c r="B44" s="36">
        <v>441049</v>
      </c>
      <c r="C44" s="468" t="s">
        <v>51</v>
      </c>
      <c r="D44" s="38">
        <v>170114102917</v>
      </c>
      <c r="E44" s="39">
        <v>42786</v>
      </c>
      <c r="F44" s="40">
        <v>42791</v>
      </c>
      <c r="G44" s="41" t="s">
        <v>28</v>
      </c>
      <c r="H44" s="42">
        <v>21390</v>
      </c>
      <c r="I44"/>
      <c r="J44"/>
      <c r="K44"/>
      <c r="L44"/>
      <c r="M44" s="491"/>
      <c r="N44" s="491"/>
    </row>
    <row r="45" s="1" customFormat="1" spans="1:14">
      <c r="A45" s="29" t="s">
        <v>26</v>
      </c>
      <c r="B45" s="43">
        <v>441052</v>
      </c>
      <c r="C45" s="67" t="s">
        <v>52</v>
      </c>
      <c r="D45" s="526" t="s">
        <v>53</v>
      </c>
      <c r="E45" s="46">
        <v>42787</v>
      </c>
      <c r="F45" s="47">
        <v>42791</v>
      </c>
      <c r="G45" s="48" t="s">
        <v>28</v>
      </c>
      <c r="H45" s="49">
        <v>17480</v>
      </c>
      <c r="I45"/>
      <c r="J45"/>
      <c r="K45"/>
      <c r="L45"/>
      <c r="M45" s="491"/>
      <c r="N45" s="491"/>
    </row>
    <row r="46" s="1" customFormat="1" spans="1:14">
      <c r="A46" s="29" t="s">
        <v>26</v>
      </c>
      <c r="B46" s="43">
        <v>441053</v>
      </c>
      <c r="C46" s="67" t="s">
        <v>54</v>
      </c>
      <c r="D46" s="526" t="s">
        <v>53</v>
      </c>
      <c r="E46" s="46">
        <v>42787</v>
      </c>
      <c r="F46" s="47">
        <v>42791</v>
      </c>
      <c r="G46" s="48" t="s">
        <v>28</v>
      </c>
      <c r="H46" s="49">
        <v>17480</v>
      </c>
      <c r="I46"/>
      <c r="J46"/>
      <c r="K46"/>
      <c r="L46"/>
      <c r="M46" s="491"/>
      <c r="N46" s="491"/>
    </row>
    <row r="47" s="1" customFormat="1" spans="1:14">
      <c r="A47" s="29" t="s">
        <v>26</v>
      </c>
      <c r="B47" s="43">
        <v>441054</v>
      </c>
      <c r="C47" s="67" t="s">
        <v>55</v>
      </c>
      <c r="D47" s="526" t="s">
        <v>53</v>
      </c>
      <c r="E47" s="46">
        <v>42787</v>
      </c>
      <c r="F47" s="47">
        <v>42791</v>
      </c>
      <c r="G47" s="48" t="s">
        <v>28</v>
      </c>
      <c r="H47" s="49">
        <v>17480</v>
      </c>
      <c r="I47"/>
      <c r="J47"/>
      <c r="K47"/>
      <c r="L47"/>
      <c r="M47" s="491"/>
      <c r="N47" s="491"/>
    </row>
    <row r="48" s="1" customFormat="1" spans="1:14">
      <c r="A48" s="29" t="s">
        <v>26</v>
      </c>
      <c r="B48" s="58">
        <v>441069</v>
      </c>
      <c r="C48" s="65" t="s">
        <v>56</v>
      </c>
      <c r="D48" s="527" t="s">
        <v>57</v>
      </c>
      <c r="E48" s="61">
        <v>42788</v>
      </c>
      <c r="F48" s="62">
        <v>42791</v>
      </c>
      <c r="G48" s="63" t="s">
        <v>28</v>
      </c>
      <c r="H48" s="64">
        <v>15960</v>
      </c>
      <c r="I48"/>
      <c r="J48"/>
      <c r="K48"/>
      <c r="L48"/>
      <c r="M48" s="491"/>
      <c r="N48" s="491"/>
    </row>
    <row r="49" s="1" customFormat="1" spans="1:14">
      <c r="A49" s="29" t="s">
        <v>26</v>
      </c>
      <c r="B49" s="58">
        <v>441070</v>
      </c>
      <c r="C49" s="65" t="s">
        <v>58</v>
      </c>
      <c r="D49" s="527" t="s">
        <v>57</v>
      </c>
      <c r="E49" s="61">
        <v>42788</v>
      </c>
      <c r="F49" s="62">
        <v>42791</v>
      </c>
      <c r="G49" s="63" t="s">
        <v>28</v>
      </c>
      <c r="H49" s="64">
        <v>15960</v>
      </c>
      <c r="I49"/>
      <c r="J49"/>
      <c r="K49"/>
      <c r="L49"/>
      <c r="M49" s="491"/>
      <c r="N49" s="491"/>
    </row>
    <row r="50" s="1" customFormat="1" spans="1:14">
      <c r="A50" s="29" t="s">
        <v>26</v>
      </c>
      <c r="B50" s="30">
        <v>441071</v>
      </c>
      <c r="C50" s="66" t="s">
        <v>59</v>
      </c>
      <c r="D50" s="525" t="s">
        <v>60</v>
      </c>
      <c r="E50" s="32">
        <v>42788</v>
      </c>
      <c r="F50" s="33">
        <v>42791</v>
      </c>
      <c r="G50" s="34" t="s">
        <v>28</v>
      </c>
      <c r="H50" s="35">
        <v>15960</v>
      </c>
      <c r="I50"/>
      <c r="J50"/>
      <c r="K50"/>
      <c r="L50"/>
      <c r="M50" s="491"/>
      <c r="N50" s="491"/>
    </row>
    <row r="51" s="1" customFormat="1" spans="1:14">
      <c r="A51" s="29" t="s">
        <v>26</v>
      </c>
      <c r="B51" s="50">
        <v>441072</v>
      </c>
      <c r="C51" s="57" t="s">
        <v>61</v>
      </c>
      <c r="D51" s="52">
        <v>170125180117</v>
      </c>
      <c r="E51" s="53">
        <v>42789</v>
      </c>
      <c r="F51" s="54">
        <v>42791</v>
      </c>
      <c r="G51" s="55" t="s">
        <v>28</v>
      </c>
      <c r="H51" s="56">
        <v>11200</v>
      </c>
      <c r="I51"/>
      <c r="J51"/>
      <c r="K51"/>
      <c r="L51"/>
      <c r="M51" s="491"/>
      <c r="N51" s="491"/>
    </row>
    <row r="52" s="1" customFormat="1" spans="1:14">
      <c r="A52" s="29" t="s">
        <v>26</v>
      </c>
      <c r="B52" s="50">
        <v>441073</v>
      </c>
      <c r="C52" s="57" t="s">
        <v>62</v>
      </c>
      <c r="D52" s="52">
        <v>170125180117</v>
      </c>
      <c r="E52" s="53">
        <v>42789</v>
      </c>
      <c r="F52" s="54">
        <v>42791</v>
      </c>
      <c r="G52" s="55" t="s">
        <v>28</v>
      </c>
      <c r="H52" s="56">
        <v>11200</v>
      </c>
      <c r="I52"/>
      <c r="J52"/>
      <c r="K52"/>
      <c r="L52"/>
      <c r="M52" s="491"/>
      <c r="N52" s="491"/>
    </row>
    <row r="53" s="1" customFormat="1" spans="1:14">
      <c r="A53" s="29" t="s">
        <v>26</v>
      </c>
      <c r="B53" s="30">
        <v>441076</v>
      </c>
      <c r="C53" s="66" t="s">
        <v>63</v>
      </c>
      <c r="D53" s="525" t="s">
        <v>64</v>
      </c>
      <c r="E53" s="32">
        <v>42785</v>
      </c>
      <c r="F53" s="33">
        <v>42791</v>
      </c>
      <c r="G53" s="34" t="s">
        <v>28</v>
      </c>
      <c r="H53" s="35">
        <v>31248</v>
      </c>
      <c r="I53"/>
      <c r="J53"/>
      <c r="K53"/>
      <c r="L53"/>
      <c r="M53" s="491"/>
      <c r="N53" s="491"/>
    </row>
    <row r="54" s="1" customFormat="1" spans="1:14">
      <c r="A54" s="29" t="s">
        <v>26</v>
      </c>
      <c r="B54" s="30">
        <v>441092</v>
      </c>
      <c r="C54" s="66" t="s">
        <v>65</v>
      </c>
      <c r="D54" s="525" t="s">
        <v>66</v>
      </c>
      <c r="E54" s="32">
        <v>42783</v>
      </c>
      <c r="F54" s="33">
        <v>42791</v>
      </c>
      <c r="G54" s="34" t="s">
        <v>28</v>
      </c>
      <c r="H54" s="35">
        <v>41664</v>
      </c>
      <c r="I54"/>
      <c r="J54"/>
      <c r="K54"/>
      <c r="L54"/>
      <c r="M54" s="491"/>
      <c r="N54" s="491"/>
    </row>
    <row r="55" s="1" customFormat="1" spans="1:14">
      <c r="A55" s="29" t="s">
        <v>26</v>
      </c>
      <c r="B55" s="36">
        <v>441217</v>
      </c>
      <c r="C55" s="468" t="s">
        <v>67</v>
      </c>
      <c r="D55" s="38">
        <v>161217002489</v>
      </c>
      <c r="E55" s="39">
        <v>42787</v>
      </c>
      <c r="F55" s="40">
        <v>42792</v>
      </c>
      <c r="G55" s="41" t="s">
        <v>28</v>
      </c>
      <c r="H55" s="42">
        <v>26040</v>
      </c>
      <c r="M55" s="491"/>
      <c r="N55" s="491"/>
    </row>
    <row r="56" s="1" customFormat="1" spans="1:14">
      <c r="A56" s="29" t="s">
        <v>26</v>
      </c>
      <c r="B56" s="36">
        <v>441218</v>
      </c>
      <c r="C56" s="468" t="s">
        <v>68</v>
      </c>
      <c r="D56" s="38">
        <v>161217002489</v>
      </c>
      <c r="E56" s="39">
        <v>42787</v>
      </c>
      <c r="F56" s="40">
        <v>42792</v>
      </c>
      <c r="G56" s="41" t="s">
        <v>28</v>
      </c>
      <c r="H56" s="42">
        <v>26040</v>
      </c>
      <c r="M56" s="491"/>
      <c r="N56" s="491"/>
    </row>
    <row r="57" s="1" customFormat="1" spans="1:14">
      <c r="A57" s="29" t="s">
        <v>26</v>
      </c>
      <c r="B57" s="30">
        <v>441245</v>
      </c>
      <c r="C57" s="66" t="s">
        <v>69</v>
      </c>
      <c r="D57" s="525" t="s">
        <v>70</v>
      </c>
      <c r="E57" s="32">
        <v>42790</v>
      </c>
      <c r="F57" s="33">
        <v>42792</v>
      </c>
      <c r="G57" s="34" t="s">
        <v>28</v>
      </c>
      <c r="H57" s="35">
        <v>9200</v>
      </c>
      <c r="M57" s="491"/>
      <c r="N57" s="491"/>
    </row>
    <row r="58" s="1" customFormat="1" spans="1:14">
      <c r="A58" s="29" t="s">
        <v>26</v>
      </c>
      <c r="B58" s="30">
        <v>441338</v>
      </c>
      <c r="C58" s="66" t="s">
        <v>71</v>
      </c>
      <c r="D58" s="31">
        <v>161218105119</v>
      </c>
      <c r="E58" s="32">
        <v>42788</v>
      </c>
      <c r="F58" s="33">
        <v>42792</v>
      </c>
      <c r="G58" s="34" t="s">
        <v>28</v>
      </c>
      <c r="H58" s="35">
        <v>26040</v>
      </c>
      <c r="M58" s="491"/>
      <c r="N58" s="491"/>
    </row>
    <row r="59" s="1" customFormat="1" spans="1:17">
      <c r="A59" s="29" t="s">
        <v>26</v>
      </c>
      <c r="B59" s="30">
        <v>441351</v>
      </c>
      <c r="C59" s="66" t="s">
        <v>72</v>
      </c>
      <c r="D59" s="525" t="s">
        <v>73</v>
      </c>
      <c r="E59" s="32">
        <v>42790</v>
      </c>
      <c r="F59" s="33">
        <v>42793</v>
      </c>
      <c r="G59" s="34" t="s">
        <v>28</v>
      </c>
      <c r="H59" s="35">
        <v>13110</v>
      </c>
      <c r="I59" s="77"/>
      <c r="P59" s="491"/>
      <c r="Q59" s="491"/>
    </row>
    <row r="60" s="1" customFormat="1" spans="1:17">
      <c r="A60" s="29" t="s">
        <v>26</v>
      </c>
      <c r="B60" s="30">
        <v>441363</v>
      </c>
      <c r="C60" s="66" t="s">
        <v>74</v>
      </c>
      <c r="D60" s="31">
        <v>170205111775</v>
      </c>
      <c r="E60" s="32">
        <v>42791</v>
      </c>
      <c r="F60" s="33">
        <v>42793</v>
      </c>
      <c r="G60" s="34" t="s">
        <v>28</v>
      </c>
      <c r="H60" s="35">
        <v>11200</v>
      </c>
      <c r="I60" s="77"/>
      <c r="P60" s="491"/>
      <c r="Q60" s="491"/>
    </row>
    <row r="61" s="1" customFormat="1" spans="1:17">
      <c r="A61" s="29" t="s">
        <v>26</v>
      </c>
      <c r="B61" s="30">
        <v>441364</v>
      </c>
      <c r="C61" s="66" t="s">
        <v>40</v>
      </c>
      <c r="D61" s="525" t="s">
        <v>75</v>
      </c>
      <c r="E61" s="32">
        <v>42790</v>
      </c>
      <c r="F61" s="33">
        <v>42793</v>
      </c>
      <c r="G61" s="34" t="s">
        <v>28</v>
      </c>
      <c r="H61" s="35">
        <v>15960</v>
      </c>
      <c r="I61" s="77"/>
      <c r="P61" s="491"/>
      <c r="Q61" s="491"/>
    </row>
    <row r="62" s="1" customFormat="1" spans="1:17">
      <c r="A62" s="29" t="s">
        <v>26</v>
      </c>
      <c r="B62" s="30">
        <v>441371</v>
      </c>
      <c r="C62" s="66" t="s">
        <v>76</v>
      </c>
      <c r="D62" s="525" t="s">
        <v>77</v>
      </c>
      <c r="E62" s="32">
        <v>42788</v>
      </c>
      <c r="F62" s="33">
        <v>42793</v>
      </c>
      <c r="G62" s="34" t="s">
        <v>28</v>
      </c>
      <c r="H62" s="35">
        <v>26040</v>
      </c>
      <c r="I62" s="77"/>
      <c r="P62" s="491"/>
      <c r="Q62" s="491"/>
    </row>
    <row r="63" s="1" customFormat="1" spans="1:17">
      <c r="A63" s="29" t="s">
        <v>26</v>
      </c>
      <c r="B63" s="30">
        <v>441426</v>
      </c>
      <c r="C63" s="66" t="s">
        <v>78</v>
      </c>
      <c r="D63" s="525" t="s">
        <v>79</v>
      </c>
      <c r="E63" s="32">
        <v>42791</v>
      </c>
      <c r="F63" s="33">
        <v>42793</v>
      </c>
      <c r="G63" s="34" t="s">
        <v>28</v>
      </c>
      <c r="H63" s="35">
        <v>9200</v>
      </c>
      <c r="I63" s="77"/>
      <c r="P63" s="491"/>
      <c r="Q63" s="491"/>
    </row>
    <row r="64" s="1" customFormat="1" spans="1:17">
      <c r="A64" s="29"/>
      <c r="B64" s="30"/>
      <c r="C64" s="66"/>
      <c r="D64" s="31"/>
      <c r="E64" s="32"/>
      <c r="F64" s="33"/>
      <c r="G64" s="34"/>
      <c r="H64" s="35"/>
      <c r="I64" s="77"/>
      <c r="P64" s="491"/>
      <c r="Q64" s="491"/>
    </row>
    <row r="65" s="1" customFormat="1" spans="1:17">
      <c r="A65" s="29"/>
      <c r="B65" s="30"/>
      <c r="C65" s="66"/>
      <c r="D65" s="31"/>
      <c r="E65" s="32"/>
      <c r="F65" s="33"/>
      <c r="G65" s="34"/>
      <c r="H65" s="35"/>
      <c r="I65" s="77"/>
      <c r="P65" s="491"/>
      <c r="Q65" s="491"/>
    </row>
    <row r="66" s="1" customFormat="1" spans="1:17">
      <c r="A66" s="29"/>
      <c r="B66" s="30"/>
      <c r="C66" s="66"/>
      <c r="D66" s="31"/>
      <c r="E66" s="32"/>
      <c r="F66" s="33"/>
      <c r="G66" s="34"/>
      <c r="H66" s="35"/>
      <c r="I66" s="77"/>
      <c r="P66" s="491"/>
      <c r="Q66" s="491"/>
    </row>
    <row r="67" s="1" customFormat="1" spans="1:17">
      <c r="A67" s="29"/>
      <c r="B67" s="30"/>
      <c r="C67" s="66"/>
      <c r="D67" s="31"/>
      <c r="E67" s="32"/>
      <c r="F67" s="33"/>
      <c r="G67" s="68"/>
      <c r="H67" s="35"/>
      <c r="I67" s="77"/>
      <c r="P67" s="491"/>
      <c r="Q67" s="491"/>
    </row>
    <row r="68" s="1" customFormat="1" ht="17.4" customHeight="1" spans="1:17">
      <c r="A68" s="69"/>
      <c r="B68" s="69"/>
      <c r="C68" s="70"/>
      <c r="D68" s="71"/>
      <c r="E68" s="72"/>
      <c r="F68" s="73"/>
      <c r="G68" s="74" t="s">
        <v>80</v>
      </c>
      <c r="H68" s="75">
        <f>SUM(H24:H67)</f>
        <v>749652</v>
      </c>
      <c r="I68" s="475" t="s">
        <v>81</v>
      </c>
      <c r="P68" s="491"/>
      <c r="Q68" s="491"/>
    </row>
    <row r="69" s="1" customFormat="1" ht="17.4" customHeight="1" spans="1:17">
      <c r="A69" s="78" t="s">
        <v>82</v>
      </c>
      <c r="B69" s="79"/>
      <c r="C69" s="80"/>
      <c r="D69" s="81"/>
      <c r="E69" s="82"/>
      <c r="F69" s="83"/>
      <c r="G69" s="84"/>
      <c r="H69" s="85"/>
      <c r="I69" s="77"/>
      <c r="P69" s="491"/>
      <c r="Q69" s="491"/>
    </row>
    <row r="70" s="1" customFormat="1" ht="15" customHeight="1" spans="2:17">
      <c r="B70" s="86"/>
      <c r="C70" s="87"/>
      <c r="D70" s="81"/>
      <c r="E70" s="82"/>
      <c r="F70" s="83"/>
      <c r="G70" s="84"/>
      <c r="H70" s="85"/>
      <c r="I70" s="77"/>
      <c r="P70" s="491"/>
      <c r="Q70" s="491"/>
    </row>
    <row r="71" s="1" customFormat="1" ht="16.2" customHeight="1" spans="1:17">
      <c r="A71" s="88" t="s">
        <v>83</v>
      </c>
      <c r="B71" s="88"/>
      <c r="F71" s="89"/>
      <c r="P71" s="491"/>
      <c r="Q71" s="491"/>
    </row>
    <row r="72" customFormat="1" ht="20.4" customHeight="1" spans="1:17">
      <c r="A72" s="90" t="s">
        <v>84</v>
      </c>
      <c r="B72" s="90"/>
      <c r="C72" s="91" t="s">
        <v>85</v>
      </c>
      <c r="D72" s="91" t="s">
        <v>86</v>
      </c>
      <c r="E72" s="91" t="s">
        <v>87</v>
      </c>
      <c r="F72" s="91" t="s">
        <v>88</v>
      </c>
      <c r="G72" s="91" t="s">
        <v>89</v>
      </c>
      <c r="H72" s="92" t="s">
        <v>90</v>
      </c>
      <c r="P72" s="491"/>
      <c r="Q72" s="491"/>
    </row>
    <row r="73" customFormat="1" ht="14.25" spans="1:17">
      <c r="A73" s="93">
        <f>H68+1588900+1420194</f>
        <v>3758746</v>
      </c>
      <c r="B73" s="93"/>
      <c r="C73" s="94">
        <f>463100-105400-357700</f>
        <v>0</v>
      </c>
      <c r="D73" s="94">
        <v>0</v>
      </c>
      <c r="E73" s="94">
        <v>0</v>
      </c>
      <c r="F73" s="94">
        <v>0</v>
      </c>
      <c r="G73" s="94">
        <v>0</v>
      </c>
      <c r="H73" s="95">
        <f>SUM(A73:G73)</f>
        <v>3758746</v>
      </c>
      <c r="P73" s="491"/>
      <c r="Q73" s="491"/>
    </row>
    <row r="74" customFormat="1" ht="14.25" spans="16:17">
      <c r="P74" s="491"/>
      <c r="Q74" s="491"/>
    </row>
    <row r="75" customFormat="1" spans="1:17">
      <c r="A75" s="96"/>
      <c r="B75" s="96"/>
      <c r="P75" s="491"/>
      <c r="Q75" s="491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20" workbookViewId="0">
      <selection activeCell="I51" sqref="I51"/>
    </sheetView>
  </sheetViews>
  <sheetFormatPr defaultColWidth="9.14285714285714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46.1428571428571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42850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25.5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524" t="s">
        <v>9</v>
      </c>
      <c r="D14" s="12"/>
      <c r="E14" s="10"/>
      <c r="F14" s="2"/>
    </row>
    <row r="15" spans="1:6">
      <c r="A15" s="4" t="s">
        <v>10</v>
      </c>
      <c r="B15" s="4"/>
      <c r="C15" s="524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spans="1:6">
      <c r="A22" s="2"/>
      <c r="B22" s="2"/>
      <c r="C22" s="2"/>
      <c r="D22" s="2"/>
      <c r="E22" s="23"/>
      <c r="F22" s="24"/>
    </row>
    <row r="23" spans="1:8">
      <c r="A23" s="26" t="s">
        <v>20</v>
      </c>
      <c r="B23" s="26"/>
      <c r="C23" s="26" t="s">
        <v>21</v>
      </c>
      <c r="D23" s="26" t="s">
        <v>22</v>
      </c>
      <c r="E23" s="492" t="s">
        <v>23</v>
      </c>
      <c r="F23" s="492">
        <v>1</v>
      </c>
      <c r="G23" s="26" t="s">
        <v>24</v>
      </c>
      <c r="H23" s="26" t="s">
        <v>25</v>
      </c>
    </row>
    <row r="24" spans="1:8">
      <c r="A24" s="493" t="s">
        <v>26</v>
      </c>
      <c r="B24" s="66">
        <v>448765</v>
      </c>
      <c r="C24" s="66" t="s">
        <v>525</v>
      </c>
      <c r="D24" s="486">
        <v>1170624</v>
      </c>
      <c r="E24" s="494">
        <v>42846</v>
      </c>
      <c r="F24" s="494">
        <v>42847</v>
      </c>
      <c r="G24" s="34" t="s">
        <v>28</v>
      </c>
      <c r="H24" s="35">
        <v>4185</v>
      </c>
    </row>
    <row r="25" spans="1:8">
      <c r="A25" s="29" t="s">
        <v>26</v>
      </c>
      <c r="B25" s="30">
        <v>448552</v>
      </c>
      <c r="C25" s="30" t="s">
        <v>526</v>
      </c>
      <c r="D25" s="486">
        <v>1178547</v>
      </c>
      <c r="E25" s="32">
        <v>42840</v>
      </c>
      <c r="F25" s="33">
        <v>42846</v>
      </c>
      <c r="G25" s="34" t="s">
        <v>28</v>
      </c>
      <c r="H25" s="35">
        <v>23100</v>
      </c>
    </row>
    <row r="26" spans="1:8">
      <c r="A26" s="29" t="s">
        <v>26</v>
      </c>
      <c r="B26" s="30">
        <v>448553</v>
      </c>
      <c r="C26" s="30" t="s">
        <v>527</v>
      </c>
      <c r="D26" s="486">
        <v>1178951</v>
      </c>
      <c r="E26" s="32">
        <v>42842</v>
      </c>
      <c r="F26" s="33">
        <v>42846</v>
      </c>
      <c r="G26" s="34" t="s">
        <v>28</v>
      </c>
      <c r="H26" s="35">
        <v>15400</v>
      </c>
    </row>
    <row r="27" spans="1:8">
      <c r="A27" s="29" t="s">
        <v>26</v>
      </c>
      <c r="B27" s="30">
        <v>448555</v>
      </c>
      <c r="C27" s="30" t="s">
        <v>528</v>
      </c>
      <c r="D27" s="486">
        <v>17012621185616</v>
      </c>
      <c r="E27" s="32">
        <v>42839</v>
      </c>
      <c r="F27" s="33">
        <v>42846</v>
      </c>
      <c r="G27" s="34" t="s">
        <v>28</v>
      </c>
      <c r="H27" s="35">
        <v>24255</v>
      </c>
    </row>
    <row r="28" spans="1:8">
      <c r="A28" s="29" t="s">
        <v>26</v>
      </c>
      <c r="B28" s="51">
        <v>448568</v>
      </c>
      <c r="C28" s="51" t="s">
        <v>186</v>
      </c>
      <c r="D28" s="482">
        <v>1175703</v>
      </c>
      <c r="E28" s="53">
        <v>42841</v>
      </c>
      <c r="F28" s="54">
        <v>42846</v>
      </c>
      <c r="G28" s="55" t="s">
        <v>28</v>
      </c>
      <c r="H28" s="56">
        <v>19250</v>
      </c>
    </row>
    <row r="29" spans="1:8">
      <c r="A29" s="29" t="s">
        <v>26</v>
      </c>
      <c r="B29" s="51">
        <v>448569</v>
      </c>
      <c r="C29" s="51" t="s">
        <v>529</v>
      </c>
      <c r="D29" s="482">
        <v>1175703</v>
      </c>
      <c r="E29" s="53">
        <v>42841</v>
      </c>
      <c r="F29" s="54">
        <v>42846</v>
      </c>
      <c r="G29" s="55" t="s">
        <v>28</v>
      </c>
      <c r="H29" s="56">
        <v>19250</v>
      </c>
    </row>
    <row r="30" spans="1:8">
      <c r="A30" s="29" t="s">
        <v>26</v>
      </c>
      <c r="B30" s="30">
        <v>448573</v>
      </c>
      <c r="C30" s="30" t="s">
        <v>530</v>
      </c>
      <c r="D30" s="486">
        <v>1170416</v>
      </c>
      <c r="E30" s="32">
        <v>42845</v>
      </c>
      <c r="F30" s="33">
        <v>42846</v>
      </c>
      <c r="G30" s="34" t="s">
        <v>28</v>
      </c>
      <c r="H30" s="35">
        <v>3465</v>
      </c>
    </row>
    <row r="31" spans="1:8">
      <c r="A31" s="29" t="s">
        <v>26</v>
      </c>
      <c r="B31" s="59">
        <v>448580</v>
      </c>
      <c r="C31" s="59" t="s">
        <v>531</v>
      </c>
      <c r="D31" s="483">
        <v>17022323400316</v>
      </c>
      <c r="E31" s="61">
        <v>42841</v>
      </c>
      <c r="F31" s="62">
        <v>42846</v>
      </c>
      <c r="G31" s="63" t="s">
        <v>28</v>
      </c>
      <c r="H31" s="64">
        <v>20925</v>
      </c>
    </row>
    <row r="32" spans="1:8">
      <c r="A32" s="29" t="s">
        <v>26</v>
      </c>
      <c r="B32" s="59">
        <v>448581</v>
      </c>
      <c r="C32" s="59" t="s">
        <v>532</v>
      </c>
      <c r="D32" s="483">
        <v>17022323400316</v>
      </c>
      <c r="E32" s="61">
        <v>42841</v>
      </c>
      <c r="F32" s="62">
        <v>42846</v>
      </c>
      <c r="G32" s="63" t="s">
        <v>28</v>
      </c>
      <c r="H32" s="64">
        <v>20925</v>
      </c>
    </row>
    <row r="33" spans="1:8">
      <c r="A33" s="29" t="s">
        <v>26</v>
      </c>
      <c r="B33" s="30">
        <v>448606</v>
      </c>
      <c r="C33" s="30" t="s">
        <v>533</v>
      </c>
      <c r="D33" s="486">
        <v>1180412</v>
      </c>
      <c r="E33" s="32">
        <v>42844</v>
      </c>
      <c r="F33" s="33">
        <v>42846</v>
      </c>
      <c r="G33" s="34" t="s">
        <v>28</v>
      </c>
      <c r="H33" s="35">
        <v>7700</v>
      </c>
    </row>
    <row r="34" spans="1:8">
      <c r="A34" s="29" t="s">
        <v>26</v>
      </c>
      <c r="B34" s="37">
        <v>448861</v>
      </c>
      <c r="C34" s="37" t="s">
        <v>534</v>
      </c>
      <c r="D34" s="488">
        <v>1178352</v>
      </c>
      <c r="E34" s="39">
        <v>42845</v>
      </c>
      <c r="F34" s="40">
        <v>42848</v>
      </c>
      <c r="G34" s="41" t="s">
        <v>28</v>
      </c>
      <c r="H34" s="42">
        <v>11250</v>
      </c>
    </row>
    <row r="35" spans="1:8">
      <c r="A35" s="29" t="s">
        <v>26</v>
      </c>
      <c r="B35" s="37">
        <v>448863</v>
      </c>
      <c r="C35" s="37" t="s">
        <v>535</v>
      </c>
      <c r="D35" s="488">
        <v>1178352</v>
      </c>
      <c r="E35" s="39">
        <v>42845</v>
      </c>
      <c r="F35" s="40">
        <v>42848</v>
      </c>
      <c r="G35" s="41" t="s">
        <v>28</v>
      </c>
      <c r="H35" s="42">
        <v>11250</v>
      </c>
    </row>
    <row r="36" spans="1:8">
      <c r="A36" s="29" t="s">
        <v>26</v>
      </c>
      <c r="B36" s="30">
        <v>448882</v>
      </c>
      <c r="C36" s="30" t="s">
        <v>536</v>
      </c>
      <c r="D36" s="486">
        <v>1181458</v>
      </c>
      <c r="E36" s="32">
        <v>42847</v>
      </c>
      <c r="F36" s="33">
        <v>42848</v>
      </c>
      <c r="G36" s="34" t="s">
        <v>28</v>
      </c>
      <c r="H36" s="35">
        <v>4250</v>
      </c>
    </row>
    <row r="37" spans="1:8">
      <c r="A37" s="29" t="s">
        <v>26</v>
      </c>
      <c r="B37" s="51">
        <v>448883</v>
      </c>
      <c r="C37" s="57" t="s">
        <v>537</v>
      </c>
      <c r="D37" s="482">
        <v>1177970</v>
      </c>
      <c r="E37" s="53">
        <v>42846</v>
      </c>
      <c r="F37" s="54">
        <v>42848</v>
      </c>
      <c r="G37" s="55" t="s">
        <v>28</v>
      </c>
      <c r="H37" s="56">
        <v>8900</v>
      </c>
    </row>
    <row r="38" spans="1:8">
      <c r="A38" s="29" t="s">
        <v>26</v>
      </c>
      <c r="B38" s="51">
        <v>448884</v>
      </c>
      <c r="C38" s="51" t="s">
        <v>538</v>
      </c>
      <c r="D38" s="482">
        <v>1177970</v>
      </c>
      <c r="E38" s="53">
        <v>42846</v>
      </c>
      <c r="F38" s="54">
        <v>42848</v>
      </c>
      <c r="G38" s="55" t="s">
        <v>28</v>
      </c>
      <c r="H38" s="56">
        <v>8900</v>
      </c>
    </row>
    <row r="39" spans="1:8">
      <c r="A39" s="29" t="s">
        <v>26</v>
      </c>
      <c r="B39" s="59">
        <v>448899</v>
      </c>
      <c r="C39" s="59" t="s">
        <v>539</v>
      </c>
      <c r="D39" s="483">
        <v>1176829</v>
      </c>
      <c r="E39" s="61">
        <v>42846</v>
      </c>
      <c r="F39" s="62">
        <v>42848</v>
      </c>
      <c r="G39" s="63" t="s">
        <v>28</v>
      </c>
      <c r="H39" s="64">
        <v>7400</v>
      </c>
    </row>
    <row r="40" spans="1:8">
      <c r="A40" s="29" t="s">
        <v>26</v>
      </c>
      <c r="B40" s="59">
        <v>448900</v>
      </c>
      <c r="C40" s="59" t="s">
        <v>540</v>
      </c>
      <c r="D40" s="483">
        <v>1176829</v>
      </c>
      <c r="E40" s="61">
        <v>42846</v>
      </c>
      <c r="F40" s="62">
        <v>42848</v>
      </c>
      <c r="G40" s="63" t="s">
        <v>28</v>
      </c>
      <c r="H40" s="64">
        <v>7400</v>
      </c>
    </row>
    <row r="41" spans="1:8">
      <c r="A41" s="29" t="s">
        <v>26</v>
      </c>
      <c r="B41" s="30">
        <v>448905</v>
      </c>
      <c r="C41" s="66" t="s">
        <v>541</v>
      </c>
      <c r="D41" s="486">
        <v>1180674</v>
      </c>
      <c r="E41" s="32">
        <v>42846</v>
      </c>
      <c r="F41" s="33">
        <v>42848</v>
      </c>
      <c r="G41" s="34" t="s">
        <v>28</v>
      </c>
      <c r="H41" s="35">
        <v>7400</v>
      </c>
    </row>
    <row r="42" spans="1:8">
      <c r="A42" s="29" t="s">
        <v>26</v>
      </c>
      <c r="B42" s="30">
        <v>448982</v>
      </c>
      <c r="C42" s="66" t="s">
        <v>542</v>
      </c>
      <c r="D42" s="486">
        <v>1179560</v>
      </c>
      <c r="E42" s="32">
        <v>42847</v>
      </c>
      <c r="F42" s="33">
        <v>42848</v>
      </c>
      <c r="G42" s="34" t="s">
        <v>28</v>
      </c>
      <c r="H42" s="35">
        <v>4050</v>
      </c>
    </row>
    <row r="43" spans="1:8">
      <c r="A43" s="29" t="s">
        <v>26</v>
      </c>
      <c r="B43" s="51">
        <v>449000</v>
      </c>
      <c r="C43" s="57" t="s">
        <v>543</v>
      </c>
      <c r="D43" s="482">
        <v>17012023402716</v>
      </c>
      <c r="E43" s="53">
        <v>42847</v>
      </c>
      <c r="F43" s="54">
        <v>42849</v>
      </c>
      <c r="G43" s="55" t="s">
        <v>28</v>
      </c>
      <c r="H43" s="56">
        <v>6930</v>
      </c>
    </row>
    <row r="44" spans="1:8">
      <c r="A44" s="29" t="s">
        <v>26</v>
      </c>
      <c r="B44" s="51">
        <v>449001</v>
      </c>
      <c r="C44" s="57" t="s">
        <v>544</v>
      </c>
      <c r="D44" s="482">
        <v>17012023402716</v>
      </c>
      <c r="E44" s="53">
        <v>42847</v>
      </c>
      <c r="F44" s="54">
        <v>42849</v>
      </c>
      <c r="G44" s="55" t="s">
        <v>28</v>
      </c>
      <c r="H44" s="56">
        <v>6930</v>
      </c>
    </row>
    <row r="45" spans="1:8">
      <c r="A45" s="29"/>
      <c r="B45" s="30"/>
      <c r="C45" s="66"/>
      <c r="D45" s="31"/>
      <c r="E45" s="32"/>
      <c r="F45" s="33"/>
      <c r="G45" s="34"/>
      <c r="H45" s="35"/>
    </row>
    <row r="46" spans="1:8">
      <c r="A46" s="29"/>
      <c r="B46" s="30"/>
      <c r="C46" s="66"/>
      <c r="D46" s="31"/>
      <c r="E46" s="32"/>
      <c r="F46" s="33"/>
      <c r="G46" s="34"/>
      <c r="H46" s="35"/>
    </row>
    <row r="47" spans="1:8">
      <c r="A47" s="29"/>
      <c r="B47" s="30"/>
      <c r="C47" s="66"/>
      <c r="D47" s="31"/>
      <c r="E47" s="32"/>
      <c r="F47" s="33"/>
      <c r="G47" s="34"/>
      <c r="H47" s="35"/>
    </row>
    <row r="48" spans="1:8">
      <c r="A48" s="29"/>
      <c r="B48" s="30"/>
      <c r="C48" s="30"/>
      <c r="D48" s="31"/>
      <c r="E48" s="32"/>
      <c r="F48" s="33"/>
      <c r="G48" s="34"/>
      <c r="H48" s="35"/>
    </row>
    <row r="49" spans="1:8">
      <c r="A49" s="29"/>
      <c r="B49" s="30"/>
      <c r="C49" s="30"/>
      <c r="D49" s="31"/>
      <c r="E49" s="32"/>
      <c r="F49" s="33"/>
      <c r="G49" s="34"/>
      <c r="H49" s="35"/>
    </row>
    <row r="50" spans="1:8">
      <c r="A50" s="29"/>
      <c r="B50" s="30"/>
      <c r="C50" s="66"/>
      <c r="D50" s="31"/>
      <c r="E50" s="32"/>
      <c r="F50" s="33"/>
      <c r="G50" s="68"/>
      <c r="H50" s="35"/>
    </row>
    <row r="51" spans="1:10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243115</v>
      </c>
      <c r="I51" s="475" t="s">
        <v>522</v>
      </c>
      <c r="J51" s="216" t="s">
        <v>545</v>
      </c>
    </row>
    <row r="52" spans="1:8">
      <c r="A52" s="78" t="s">
        <v>82</v>
      </c>
      <c r="B52" s="79"/>
      <c r="C52" s="80"/>
      <c r="D52" s="81"/>
      <c r="E52" s="82"/>
      <c r="F52" s="83"/>
      <c r="G52" s="84"/>
      <c r="H52" s="85"/>
    </row>
    <row r="53" spans="1:8">
      <c r="A53" s="1"/>
      <c r="B53" s="86"/>
      <c r="C53" s="87"/>
      <c r="D53" s="81"/>
      <c r="E53" s="82"/>
      <c r="F53" s="83"/>
      <c r="G53" s="84"/>
      <c r="H53" s="85"/>
    </row>
    <row r="54" spans="1:8">
      <c r="A54" s="88" t="s">
        <v>546</v>
      </c>
      <c r="B54" s="88"/>
      <c r="C54" s="1"/>
      <c r="D54" s="1"/>
      <c r="E54" s="1"/>
      <c r="F54" s="89"/>
      <c r="G54" s="1"/>
      <c r="H54" s="1"/>
    </row>
    <row r="55" spans="1:8">
      <c r="A55" s="165" t="s">
        <v>423</v>
      </c>
      <c r="B55" s="90"/>
      <c r="C55" s="166" t="s">
        <v>424</v>
      </c>
      <c r="D55" s="166" t="s">
        <v>424</v>
      </c>
      <c r="E55" s="166" t="s">
        <v>424</v>
      </c>
      <c r="F55" s="166" t="s">
        <v>424</v>
      </c>
      <c r="G55" s="166" t="s">
        <v>424</v>
      </c>
      <c r="H55" s="167" t="s">
        <v>90</v>
      </c>
    </row>
    <row r="56" ht="22.5" spans="1:8">
      <c r="A56" s="168" t="s">
        <v>425</v>
      </c>
      <c r="B56" s="168"/>
      <c r="C56" s="169" t="s">
        <v>85</v>
      </c>
      <c r="D56" s="170" t="s">
        <v>86</v>
      </c>
      <c r="E56" s="170" t="s">
        <v>87</v>
      </c>
      <c r="F56" s="170" t="s">
        <v>88</v>
      </c>
      <c r="G56" s="170" t="s">
        <v>89</v>
      </c>
      <c r="H56" s="171" t="s">
        <v>426</v>
      </c>
    </row>
    <row r="57" ht="13.5" spans="1:8">
      <c r="A57" s="172">
        <f>H51+293185+371085+511745</f>
        <v>1419130</v>
      </c>
      <c r="B57" s="93"/>
      <c r="C57" s="172">
        <v>0</v>
      </c>
      <c r="D57" s="172">
        <v>0</v>
      </c>
      <c r="E57" s="172">
        <v>0</v>
      </c>
      <c r="F57" s="172">
        <v>0</v>
      </c>
      <c r="G57" s="172">
        <v>0</v>
      </c>
      <c r="H57" s="173">
        <f>SUM(A57:G57)</f>
        <v>1419130</v>
      </c>
    </row>
    <row r="58" ht="13.5"/>
    <row r="59" spans="1:2">
      <c r="A59" s="96"/>
      <c r="B5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0"/>
  <sheetViews>
    <sheetView topLeftCell="A82" workbookViewId="0">
      <selection activeCell="O112" sqref="O11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1.5714285714286" style="480" customWidth="1"/>
  </cols>
  <sheetData>
    <row r="1" customFormat="1" spans="1:9">
      <c r="A1" s="2"/>
      <c r="B1" s="2"/>
      <c r="C1" s="2"/>
      <c r="D1" s="2"/>
      <c r="E1" s="2"/>
      <c r="F1" s="2"/>
      <c r="I1" s="480"/>
    </row>
    <row r="2" customFormat="1" spans="1:9">
      <c r="A2" s="2"/>
      <c r="B2" s="2"/>
      <c r="C2" s="2"/>
      <c r="D2" s="2"/>
      <c r="E2" s="2"/>
      <c r="F2" s="2"/>
      <c r="I2" s="480"/>
    </row>
    <row r="3" customFormat="1" spans="1:9">
      <c r="A3" s="2"/>
      <c r="B3" s="2"/>
      <c r="C3" s="2"/>
      <c r="D3" s="2"/>
      <c r="E3" s="2"/>
      <c r="F3" s="2"/>
      <c r="I3" s="480"/>
    </row>
    <row r="4" customFormat="1" spans="1:9">
      <c r="A4" s="2"/>
      <c r="B4" s="2"/>
      <c r="C4" s="2"/>
      <c r="D4" s="2"/>
      <c r="E4" s="2"/>
      <c r="F4" s="2"/>
      <c r="I4" s="480"/>
    </row>
    <row r="5" customFormat="1" spans="1:9">
      <c r="A5" s="2"/>
      <c r="B5" s="2"/>
      <c r="C5" s="2"/>
      <c r="D5" s="2"/>
      <c r="E5" s="2"/>
      <c r="F5" s="2"/>
      <c r="I5" s="480"/>
    </row>
    <row r="6" customFormat="1" spans="1:9">
      <c r="A6" s="2"/>
      <c r="B6" s="2"/>
      <c r="C6" s="2"/>
      <c r="D6" s="2"/>
      <c r="E6" s="2"/>
      <c r="F6" s="2"/>
      <c r="I6" s="480"/>
    </row>
    <row r="7" customFormat="1" ht="15.75" spans="1:9">
      <c r="A7" s="2"/>
      <c r="B7" s="2"/>
      <c r="C7" s="2"/>
      <c r="D7" s="2"/>
      <c r="E7" s="2"/>
      <c r="F7" s="2"/>
      <c r="G7" s="3"/>
      <c r="H7" s="3"/>
      <c r="I7" s="480"/>
    </row>
    <row r="8" customFormat="1" spans="1:9">
      <c r="A8" s="2"/>
      <c r="B8" s="2"/>
      <c r="C8" s="2"/>
      <c r="D8" s="2"/>
      <c r="E8" s="2"/>
      <c r="F8" s="2"/>
      <c r="I8" s="480"/>
    </row>
    <row r="9" customFormat="1" spans="1:9">
      <c r="A9" s="2"/>
      <c r="B9" s="2"/>
      <c r="C9" s="2"/>
      <c r="D9" s="2"/>
      <c r="E9" s="2"/>
      <c r="F9" s="2"/>
      <c r="I9" s="480"/>
    </row>
    <row r="10" customFormat="1" spans="1:9">
      <c r="A10" s="4" t="s">
        <v>0</v>
      </c>
      <c r="B10" s="4"/>
      <c r="C10" s="5" t="s">
        <v>1</v>
      </c>
      <c r="D10" s="4"/>
      <c r="G10" s="6" t="s">
        <v>2</v>
      </c>
      <c r="H10" s="7">
        <v>42860</v>
      </c>
      <c r="I10" s="480"/>
    </row>
    <row r="11" customFormat="1" spans="1:9">
      <c r="A11" s="4" t="s">
        <v>3</v>
      </c>
      <c r="B11" s="4"/>
      <c r="C11" s="8" t="s">
        <v>4</v>
      </c>
      <c r="D11" s="8"/>
      <c r="E11" s="8"/>
      <c r="F11" s="2"/>
      <c r="I11" s="480"/>
    </row>
    <row r="12" customFormat="1" ht="13.2" customHeight="1" spans="1:9">
      <c r="A12" s="4"/>
      <c r="B12" s="4"/>
      <c r="C12" s="8" t="s">
        <v>5</v>
      </c>
      <c r="D12" s="8"/>
      <c r="E12" s="8"/>
      <c r="F12" s="2"/>
      <c r="I12" s="480"/>
    </row>
    <row r="13" customFormat="1" spans="1:9">
      <c r="A13" s="4" t="s">
        <v>6</v>
      </c>
      <c r="B13" s="4"/>
      <c r="C13" s="9" t="s">
        <v>7</v>
      </c>
      <c r="D13" s="10"/>
      <c r="E13" s="10"/>
      <c r="F13" s="2"/>
      <c r="I13" s="480"/>
    </row>
    <row r="14" customFormat="1" spans="1:10">
      <c r="A14" s="4" t="s">
        <v>8</v>
      </c>
      <c r="B14" s="4"/>
      <c r="C14" s="524" t="s">
        <v>9</v>
      </c>
      <c r="D14" s="12"/>
      <c r="E14" s="10"/>
      <c r="F14" s="2"/>
      <c r="I14" s="480"/>
      <c r="J14" s="384"/>
    </row>
    <row r="15" customFormat="1" spans="1:10">
      <c r="A15" s="4" t="s">
        <v>10</v>
      </c>
      <c r="B15" s="4"/>
      <c r="C15" s="524" t="s">
        <v>11</v>
      </c>
      <c r="D15" s="12"/>
      <c r="E15" s="10"/>
      <c r="F15" s="2"/>
      <c r="I15" s="480"/>
      <c r="J15" s="384"/>
    </row>
    <row r="16" customFormat="1" spans="1:10">
      <c r="A16" s="4" t="s">
        <v>12</v>
      </c>
      <c r="B16" s="4"/>
      <c r="C16" s="13" t="s">
        <v>13</v>
      </c>
      <c r="D16" s="10"/>
      <c r="E16" s="10"/>
      <c r="F16" s="2"/>
      <c r="I16" s="480"/>
      <c r="J16" s="384"/>
    </row>
    <row r="17" customFormat="1" spans="1:10">
      <c r="A17" s="4" t="s">
        <v>14</v>
      </c>
      <c r="B17" s="4"/>
      <c r="C17" s="14" t="s">
        <v>15</v>
      </c>
      <c r="D17" s="15"/>
      <c r="E17" s="15"/>
      <c r="F17" s="2"/>
      <c r="I17" s="480"/>
      <c r="J17" s="384"/>
    </row>
    <row r="18" customFormat="1" spans="1:10">
      <c r="A18" s="4"/>
      <c r="B18" s="4"/>
      <c r="C18" s="16"/>
      <c r="D18" s="17"/>
      <c r="E18" s="17"/>
      <c r="F18" s="2"/>
      <c r="I18" s="480"/>
      <c r="J18" s="384"/>
    </row>
    <row r="19" customFormat="1" spans="1:10">
      <c r="A19" s="18" t="s">
        <v>16</v>
      </c>
      <c r="B19" s="18"/>
      <c r="C19" s="19" t="s">
        <v>17</v>
      </c>
      <c r="D19" s="9"/>
      <c r="E19" s="11"/>
      <c r="F19" s="2"/>
      <c r="I19" s="480"/>
      <c r="J19" s="384"/>
    </row>
    <row r="20" customFormat="1" spans="3:10">
      <c r="C20" s="20" t="s">
        <v>18</v>
      </c>
      <c r="D20" s="21"/>
      <c r="E20" s="21"/>
      <c r="F20" s="2"/>
      <c r="I20" s="480"/>
      <c r="J20" s="384"/>
    </row>
    <row r="21" customFormat="1" spans="3:10">
      <c r="C21" s="22" t="s">
        <v>19</v>
      </c>
      <c r="D21" s="21"/>
      <c r="E21" s="21"/>
      <c r="F21" s="2"/>
      <c r="I21" s="480"/>
      <c r="J21" s="384"/>
    </row>
    <row r="22" customFormat="1" ht="8.4" customHeight="1" spans="1:10">
      <c r="A22" s="2"/>
      <c r="B22" s="2"/>
      <c r="C22" s="2"/>
      <c r="D22" s="2"/>
      <c r="E22" s="23"/>
      <c r="F22" s="24"/>
      <c r="I22" s="480"/>
      <c r="J22" s="384"/>
    </row>
    <row r="23" customFormat="1" spans="1:10">
      <c r="A23" s="25" t="s">
        <v>20</v>
      </c>
      <c r="B23" s="25"/>
      <c r="C23" s="25" t="s">
        <v>21</v>
      </c>
      <c r="D23" s="26" t="s">
        <v>22</v>
      </c>
      <c r="E23" s="154" t="s">
        <v>23</v>
      </c>
      <c r="F23" s="155">
        <v>0</v>
      </c>
      <c r="G23" s="26" t="s">
        <v>24</v>
      </c>
      <c r="H23" s="26" t="s">
        <v>25</v>
      </c>
      <c r="I23" s="480"/>
      <c r="J23" s="384"/>
    </row>
    <row r="24" s="1" customFormat="1" spans="1:10">
      <c r="A24" s="29" t="s">
        <v>26</v>
      </c>
      <c r="B24" s="30">
        <v>449153</v>
      </c>
      <c r="C24" s="30" t="s">
        <v>547</v>
      </c>
      <c r="D24" s="481">
        <v>17021404053875</v>
      </c>
      <c r="E24" s="32">
        <v>42848</v>
      </c>
      <c r="F24" s="33">
        <v>42850</v>
      </c>
      <c r="G24" s="34" t="s">
        <v>28</v>
      </c>
      <c r="H24" s="35">
        <v>8370</v>
      </c>
      <c r="I24" s="489"/>
      <c r="J24" s="384"/>
    </row>
    <row r="25" s="1" customFormat="1" spans="1:10">
      <c r="A25" s="29" t="s">
        <v>26</v>
      </c>
      <c r="B25" s="30">
        <v>449156</v>
      </c>
      <c r="C25" s="30" t="s">
        <v>548</v>
      </c>
      <c r="D25" s="31">
        <v>1170625</v>
      </c>
      <c r="E25" s="32">
        <v>42847</v>
      </c>
      <c r="F25" s="33">
        <v>42850</v>
      </c>
      <c r="G25" s="34" t="s">
        <v>28</v>
      </c>
      <c r="H25" s="35">
        <v>12112.5</v>
      </c>
      <c r="I25" s="489"/>
      <c r="J25" s="384"/>
    </row>
    <row r="26" s="1" customFormat="1" spans="1:10">
      <c r="A26" s="29" t="s">
        <v>26</v>
      </c>
      <c r="B26" s="51">
        <v>449159</v>
      </c>
      <c r="C26" s="51" t="s">
        <v>549</v>
      </c>
      <c r="D26" s="482">
        <v>17013118485875</v>
      </c>
      <c r="E26" s="53">
        <v>42847</v>
      </c>
      <c r="F26" s="54">
        <v>42850</v>
      </c>
      <c r="G26" s="55" t="s">
        <v>28</v>
      </c>
      <c r="H26" s="56">
        <v>12555</v>
      </c>
      <c r="I26" s="489"/>
      <c r="J26" s="384"/>
    </row>
    <row r="27" s="1" customFormat="1" spans="1:10">
      <c r="A27" s="29" t="s">
        <v>26</v>
      </c>
      <c r="B27" s="51">
        <v>449160</v>
      </c>
      <c r="C27" s="51" t="s">
        <v>550</v>
      </c>
      <c r="D27" s="482">
        <v>17013118485875</v>
      </c>
      <c r="E27" s="53">
        <v>42847</v>
      </c>
      <c r="F27" s="54">
        <v>42850</v>
      </c>
      <c r="G27" s="55" t="s">
        <v>28</v>
      </c>
      <c r="H27" s="56">
        <v>12555</v>
      </c>
      <c r="I27" s="489"/>
      <c r="J27" s="384"/>
    </row>
    <row r="28" s="1" customFormat="1" spans="1:10">
      <c r="A28" s="29" t="s">
        <v>26</v>
      </c>
      <c r="B28" s="51">
        <v>449161</v>
      </c>
      <c r="C28" s="51" t="s">
        <v>551</v>
      </c>
      <c r="D28" s="482">
        <v>17013118485875</v>
      </c>
      <c r="E28" s="53">
        <v>42847</v>
      </c>
      <c r="F28" s="54">
        <v>42850</v>
      </c>
      <c r="G28" s="55" t="s">
        <v>28</v>
      </c>
      <c r="H28" s="56">
        <v>12555</v>
      </c>
      <c r="I28" s="489"/>
      <c r="J28" s="384"/>
    </row>
    <row r="29" s="1" customFormat="1" spans="1:10">
      <c r="A29" s="29" t="s">
        <v>26</v>
      </c>
      <c r="B29" s="59">
        <v>449266</v>
      </c>
      <c r="C29" s="59" t="s">
        <v>552</v>
      </c>
      <c r="D29" s="483">
        <v>1172655</v>
      </c>
      <c r="E29" s="61">
        <v>42847</v>
      </c>
      <c r="F29" s="62">
        <v>42851</v>
      </c>
      <c r="G29" s="63" t="s">
        <v>28</v>
      </c>
      <c r="H29" s="64">
        <v>16150</v>
      </c>
      <c r="I29" s="489"/>
      <c r="J29" s="384"/>
    </row>
    <row r="30" s="1" customFormat="1" spans="1:10">
      <c r="A30" s="29" t="s">
        <v>26</v>
      </c>
      <c r="B30" s="59">
        <v>449267</v>
      </c>
      <c r="C30" s="59" t="s">
        <v>553</v>
      </c>
      <c r="D30" s="483">
        <v>1172655</v>
      </c>
      <c r="E30" s="61">
        <v>42847</v>
      </c>
      <c r="F30" s="62">
        <v>42851</v>
      </c>
      <c r="G30" s="63" t="s">
        <v>28</v>
      </c>
      <c r="H30" s="64">
        <v>16150</v>
      </c>
      <c r="I30" s="489"/>
      <c r="J30" s="384"/>
    </row>
    <row r="31" s="1" customFormat="1" spans="1:10">
      <c r="A31" s="29" t="s">
        <v>26</v>
      </c>
      <c r="B31" s="265">
        <v>449271</v>
      </c>
      <c r="C31" s="265" t="s">
        <v>554</v>
      </c>
      <c r="D31" s="484">
        <v>1172577</v>
      </c>
      <c r="E31" s="267">
        <v>42847</v>
      </c>
      <c r="F31" s="268">
        <v>42851</v>
      </c>
      <c r="G31" s="269" t="s">
        <v>28</v>
      </c>
      <c r="H31" s="270">
        <v>16150</v>
      </c>
      <c r="I31" s="489"/>
      <c r="J31" s="384"/>
    </row>
    <row r="32" s="1" customFormat="1" spans="1:10">
      <c r="A32" s="29" t="s">
        <v>26</v>
      </c>
      <c r="B32" s="265">
        <v>449272</v>
      </c>
      <c r="C32" s="265" t="s">
        <v>555</v>
      </c>
      <c r="D32" s="484">
        <v>1172577</v>
      </c>
      <c r="E32" s="267">
        <v>42847</v>
      </c>
      <c r="F32" s="268">
        <v>42851</v>
      </c>
      <c r="G32" s="269" t="s">
        <v>28</v>
      </c>
      <c r="H32" s="270">
        <v>16150</v>
      </c>
      <c r="I32" s="489"/>
      <c r="J32" s="384"/>
    </row>
    <row r="33" s="1" customFormat="1" spans="1:10">
      <c r="A33" s="29" t="s">
        <v>26</v>
      </c>
      <c r="B33" s="58">
        <v>449273</v>
      </c>
      <c r="C33" s="58" t="s">
        <v>556</v>
      </c>
      <c r="D33" s="485">
        <v>1176190</v>
      </c>
      <c r="E33" s="293">
        <v>42847</v>
      </c>
      <c r="F33" s="294">
        <v>42851</v>
      </c>
      <c r="G33" s="295" t="s">
        <v>28</v>
      </c>
      <c r="H33" s="296">
        <v>16150</v>
      </c>
      <c r="I33" s="489"/>
      <c r="J33" s="384"/>
    </row>
    <row r="34" s="1" customFormat="1" spans="1:10">
      <c r="A34" s="29" t="s">
        <v>26</v>
      </c>
      <c r="B34" s="58">
        <v>449274</v>
      </c>
      <c r="C34" s="58" t="s">
        <v>557</v>
      </c>
      <c r="D34" s="485">
        <v>1176190</v>
      </c>
      <c r="E34" s="293">
        <v>42847</v>
      </c>
      <c r="F34" s="294">
        <v>42851</v>
      </c>
      <c r="G34" s="295" t="s">
        <v>28</v>
      </c>
      <c r="H34" s="296">
        <v>16150</v>
      </c>
      <c r="I34" s="489"/>
      <c r="J34" s="384"/>
    </row>
    <row r="35" s="1" customFormat="1" spans="1:10">
      <c r="A35" s="29" t="s">
        <v>26</v>
      </c>
      <c r="B35" s="30">
        <v>449277</v>
      </c>
      <c r="C35" s="30" t="s">
        <v>558</v>
      </c>
      <c r="D35" s="486">
        <v>1179102</v>
      </c>
      <c r="E35" s="32">
        <v>42846</v>
      </c>
      <c r="F35" s="33">
        <v>42851</v>
      </c>
      <c r="G35" s="34" t="s">
        <v>28</v>
      </c>
      <c r="H35" s="35">
        <v>20800</v>
      </c>
      <c r="I35" s="489"/>
      <c r="J35" s="384"/>
    </row>
    <row r="36" s="1" customFormat="1" spans="1:10">
      <c r="A36" s="29" t="s">
        <v>26</v>
      </c>
      <c r="B36" s="30">
        <v>449386</v>
      </c>
      <c r="C36" s="30" t="s">
        <v>559</v>
      </c>
      <c r="D36" s="486">
        <v>1181585</v>
      </c>
      <c r="E36" s="32">
        <v>42850</v>
      </c>
      <c r="F36" s="33">
        <v>42852</v>
      </c>
      <c r="G36" s="34" t="s">
        <v>28</v>
      </c>
      <c r="H36" s="35">
        <v>7100</v>
      </c>
      <c r="I36" s="489"/>
      <c r="J36" s="384"/>
    </row>
    <row r="37" s="1" customFormat="1" spans="1:10">
      <c r="A37" s="29" t="s">
        <v>26</v>
      </c>
      <c r="B37" s="30">
        <v>449392</v>
      </c>
      <c r="C37" s="66" t="s">
        <v>560</v>
      </c>
      <c r="D37" s="486">
        <v>1177631</v>
      </c>
      <c r="E37" s="32">
        <v>42848</v>
      </c>
      <c r="F37" s="33">
        <v>42852</v>
      </c>
      <c r="G37" s="34" t="s">
        <v>28</v>
      </c>
      <c r="H37" s="35">
        <v>13490</v>
      </c>
      <c r="I37" s="489"/>
      <c r="J37" s="384"/>
    </row>
    <row r="38" s="1" customFormat="1" spans="1:10">
      <c r="A38" s="29" t="s">
        <v>26</v>
      </c>
      <c r="B38" s="30">
        <v>449396</v>
      </c>
      <c r="C38" s="30" t="s">
        <v>561</v>
      </c>
      <c r="D38" s="486">
        <v>1175565</v>
      </c>
      <c r="E38" s="32">
        <v>42851</v>
      </c>
      <c r="F38" s="33">
        <v>42852</v>
      </c>
      <c r="G38" s="34" t="s">
        <v>28</v>
      </c>
      <c r="H38" s="35">
        <v>4185</v>
      </c>
      <c r="I38" s="489"/>
      <c r="J38" s="384"/>
    </row>
    <row r="39" s="1" customFormat="1" spans="1:10">
      <c r="A39" s="29" t="s">
        <v>26</v>
      </c>
      <c r="B39" s="265">
        <v>449491</v>
      </c>
      <c r="C39" s="265" t="s">
        <v>562</v>
      </c>
      <c r="D39" s="484">
        <v>1182145</v>
      </c>
      <c r="E39" s="267">
        <v>42850</v>
      </c>
      <c r="F39" s="268">
        <v>42853</v>
      </c>
      <c r="G39" s="269" t="s">
        <v>28</v>
      </c>
      <c r="H39" s="270">
        <v>10117.5</v>
      </c>
      <c r="I39" s="489"/>
      <c r="J39" s="384"/>
    </row>
    <row r="40" s="1" customFormat="1" spans="1:10">
      <c r="A40" s="29" t="s">
        <v>26</v>
      </c>
      <c r="B40" s="265">
        <v>449492</v>
      </c>
      <c r="C40" s="265" t="s">
        <v>563</v>
      </c>
      <c r="D40" s="484">
        <v>1182145</v>
      </c>
      <c r="E40" s="267">
        <v>42850</v>
      </c>
      <c r="F40" s="268">
        <v>42853</v>
      </c>
      <c r="G40" s="269" t="s">
        <v>28</v>
      </c>
      <c r="H40" s="270">
        <v>10117.5</v>
      </c>
      <c r="I40" s="489"/>
      <c r="J40" s="384"/>
    </row>
    <row r="41" s="1" customFormat="1" spans="1:10">
      <c r="A41" s="29" t="s">
        <v>26</v>
      </c>
      <c r="B41" s="265">
        <v>449493</v>
      </c>
      <c r="C41" s="430" t="s">
        <v>564</v>
      </c>
      <c r="D41" s="484">
        <v>1182145</v>
      </c>
      <c r="E41" s="267">
        <v>42850</v>
      </c>
      <c r="F41" s="268">
        <v>42853</v>
      </c>
      <c r="G41" s="269" t="s">
        <v>28</v>
      </c>
      <c r="H41" s="270">
        <v>10117.5</v>
      </c>
      <c r="I41" s="489"/>
      <c r="J41" s="384"/>
    </row>
    <row r="42" s="1" customFormat="1" spans="1:10">
      <c r="A42" s="29" t="s">
        <v>26</v>
      </c>
      <c r="B42" s="265">
        <v>449494</v>
      </c>
      <c r="C42" s="430" t="s">
        <v>186</v>
      </c>
      <c r="D42" s="484">
        <v>1182145</v>
      </c>
      <c r="E42" s="267">
        <v>42850</v>
      </c>
      <c r="F42" s="268">
        <v>42853</v>
      </c>
      <c r="G42" s="269" t="s">
        <v>28</v>
      </c>
      <c r="H42" s="270">
        <v>10117.5</v>
      </c>
      <c r="I42" s="489"/>
      <c r="J42" s="384"/>
    </row>
    <row r="43" s="1" customFormat="1" spans="1:10">
      <c r="A43" s="29" t="s">
        <v>26</v>
      </c>
      <c r="B43" s="265">
        <v>449495</v>
      </c>
      <c r="C43" s="430" t="s">
        <v>565</v>
      </c>
      <c r="D43" s="484">
        <v>1182145</v>
      </c>
      <c r="E43" s="267">
        <v>42850</v>
      </c>
      <c r="F43" s="268">
        <v>42853</v>
      </c>
      <c r="G43" s="269" t="s">
        <v>28</v>
      </c>
      <c r="H43" s="270">
        <v>10117.5</v>
      </c>
      <c r="I43" s="489"/>
      <c r="J43" s="384"/>
    </row>
    <row r="44" s="1" customFormat="1" spans="1:10">
      <c r="A44" s="29" t="s">
        <v>26</v>
      </c>
      <c r="B44" s="265">
        <v>449496</v>
      </c>
      <c r="C44" s="430" t="s">
        <v>566</v>
      </c>
      <c r="D44" s="484">
        <v>1182145</v>
      </c>
      <c r="E44" s="267">
        <v>42850</v>
      </c>
      <c r="F44" s="268">
        <v>42853</v>
      </c>
      <c r="G44" s="269" t="s">
        <v>28</v>
      </c>
      <c r="H44" s="270">
        <v>10117.5</v>
      </c>
      <c r="I44" s="489"/>
      <c r="J44" s="384"/>
    </row>
    <row r="45" s="1" customFormat="1" spans="1:10">
      <c r="A45" s="29" t="s">
        <v>26</v>
      </c>
      <c r="B45" s="265">
        <v>449497</v>
      </c>
      <c r="C45" s="430" t="s">
        <v>567</v>
      </c>
      <c r="D45" s="484">
        <v>1182145</v>
      </c>
      <c r="E45" s="267">
        <v>42850</v>
      </c>
      <c r="F45" s="268">
        <v>42853</v>
      </c>
      <c r="G45" s="269" t="s">
        <v>28</v>
      </c>
      <c r="H45" s="270">
        <v>10117.5</v>
      </c>
      <c r="I45" s="489"/>
      <c r="J45" s="384"/>
    </row>
    <row r="46" s="1" customFormat="1" spans="1:10">
      <c r="A46" s="29" t="s">
        <v>26</v>
      </c>
      <c r="B46" s="265">
        <v>449498</v>
      </c>
      <c r="C46" s="430" t="s">
        <v>568</v>
      </c>
      <c r="D46" s="484">
        <v>1182145</v>
      </c>
      <c r="E46" s="267">
        <v>42850</v>
      </c>
      <c r="F46" s="268">
        <v>42853</v>
      </c>
      <c r="G46" s="269" t="s">
        <v>28</v>
      </c>
      <c r="H46" s="270">
        <v>10117.5</v>
      </c>
      <c r="I46" s="489"/>
      <c r="J46" s="384"/>
    </row>
    <row r="47" s="1" customFormat="1" spans="1:10">
      <c r="A47" s="29" t="s">
        <v>26</v>
      </c>
      <c r="B47" s="44">
        <v>449501</v>
      </c>
      <c r="C47" s="67" t="s">
        <v>569</v>
      </c>
      <c r="D47" s="487">
        <v>1180806</v>
      </c>
      <c r="E47" s="46">
        <v>42850</v>
      </c>
      <c r="F47" s="47">
        <v>42853</v>
      </c>
      <c r="G47" s="48" t="s">
        <v>28</v>
      </c>
      <c r="H47" s="49">
        <v>10117.5</v>
      </c>
      <c r="I47" s="489"/>
      <c r="J47" s="384"/>
    </row>
    <row r="48" s="1" customFormat="1" spans="1:10">
      <c r="A48" s="29" t="s">
        <v>26</v>
      </c>
      <c r="B48" s="44">
        <v>449502</v>
      </c>
      <c r="C48" s="67" t="s">
        <v>570</v>
      </c>
      <c r="D48" s="487">
        <v>1180806</v>
      </c>
      <c r="E48" s="46">
        <v>42850</v>
      </c>
      <c r="F48" s="47">
        <v>42853</v>
      </c>
      <c r="G48" s="48" t="s">
        <v>28</v>
      </c>
      <c r="H48" s="49">
        <v>10117.5</v>
      </c>
      <c r="I48" s="489"/>
      <c r="J48" s="384"/>
    </row>
    <row r="49" s="1" customFormat="1" spans="1:10">
      <c r="A49" s="29" t="s">
        <v>26</v>
      </c>
      <c r="B49" s="51">
        <v>449503</v>
      </c>
      <c r="C49" s="57" t="s">
        <v>571</v>
      </c>
      <c r="D49" s="482">
        <v>1178142</v>
      </c>
      <c r="E49" s="53">
        <v>42850</v>
      </c>
      <c r="F49" s="54">
        <v>42853</v>
      </c>
      <c r="G49" s="55" t="s">
        <v>28</v>
      </c>
      <c r="H49" s="56">
        <v>10117.5</v>
      </c>
      <c r="I49" s="489"/>
      <c r="J49" s="384"/>
    </row>
    <row r="50" s="1" customFormat="1" spans="1:10">
      <c r="A50" s="29" t="s">
        <v>26</v>
      </c>
      <c r="B50" s="51">
        <v>449504</v>
      </c>
      <c r="C50" s="57" t="s">
        <v>572</v>
      </c>
      <c r="D50" s="482">
        <v>1178142</v>
      </c>
      <c r="E50" s="53">
        <v>42850</v>
      </c>
      <c r="F50" s="54">
        <v>42853</v>
      </c>
      <c r="G50" s="55" t="s">
        <v>28</v>
      </c>
      <c r="H50" s="56">
        <v>10117.5</v>
      </c>
      <c r="I50" s="489"/>
      <c r="J50" s="384"/>
    </row>
    <row r="51" s="1" customFormat="1" spans="1:10">
      <c r="A51" s="29" t="s">
        <v>26</v>
      </c>
      <c r="B51" s="37">
        <v>449517</v>
      </c>
      <c r="C51" s="468" t="s">
        <v>573</v>
      </c>
      <c r="D51" s="488">
        <v>1176621</v>
      </c>
      <c r="E51" s="39">
        <v>42849</v>
      </c>
      <c r="F51" s="40">
        <v>42853</v>
      </c>
      <c r="G51" s="41" t="s">
        <v>28</v>
      </c>
      <c r="H51" s="42">
        <v>13490</v>
      </c>
      <c r="I51" s="489"/>
      <c r="J51" s="384"/>
    </row>
    <row r="52" s="1" customFormat="1" spans="1:10">
      <c r="A52" s="29" t="s">
        <v>26</v>
      </c>
      <c r="B52" s="37">
        <v>449519</v>
      </c>
      <c r="C52" s="468" t="s">
        <v>574</v>
      </c>
      <c r="D52" s="488">
        <v>1176621</v>
      </c>
      <c r="E52" s="39">
        <v>42849</v>
      </c>
      <c r="F52" s="40">
        <v>42853</v>
      </c>
      <c r="G52" s="41" t="s">
        <v>28</v>
      </c>
      <c r="H52" s="42">
        <v>13490</v>
      </c>
      <c r="I52" s="489"/>
      <c r="J52" s="384"/>
    </row>
    <row r="53" s="1" customFormat="1" spans="1:10">
      <c r="A53" s="29" t="s">
        <v>26</v>
      </c>
      <c r="B53" s="30">
        <v>449526</v>
      </c>
      <c r="C53" s="66" t="s">
        <v>575</v>
      </c>
      <c r="D53" s="486">
        <v>1179408</v>
      </c>
      <c r="E53" s="32">
        <v>42851</v>
      </c>
      <c r="F53" s="33">
        <v>42853</v>
      </c>
      <c r="G53" s="34" t="s">
        <v>28</v>
      </c>
      <c r="H53" s="35">
        <v>8500</v>
      </c>
      <c r="I53" s="489"/>
      <c r="J53" s="384"/>
    </row>
    <row r="54" s="1" customFormat="1" spans="1:10">
      <c r="A54" s="29" t="s">
        <v>26</v>
      </c>
      <c r="B54" s="30">
        <v>449529</v>
      </c>
      <c r="C54" s="66" t="s">
        <v>576</v>
      </c>
      <c r="D54" s="486">
        <v>1179398</v>
      </c>
      <c r="E54" s="32">
        <v>42851</v>
      </c>
      <c r="F54" s="33">
        <v>42853</v>
      </c>
      <c r="G54" s="34" t="s">
        <v>28</v>
      </c>
      <c r="H54" s="35">
        <v>8500</v>
      </c>
      <c r="I54" s="489"/>
      <c r="J54" s="384"/>
    </row>
    <row r="55" s="1" customFormat="1" spans="1:10">
      <c r="A55" s="29" t="s">
        <v>26</v>
      </c>
      <c r="B55" s="59">
        <v>449530</v>
      </c>
      <c r="C55" s="65" t="s">
        <v>577</v>
      </c>
      <c r="D55" s="483">
        <v>1179847</v>
      </c>
      <c r="E55" s="61">
        <v>42851</v>
      </c>
      <c r="F55" s="62">
        <v>42853</v>
      </c>
      <c r="G55" s="63" t="s">
        <v>28</v>
      </c>
      <c r="H55" s="64">
        <v>6700</v>
      </c>
      <c r="I55" s="489"/>
      <c r="J55" s="384"/>
    </row>
    <row r="56" s="1" customFormat="1" spans="1:10">
      <c r="A56" s="29" t="s">
        <v>26</v>
      </c>
      <c r="B56" s="59">
        <v>449531</v>
      </c>
      <c r="C56" s="65" t="s">
        <v>578</v>
      </c>
      <c r="D56" s="483">
        <v>1179847</v>
      </c>
      <c r="E56" s="61">
        <v>42851</v>
      </c>
      <c r="F56" s="62">
        <v>42853</v>
      </c>
      <c r="G56" s="63" t="s">
        <v>28</v>
      </c>
      <c r="H56" s="64">
        <v>6700</v>
      </c>
      <c r="I56" s="489"/>
      <c r="J56" s="384"/>
    </row>
    <row r="57" s="1" customFormat="1" spans="1:10">
      <c r="A57" s="29" t="s">
        <v>26</v>
      </c>
      <c r="B57" s="30">
        <v>449532</v>
      </c>
      <c r="C57" s="66" t="s">
        <v>579</v>
      </c>
      <c r="D57" s="486">
        <v>1179589</v>
      </c>
      <c r="E57" s="32">
        <v>42850</v>
      </c>
      <c r="F57" s="33">
        <v>42853</v>
      </c>
      <c r="G57" s="34" t="s">
        <v>28</v>
      </c>
      <c r="H57" s="35">
        <v>12112.5</v>
      </c>
      <c r="I57" s="489"/>
      <c r="J57" s="384"/>
    </row>
    <row r="58" s="1" customFormat="1" spans="1:10">
      <c r="A58" s="29" t="s">
        <v>26</v>
      </c>
      <c r="B58" s="44">
        <v>449537</v>
      </c>
      <c r="C58" s="67" t="s">
        <v>580</v>
      </c>
      <c r="D58" s="487">
        <v>1176150</v>
      </c>
      <c r="E58" s="46">
        <v>42848</v>
      </c>
      <c r="F58" s="47">
        <v>42853</v>
      </c>
      <c r="G58" s="48" t="s">
        <v>28</v>
      </c>
      <c r="H58" s="49">
        <v>19125</v>
      </c>
      <c r="I58" s="489"/>
      <c r="J58" s="384"/>
    </row>
    <row r="59" s="1" customFormat="1" spans="1:10">
      <c r="A59" s="29" t="s">
        <v>26</v>
      </c>
      <c r="B59" s="44">
        <v>449540</v>
      </c>
      <c r="C59" s="67" t="s">
        <v>581</v>
      </c>
      <c r="D59" s="487">
        <v>1176150</v>
      </c>
      <c r="E59" s="46">
        <v>42848</v>
      </c>
      <c r="F59" s="47">
        <v>42853</v>
      </c>
      <c r="G59" s="48" t="s">
        <v>28</v>
      </c>
      <c r="H59" s="49">
        <v>19125</v>
      </c>
      <c r="I59" s="489"/>
      <c r="J59" s="384"/>
    </row>
    <row r="60" s="1" customFormat="1" spans="1:10">
      <c r="A60" s="29" t="s">
        <v>26</v>
      </c>
      <c r="B60" s="44">
        <v>449541</v>
      </c>
      <c r="C60" s="67" t="s">
        <v>582</v>
      </c>
      <c r="D60" s="487">
        <v>1176150</v>
      </c>
      <c r="E60" s="46">
        <v>42848</v>
      </c>
      <c r="F60" s="47">
        <v>42853</v>
      </c>
      <c r="G60" s="48" t="s">
        <v>28</v>
      </c>
      <c r="H60" s="49">
        <v>19125</v>
      </c>
      <c r="I60" s="489"/>
      <c r="J60" s="384"/>
    </row>
    <row r="61" s="1" customFormat="1" spans="1:10">
      <c r="A61" s="29" t="s">
        <v>26</v>
      </c>
      <c r="B61" s="30">
        <v>449564</v>
      </c>
      <c r="C61" s="66" t="s">
        <v>583</v>
      </c>
      <c r="D61" s="486">
        <v>1180691</v>
      </c>
      <c r="E61" s="32">
        <v>42851</v>
      </c>
      <c r="F61" s="33">
        <v>42853</v>
      </c>
      <c r="G61" s="34" t="s">
        <v>28</v>
      </c>
      <c r="H61" s="35">
        <v>8500</v>
      </c>
      <c r="I61" s="489"/>
      <c r="J61" s="384"/>
    </row>
    <row r="62" s="1" customFormat="1" spans="1:10">
      <c r="A62" s="29" t="s">
        <v>26</v>
      </c>
      <c r="B62" s="30">
        <v>449667</v>
      </c>
      <c r="C62" s="66" t="s">
        <v>584</v>
      </c>
      <c r="D62" s="486">
        <v>1182003</v>
      </c>
      <c r="E62" s="32">
        <v>42850</v>
      </c>
      <c r="F62" s="33">
        <v>42854</v>
      </c>
      <c r="G62" s="34" t="s">
        <v>28</v>
      </c>
      <c r="H62" s="35">
        <v>13490</v>
      </c>
      <c r="I62" s="489"/>
      <c r="J62" s="384"/>
    </row>
    <row r="63" s="1" customFormat="1" spans="1:10">
      <c r="A63" s="29" t="s">
        <v>26</v>
      </c>
      <c r="B63" s="51">
        <v>449668</v>
      </c>
      <c r="C63" s="57" t="s">
        <v>585</v>
      </c>
      <c r="D63" s="482">
        <v>1178270</v>
      </c>
      <c r="E63" s="53">
        <v>42853</v>
      </c>
      <c r="F63" s="54">
        <v>42854</v>
      </c>
      <c r="G63" s="55" t="s">
        <v>28</v>
      </c>
      <c r="H63" s="56">
        <v>3550</v>
      </c>
      <c r="I63" s="489"/>
      <c r="J63" s="384"/>
    </row>
    <row r="64" s="1" customFormat="1" spans="1:10">
      <c r="A64" s="29" t="s">
        <v>26</v>
      </c>
      <c r="B64" s="51">
        <v>449669</v>
      </c>
      <c r="C64" s="57" t="s">
        <v>586</v>
      </c>
      <c r="D64" s="482">
        <v>1178270</v>
      </c>
      <c r="E64" s="53">
        <v>42853</v>
      </c>
      <c r="F64" s="54">
        <v>42854</v>
      </c>
      <c r="G64" s="55" t="s">
        <v>28</v>
      </c>
      <c r="H64" s="56">
        <v>3550</v>
      </c>
      <c r="I64" s="489"/>
      <c r="J64" s="384"/>
    </row>
    <row r="65" s="1" customFormat="1" spans="1:10">
      <c r="A65" s="29" t="s">
        <v>26</v>
      </c>
      <c r="B65" s="51">
        <v>449670</v>
      </c>
      <c r="C65" s="57" t="s">
        <v>587</v>
      </c>
      <c r="D65" s="482">
        <v>1178270</v>
      </c>
      <c r="E65" s="53">
        <v>42853</v>
      </c>
      <c r="F65" s="54">
        <v>42854</v>
      </c>
      <c r="G65" s="55" t="s">
        <v>28</v>
      </c>
      <c r="H65" s="56">
        <v>3550</v>
      </c>
      <c r="I65" s="489"/>
      <c r="J65" s="384"/>
    </row>
    <row r="66" s="1" customFormat="1" spans="1:10">
      <c r="A66" s="29" t="s">
        <v>26</v>
      </c>
      <c r="B66" s="51">
        <v>449671</v>
      </c>
      <c r="C66" s="57" t="s">
        <v>588</v>
      </c>
      <c r="D66" s="482">
        <v>1178270</v>
      </c>
      <c r="E66" s="53">
        <v>42853</v>
      </c>
      <c r="F66" s="54">
        <v>42854</v>
      </c>
      <c r="G66" s="55" t="s">
        <v>28</v>
      </c>
      <c r="H66" s="56">
        <v>3550</v>
      </c>
      <c r="I66" s="489"/>
      <c r="J66" s="384"/>
    </row>
    <row r="67" s="1" customFormat="1" spans="1:10">
      <c r="A67" s="29" t="s">
        <v>26</v>
      </c>
      <c r="B67" s="30">
        <v>449674</v>
      </c>
      <c r="C67" s="66" t="s">
        <v>589</v>
      </c>
      <c r="D67" s="486">
        <v>1178462</v>
      </c>
      <c r="E67" s="32">
        <v>42850</v>
      </c>
      <c r="F67" s="33">
        <v>42854</v>
      </c>
      <c r="G67" s="34" t="s">
        <v>28</v>
      </c>
      <c r="H67" s="35">
        <v>13490</v>
      </c>
      <c r="I67" s="489"/>
      <c r="J67" s="384"/>
    </row>
    <row r="68" s="1" customFormat="1" spans="1:10">
      <c r="A68" s="29" t="s">
        <v>26</v>
      </c>
      <c r="B68" s="30">
        <v>449678</v>
      </c>
      <c r="C68" s="66" t="s">
        <v>590</v>
      </c>
      <c r="D68" s="486">
        <v>1180589</v>
      </c>
      <c r="E68" s="32">
        <v>42852</v>
      </c>
      <c r="F68" s="33">
        <v>42854</v>
      </c>
      <c r="G68" s="34" t="s">
        <v>28</v>
      </c>
      <c r="H68" s="35">
        <v>8500</v>
      </c>
      <c r="I68" s="489"/>
      <c r="J68" s="384"/>
    </row>
    <row r="69" s="1" customFormat="1" spans="1:10">
      <c r="A69" s="29" t="s">
        <v>26</v>
      </c>
      <c r="B69" s="59">
        <v>449679</v>
      </c>
      <c r="C69" s="65" t="s">
        <v>591</v>
      </c>
      <c r="D69" s="483">
        <v>1178440</v>
      </c>
      <c r="E69" s="61">
        <v>42851</v>
      </c>
      <c r="F69" s="62">
        <v>42854</v>
      </c>
      <c r="G69" s="63" t="s">
        <v>28</v>
      </c>
      <c r="H69" s="64">
        <v>12112.5</v>
      </c>
      <c r="I69" s="489"/>
      <c r="J69" s="384"/>
    </row>
    <row r="70" s="1" customFormat="1" spans="1:10">
      <c r="A70" s="29" t="s">
        <v>26</v>
      </c>
      <c r="B70" s="59">
        <v>449680</v>
      </c>
      <c r="C70" s="65" t="s">
        <v>592</v>
      </c>
      <c r="D70" s="483">
        <v>1178440</v>
      </c>
      <c r="E70" s="61">
        <v>42851</v>
      </c>
      <c r="F70" s="62">
        <v>42854</v>
      </c>
      <c r="G70" s="63" t="s">
        <v>28</v>
      </c>
      <c r="H70" s="64">
        <v>12112.5</v>
      </c>
      <c r="I70" s="489"/>
      <c r="J70" s="384"/>
    </row>
    <row r="71" s="1" customFormat="1" spans="1:10">
      <c r="A71" s="29" t="s">
        <v>26</v>
      </c>
      <c r="B71" s="59">
        <v>449681</v>
      </c>
      <c r="C71" s="65" t="s">
        <v>593</v>
      </c>
      <c r="D71" s="483">
        <v>1178440</v>
      </c>
      <c r="E71" s="61">
        <v>42851</v>
      </c>
      <c r="F71" s="62">
        <v>42854</v>
      </c>
      <c r="G71" s="63" t="s">
        <v>28</v>
      </c>
      <c r="H71" s="64">
        <v>12112.5</v>
      </c>
      <c r="I71" s="489"/>
      <c r="J71" s="384"/>
    </row>
    <row r="72" s="1" customFormat="1" spans="1:10">
      <c r="A72" s="29" t="s">
        <v>26</v>
      </c>
      <c r="B72" s="30">
        <v>449685</v>
      </c>
      <c r="C72" s="66" t="s">
        <v>594</v>
      </c>
      <c r="D72" s="486">
        <v>1181081</v>
      </c>
      <c r="E72" s="32">
        <v>42851</v>
      </c>
      <c r="F72" s="33">
        <v>42854</v>
      </c>
      <c r="G72" s="34" t="s">
        <v>28</v>
      </c>
      <c r="H72" s="35">
        <v>12112.5</v>
      </c>
      <c r="I72" s="489"/>
      <c r="J72" s="384"/>
    </row>
    <row r="73" s="1" customFormat="1" spans="1:10">
      <c r="A73" s="29" t="s">
        <v>26</v>
      </c>
      <c r="B73" s="44">
        <v>449686</v>
      </c>
      <c r="C73" s="67" t="s">
        <v>595</v>
      </c>
      <c r="D73" s="487">
        <v>1174137</v>
      </c>
      <c r="E73" s="46">
        <v>42850</v>
      </c>
      <c r="F73" s="47">
        <v>42854</v>
      </c>
      <c r="G73" s="48" t="s">
        <v>28</v>
      </c>
      <c r="H73" s="49">
        <v>16150</v>
      </c>
      <c r="I73" s="489"/>
      <c r="J73" s="384"/>
    </row>
    <row r="74" s="1" customFormat="1" spans="1:10">
      <c r="A74" s="29" t="s">
        <v>26</v>
      </c>
      <c r="B74" s="44">
        <v>449687</v>
      </c>
      <c r="C74" s="67" t="s">
        <v>596</v>
      </c>
      <c r="D74" s="487">
        <v>1174137</v>
      </c>
      <c r="E74" s="46">
        <v>42850</v>
      </c>
      <c r="F74" s="47">
        <v>42854</v>
      </c>
      <c r="G74" s="48" t="s">
        <v>28</v>
      </c>
      <c r="H74" s="49">
        <v>16150</v>
      </c>
      <c r="I74" s="489"/>
      <c r="J74" s="384"/>
    </row>
    <row r="75" s="1" customFormat="1" spans="1:10">
      <c r="A75" s="29" t="s">
        <v>26</v>
      </c>
      <c r="B75" s="30">
        <v>449724</v>
      </c>
      <c r="C75" s="66" t="s">
        <v>597</v>
      </c>
      <c r="D75" s="486">
        <v>1180649</v>
      </c>
      <c r="E75" s="32">
        <v>42853</v>
      </c>
      <c r="F75" s="33">
        <v>42854</v>
      </c>
      <c r="G75" s="34" t="s">
        <v>28</v>
      </c>
      <c r="H75" s="35">
        <v>3350</v>
      </c>
      <c r="I75" s="489"/>
      <c r="J75" s="384"/>
    </row>
    <row r="76" s="1" customFormat="1" spans="1:10">
      <c r="A76" s="29" t="s">
        <v>26</v>
      </c>
      <c r="B76" s="30">
        <v>449725</v>
      </c>
      <c r="C76" s="66" t="s">
        <v>598</v>
      </c>
      <c r="D76" s="486">
        <v>1178548</v>
      </c>
      <c r="E76" s="32">
        <v>42850</v>
      </c>
      <c r="F76" s="33">
        <v>42854</v>
      </c>
      <c r="G76" s="34" t="s">
        <v>28</v>
      </c>
      <c r="H76" s="35">
        <v>13490</v>
      </c>
      <c r="I76" s="489"/>
      <c r="J76" s="384"/>
    </row>
    <row r="77" s="1" customFormat="1" spans="1:10">
      <c r="A77" s="29" t="s">
        <v>26</v>
      </c>
      <c r="B77" s="30">
        <v>449823</v>
      </c>
      <c r="C77" s="66" t="s">
        <v>599</v>
      </c>
      <c r="D77" s="486">
        <v>1180650</v>
      </c>
      <c r="E77" s="32">
        <v>42854</v>
      </c>
      <c r="F77" s="33">
        <v>42855</v>
      </c>
      <c r="G77" s="34" t="s">
        <v>28</v>
      </c>
      <c r="H77" s="35">
        <v>3350</v>
      </c>
      <c r="I77" s="489"/>
      <c r="J77" s="384"/>
    </row>
    <row r="78" s="1" customFormat="1" spans="1:10">
      <c r="A78" s="29" t="s">
        <v>26</v>
      </c>
      <c r="B78" s="30">
        <v>449827</v>
      </c>
      <c r="C78" s="66" t="s">
        <v>600</v>
      </c>
      <c r="D78" s="486">
        <v>1179753</v>
      </c>
      <c r="E78" s="32">
        <v>42853</v>
      </c>
      <c r="F78" s="33">
        <v>42855</v>
      </c>
      <c r="G78" s="34" t="s">
        <v>28</v>
      </c>
      <c r="H78" s="35">
        <v>7100</v>
      </c>
      <c r="I78" s="489"/>
      <c r="J78" s="384"/>
    </row>
    <row r="79" s="1" customFormat="1" spans="1:10">
      <c r="A79" s="29" t="s">
        <v>26</v>
      </c>
      <c r="B79" s="30">
        <v>449850</v>
      </c>
      <c r="C79" s="66" t="s">
        <v>601</v>
      </c>
      <c r="D79" s="486">
        <v>1170319</v>
      </c>
      <c r="E79" s="32">
        <v>42852</v>
      </c>
      <c r="F79" s="33">
        <v>42855</v>
      </c>
      <c r="G79" s="34" t="s">
        <v>28</v>
      </c>
      <c r="H79" s="35">
        <v>12112.5</v>
      </c>
      <c r="I79" s="489"/>
      <c r="J79" s="384"/>
    </row>
    <row r="80" s="1" customFormat="1" spans="1:10">
      <c r="A80" s="29" t="s">
        <v>26</v>
      </c>
      <c r="B80" s="37">
        <v>449851</v>
      </c>
      <c r="C80" s="468" t="s">
        <v>602</v>
      </c>
      <c r="D80" s="488">
        <v>17020518435823</v>
      </c>
      <c r="E80" s="39">
        <v>42852</v>
      </c>
      <c r="F80" s="40">
        <v>42855</v>
      </c>
      <c r="G80" s="41" t="s">
        <v>28</v>
      </c>
      <c r="H80" s="42">
        <v>12555</v>
      </c>
      <c r="I80" s="489"/>
      <c r="J80" s="384"/>
    </row>
    <row r="81" s="1" customFormat="1" spans="1:10">
      <c r="A81" s="29" t="s">
        <v>26</v>
      </c>
      <c r="B81" s="37">
        <v>449852</v>
      </c>
      <c r="C81" s="468" t="s">
        <v>603</v>
      </c>
      <c r="D81" s="488">
        <v>17020518435823</v>
      </c>
      <c r="E81" s="39">
        <v>42852</v>
      </c>
      <c r="F81" s="40">
        <v>42855</v>
      </c>
      <c r="G81" s="41" t="s">
        <v>28</v>
      </c>
      <c r="H81" s="42">
        <v>12555</v>
      </c>
      <c r="I81" s="489"/>
      <c r="J81" s="384"/>
    </row>
    <row r="82" s="1" customFormat="1" spans="1:10">
      <c r="A82" s="29" t="s">
        <v>26</v>
      </c>
      <c r="B82" s="37">
        <v>449853</v>
      </c>
      <c r="C82" s="468" t="s">
        <v>604</v>
      </c>
      <c r="D82" s="488">
        <v>17020518435823</v>
      </c>
      <c r="E82" s="39">
        <v>42852</v>
      </c>
      <c r="F82" s="40">
        <v>42855</v>
      </c>
      <c r="G82" s="41" t="s">
        <v>28</v>
      </c>
      <c r="H82" s="42">
        <v>12555</v>
      </c>
      <c r="I82" s="489"/>
      <c r="J82" s="384"/>
    </row>
    <row r="83" s="1" customFormat="1" spans="1:10">
      <c r="A83" s="29" t="s">
        <v>26</v>
      </c>
      <c r="B83" s="30">
        <v>449858</v>
      </c>
      <c r="C83" s="66" t="s">
        <v>605</v>
      </c>
      <c r="D83" s="486">
        <v>1178358</v>
      </c>
      <c r="E83" s="32">
        <v>42853</v>
      </c>
      <c r="F83" s="33">
        <v>42855</v>
      </c>
      <c r="G83" s="34" t="s">
        <v>28</v>
      </c>
      <c r="H83" s="35">
        <v>8500</v>
      </c>
      <c r="I83" s="489"/>
      <c r="J83" s="384"/>
    </row>
    <row r="84" s="1" customFormat="1" spans="1:10">
      <c r="A84" s="29" t="s">
        <v>26</v>
      </c>
      <c r="B84" s="30">
        <v>449864</v>
      </c>
      <c r="C84" s="66" t="s">
        <v>606</v>
      </c>
      <c r="D84" s="486">
        <v>17021611270817</v>
      </c>
      <c r="E84" s="32">
        <v>42851</v>
      </c>
      <c r="F84" s="33">
        <v>42855</v>
      </c>
      <c r="G84" s="34" t="s">
        <v>28</v>
      </c>
      <c r="H84" s="35">
        <v>16740</v>
      </c>
      <c r="I84" s="489"/>
      <c r="J84" s="384"/>
    </row>
    <row r="85" s="1" customFormat="1" spans="1:10">
      <c r="A85" s="29" t="s">
        <v>26</v>
      </c>
      <c r="B85" s="30">
        <v>449938</v>
      </c>
      <c r="C85" s="66" t="s">
        <v>607</v>
      </c>
      <c r="D85" s="486">
        <v>1180670</v>
      </c>
      <c r="E85" s="32">
        <v>42853</v>
      </c>
      <c r="F85" s="33">
        <v>42855</v>
      </c>
      <c r="G85" s="34" t="s">
        <v>28</v>
      </c>
      <c r="H85" s="35">
        <v>6700</v>
      </c>
      <c r="I85" s="489"/>
      <c r="J85" s="384"/>
    </row>
    <row r="86" s="1" customFormat="1" spans="1:10">
      <c r="A86" s="29" t="s">
        <v>26</v>
      </c>
      <c r="B86" s="30">
        <v>449967</v>
      </c>
      <c r="C86" s="66" t="s">
        <v>608</v>
      </c>
      <c r="D86" s="486">
        <v>1179753</v>
      </c>
      <c r="E86" s="32">
        <v>42853</v>
      </c>
      <c r="F86" s="33">
        <v>42855</v>
      </c>
      <c r="G86" s="34" t="s">
        <v>28</v>
      </c>
      <c r="H86" s="35">
        <v>7100</v>
      </c>
      <c r="I86" s="489"/>
      <c r="J86" s="384"/>
    </row>
    <row r="87" s="1" customFormat="1" spans="1:10">
      <c r="A87" s="29" t="s">
        <v>26</v>
      </c>
      <c r="B87" s="30">
        <v>449973</v>
      </c>
      <c r="C87" s="66" t="s">
        <v>609</v>
      </c>
      <c r="D87" s="486">
        <v>1181695</v>
      </c>
      <c r="E87" s="32">
        <v>42853</v>
      </c>
      <c r="F87" s="33">
        <v>42855</v>
      </c>
      <c r="G87" s="34" t="s">
        <v>28</v>
      </c>
      <c r="H87" s="35">
        <v>6700</v>
      </c>
      <c r="I87" s="489"/>
      <c r="J87" s="384"/>
    </row>
    <row r="88" s="1" customFormat="1" spans="1:10">
      <c r="A88" s="29" t="s">
        <v>26</v>
      </c>
      <c r="B88" s="30">
        <v>450005</v>
      </c>
      <c r="C88" s="66" t="s">
        <v>610</v>
      </c>
      <c r="D88" s="486">
        <v>1179425</v>
      </c>
      <c r="E88" s="32">
        <v>42851</v>
      </c>
      <c r="F88" s="33">
        <v>42855</v>
      </c>
      <c r="G88" s="34" t="s">
        <v>28</v>
      </c>
      <c r="H88" s="35">
        <v>19125</v>
      </c>
      <c r="I88" s="489"/>
      <c r="J88" s="384"/>
    </row>
    <row r="89" s="1" customFormat="1" spans="1:10">
      <c r="A89" s="29" t="s">
        <v>26</v>
      </c>
      <c r="B89" s="30">
        <v>450021</v>
      </c>
      <c r="C89" s="66" t="s">
        <v>611</v>
      </c>
      <c r="D89" s="486">
        <v>1175311</v>
      </c>
      <c r="E89" s="32">
        <v>42854</v>
      </c>
      <c r="F89" s="33">
        <v>42856</v>
      </c>
      <c r="G89" s="34" t="s">
        <v>28</v>
      </c>
      <c r="H89" s="35">
        <v>8370</v>
      </c>
      <c r="I89" s="489"/>
      <c r="J89" s="384"/>
    </row>
    <row r="90" s="1" customFormat="1" spans="1:10">
      <c r="A90" s="29" t="s">
        <v>26</v>
      </c>
      <c r="B90" s="51">
        <v>450020</v>
      </c>
      <c r="C90" s="57" t="s">
        <v>612</v>
      </c>
      <c r="D90" s="482">
        <v>1174979</v>
      </c>
      <c r="E90" s="53">
        <v>42853</v>
      </c>
      <c r="F90" s="54">
        <v>42856</v>
      </c>
      <c r="G90" s="55" t="s">
        <v>28</v>
      </c>
      <c r="H90" s="56">
        <v>10117.5</v>
      </c>
      <c r="I90" s="489"/>
      <c r="J90" s="384"/>
    </row>
    <row r="91" s="1" customFormat="1" spans="1:10">
      <c r="A91" s="29" t="s">
        <v>26</v>
      </c>
      <c r="B91" s="51">
        <v>450022</v>
      </c>
      <c r="C91" s="57" t="s">
        <v>613</v>
      </c>
      <c r="D91" s="482">
        <v>1174979</v>
      </c>
      <c r="E91" s="53">
        <v>42853</v>
      </c>
      <c r="F91" s="54">
        <v>42856</v>
      </c>
      <c r="G91" s="55" t="s">
        <v>28</v>
      </c>
      <c r="H91" s="56">
        <v>10117.5</v>
      </c>
      <c r="I91" s="489"/>
      <c r="J91" s="384"/>
    </row>
    <row r="92" s="1" customFormat="1" spans="1:10">
      <c r="A92" s="29" t="s">
        <v>26</v>
      </c>
      <c r="B92" s="30">
        <v>450027</v>
      </c>
      <c r="C92" s="66" t="s">
        <v>614</v>
      </c>
      <c r="D92" s="486">
        <v>1181607</v>
      </c>
      <c r="E92" s="32">
        <v>42853</v>
      </c>
      <c r="F92" s="33">
        <v>42856</v>
      </c>
      <c r="G92" s="34" t="s">
        <v>28</v>
      </c>
      <c r="H92" s="35">
        <v>12112.5</v>
      </c>
      <c r="I92" s="489"/>
      <c r="J92" s="384"/>
    </row>
    <row r="93" s="1" customFormat="1" spans="1:10">
      <c r="A93" s="29" t="s">
        <v>26</v>
      </c>
      <c r="B93" s="30">
        <v>450170</v>
      </c>
      <c r="C93" s="66" t="s">
        <v>615</v>
      </c>
      <c r="D93" s="486">
        <v>1175673</v>
      </c>
      <c r="E93" s="32">
        <v>42854</v>
      </c>
      <c r="F93" s="33">
        <v>42857</v>
      </c>
      <c r="G93" s="34" t="s">
        <v>28</v>
      </c>
      <c r="H93" s="35">
        <v>10117.5</v>
      </c>
      <c r="I93" s="489"/>
      <c r="J93" s="384"/>
    </row>
    <row r="94" s="1" customFormat="1" spans="1:10">
      <c r="A94" s="29" t="s">
        <v>26</v>
      </c>
      <c r="B94" s="30">
        <v>450173</v>
      </c>
      <c r="C94" s="66" t="s">
        <v>616</v>
      </c>
      <c r="D94" s="486">
        <v>17020815495989</v>
      </c>
      <c r="E94" s="32">
        <v>42855</v>
      </c>
      <c r="F94" s="33">
        <v>42857</v>
      </c>
      <c r="G94" s="34" t="s">
        <v>28</v>
      </c>
      <c r="H94" s="35">
        <v>6930</v>
      </c>
      <c r="I94" s="489"/>
      <c r="J94" s="384"/>
    </row>
    <row r="95" s="1" customFormat="1" spans="1:10">
      <c r="A95" s="29" t="s">
        <v>26</v>
      </c>
      <c r="B95" s="30">
        <v>450174</v>
      </c>
      <c r="C95" s="66" t="s">
        <v>617</v>
      </c>
      <c r="D95" s="486">
        <v>1180294</v>
      </c>
      <c r="E95" s="32">
        <v>42856</v>
      </c>
      <c r="F95" s="33">
        <v>42857</v>
      </c>
      <c r="G95" s="34" t="s">
        <v>28</v>
      </c>
      <c r="H95" s="35">
        <v>3550</v>
      </c>
      <c r="I95" s="489"/>
      <c r="J95" s="384"/>
    </row>
    <row r="96" s="1" customFormat="1" spans="1:10">
      <c r="A96" s="29" t="s">
        <v>26</v>
      </c>
      <c r="B96" s="30">
        <v>450178</v>
      </c>
      <c r="C96" s="66" t="s">
        <v>618</v>
      </c>
      <c r="D96" s="486">
        <v>17020214135389</v>
      </c>
      <c r="E96" s="32">
        <v>42853</v>
      </c>
      <c r="F96" s="33">
        <v>42857</v>
      </c>
      <c r="G96" s="34" t="s">
        <v>28</v>
      </c>
      <c r="H96" s="35">
        <v>13860</v>
      </c>
      <c r="I96" s="489"/>
      <c r="J96" s="384"/>
    </row>
    <row r="97" s="1" customFormat="1" spans="1:10">
      <c r="A97" s="29" t="s">
        <v>26</v>
      </c>
      <c r="B97" s="30">
        <v>450190</v>
      </c>
      <c r="C97" s="66" t="s">
        <v>619</v>
      </c>
      <c r="D97" s="486">
        <v>1181722</v>
      </c>
      <c r="E97" s="32">
        <v>42856</v>
      </c>
      <c r="F97" s="33">
        <v>42857</v>
      </c>
      <c r="G97" s="34" t="s">
        <v>28</v>
      </c>
      <c r="H97" s="35">
        <v>4050</v>
      </c>
      <c r="I97" s="489"/>
      <c r="J97" s="384"/>
    </row>
    <row r="98" s="1" customFormat="1" spans="1:10">
      <c r="A98" s="29" t="s">
        <v>26</v>
      </c>
      <c r="B98" s="265">
        <v>450191</v>
      </c>
      <c r="C98" s="430" t="s">
        <v>620</v>
      </c>
      <c r="D98" s="484">
        <v>1173949</v>
      </c>
      <c r="E98" s="267">
        <v>42854</v>
      </c>
      <c r="F98" s="268">
        <v>42857</v>
      </c>
      <c r="G98" s="269" t="s">
        <v>28</v>
      </c>
      <c r="H98" s="270">
        <v>12112.5</v>
      </c>
      <c r="I98" s="489"/>
      <c r="J98" s="384"/>
    </row>
    <row r="99" s="1" customFormat="1" spans="1:10">
      <c r="A99" s="29" t="s">
        <v>26</v>
      </c>
      <c r="B99" s="265">
        <v>450192</v>
      </c>
      <c r="C99" s="430" t="s">
        <v>621</v>
      </c>
      <c r="D99" s="484">
        <v>1173949</v>
      </c>
      <c r="E99" s="267">
        <v>42854</v>
      </c>
      <c r="F99" s="268">
        <v>42857</v>
      </c>
      <c r="G99" s="269" t="s">
        <v>28</v>
      </c>
      <c r="H99" s="270">
        <v>12112.5</v>
      </c>
      <c r="I99" s="489"/>
      <c r="J99" s="384"/>
    </row>
    <row r="100" s="1" customFormat="1" spans="1:10">
      <c r="A100" s="29" t="s">
        <v>26</v>
      </c>
      <c r="B100" s="44">
        <v>450199</v>
      </c>
      <c r="C100" s="67" t="s">
        <v>622</v>
      </c>
      <c r="D100" s="487">
        <v>1179492</v>
      </c>
      <c r="E100" s="46">
        <v>42854</v>
      </c>
      <c r="F100" s="47">
        <v>42857</v>
      </c>
      <c r="G100" s="48" t="s">
        <v>28</v>
      </c>
      <c r="H100" s="49">
        <v>12112.5</v>
      </c>
      <c r="I100" s="489"/>
      <c r="J100" s="384"/>
    </row>
    <row r="101" s="1" customFormat="1" spans="1:10">
      <c r="A101" s="29" t="s">
        <v>26</v>
      </c>
      <c r="B101" s="44">
        <v>450200</v>
      </c>
      <c r="C101" s="67" t="s">
        <v>623</v>
      </c>
      <c r="D101" s="487">
        <v>1179492</v>
      </c>
      <c r="E101" s="46">
        <v>42854</v>
      </c>
      <c r="F101" s="47">
        <v>42857</v>
      </c>
      <c r="G101" s="48" t="s">
        <v>28</v>
      </c>
      <c r="H101" s="49">
        <v>12112.5</v>
      </c>
      <c r="I101" s="489"/>
      <c r="J101" s="384"/>
    </row>
    <row r="102" s="1" customFormat="1" spans="1:10">
      <c r="A102" s="29" t="s">
        <v>26</v>
      </c>
      <c r="B102" s="44">
        <v>450201</v>
      </c>
      <c r="C102" s="67" t="s">
        <v>624</v>
      </c>
      <c r="D102" s="487">
        <v>1179492</v>
      </c>
      <c r="E102" s="46">
        <v>42854</v>
      </c>
      <c r="F102" s="47">
        <v>42857</v>
      </c>
      <c r="G102" s="48" t="s">
        <v>28</v>
      </c>
      <c r="H102" s="49">
        <v>12112.5</v>
      </c>
      <c r="I102" s="489"/>
      <c r="J102" s="384"/>
    </row>
    <row r="103" s="1" customFormat="1" spans="1:10">
      <c r="A103" s="29" t="s">
        <v>26</v>
      </c>
      <c r="B103" s="44">
        <v>450202</v>
      </c>
      <c r="C103" s="67" t="s">
        <v>625</v>
      </c>
      <c r="D103" s="487">
        <v>1179492</v>
      </c>
      <c r="E103" s="46">
        <v>42854</v>
      </c>
      <c r="F103" s="47">
        <v>42857</v>
      </c>
      <c r="G103" s="48" t="s">
        <v>28</v>
      </c>
      <c r="H103" s="49">
        <v>12112.5</v>
      </c>
      <c r="I103" s="489"/>
      <c r="J103" s="384"/>
    </row>
    <row r="104" s="1" customFormat="1" spans="1:10">
      <c r="A104" s="29" t="s">
        <v>26</v>
      </c>
      <c r="B104" s="44">
        <v>450203</v>
      </c>
      <c r="C104" s="67" t="s">
        <v>626</v>
      </c>
      <c r="D104" s="487">
        <v>1179492</v>
      </c>
      <c r="E104" s="46">
        <v>42854</v>
      </c>
      <c r="F104" s="47">
        <v>42857</v>
      </c>
      <c r="G104" s="48" t="s">
        <v>28</v>
      </c>
      <c r="H104" s="49">
        <v>12112.5</v>
      </c>
      <c r="I104" s="489"/>
      <c r="J104" s="384"/>
    </row>
    <row r="105" s="1" customFormat="1" spans="1:10">
      <c r="A105" s="29" t="s">
        <v>26</v>
      </c>
      <c r="B105" s="44">
        <v>450204</v>
      </c>
      <c r="C105" s="67" t="s">
        <v>627</v>
      </c>
      <c r="D105" s="487">
        <v>1179492</v>
      </c>
      <c r="E105" s="46">
        <v>42854</v>
      </c>
      <c r="F105" s="47">
        <v>42857</v>
      </c>
      <c r="G105" s="48" t="s">
        <v>28</v>
      </c>
      <c r="H105" s="49">
        <v>12112.5</v>
      </c>
      <c r="I105" s="489"/>
      <c r="J105" s="384"/>
    </row>
    <row r="106" s="1" customFormat="1" spans="1:10">
      <c r="A106" s="29" t="s">
        <v>26</v>
      </c>
      <c r="B106" s="44">
        <v>450205</v>
      </c>
      <c r="C106" s="67" t="s">
        <v>628</v>
      </c>
      <c r="D106" s="487">
        <v>1179492</v>
      </c>
      <c r="E106" s="46">
        <v>42854</v>
      </c>
      <c r="F106" s="47">
        <v>42857</v>
      </c>
      <c r="G106" s="48" t="s">
        <v>28</v>
      </c>
      <c r="H106" s="49">
        <v>12112.5</v>
      </c>
      <c r="I106" s="489"/>
      <c r="J106" s="384"/>
    </row>
    <row r="107" s="1" customFormat="1" spans="1:10">
      <c r="A107" s="29" t="s">
        <v>26</v>
      </c>
      <c r="B107" s="44">
        <v>450206</v>
      </c>
      <c r="C107" s="67" t="s">
        <v>629</v>
      </c>
      <c r="D107" s="487">
        <v>1179492</v>
      </c>
      <c r="E107" s="46">
        <v>42854</v>
      </c>
      <c r="F107" s="47">
        <v>42857</v>
      </c>
      <c r="G107" s="48" t="s">
        <v>28</v>
      </c>
      <c r="H107" s="49">
        <v>12112.5</v>
      </c>
      <c r="I107" s="489"/>
      <c r="J107" s="384"/>
    </row>
    <row r="108" s="1" customFormat="1" spans="1:10">
      <c r="A108" s="29" t="s">
        <v>26</v>
      </c>
      <c r="B108" s="58">
        <v>450336</v>
      </c>
      <c r="C108" s="490" t="s">
        <v>630</v>
      </c>
      <c r="D108" s="485">
        <v>17020220544719</v>
      </c>
      <c r="E108" s="293">
        <v>42854</v>
      </c>
      <c r="F108" s="294">
        <v>42858</v>
      </c>
      <c r="G108" s="295" t="s">
        <v>28</v>
      </c>
      <c r="H108" s="296">
        <v>13860</v>
      </c>
      <c r="I108" s="489"/>
      <c r="J108" s="384"/>
    </row>
    <row r="109" s="1" customFormat="1" spans="1:10">
      <c r="A109" s="29" t="s">
        <v>26</v>
      </c>
      <c r="B109" s="58">
        <v>450337</v>
      </c>
      <c r="C109" s="490" t="s">
        <v>631</v>
      </c>
      <c r="D109" s="485">
        <v>17020220544719</v>
      </c>
      <c r="E109" s="293">
        <v>42854</v>
      </c>
      <c r="F109" s="294">
        <v>42858</v>
      </c>
      <c r="G109" s="295" t="s">
        <v>28</v>
      </c>
      <c r="H109" s="296">
        <v>13860</v>
      </c>
      <c r="I109" s="489"/>
      <c r="J109" s="384"/>
    </row>
    <row r="110" s="1" customFormat="1" spans="1:10">
      <c r="A110" s="29" t="s">
        <v>26</v>
      </c>
      <c r="B110" s="30">
        <v>450347</v>
      </c>
      <c r="C110" s="66" t="s">
        <v>632</v>
      </c>
      <c r="D110" s="31">
        <v>1183083</v>
      </c>
      <c r="E110" s="32">
        <v>42854</v>
      </c>
      <c r="F110" s="33">
        <v>42858</v>
      </c>
      <c r="G110" s="34" t="s">
        <v>28</v>
      </c>
      <c r="H110" s="35">
        <v>13490</v>
      </c>
      <c r="I110" s="489"/>
      <c r="J110" s="384"/>
    </row>
    <row r="111" s="1" customFormat="1" spans="1:10">
      <c r="A111" s="29" t="s">
        <v>26</v>
      </c>
      <c r="B111" s="30">
        <v>450352</v>
      </c>
      <c r="C111" s="66" t="s">
        <v>633</v>
      </c>
      <c r="D111" s="31">
        <v>1183361</v>
      </c>
      <c r="E111" s="32">
        <v>42856</v>
      </c>
      <c r="F111" s="33">
        <v>42858</v>
      </c>
      <c r="G111" s="34" t="s">
        <v>28</v>
      </c>
      <c r="H111" s="35">
        <v>7100</v>
      </c>
      <c r="I111" s="489"/>
      <c r="J111" s="384"/>
    </row>
    <row r="112" s="1" customFormat="1" spans="1:10">
      <c r="A112" s="29" t="s">
        <v>26</v>
      </c>
      <c r="B112" s="265">
        <v>450356</v>
      </c>
      <c r="C112" s="430" t="s">
        <v>634</v>
      </c>
      <c r="D112" s="266">
        <v>1180081</v>
      </c>
      <c r="E112" s="267">
        <v>42856</v>
      </c>
      <c r="F112" s="268">
        <v>42858</v>
      </c>
      <c r="G112" s="269" t="s">
        <v>28</v>
      </c>
      <c r="H112" s="270">
        <v>8500</v>
      </c>
      <c r="I112" s="489"/>
      <c r="J112" s="384"/>
    </row>
    <row r="113" s="1" customFormat="1" spans="1:10">
      <c r="A113" s="29" t="s">
        <v>26</v>
      </c>
      <c r="B113" s="265">
        <v>450358</v>
      </c>
      <c r="C113" s="430" t="s">
        <v>635</v>
      </c>
      <c r="D113" s="266">
        <v>1180081</v>
      </c>
      <c r="E113" s="267">
        <v>42856</v>
      </c>
      <c r="F113" s="268">
        <v>42858</v>
      </c>
      <c r="G113" s="269" t="s">
        <v>28</v>
      </c>
      <c r="H113" s="270">
        <v>8500</v>
      </c>
      <c r="I113" s="489"/>
      <c r="J113" s="384"/>
    </row>
    <row r="114" s="1" customFormat="1" spans="1:10">
      <c r="A114" s="29" t="s">
        <v>26</v>
      </c>
      <c r="B114" s="265">
        <v>450359</v>
      </c>
      <c r="C114" s="430" t="s">
        <v>636</v>
      </c>
      <c r="D114" s="266">
        <v>1180081</v>
      </c>
      <c r="E114" s="267">
        <v>42856</v>
      </c>
      <c r="F114" s="268">
        <v>42858</v>
      </c>
      <c r="G114" s="269" t="s">
        <v>28</v>
      </c>
      <c r="H114" s="270">
        <v>8500</v>
      </c>
      <c r="I114" s="489"/>
      <c r="J114" s="384"/>
    </row>
    <row r="115" s="1" customFormat="1" spans="1:10">
      <c r="A115" s="29" t="s">
        <v>26</v>
      </c>
      <c r="B115" s="30">
        <v>450365</v>
      </c>
      <c r="C115" s="66" t="s">
        <v>637</v>
      </c>
      <c r="D115" s="31">
        <v>1179830</v>
      </c>
      <c r="E115" s="32">
        <v>42855</v>
      </c>
      <c r="F115" s="33">
        <v>42858</v>
      </c>
      <c r="G115" s="34" t="s">
        <v>28</v>
      </c>
      <c r="H115" s="35">
        <v>12112.5</v>
      </c>
      <c r="I115" s="489"/>
      <c r="J115" s="384"/>
    </row>
    <row r="116" s="1" customFormat="1" spans="1:10">
      <c r="A116" s="29" t="s">
        <v>26</v>
      </c>
      <c r="B116" s="30">
        <v>450376</v>
      </c>
      <c r="C116" s="66" t="s">
        <v>638</v>
      </c>
      <c r="D116" s="31">
        <v>1181824</v>
      </c>
      <c r="E116" s="32">
        <v>42853</v>
      </c>
      <c r="F116" s="33">
        <v>42858</v>
      </c>
      <c r="G116" s="34" t="s">
        <v>28</v>
      </c>
      <c r="H116" s="35">
        <v>19125</v>
      </c>
      <c r="I116" s="489"/>
      <c r="J116" s="384"/>
    </row>
    <row r="117" s="1" customFormat="1" spans="1:10">
      <c r="A117" s="29" t="s">
        <v>26</v>
      </c>
      <c r="B117" s="30">
        <v>450491</v>
      </c>
      <c r="C117" s="30" t="s">
        <v>639</v>
      </c>
      <c r="D117" s="31">
        <v>1177149</v>
      </c>
      <c r="E117" s="32">
        <v>42856</v>
      </c>
      <c r="F117" s="33">
        <v>42859</v>
      </c>
      <c r="G117" s="34" t="s">
        <v>28</v>
      </c>
      <c r="H117" s="35">
        <v>10117.5</v>
      </c>
      <c r="I117" s="489"/>
      <c r="J117" s="384"/>
    </row>
    <row r="118" s="1" customFormat="1" spans="1:10">
      <c r="A118" s="29" t="s">
        <v>26</v>
      </c>
      <c r="B118" s="30">
        <v>450502</v>
      </c>
      <c r="C118" s="30" t="s">
        <v>640</v>
      </c>
      <c r="D118" s="31">
        <v>1183551</v>
      </c>
      <c r="E118" s="32">
        <v>42858</v>
      </c>
      <c r="F118" s="33">
        <v>42859</v>
      </c>
      <c r="G118" s="34" t="s">
        <v>28</v>
      </c>
      <c r="H118" s="35">
        <v>4250</v>
      </c>
      <c r="I118" s="489"/>
      <c r="J118" s="384"/>
    </row>
    <row r="119" s="1" customFormat="1" spans="1:10">
      <c r="A119" s="29"/>
      <c r="B119" s="30"/>
      <c r="C119" s="66"/>
      <c r="D119" s="31"/>
      <c r="E119" s="32"/>
      <c r="F119" s="33"/>
      <c r="G119" s="68"/>
      <c r="H119" s="35"/>
      <c r="I119" s="489"/>
      <c r="J119" s="384"/>
    </row>
    <row r="120" s="1" customFormat="1" ht="17.4" customHeight="1" spans="1:10">
      <c r="A120" s="69"/>
      <c r="B120" s="69"/>
      <c r="C120" s="70"/>
      <c r="D120" s="71"/>
      <c r="E120" s="72"/>
      <c r="F120" s="73"/>
      <c r="G120" s="74" t="s">
        <v>80</v>
      </c>
      <c r="H120" s="75">
        <f>SUM(H24:H119)</f>
        <v>1049527.5</v>
      </c>
      <c r="I120" s="475" t="s">
        <v>641</v>
      </c>
      <c r="J120" s="384"/>
    </row>
    <row r="121" s="1" customFormat="1" ht="17.4" customHeight="1" spans="1:10">
      <c r="A121" s="78" t="s">
        <v>82</v>
      </c>
      <c r="B121" s="79"/>
      <c r="C121" s="80"/>
      <c r="D121" s="81"/>
      <c r="E121" s="82"/>
      <c r="F121" s="83"/>
      <c r="G121" s="84"/>
      <c r="H121" s="85"/>
      <c r="I121" s="489"/>
      <c r="J121" s="384"/>
    </row>
    <row r="122" s="1" customFormat="1" ht="15" customHeight="1" spans="2:10">
      <c r="B122" s="86"/>
      <c r="C122" s="87"/>
      <c r="D122" s="81"/>
      <c r="E122" s="82"/>
      <c r="F122" s="83"/>
      <c r="G122" s="84"/>
      <c r="H122" s="85"/>
      <c r="I122" s="489"/>
      <c r="J122" s="384"/>
    </row>
    <row r="123" s="1" customFormat="1" ht="16.2" customHeight="1" spans="1:10">
      <c r="A123" s="88" t="s">
        <v>642</v>
      </c>
      <c r="B123" s="88"/>
      <c r="F123" s="89"/>
      <c r="I123" s="489"/>
      <c r="J123" s="384"/>
    </row>
    <row r="124" customFormat="1" ht="12" customHeight="1" spans="1:10">
      <c r="A124" s="165" t="s">
        <v>423</v>
      </c>
      <c r="B124" s="90"/>
      <c r="C124" s="166" t="s">
        <v>424</v>
      </c>
      <c r="D124" s="166" t="s">
        <v>424</v>
      </c>
      <c r="E124" s="166" t="s">
        <v>424</v>
      </c>
      <c r="F124" s="166" t="s">
        <v>424</v>
      </c>
      <c r="G124" s="166" t="s">
        <v>424</v>
      </c>
      <c r="H124" s="167" t="s">
        <v>90</v>
      </c>
      <c r="I124" s="480"/>
      <c r="J124" s="384"/>
    </row>
    <row r="125" customFormat="1" ht="12" customHeight="1" spans="1:10">
      <c r="A125" s="168" t="s">
        <v>425</v>
      </c>
      <c r="B125" s="168"/>
      <c r="C125" s="169" t="s">
        <v>85</v>
      </c>
      <c r="D125" s="170" t="s">
        <v>86</v>
      </c>
      <c r="E125" s="170" t="s">
        <v>87</v>
      </c>
      <c r="F125" s="170" t="s">
        <v>88</v>
      </c>
      <c r="G125" s="170" t="s">
        <v>89</v>
      </c>
      <c r="H125" s="171" t="s">
        <v>426</v>
      </c>
      <c r="I125" s="480"/>
      <c r="J125" s="384"/>
    </row>
    <row r="126" customFormat="1" ht="13.5" spans="1:10">
      <c r="A126" s="172">
        <f>H120+243115+293185</f>
        <v>1585827.5</v>
      </c>
      <c r="B126" s="93"/>
      <c r="C126" s="172">
        <v>0</v>
      </c>
      <c r="D126" s="172">
        <v>0</v>
      </c>
      <c r="E126" s="172">
        <v>0</v>
      </c>
      <c r="F126" s="172">
        <v>0</v>
      </c>
      <c r="G126" s="172">
        <v>0</v>
      </c>
      <c r="H126" s="173">
        <f>SUM(A126:G126)</f>
        <v>1585827.5</v>
      </c>
      <c r="I126" s="480"/>
      <c r="J126" s="384"/>
    </row>
    <row r="127" customFormat="1" ht="13.5" spans="9:10">
      <c r="I127" s="480"/>
      <c r="J127" s="384"/>
    </row>
    <row r="128" customFormat="1" spans="1:10">
      <c r="A128" s="96"/>
      <c r="B128" s="96"/>
      <c r="I128" s="480"/>
      <c r="J128" s="384"/>
    </row>
    <row r="129" spans="10:10">
      <c r="J129" s="384"/>
    </row>
    <row r="130" spans="10:10">
      <c r="J130" s="384"/>
    </row>
    <row r="131" spans="10:10">
      <c r="J131" s="384"/>
    </row>
    <row r="132" spans="10:10">
      <c r="J132" s="384"/>
    </row>
    <row r="133" spans="10:10">
      <c r="J133" s="384"/>
    </row>
    <row r="134" spans="10:10">
      <c r="J134" s="384"/>
    </row>
    <row r="135" spans="10:10">
      <c r="J135" s="384"/>
    </row>
    <row r="136" spans="10:10">
      <c r="J136" s="384"/>
    </row>
    <row r="137" spans="10:10">
      <c r="J137" s="384"/>
    </row>
    <row r="138" spans="10:10">
      <c r="J138" s="384"/>
    </row>
    <row r="139" spans="10:10">
      <c r="J139" s="384"/>
    </row>
    <row r="140" spans="10:10">
      <c r="J140" s="384"/>
    </row>
    <row r="141" spans="10:10">
      <c r="J141" s="384"/>
    </row>
    <row r="142" spans="10:10">
      <c r="J142" s="384"/>
    </row>
    <row r="143" spans="10:10">
      <c r="J143" s="384"/>
    </row>
    <row r="144" spans="10:10">
      <c r="J144" s="384"/>
    </row>
    <row r="145" spans="10:10">
      <c r="J145" s="384"/>
    </row>
    <row r="146" spans="10:10">
      <c r="J146" s="384"/>
    </row>
    <row r="147" spans="10:10">
      <c r="J147" s="384"/>
    </row>
    <row r="148" spans="10:10">
      <c r="J148" s="384"/>
    </row>
    <row r="149" spans="10:10">
      <c r="J149" s="384"/>
    </row>
    <row r="150" spans="10:10">
      <c r="J150" s="384"/>
    </row>
    <row r="151" spans="10:10">
      <c r="J151" s="384"/>
    </row>
    <row r="152" spans="10:10">
      <c r="J152" s="384"/>
    </row>
    <row r="153" spans="10:10">
      <c r="J153" s="384"/>
    </row>
    <row r="154" spans="10:10">
      <c r="J154" s="384"/>
    </row>
    <row r="155" spans="10:10">
      <c r="J155" s="384"/>
    </row>
    <row r="156" spans="10:10">
      <c r="J156" s="384"/>
    </row>
    <row r="157" spans="10:10">
      <c r="J157" s="384"/>
    </row>
    <row r="158" spans="10:10">
      <c r="J158" s="384"/>
    </row>
    <row r="159" spans="10:10">
      <c r="J159" s="384"/>
    </row>
    <row r="160" spans="10:10">
      <c r="J160" s="384"/>
    </row>
    <row r="161" spans="10:10">
      <c r="J161" s="384"/>
    </row>
    <row r="162" spans="10:10">
      <c r="J162" s="384"/>
    </row>
    <row r="163" spans="10:10">
      <c r="J163" s="384"/>
    </row>
    <row r="164" spans="10:10">
      <c r="J164" s="384"/>
    </row>
    <row r="165" spans="10:10">
      <c r="J165" s="384"/>
    </row>
    <row r="166" spans="10:10">
      <c r="J166" s="384"/>
    </row>
    <row r="167" spans="10:10">
      <c r="J167" s="384"/>
    </row>
    <row r="168" spans="10:10">
      <c r="J168" s="384"/>
    </row>
    <row r="169" spans="10:10">
      <c r="J169" s="384"/>
    </row>
    <row r="170" spans="10:10">
      <c r="J170" s="384"/>
    </row>
    <row r="171" spans="10:10">
      <c r="J171" s="384"/>
    </row>
    <row r="172" spans="10:10">
      <c r="J172" s="384"/>
    </row>
    <row r="173" spans="10:10">
      <c r="J173" s="384"/>
    </row>
    <row r="174" spans="10:10">
      <c r="J174" s="384"/>
    </row>
    <row r="175" spans="10:10">
      <c r="J175" s="384"/>
    </row>
    <row r="176" spans="10:10">
      <c r="J176" s="384"/>
    </row>
    <row r="177" spans="10:10">
      <c r="J177" s="384"/>
    </row>
    <row r="178" spans="10:10">
      <c r="J178" s="384"/>
    </row>
    <row r="179" spans="10:10">
      <c r="J179" s="384"/>
    </row>
    <row r="180" spans="10:10">
      <c r="J180" s="384"/>
    </row>
    <row r="181" spans="10:10">
      <c r="J181" s="384"/>
    </row>
    <row r="182" spans="10:10">
      <c r="J182" s="384"/>
    </row>
    <row r="183" spans="10:10">
      <c r="J183" s="384"/>
    </row>
    <row r="184" spans="10:10">
      <c r="J184" s="384"/>
    </row>
    <row r="185" spans="10:10">
      <c r="J185" s="384"/>
    </row>
    <row r="186" spans="10:10">
      <c r="J186" s="384"/>
    </row>
    <row r="187" spans="10:10">
      <c r="J187" s="384"/>
    </row>
    <row r="188" spans="10:10">
      <c r="J188" s="384"/>
    </row>
    <row r="189" spans="10:10">
      <c r="J189" s="384"/>
    </row>
    <row r="190" spans="10:10">
      <c r="J190" s="384"/>
    </row>
    <row r="191" spans="10:10">
      <c r="J191" s="384"/>
    </row>
    <row r="192" spans="10:10">
      <c r="J192" s="384"/>
    </row>
    <row r="193" ht="13.5" spans="10:10">
      <c r="J193" s="491"/>
    </row>
    <row r="194" ht="13.5" spans="10:10">
      <c r="J194" s="491"/>
    </row>
    <row r="195" ht="13.5" spans="10:10">
      <c r="J195" s="491"/>
    </row>
    <row r="196" ht="13.5" spans="10:10">
      <c r="J196" s="491"/>
    </row>
    <row r="197" ht="13.5" spans="10:10">
      <c r="J197" s="491"/>
    </row>
    <row r="198" ht="13.5" spans="10:10">
      <c r="J198" s="491"/>
    </row>
    <row r="199" ht="13.5" spans="10:10">
      <c r="J199" s="491"/>
    </row>
    <row r="200" ht="13.5" spans="10:10">
      <c r="J200" s="491"/>
    </row>
    <row r="201" ht="13.5" spans="10:10">
      <c r="J201" s="491"/>
    </row>
    <row r="202" ht="13.5" spans="10:10">
      <c r="J202" s="491"/>
    </row>
    <row r="203" ht="13.5" spans="10:10">
      <c r="J203" s="491"/>
    </row>
    <row r="204" ht="13.5" spans="10:10">
      <c r="J204" s="491"/>
    </row>
    <row r="205" ht="13.5" spans="10:10">
      <c r="J205" s="491"/>
    </row>
    <row r="206" ht="13.5" spans="10:10">
      <c r="J206" s="491"/>
    </row>
    <row r="207" ht="13.5" spans="10:10">
      <c r="J207" s="491"/>
    </row>
    <row r="208" ht="13.5" spans="10:10">
      <c r="J208" s="491"/>
    </row>
    <row r="209" ht="13.5" spans="10:10">
      <c r="J209" s="491"/>
    </row>
    <row r="210" ht="13.5" spans="10:10">
      <c r="J210" s="491"/>
    </row>
    <row r="211" ht="13.5" spans="10:10">
      <c r="J211" s="491"/>
    </row>
    <row r="212" ht="13.5" spans="10:10">
      <c r="J212" s="491"/>
    </row>
    <row r="213" ht="13.5" spans="10:10">
      <c r="J213" s="491"/>
    </row>
    <row r="214" ht="13.5" spans="10:10">
      <c r="J214" s="491"/>
    </row>
    <row r="215" ht="13.5" spans="10:10">
      <c r="J215" s="491"/>
    </row>
    <row r="216" ht="13.5" spans="10:10">
      <c r="J216" s="491"/>
    </row>
    <row r="217" ht="13.5" spans="10:10">
      <c r="J217" s="491"/>
    </row>
    <row r="218" ht="13.5" spans="10:10">
      <c r="J218" s="491"/>
    </row>
    <row r="219" ht="13.5" spans="10:10">
      <c r="J219" s="491"/>
    </row>
    <row r="220" ht="13.5" spans="10:10">
      <c r="J220" s="491"/>
    </row>
    <row r="221" ht="13.5" spans="10:10">
      <c r="J221" s="491"/>
    </row>
    <row r="222" ht="13.5" spans="10:10">
      <c r="J222" s="491"/>
    </row>
    <row r="223" ht="13.5" spans="10:10">
      <c r="J223" s="491"/>
    </row>
    <row r="224" ht="13.5" spans="10:10">
      <c r="J224" s="491"/>
    </row>
    <row r="225" ht="13.5" spans="10:10">
      <c r="J225" s="491"/>
    </row>
    <row r="226" ht="13.5" spans="10:10">
      <c r="J226" s="491"/>
    </row>
    <row r="227" ht="13.5" spans="10:10">
      <c r="J227" s="491"/>
    </row>
    <row r="228" ht="13.5" spans="10:10">
      <c r="J228" s="491"/>
    </row>
    <row r="229" ht="13.5" spans="10:10">
      <c r="J229" s="491"/>
    </row>
    <row r="230" ht="13.5" spans="10:10">
      <c r="J230" s="491"/>
    </row>
    <row r="231" ht="13.5" spans="10:10">
      <c r="J231" s="491"/>
    </row>
    <row r="232" ht="13.5" spans="10:10">
      <c r="J232" s="491"/>
    </row>
    <row r="233" ht="13.5" spans="10:10">
      <c r="J233" s="491"/>
    </row>
    <row r="234" ht="13.5" spans="10:10">
      <c r="J234" s="491"/>
    </row>
    <row r="235" ht="13.5" spans="10:10">
      <c r="J235" s="491"/>
    </row>
    <row r="236" ht="13.5" spans="10:10">
      <c r="J236" s="491"/>
    </row>
    <row r="237" ht="13.5" spans="10:10">
      <c r="J237" s="491"/>
    </row>
    <row r="238" ht="13.5" spans="10:10">
      <c r="J238" s="491"/>
    </row>
    <row r="239" ht="13.5" spans="10:10">
      <c r="J239" s="491"/>
    </row>
    <row r="240" ht="13.5" spans="10:10">
      <c r="J240" s="491"/>
    </row>
    <row r="241" ht="13.5" spans="10:10">
      <c r="J241" s="491"/>
    </row>
    <row r="242" ht="13.5" spans="10:10">
      <c r="J242" s="491"/>
    </row>
    <row r="243" ht="13.5" spans="10:10">
      <c r="J243" s="491"/>
    </row>
    <row r="244" ht="13.5" spans="10:10">
      <c r="J244" s="491"/>
    </row>
    <row r="245" ht="13.5" spans="10:10">
      <c r="J245" s="491"/>
    </row>
    <row r="246" ht="13.5" spans="10:10">
      <c r="J246" s="491"/>
    </row>
    <row r="247" ht="13.5" spans="10:10">
      <c r="J247" s="491"/>
    </row>
    <row r="248" ht="13.5" spans="10:10">
      <c r="J248" s="491"/>
    </row>
    <row r="249" ht="13.5" spans="10:10">
      <c r="J249" s="491"/>
    </row>
    <row r="250" ht="13.5" spans="10:10">
      <c r="J250" s="491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34" workbookViewId="0">
      <selection activeCell="J71" sqref="J7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42870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24" t="s">
        <v>9</v>
      </c>
      <c r="D14" s="12"/>
      <c r="E14" s="10"/>
      <c r="F14" s="2"/>
    </row>
    <row r="15" customFormat="1" spans="1:6">
      <c r="A15" s="4" t="s">
        <v>10</v>
      </c>
      <c r="B15" s="4"/>
      <c r="C15" s="524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154" t="s">
        <v>23</v>
      </c>
      <c r="F23" s="155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450636</v>
      </c>
      <c r="C24" s="30" t="s">
        <v>643</v>
      </c>
      <c r="D24" s="31">
        <v>1182715</v>
      </c>
      <c r="E24" s="32">
        <v>42858</v>
      </c>
      <c r="F24" s="33">
        <v>42860</v>
      </c>
      <c r="G24" s="34" t="s">
        <v>28</v>
      </c>
      <c r="H24" s="35">
        <v>7100</v>
      </c>
    </row>
    <row r="25" s="1" customFormat="1" spans="1:8">
      <c r="A25" s="29" t="s">
        <v>26</v>
      </c>
      <c r="B25" s="51">
        <v>450651</v>
      </c>
      <c r="C25" s="51" t="s">
        <v>644</v>
      </c>
      <c r="D25" s="52">
        <v>1180262</v>
      </c>
      <c r="E25" s="53">
        <v>42858</v>
      </c>
      <c r="F25" s="54">
        <v>42860</v>
      </c>
      <c r="G25" s="55" t="s">
        <v>28</v>
      </c>
      <c r="H25" s="56">
        <v>8500</v>
      </c>
    </row>
    <row r="26" s="1" customFormat="1" spans="1:8">
      <c r="A26" s="29" t="s">
        <v>26</v>
      </c>
      <c r="B26" s="51">
        <v>450652</v>
      </c>
      <c r="C26" s="51" t="s">
        <v>645</v>
      </c>
      <c r="D26" s="52">
        <v>1180262</v>
      </c>
      <c r="E26" s="53">
        <v>42858</v>
      </c>
      <c r="F26" s="54">
        <v>42860</v>
      </c>
      <c r="G26" s="55" t="s">
        <v>28</v>
      </c>
      <c r="H26" s="56">
        <v>8500</v>
      </c>
    </row>
    <row r="27" s="1" customFormat="1" spans="1:8">
      <c r="A27" s="29" t="s">
        <v>26</v>
      </c>
      <c r="B27" s="30">
        <v>450909</v>
      </c>
      <c r="C27" s="30" t="s">
        <v>646</v>
      </c>
      <c r="D27" s="31">
        <v>1175400</v>
      </c>
      <c r="E27" s="32">
        <v>42859</v>
      </c>
      <c r="F27" s="33">
        <v>42862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450910</v>
      </c>
      <c r="C28" s="30" t="s">
        <v>647</v>
      </c>
      <c r="D28" s="31">
        <v>1183216</v>
      </c>
      <c r="E28" s="32">
        <v>42858</v>
      </c>
      <c r="F28" s="33">
        <v>42862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450916</v>
      </c>
      <c r="C29" s="30" t="s">
        <v>648</v>
      </c>
      <c r="D29" s="31">
        <v>1179687</v>
      </c>
      <c r="E29" s="32">
        <v>42861</v>
      </c>
      <c r="F29" s="33">
        <v>42862</v>
      </c>
      <c r="G29" s="34" t="s">
        <v>28</v>
      </c>
      <c r="H29" s="35">
        <v>3550</v>
      </c>
    </row>
    <row r="30" s="1" customFormat="1" spans="1:8">
      <c r="A30" s="29" t="s">
        <v>26</v>
      </c>
      <c r="B30" s="30">
        <v>450917</v>
      </c>
      <c r="C30" s="30" t="s">
        <v>649</v>
      </c>
      <c r="D30" s="31">
        <v>1181840</v>
      </c>
      <c r="E30" s="32">
        <v>42858</v>
      </c>
      <c r="F30" s="33">
        <v>42862</v>
      </c>
      <c r="G30" s="34" t="s">
        <v>28</v>
      </c>
      <c r="H30" s="35">
        <v>13490</v>
      </c>
    </row>
    <row r="31" s="1" customFormat="1" spans="1:8">
      <c r="A31" s="29" t="s">
        <v>26</v>
      </c>
      <c r="B31" s="37">
        <v>450923</v>
      </c>
      <c r="C31" s="37" t="s">
        <v>650</v>
      </c>
      <c r="D31" s="38">
        <v>1176238</v>
      </c>
      <c r="E31" s="39">
        <v>42859</v>
      </c>
      <c r="F31" s="40">
        <v>42862</v>
      </c>
      <c r="G31" s="41" t="s">
        <v>28</v>
      </c>
      <c r="H31" s="42">
        <v>10117.5</v>
      </c>
    </row>
    <row r="32" s="1" customFormat="1" spans="1:8">
      <c r="A32" s="29" t="s">
        <v>26</v>
      </c>
      <c r="B32" s="37">
        <v>450924</v>
      </c>
      <c r="C32" s="37" t="s">
        <v>651</v>
      </c>
      <c r="D32" s="38">
        <v>1176238</v>
      </c>
      <c r="E32" s="39">
        <v>42859</v>
      </c>
      <c r="F32" s="40">
        <v>42862</v>
      </c>
      <c r="G32" s="41" t="s">
        <v>28</v>
      </c>
      <c r="H32" s="42">
        <v>10117.5</v>
      </c>
    </row>
    <row r="33" s="1" customFormat="1" spans="1:8">
      <c r="A33" s="29" t="s">
        <v>26</v>
      </c>
      <c r="B33" s="59">
        <v>451045</v>
      </c>
      <c r="C33" s="59" t="s">
        <v>652</v>
      </c>
      <c r="D33" s="60">
        <v>1180971</v>
      </c>
      <c r="E33" s="61">
        <v>42860</v>
      </c>
      <c r="F33" s="62">
        <v>42863</v>
      </c>
      <c r="G33" s="63" t="s">
        <v>28</v>
      </c>
      <c r="H33" s="64">
        <v>1965</v>
      </c>
    </row>
    <row r="34" s="1" customFormat="1" spans="1:8">
      <c r="A34" s="29" t="s">
        <v>26</v>
      </c>
      <c r="B34" s="59">
        <v>451046</v>
      </c>
      <c r="C34" s="59" t="s">
        <v>653</v>
      </c>
      <c r="D34" s="60">
        <v>1180971</v>
      </c>
      <c r="E34" s="61">
        <v>42860</v>
      </c>
      <c r="F34" s="62">
        <v>42863</v>
      </c>
      <c r="G34" s="63" t="s">
        <v>28</v>
      </c>
      <c r="H34" s="64">
        <v>1995</v>
      </c>
    </row>
    <row r="35" s="1" customFormat="1" spans="1:8">
      <c r="A35" s="29" t="s">
        <v>26</v>
      </c>
      <c r="B35" s="30">
        <v>451047</v>
      </c>
      <c r="C35" s="30" t="s">
        <v>654</v>
      </c>
      <c r="D35" s="31">
        <v>1178275</v>
      </c>
      <c r="E35" s="32">
        <v>42861</v>
      </c>
      <c r="F35" s="33">
        <v>42863</v>
      </c>
      <c r="G35" s="34" t="s">
        <v>28</v>
      </c>
      <c r="H35" s="35">
        <v>8500</v>
      </c>
    </row>
    <row r="36" s="1" customFormat="1" spans="1:8">
      <c r="A36" s="29" t="s">
        <v>26</v>
      </c>
      <c r="B36" s="30">
        <v>451049</v>
      </c>
      <c r="C36" s="30" t="s">
        <v>655</v>
      </c>
      <c r="D36" s="31">
        <v>1181811</v>
      </c>
      <c r="E36" s="32">
        <v>42860</v>
      </c>
      <c r="F36" s="33">
        <v>42863</v>
      </c>
      <c r="G36" s="34" t="s">
        <v>28</v>
      </c>
      <c r="H36" s="35">
        <v>12112.5</v>
      </c>
    </row>
    <row r="37" s="1" customFormat="1" spans="1:8">
      <c r="A37" s="29" t="s">
        <v>26</v>
      </c>
      <c r="B37" s="37">
        <v>451097</v>
      </c>
      <c r="C37" s="468" t="s">
        <v>656</v>
      </c>
      <c r="D37" s="38">
        <v>1179506</v>
      </c>
      <c r="E37" s="39">
        <v>42861</v>
      </c>
      <c r="F37" s="40">
        <v>42864</v>
      </c>
      <c r="G37" s="41" t="s">
        <v>28</v>
      </c>
      <c r="H37" s="42">
        <v>12112.5</v>
      </c>
    </row>
    <row r="38" s="1" customFormat="1" spans="1:8">
      <c r="A38" s="29" t="s">
        <v>26</v>
      </c>
      <c r="B38" s="37">
        <v>451098</v>
      </c>
      <c r="C38" s="37" t="s">
        <v>657</v>
      </c>
      <c r="D38" s="38">
        <v>1179506</v>
      </c>
      <c r="E38" s="39">
        <v>42861</v>
      </c>
      <c r="F38" s="40">
        <v>42864</v>
      </c>
      <c r="G38" s="41" t="s">
        <v>28</v>
      </c>
      <c r="H38" s="42">
        <v>12112.5</v>
      </c>
    </row>
    <row r="39" s="1" customFormat="1" spans="1:8">
      <c r="A39" s="29" t="s">
        <v>26</v>
      </c>
      <c r="B39" s="30">
        <v>451123</v>
      </c>
      <c r="C39" s="30" t="s">
        <v>155</v>
      </c>
      <c r="D39" s="31">
        <v>1183400</v>
      </c>
      <c r="E39" s="32">
        <v>42860</v>
      </c>
      <c r="F39" s="33">
        <v>42864</v>
      </c>
      <c r="G39" s="34" t="s">
        <v>28</v>
      </c>
      <c r="H39" s="35">
        <v>13490</v>
      </c>
    </row>
    <row r="40" s="1" customFormat="1" spans="1:8">
      <c r="A40" s="29" t="s">
        <v>26</v>
      </c>
      <c r="B40" s="44">
        <v>451130</v>
      </c>
      <c r="C40" s="44" t="s">
        <v>658</v>
      </c>
      <c r="D40" s="45">
        <v>1183543</v>
      </c>
      <c r="E40" s="46">
        <v>42858</v>
      </c>
      <c r="F40" s="47">
        <v>42864</v>
      </c>
      <c r="G40" s="48" t="s">
        <v>28</v>
      </c>
      <c r="H40" s="49">
        <v>19170</v>
      </c>
    </row>
    <row r="41" s="1" customFormat="1" spans="1:8">
      <c r="A41" s="29" t="s">
        <v>26</v>
      </c>
      <c r="B41" s="44">
        <v>451131</v>
      </c>
      <c r="C41" s="67" t="s">
        <v>659</v>
      </c>
      <c r="D41" s="45">
        <v>1183543</v>
      </c>
      <c r="E41" s="46">
        <v>42858</v>
      </c>
      <c r="F41" s="47">
        <v>42864</v>
      </c>
      <c r="G41" s="48" t="s">
        <v>28</v>
      </c>
      <c r="H41" s="49">
        <v>19170</v>
      </c>
    </row>
    <row r="42" s="1" customFormat="1" spans="1:8">
      <c r="A42" s="29" t="s">
        <v>26</v>
      </c>
      <c r="B42" s="30">
        <v>451144</v>
      </c>
      <c r="C42" s="66" t="s">
        <v>660</v>
      </c>
      <c r="D42" s="31">
        <v>1182818</v>
      </c>
      <c r="E42" s="32">
        <v>42863</v>
      </c>
      <c r="F42" s="33">
        <v>42864</v>
      </c>
      <c r="G42" s="34" t="s">
        <v>28</v>
      </c>
      <c r="H42" s="35">
        <v>3550</v>
      </c>
    </row>
    <row r="43" s="1" customFormat="1" spans="1:8">
      <c r="A43" s="29" t="s">
        <v>26</v>
      </c>
      <c r="B43" s="30">
        <v>451149</v>
      </c>
      <c r="C43" s="66" t="s">
        <v>661</v>
      </c>
      <c r="D43" s="31">
        <v>1179477</v>
      </c>
      <c r="E43" s="32">
        <v>42861</v>
      </c>
      <c r="F43" s="33">
        <v>42864</v>
      </c>
      <c r="G43" s="34" t="s">
        <v>28</v>
      </c>
      <c r="H43" s="35">
        <v>10117.5</v>
      </c>
    </row>
    <row r="44" s="1" customFormat="1" spans="1:8">
      <c r="A44" s="29" t="s">
        <v>26</v>
      </c>
      <c r="B44" s="30">
        <v>451239</v>
      </c>
      <c r="C44" s="66" t="s">
        <v>662</v>
      </c>
      <c r="D44" s="31">
        <v>1179651</v>
      </c>
      <c r="E44" s="32">
        <v>42863</v>
      </c>
      <c r="F44" s="33">
        <v>42865</v>
      </c>
      <c r="G44" s="34" t="s">
        <v>28</v>
      </c>
      <c r="H44" s="35">
        <v>12112.5</v>
      </c>
    </row>
    <row r="45" s="1" customFormat="1" spans="1:8">
      <c r="A45" s="29" t="s">
        <v>26</v>
      </c>
      <c r="B45" s="30">
        <v>451242</v>
      </c>
      <c r="C45" s="66" t="s">
        <v>663</v>
      </c>
      <c r="D45" s="31">
        <v>1179260</v>
      </c>
      <c r="E45" s="32">
        <v>42862</v>
      </c>
      <c r="F45" s="33">
        <v>42865</v>
      </c>
      <c r="G45" s="34" t="s">
        <v>28</v>
      </c>
      <c r="H45" s="35">
        <v>12112.5</v>
      </c>
    </row>
    <row r="46" s="1" customFormat="1" spans="1:8">
      <c r="A46" s="29" t="s">
        <v>26</v>
      </c>
      <c r="B46" s="30">
        <v>451244</v>
      </c>
      <c r="C46" s="66" t="s">
        <v>664</v>
      </c>
      <c r="D46" s="31">
        <v>1184192</v>
      </c>
      <c r="E46" s="32">
        <v>42860</v>
      </c>
      <c r="F46" s="33">
        <v>42865</v>
      </c>
      <c r="G46" s="34" t="s">
        <v>28</v>
      </c>
      <c r="H46" s="35">
        <v>15975</v>
      </c>
    </row>
    <row r="47" s="1" customFormat="1" spans="1:8">
      <c r="A47" s="29" t="s">
        <v>26</v>
      </c>
      <c r="B47" s="30">
        <v>451257</v>
      </c>
      <c r="C47" s="66" t="s">
        <v>665</v>
      </c>
      <c r="D47" s="31">
        <v>1177667</v>
      </c>
      <c r="E47" s="32">
        <v>42862</v>
      </c>
      <c r="F47" s="33">
        <v>42865</v>
      </c>
      <c r="G47" s="34" t="s">
        <v>28</v>
      </c>
      <c r="H47" s="35">
        <v>12114</v>
      </c>
    </row>
    <row r="48" s="1" customFormat="1" spans="1:8">
      <c r="A48" s="29" t="s">
        <v>26</v>
      </c>
      <c r="B48" s="30">
        <v>451360</v>
      </c>
      <c r="C48" s="66" t="s">
        <v>666</v>
      </c>
      <c r="D48" s="31">
        <v>1183048</v>
      </c>
      <c r="E48" s="32">
        <v>42865</v>
      </c>
      <c r="F48" s="33">
        <v>42866</v>
      </c>
      <c r="G48" s="34" t="s">
        <v>28</v>
      </c>
      <c r="H48" s="35">
        <v>3550</v>
      </c>
    </row>
    <row r="49" s="1" customFormat="1" spans="1:8">
      <c r="A49" s="29" t="s">
        <v>26</v>
      </c>
      <c r="B49" s="30">
        <v>451372</v>
      </c>
      <c r="C49" s="66" t="s">
        <v>667</v>
      </c>
      <c r="D49" s="31">
        <v>1184580</v>
      </c>
      <c r="E49" s="32">
        <v>42863</v>
      </c>
      <c r="F49" s="33">
        <v>42866</v>
      </c>
      <c r="G49" s="34" t="s">
        <v>28</v>
      </c>
      <c r="H49" s="35">
        <v>12112.5</v>
      </c>
    </row>
    <row r="50" s="1" customFormat="1" spans="1:8">
      <c r="A50" s="29" t="s">
        <v>26</v>
      </c>
      <c r="B50" s="30">
        <v>451456</v>
      </c>
      <c r="C50" s="66" t="s">
        <v>668</v>
      </c>
      <c r="D50" s="31">
        <v>1182954</v>
      </c>
      <c r="E50" s="32">
        <v>42865</v>
      </c>
      <c r="F50" s="33">
        <v>42867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451458</v>
      </c>
      <c r="C51" s="66" t="s">
        <v>669</v>
      </c>
      <c r="D51" s="31">
        <v>1182955</v>
      </c>
      <c r="E51" s="32">
        <v>42865</v>
      </c>
      <c r="F51" s="33">
        <v>42867</v>
      </c>
      <c r="G51" s="34" t="s">
        <v>28</v>
      </c>
      <c r="H51" s="35">
        <v>7100</v>
      </c>
    </row>
    <row r="52" s="1" customFormat="1" spans="1:8">
      <c r="A52" s="29" t="s">
        <v>26</v>
      </c>
      <c r="B52" s="30">
        <v>451460</v>
      </c>
      <c r="C52" s="66" t="s">
        <v>670</v>
      </c>
      <c r="D52" s="31">
        <v>1178732</v>
      </c>
      <c r="E52" s="32">
        <v>42863</v>
      </c>
      <c r="F52" s="33">
        <v>42867</v>
      </c>
      <c r="G52" s="34" t="s">
        <v>28</v>
      </c>
      <c r="H52" s="35">
        <v>16150</v>
      </c>
    </row>
    <row r="53" s="1" customFormat="1" spans="1:8">
      <c r="A53" s="29" t="s">
        <v>26</v>
      </c>
      <c r="B53" s="59">
        <v>451519</v>
      </c>
      <c r="C53" s="65" t="s">
        <v>671</v>
      </c>
      <c r="D53" s="60">
        <v>1172321</v>
      </c>
      <c r="E53" s="61">
        <v>42863</v>
      </c>
      <c r="F53" s="62">
        <v>42868</v>
      </c>
      <c r="G53" s="63" t="s">
        <v>28</v>
      </c>
      <c r="H53" s="64">
        <v>15975</v>
      </c>
    </row>
    <row r="54" s="1" customFormat="1" spans="1:8">
      <c r="A54" s="29" t="s">
        <v>26</v>
      </c>
      <c r="B54" s="59">
        <v>451520</v>
      </c>
      <c r="C54" s="65" t="s">
        <v>672</v>
      </c>
      <c r="D54" s="60">
        <v>1172321</v>
      </c>
      <c r="E54" s="61">
        <v>42863</v>
      </c>
      <c r="F54" s="62">
        <v>42868</v>
      </c>
      <c r="G54" s="63" t="s">
        <v>28</v>
      </c>
      <c r="H54" s="64">
        <v>15975</v>
      </c>
    </row>
    <row r="55" s="1" customFormat="1" spans="1:8">
      <c r="A55" s="29" t="s">
        <v>26</v>
      </c>
      <c r="B55" s="30">
        <v>451522</v>
      </c>
      <c r="C55" s="66" t="s">
        <v>673</v>
      </c>
      <c r="D55" s="31">
        <v>1183308</v>
      </c>
      <c r="E55" s="32">
        <v>42866</v>
      </c>
      <c r="F55" s="33">
        <v>42868</v>
      </c>
      <c r="G55" s="34" t="s">
        <v>28</v>
      </c>
      <c r="H55" s="35">
        <v>7100</v>
      </c>
    </row>
    <row r="56" s="1" customFormat="1" spans="1:8">
      <c r="A56" s="29" t="s">
        <v>26</v>
      </c>
      <c r="B56" s="30">
        <v>451532</v>
      </c>
      <c r="C56" s="66" t="s">
        <v>674</v>
      </c>
      <c r="D56" s="31">
        <v>1183569</v>
      </c>
      <c r="E56" s="32">
        <v>42863</v>
      </c>
      <c r="F56" s="33">
        <v>42868</v>
      </c>
      <c r="G56" s="34" t="s">
        <v>28</v>
      </c>
      <c r="H56" s="35">
        <v>19125</v>
      </c>
    </row>
    <row r="57" s="1" customFormat="1" spans="1:8">
      <c r="A57" s="29" t="s">
        <v>26</v>
      </c>
      <c r="B57" s="30">
        <v>451538</v>
      </c>
      <c r="C57" s="66" t="s">
        <v>675</v>
      </c>
      <c r="D57" s="31">
        <v>1175847</v>
      </c>
      <c r="E57" s="32">
        <v>42865</v>
      </c>
      <c r="F57" s="33">
        <v>42868</v>
      </c>
      <c r="G57" s="34" t="s">
        <v>28</v>
      </c>
      <c r="H57" s="35">
        <v>10117.5</v>
      </c>
    </row>
    <row r="58" s="1" customFormat="1" spans="1:8">
      <c r="A58" s="29" t="s">
        <v>26</v>
      </c>
      <c r="B58" s="51">
        <v>451641</v>
      </c>
      <c r="C58" s="57" t="s">
        <v>676</v>
      </c>
      <c r="D58" s="52">
        <v>1170401</v>
      </c>
      <c r="E58" s="53">
        <v>42863</v>
      </c>
      <c r="F58" s="54">
        <v>42869</v>
      </c>
      <c r="G58" s="55" t="s">
        <v>28</v>
      </c>
      <c r="H58" s="56">
        <v>19170</v>
      </c>
    </row>
    <row r="59" s="1" customFormat="1" spans="1:8">
      <c r="A59" s="29" t="s">
        <v>26</v>
      </c>
      <c r="B59" s="51">
        <v>451642</v>
      </c>
      <c r="C59" s="57" t="s">
        <v>677</v>
      </c>
      <c r="D59" s="52">
        <v>1170401</v>
      </c>
      <c r="E59" s="53">
        <v>42863</v>
      </c>
      <c r="F59" s="54">
        <v>42869</v>
      </c>
      <c r="G59" s="55" t="s">
        <v>28</v>
      </c>
      <c r="H59" s="56">
        <v>19170</v>
      </c>
    </row>
    <row r="60" s="1" customFormat="1" spans="1:8">
      <c r="A60" s="29" t="s">
        <v>26</v>
      </c>
      <c r="B60" s="30">
        <v>451648</v>
      </c>
      <c r="C60" s="66" t="s">
        <v>678</v>
      </c>
      <c r="D60" s="31">
        <v>1181548</v>
      </c>
      <c r="E60" s="32">
        <v>42868</v>
      </c>
      <c r="F60" s="33">
        <v>42869</v>
      </c>
      <c r="G60" s="34" t="s">
        <v>28</v>
      </c>
      <c r="H60" s="35">
        <v>3550</v>
      </c>
    </row>
    <row r="61" s="1" customFormat="1" spans="1:8">
      <c r="A61" s="29" t="s">
        <v>26</v>
      </c>
      <c r="B61" s="30">
        <v>451650</v>
      </c>
      <c r="C61" s="66" t="s">
        <v>679</v>
      </c>
      <c r="D61" s="31">
        <v>1182839</v>
      </c>
      <c r="E61" s="32">
        <v>42866</v>
      </c>
      <c r="F61" s="33">
        <v>42869</v>
      </c>
      <c r="G61" s="34" t="s">
        <v>28</v>
      </c>
      <c r="H61" s="35">
        <v>18600</v>
      </c>
    </row>
    <row r="62" s="1" customFormat="1" spans="1:8">
      <c r="A62" s="29" t="s">
        <v>26</v>
      </c>
      <c r="B62" s="30">
        <v>451651</v>
      </c>
      <c r="C62" s="66" t="s">
        <v>680</v>
      </c>
      <c r="D62" s="31">
        <v>1180668</v>
      </c>
      <c r="E62" s="32">
        <v>42864</v>
      </c>
      <c r="F62" s="33">
        <v>42869</v>
      </c>
      <c r="G62" s="34" t="s">
        <v>28</v>
      </c>
      <c r="H62" s="35">
        <v>15975</v>
      </c>
    </row>
    <row r="63" s="1" customFormat="1" spans="1:8">
      <c r="A63" s="29"/>
      <c r="B63" s="30"/>
      <c r="C63" s="66"/>
      <c r="D63" s="31"/>
      <c r="E63" s="32"/>
      <c r="F63" s="33"/>
      <c r="G63" s="68"/>
      <c r="H63" s="35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447016.5</v>
      </c>
      <c r="I64" s="408" t="s">
        <v>681</v>
      </c>
    </row>
    <row r="65" s="1" customFormat="1" ht="17.4" customHeight="1" spans="1:7">
      <c r="A65" s="78" t="s">
        <v>82</v>
      </c>
      <c r="B65" s="79"/>
      <c r="C65" s="80"/>
      <c r="D65" s="81"/>
      <c r="E65" s="82"/>
      <c r="F65" s="83"/>
      <c r="G65" s="84"/>
    </row>
    <row r="66" s="1" customFormat="1" ht="15" customHeight="1" spans="2:8">
      <c r="B66" s="86"/>
      <c r="C66" s="87"/>
      <c r="D66" s="81"/>
      <c r="E66" s="82"/>
      <c r="F66" s="83"/>
      <c r="G66" s="84"/>
      <c r="H66" s="85"/>
    </row>
    <row r="67" s="1" customFormat="1" ht="16.2" customHeight="1" spans="1:6">
      <c r="A67" s="88" t="s">
        <v>682</v>
      </c>
      <c r="B67" s="88"/>
      <c r="F67" s="89"/>
    </row>
    <row r="68" customFormat="1" ht="12" customHeight="1" spans="1:8">
      <c r="A68" s="165" t="s">
        <v>423</v>
      </c>
      <c r="B68" s="90"/>
      <c r="C68" s="166" t="s">
        <v>424</v>
      </c>
      <c r="D68" s="166" t="s">
        <v>424</v>
      </c>
      <c r="E68" s="166" t="s">
        <v>424</v>
      </c>
      <c r="F68" s="166" t="s">
        <v>424</v>
      </c>
      <c r="G68" s="166" t="s">
        <v>424</v>
      </c>
      <c r="H68" s="167" t="s">
        <v>90</v>
      </c>
    </row>
    <row r="69" customFormat="1" ht="12" customHeight="1" spans="1:8">
      <c r="A69" s="168" t="s">
        <v>425</v>
      </c>
      <c r="B69" s="168"/>
      <c r="C69" s="169" t="s">
        <v>85</v>
      </c>
      <c r="D69" s="170" t="s">
        <v>86</v>
      </c>
      <c r="E69" s="170" t="s">
        <v>87</v>
      </c>
      <c r="F69" s="170" t="s">
        <v>88</v>
      </c>
      <c r="G69" s="170" t="s">
        <v>89</v>
      </c>
      <c r="H69" s="171" t="s">
        <v>426</v>
      </c>
    </row>
    <row r="70" customFormat="1" ht="13.5" spans="1:8">
      <c r="A70" s="172">
        <f>H64+1049527.5</f>
        <v>1496544</v>
      </c>
      <c r="B70" s="93"/>
      <c r="C70" s="172">
        <v>0</v>
      </c>
      <c r="D70" s="172">
        <v>0</v>
      </c>
      <c r="E70" s="172">
        <v>0</v>
      </c>
      <c r="F70" s="172">
        <v>0</v>
      </c>
      <c r="G70" s="172">
        <v>0</v>
      </c>
      <c r="H70" s="173">
        <f>SUM(A70:G70)</f>
        <v>1496544</v>
      </c>
    </row>
    <row r="71" customFormat="1" ht="13.5"/>
    <row r="72" customFormat="1" spans="1:2">
      <c r="A72" s="96"/>
      <c r="B72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topLeftCell="A5" workbookViewId="0">
      <selection activeCell="G72" sqref="G7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0" max="10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24" t="s">
        <v>9</v>
      </c>
      <c r="D14" s="12"/>
      <c r="E14" s="10"/>
      <c r="F14" s="2"/>
    </row>
    <row r="15" customFormat="1" spans="1:6">
      <c r="A15" s="4" t="s">
        <v>10</v>
      </c>
      <c r="B15" s="4"/>
      <c r="C15" s="524" t="s">
        <v>11</v>
      </c>
      <c r="D15" s="12"/>
      <c r="E15" s="10"/>
      <c r="F15" s="2"/>
    </row>
    <row r="16" customFormat="1" spans="1:16">
      <c r="A16" s="4" t="s">
        <v>12</v>
      </c>
      <c r="B16" s="4"/>
      <c r="C16" s="13" t="s">
        <v>13</v>
      </c>
      <c r="D16" s="10"/>
      <c r="E16" s="10"/>
      <c r="F16" s="2"/>
      <c r="O16" s="384"/>
      <c r="P16" s="384"/>
    </row>
    <row r="17" customFormat="1" spans="1:16">
      <c r="A17" s="4" t="s">
        <v>14</v>
      </c>
      <c r="B17" s="4"/>
      <c r="C17" s="14" t="s">
        <v>15</v>
      </c>
      <c r="D17" s="15"/>
      <c r="E17" s="15"/>
      <c r="F17" s="2"/>
      <c r="O17" s="384"/>
      <c r="P17" s="384"/>
    </row>
    <row r="18" customFormat="1" spans="1:16">
      <c r="A18" s="4"/>
      <c r="B18" s="4"/>
      <c r="C18" s="16"/>
      <c r="D18" s="17"/>
      <c r="E18" s="17"/>
      <c r="F18" s="2"/>
      <c r="O18" s="384"/>
      <c r="P18" s="384"/>
    </row>
    <row r="19" customFormat="1" spans="1:16">
      <c r="A19" s="18" t="s">
        <v>16</v>
      </c>
      <c r="B19" s="18"/>
      <c r="C19" s="19" t="s">
        <v>17</v>
      </c>
      <c r="D19" s="9"/>
      <c r="E19" s="11"/>
      <c r="F19" s="2"/>
      <c r="O19" s="384"/>
      <c r="P19" s="384"/>
    </row>
    <row r="20" customFormat="1" spans="3:16">
      <c r="C20" s="20" t="s">
        <v>18</v>
      </c>
      <c r="D20" s="21"/>
      <c r="E20" s="21"/>
      <c r="F20" s="2"/>
      <c r="O20" s="384"/>
      <c r="P20" s="384"/>
    </row>
    <row r="21" customFormat="1" spans="3:16">
      <c r="C21" s="22" t="s">
        <v>19</v>
      </c>
      <c r="D21" s="21"/>
      <c r="E21" s="21"/>
      <c r="F21" s="2"/>
      <c r="O21" s="384"/>
      <c r="P21" s="384"/>
    </row>
    <row r="22" customFormat="1" ht="8.4" customHeight="1" spans="1:16">
      <c r="A22" s="2"/>
      <c r="B22" s="2"/>
      <c r="C22" s="2"/>
      <c r="D22" s="2"/>
      <c r="E22" s="23"/>
      <c r="F22" s="24"/>
      <c r="O22" s="384"/>
      <c r="P22" s="384"/>
    </row>
    <row r="23" customFormat="1" spans="1:16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O23" s="384"/>
      <c r="P23" s="384"/>
    </row>
    <row r="24" s="1" customFormat="1" spans="1:16">
      <c r="A24" s="29" t="s">
        <v>26</v>
      </c>
      <c r="B24" s="30">
        <v>451759</v>
      </c>
      <c r="C24" s="30" t="s">
        <v>683</v>
      </c>
      <c r="D24" s="31">
        <v>1170650</v>
      </c>
      <c r="E24" s="32">
        <v>42866</v>
      </c>
      <c r="F24" s="33">
        <v>42870</v>
      </c>
      <c r="G24" s="34" t="s">
        <v>28</v>
      </c>
      <c r="H24" s="35">
        <v>13490</v>
      </c>
      <c r="O24" s="384"/>
      <c r="P24" s="384"/>
    </row>
    <row r="25" s="1" customFormat="1" spans="1:16">
      <c r="A25" s="29" t="s">
        <v>26</v>
      </c>
      <c r="B25" s="30">
        <v>451762</v>
      </c>
      <c r="C25" s="30" t="s">
        <v>684</v>
      </c>
      <c r="D25" s="31">
        <v>1185327</v>
      </c>
      <c r="E25" s="32">
        <v>42867</v>
      </c>
      <c r="F25" s="33">
        <v>42870</v>
      </c>
      <c r="G25" s="34" t="s">
        <v>28</v>
      </c>
      <c r="H25" s="35">
        <v>10117.5</v>
      </c>
      <c r="O25" s="384"/>
      <c r="P25" s="384"/>
    </row>
    <row r="26" s="1" customFormat="1" spans="1:16">
      <c r="A26" s="29" t="s">
        <v>26</v>
      </c>
      <c r="B26" s="30">
        <v>451763</v>
      </c>
      <c r="C26" s="30" t="s">
        <v>685</v>
      </c>
      <c r="D26" s="31">
        <v>1170649</v>
      </c>
      <c r="E26" s="32">
        <v>42866</v>
      </c>
      <c r="F26" s="33">
        <v>42870</v>
      </c>
      <c r="G26" s="34" t="s">
        <v>28</v>
      </c>
      <c r="H26" s="35">
        <v>13490</v>
      </c>
      <c r="O26" s="384"/>
      <c r="P26" s="384"/>
    </row>
    <row r="27" s="1" customFormat="1" spans="1:16">
      <c r="A27" s="29" t="s">
        <v>26</v>
      </c>
      <c r="B27" s="30">
        <v>451764</v>
      </c>
      <c r="C27" s="30" t="s">
        <v>686</v>
      </c>
      <c r="D27" s="31">
        <v>1185600</v>
      </c>
      <c r="E27" s="32">
        <v>42868</v>
      </c>
      <c r="F27" s="33">
        <v>42870</v>
      </c>
      <c r="G27" s="34" t="s">
        <v>28</v>
      </c>
      <c r="H27" s="35">
        <v>7100</v>
      </c>
      <c r="O27" s="384"/>
      <c r="P27" s="384"/>
    </row>
    <row r="28" s="1" customFormat="1" spans="1:16">
      <c r="A28" s="29" t="s">
        <v>26</v>
      </c>
      <c r="B28" s="30">
        <v>451771</v>
      </c>
      <c r="C28" s="30" t="s">
        <v>687</v>
      </c>
      <c r="D28" s="31">
        <v>1174738</v>
      </c>
      <c r="E28" s="32">
        <v>42867</v>
      </c>
      <c r="F28" s="33">
        <v>42870</v>
      </c>
      <c r="G28" s="34" t="s">
        <v>28</v>
      </c>
      <c r="H28" s="35">
        <v>10117.5</v>
      </c>
      <c r="O28" s="384"/>
      <c r="P28" s="384"/>
    </row>
    <row r="29" s="1" customFormat="1" spans="1:16">
      <c r="A29" s="29" t="s">
        <v>26</v>
      </c>
      <c r="B29" s="30">
        <v>451774</v>
      </c>
      <c r="C29" s="30" t="s">
        <v>688</v>
      </c>
      <c r="D29" s="31">
        <v>1170656</v>
      </c>
      <c r="E29" s="32">
        <v>42866</v>
      </c>
      <c r="F29" s="33">
        <v>42870</v>
      </c>
      <c r="G29" s="34" t="s">
        <v>28</v>
      </c>
      <c r="H29" s="35">
        <v>13490</v>
      </c>
      <c r="O29" s="384"/>
      <c r="P29" s="384"/>
    </row>
    <row r="30" s="1" customFormat="1" spans="1:16">
      <c r="A30" s="29" t="s">
        <v>26</v>
      </c>
      <c r="B30" s="30">
        <v>451775</v>
      </c>
      <c r="C30" s="30" t="s">
        <v>689</v>
      </c>
      <c r="D30" s="31">
        <v>1170655</v>
      </c>
      <c r="E30" s="32">
        <v>42867</v>
      </c>
      <c r="F30" s="33">
        <v>42870</v>
      </c>
      <c r="G30" s="34" t="s">
        <v>28</v>
      </c>
      <c r="H30" s="35">
        <v>13490</v>
      </c>
      <c r="O30" s="384"/>
      <c r="P30" s="384"/>
    </row>
    <row r="31" s="1" customFormat="1" spans="1:16">
      <c r="A31" s="29" t="s">
        <v>26</v>
      </c>
      <c r="B31" s="30">
        <v>451780</v>
      </c>
      <c r="C31" s="30" t="s">
        <v>690</v>
      </c>
      <c r="D31" s="31">
        <v>1170659</v>
      </c>
      <c r="E31" s="32">
        <v>42867</v>
      </c>
      <c r="F31" s="33">
        <v>42870</v>
      </c>
      <c r="G31" s="34" t="s">
        <v>28</v>
      </c>
      <c r="H31" s="35">
        <v>10117.5</v>
      </c>
      <c r="O31" s="384"/>
      <c r="P31" s="384"/>
    </row>
    <row r="32" s="1" customFormat="1" spans="1:16">
      <c r="A32" s="29" t="s">
        <v>26</v>
      </c>
      <c r="B32" s="30">
        <v>451783</v>
      </c>
      <c r="C32" s="30" t="s">
        <v>691</v>
      </c>
      <c r="D32" s="31">
        <v>1185690</v>
      </c>
      <c r="E32" s="32">
        <v>42867</v>
      </c>
      <c r="F32" s="33">
        <v>42870</v>
      </c>
      <c r="G32" s="34" t="s">
        <v>28</v>
      </c>
      <c r="H32" s="35">
        <v>12112.5</v>
      </c>
      <c r="O32" s="384"/>
      <c r="P32" s="384"/>
    </row>
    <row r="33" s="1" customFormat="1" spans="1:16">
      <c r="A33" s="29" t="s">
        <v>26</v>
      </c>
      <c r="B33" s="30">
        <v>451787</v>
      </c>
      <c r="C33" s="30" t="s">
        <v>692</v>
      </c>
      <c r="D33" s="31">
        <v>1177710</v>
      </c>
      <c r="E33" s="32">
        <v>42868</v>
      </c>
      <c r="F33" s="33">
        <v>42870</v>
      </c>
      <c r="G33" s="34" t="s">
        <v>28</v>
      </c>
      <c r="H33" s="35">
        <v>8370</v>
      </c>
      <c r="O33" s="384"/>
      <c r="P33" s="384"/>
    </row>
    <row r="34" s="1" customFormat="1" spans="1:16">
      <c r="A34" s="29" t="s">
        <v>26</v>
      </c>
      <c r="B34" s="30">
        <v>451789</v>
      </c>
      <c r="C34" s="30" t="s">
        <v>693</v>
      </c>
      <c r="D34" s="31">
        <v>1183521</v>
      </c>
      <c r="E34" s="32">
        <v>42868</v>
      </c>
      <c r="F34" s="33">
        <v>42870</v>
      </c>
      <c r="G34" s="34" t="s">
        <v>28</v>
      </c>
      <c r="H34" s="35">
        <v>8500</v>
      </c>
      <c r="O34" s="384"/>
      <c r="P34" s="384"/>
    </row>
    <row r="35" s="1" customFormat="1" spans="1:16">
      <c r="A35" s="29" t="s">
        <v>26</v>
      </c>
      <c r="B35" s="30">
        <v>451790</v>
      </c>
      <c r="C35" s="30" t="s">
        <v>694</v>
      </c>
      <c r="D35" s="31">
        <v>1177711</v>
      </c>
      <c r="E35" s="32">
        <v>42868</v>
      </c>
      <c r="F35" s="33">
        <v>42870</v>
      </c>
      <c r="G35" s="34" t="s">
        <v>28</v>
      </c>
      <c r="H35" s="35">
        <v>8370</v>
      </c>
      <c r="O35" s="384"/>
      <c r="P35" s="384"/>
    </row>
    <row r="36" s="1" customFormat="1" spans="1:16">
      <c r="A36" s="29" t="s">
        <v>26</v>
      </c>
      <c r="B36" s="30">
        <v>451791</v>
      </c>
      <c r="C36" s="30" t="s">
        <v>695</v>
      </c>
      <c r="D36" s="31">
        <v>1177712</v>
      </c>
      <c r="E36" s="32">
        <v>42868</v>
      </c>
      <c r="F36" s="33">
        <v>42870</v>
      </c>
      <c r="G36" s="34" t="s">
        <v>28</v>
      </c>
      <c r="H36" s="35">
        <v>8370</v>
      </c>
      <c r="O36" s="384"/>
      <c r="P36" s="384"/>
    </row>
    <row r="37" s="1" customFormat="1" spans="1:16">
      <c r="A37" s="29" t="s">
        <v>26</v>
      </c>
      <c r="B37" s="30">
        <v>451792</v>
      </c>
      <c r="C37" s="66" t="s">
        <v>696</v>
      </c>
      <c r="D37" s="31">
        <v>1177708</v>
      </c>
      <c r="E37" s="32">
        <v>42868</v>
      </c>
      <c r="F37" s="33">
        <v>42870</v>
      </c>
      <c r="G37" s="34" t="s">
        <v>28</v>
      </c>
      <c r="H37" s="35">
        <v>8370</v>
      </c>
      <c r="O37" s="384"/>
      <c r="P37" s="384"/>
    </row>
    <row r="38" s="1" customFormat="1" spans="1:16">
      <c r="A38" s="29" t="s">
        <v>26</v>
      </c>
      <c r="B38" s="30">
        <v>451793</v>
      </c>
      <c r="C38" s="30" t="s">
        <v>697</v>
      </c>
      <c r="D38" s="31">
        <v>1177602</v>
      </c>
      <c r="E38" s="32">
        <v>42868</v>
      </c>
      <c r="F38" s="33">
        <v>42870</v>
      </c>
      <c r="G38" s="34" t="s">
        <v>28</v>
      </c>
      <c r="H38" s="35">
        <v>8370</v>
      </c>
      <c r="O38" s="384"/>
      <c r="P38" s="384"/>
    </row>
    <row r="39" s="1" customFormat="1" spans="1:16">
      <c r="A39" s="29" t="s">
        <v>26</v>
      </c>
      <c r="B39" s="30">
        <v>451797</v>
      </c>
      <c r="C39" s="30" t="s">
        <v>698</v>
      </c>
      <c r="D39" s="31">
        <v>1170653</v>
      </c>
      <c r="E39" s="32">
        <v>42866</v>
      </c>
      <c r="F39" s="33">
        <v>42870</v>
      </c>
      <c r="G39" s="34" t="s">
        <v>28</v>
      </c>
      <c r="H39" s="35">
        <v>13490</v>
      </c>
      <c r="O39" s="384"/>
      <c r="P39" s="384"/>
    </row>
    <row r="40" s="1" customFormat="1" spans="1:16">
      <c r="A40" s="29" t="s">
        <v>26</v>
      </c>
      <c r="B40" s="30">
        <v>451877</v>
      </c>
      <c r="C40" s="30" t="s">
        <v>699</v>
      </c>
      <c r="D40" s="31">
        <v>1170658</v>
      </c>
      <c r="E40" s="32">
        <v>42867</v>
      </c>
      <c r="F40" s="33">
        <v>42870</v>
      </c>
      <c r="G40" s="34" t="s">
        <v>28</v>
      </c>
      <c r="H40" s="35">
        <v>13490</v>
      </c>
      <c r="O40" s="384"/>
      <c r="P40" s="384"/>
    </row>
    <row r="41" s="1" customFormat="1" spans="1:16">
      <c r="A41" s="29" t="s">
        <v>26</v>
      </c>
      <c r="B41" s="30">
        <v>451881</v>
      </c>
      <c r="C41" s="66" t="s">
        <v>700</v>
      </c>
      <c r="D41" s="31">
        <v>1170660</v>
      </c>
      <c r="E41" s="32">
        <v>42867</v>
      </c>
      <c r="F41" s="33">
        <v>42870</v>
      </c>
      <c r="G41" s="34" t="s">
        <v>28</v>
      </c>
      <c r="H41" s="35">
        <v>13490</v>
      </c>
      <c r="O41" s="384"/>
      <c r="P41" s="384"/>
    </row>
    <row r="42" s="1" customFormat="1" spans="1:16">
      <c r="A42" s="29" t="s">
        <v>26</v>
      </c>
      <c r="B42" s="30">
        <v>451891</v>
      </c>
      <c r="C42" s="66" t="s">
        <v>701</v>
      </c>
      <c r="D42" s="31">
        <v>1181374</v>
      </c>
      <c r="E42" s="32">
        <v>42869</v>
      </c>
      <c r="F42" s="33">
        <v>42871</v>
      </c>
      <c r="G42" s="34" t="s">
        <v>28</v>
      </c>
      <c r="H42" s="35">
        <v>10117.5</v>
      </c>
      <c r="O42" s="384"/>
      <c r="P42" s="384"/>
    </row>
    <row r="43" s="1" customFormat="1" spans="1:16">
      <c r="A43" s="29" t="s">
        <v>26</v>
      </c>
      <c r="B43" s="30">
        <v>451905</v>
      </c>
      <c r="C43" s="66" t="s">
        <v>702</v>
      </c>
      <c r="D43" s="31">
        <v>1185916</v>
      </c>
      <c r="E43" s="32">
        <v>42864</v>
      </c>
      <c r="F43" s="33">
        <v>42871</v>
      </c>
      <c r="G43" s="34" t="s">
        <v>28</v>
      </c>
      <c r="H43" s="35">
        <v>7100</v>
      </c>
      <c r="O43" s="384"/>
      <c r="P43" s="384"/>
    </row>
    <row r="44" s="1" customFormat="1" spans="1:16">
      <c r="A44" s="29" t="s">
        <v>26</v>
      </c>
      <c r="B44" s="44">
        <v>451893</v>
      </c>
      <c r="C44" s="67" t="s">
        <v>703</v>
      </c>
      <c r="D44" s="45">
        <v>1183895</v>
      </c>
      <c r="E44" s="46">
        <v>42864</v>
      </c>
      <c r="F44" s="47">
        <v>42871</v>
      </c>
      <c r="G44" s="48" t="s">
        <v>28</v>
      </c>
      <c r="H44" s="49">
        <v>22365</v>
      </c>
      <c r="O44" s="384"/>
      <c r="P44" s="384"/>
    </row>
    <row r="45" s="1" customFormat="1" spans="1:16">
      <c r="A45" s="29" t="s">
        <v>26</v>
      </c>
      <c r="B45" s="44">
        <v>451906</v>
      </c>
      <c r="C45" s="67" t="s">
        <v>704</v>
      </c>
      <c r="D45" s="45">
        <v>1183895</v>
      </c>
      <c r="E45" s="46">
        <v>42864</v>
      </c>
      <c r="F45" s="47">
        <v>42871</v>
      </c>
      <c r="G45" s="48" t="s">
        <v>28</v>
      </c>
      <c r="H45" s="49">
        <v>22365</v>
      </c>
      <c r="O45" s="384"/>
      <c r="P45" s="384"/>
    </row>
    <row r="46" s="1" customFormat="1" spans="1:16">
      <c r="A46" s="29" t="s">
        <v>26</v>
      </c>
      <c r="B46" s="30">
        <v>451918</v>
      </c>
      <c r="C46" s="66" t="s">
        <v>705</v>
      </c>
      <c r="D46" s="31">
        <v>1185503</v>
      </c>
      <c r="E46" s="32">
        <v>42869</v>
      </c>
      <c r="F46" s="33">
        <v>42871</v>
      </c>
      <c r="G46" s="34" t="s">
        <v>28</v>
      </c>
      <c r="H46" s="35">
        <v>8500</v>
      </c>
      <c r="O46" s="384"/>
      <c r="P46" s="384"/>
    </row>
    <row r="47" s="1" customFormat="1" spans="1:16">
      <c r="A47" s="29" t="s">
        <v>26</v>
      </c>
      <c r="B47" s="30">
        <v>451921</v>
      </c>
      <c r="C47" s="66" t="s">
        <v>706</v>
      </c>
      <c r="D47" s="31">
        <v>1185790</v>
      </c>
      <c r="E47" s="32">
        <v>42871</v>
      </c>
      <c r="F47" s="33">
        <v>42871</v>
      </c>
      <c r="G47" s="34" t="s">
        <v>28</v>
      </c>
      <c r="H47" s="35">
        <v>3550</v>
      </c>
      <c r="O47" s="384"/>
      <c r="P47" s="384"/>
    </row>
    <row r="48" s="1" customFormat="1" spans="1:16">
      <c r="A48" s="29" t="s">
        <v>26</v>
      </c>
      <c r="B48" s="30">
        <v>452017</v>
      </c>
      <c r="C48" s="30" t="s">
        <v>707</v>
      </c>
      <c r="D48" s="31">
        <v>1171038</v>
      </c>
      <c r="E48" s="32">
        <v>42870</v>
      </c>
      <c r="F48" s="33">
        <v>42872</v>
      </c>
      <c r="G48" s="34" t="s">
        <v>28</v>
      </c>
      <c r="H48" s="35">
        <v>6700</v>
      </c>
      <c r="O48" s="384"/>
      <c r="P48" s="384"/>
    </row>
    <row r="49" s="1" customFormat="1" spans="1:16">
      <c r="A49" s="29" t="s">
        <v>26</v>
      </c>
      <c r="B49" s="30">
        <v>452031</v>
      </c>
      <c r="C49" s="30" t="s">
        <v>708</v>
      </c>
      <c r="D49" s="31">
        <v>1178496</v>
      </c>
      <c r="E49" s="32">
        <v>42869</v>
      </c>
      <c r="F49" s="33">
        <v>42872</v>
      </c>
      <c r="G49" s="34" t="s">
        <v>28</v>
      </c>
      <c r="H49" s="35">
        <v>12112.5</v>
      </c>
      <c r="O49" s="384"/>
      <c r="P49" s="384"/>
    </row>
    <row r="50" s="1" customFormat="1" spans="1:16">
      <c r="A50" s="29" t="s">
        <v>26</v>
      </c>
      <c r="B50" s="30">
        <v>452044</v>
      </c>
      <c r="C50" s="30" t="s">
        <v>709</v>
      </c>
      <c r="D50" s="31">
        <v>1178494</v>
      </c>
      <c r="E50" s="32">
        <v>42869</v>
      </c>
      <c r="F50" s="33">
        <v>42872</v>
      </c>
      <c r="G50" s="34" t="s">
        <v>28</v>
      </c>
      <c r="H50" s="35">
        <v>12112.5</v>
      </c>
      <c r="O50" s="384"/>
      <c r="P50" s="384"/>
    </row>
    <row r="51" s="1" customFormat="1" spans="1:16">
      <c r="A51" s="29" t="s">
        <v>26</v>
      </c>
      <c r="B51" s="51">
        <v>452046</v>
      </c>
      <c r="C51" s="51" t="s">
        <v>710</v>
      </c>
      <c r="D51" s="52">
        <v>1179601</v>
      </c>
      <c r="E51" s="53">
        <v>42869</v>
      </c>
      <c r="F51" s="54">
        <v>42872</v>
      </c>
      <c r="G51" s="55" t="s">
        <v>28</v>
      </c>
      <c r="H51" s="56">
        <v>12112.5</v>
      </c>
      <c r="O51" s="384"/>
      <c r="P51" s="384"/>
    </row>
    <row r="52" s="1" customFormat="1" spans="1:16">
      <c r="A52" s="29" t="s">
        <v>26</v>
      </c>
      <c r="B52" s="51">
        <v>452047</v>
      </c>
      <c r="C52" s="51" t="s">
        <v>711</v>
      </c>
      <c r="D52" s="52">
        <v>1179601</v>
      </c>
      <c r="E52" s="53">
        <v>42869</v>
      </c>
      <c r="F52" s="54">
        <v>42872</v>
      </c>
      <c r="G52" s="55" t="s">
        <v>28</v>
      </c>
      <c r="H52" s="56">
        <v>12112.5</v>
      </c>
      <c r="O52" s="384"/>
      <c r="P52" s="384"/>
    </row>
    <row r="53" s="1" customFormat="1" spans="1:16">
      <c r="A53" s="29"/>
      <c r="B53" s="30"/>
      <c r="C53" s="66"/>
      <c r="D53" s="31"/>
      <c r="E53" s="32"/>
      <c r="F53" s="33"/>
      <c r="G53" s="68"/>
      <c r="H53" s="35"/>
      <c r="O53" s="384"/>
      <c r="P53" s="384"/>
    </row>
    <row r="54" s="1" customFormat="1" ht="17.4" customHeight="1" spans="1:16">
      <c r="A54" s="69"/>
      <c r="B54" s="69"/>
      <c r="C54" s="70"/>
      <c r="D54" s="71"/>
      <c r="E54" s="72"/>
      <c r="F54" s="73"/>
      <c r="G54" s="74" t="s">
        <v>80</v>
      </c>
      <c r="H54" s="75">
        <f>SUM(H24:H53)</f>
        <v>323492.5</v>
      </c>
      <c r="I54" s="408" t="s">
        <v>712</v>
      </c>
      <c r="O54" s="384"/>
      <c r="P54" s="384"/>
    </row>
    <row r="55" s="1" customFormat="1" ht="17.4" customHeight="1" spans="1:16">
      <c r="A55" s="78" t="s">
        <v>82</v>
      </c>
      <c r="B55" s="79"/>
      <c r="C55" s="80"/>
      <c r="D55" s="81"/>
      <c r="E55" s="82"/>
      <c r="F55" s="83"/>
      <c r="G55" s="84"/>
      <c r="O55" s="384"/>
      <c r="P55" s="384"/>
    </row>
    <row r="56" s="1" customFormat="1" ht="15" customHeight="1" spans="2:16">
      <c r="B56" s="86"/>
      <c r="C56" s="87"/>
      <c r="D56" s="81"/>
      <c r="E56" s="82"/>
      <c r="F56" s="83"/>
      <c r="G56" s="84"/>
      <c r="H56" s="85"/>
      <c r="O56" s="384"/>
      <c r="P56" s="384"/>
    </row>
    <row r="57" s="1" customFormat="1" ht="16.2" customHeight="1" spans="1:16">
      <c r="A57" s="88" t="s">
        <v>713</v>
      </c>
      <c r="B57" s="88"/>
      <c r="F57" s="89"/>
      <c r="O57" s="384"/>
      <c r="P57" s="384"/>
    </row>
    <row r="58" customFormat="1" ht="12" customHeight="1" spans="1:16">
      <c r="A58" s="165" t="s">
        <v>423</v>
      </c>
      <c r="B58" s="90"/>
      <c r="C58" s="166" t="s">
        <v>424</v>
      </c>
      <c r="D58" s="166" t="s">
        <v>424</v>
      </c>
      <c r="E58" s="166" t="s">
        <v>424</v>
      </c>
      <c r="F58" s="166" t="s">
        <v>424</v>
      </c>
      <c r="G58" s="166" t="s">
        <v>424</v>
      </c>
      <c r="H58" s="167" t="s">
        <v>90</v>
      </c>
      <c r="O58" s="384"/>
      <c r="P58" s="384"/>
    </row>
    <row r="59" customFormat="1" ht="12" customHeight="1" spans="1:16">
      <c r="A59" s="168" t="s">
        <v>425</v>
      </c>
      <c r="B59" s="168"/>
      <c r="C59" s="169" t="s">
        <v>85</v>
      </c>
      <c r="D59" s="170" t="s">
        <v>86</v>
      </c>
      <c r="E59" s="170" t="s">
        <v>87</v>
      </c>
      <c r="F59" s="170" t="s">
        <v>88</v>
      </c>
      <c r="G59" s="170" t="s">
        <v>89</v>
      </c>
      <c r="H59" s="171" t="s">
        <v>426</v>
      </c>
      <c r="O59" s="384"/>
      <c r="P59" s="384"/>
    </row>
    <row r="60" customFormat="1" ht="13.5" spans="1:16">
      <c r="A60" s="172">
        <f>H54+447016.5+1049527.5</f>
        <v>1820036.5</v>
      </c>
      <c r="B60" s="93"/>
      <c r="C60" s="172">
        <v>0</v>
      </c>
      <c r="D60" s="172">
        <v>0</v>
      </c>
      <c r="E60" s="172">
        <v>0</v>
      </c>
      <c r="F60" s="172">
        <v>0</v>
      </c>
      <c r="G60" s="172">
        <v>0</v>
      </c>
      <c r="H60" s="173">
        <f>SUM(A60:G60)</f>
        <v>1820036.5</v>
      </c>
      <c r="O60" s="384"/>
      <c r="P60" s="384"/>
    </row>
    <row r="61" customFormat="1" ht="13.5" spans="15:16">
      <c r="O61" s="384"/>
      <c r="P61" s="384"/>
    </row>
    <row r="62" spans="15:16">
      <c r="O62" s="384"/>
      <c r="P62" s="384"/>
    </row>
    <row r="63" spans="15:16">
      <c r="O63" s="384"/>
      <c r="P63" s="384"/>
    </row>
    <row r="64" spans="15:16">
      <c r="O64" s="384"/>
      <c r="P64" s="384"/>
    </row>
    <row r="65" spans="15:16">
      <c r="O65" s="384"/>
      <c r="P65" s="384"/>
    </row>
    <row r="66" spans="15:16">
      <c r="O66" s="384"/>
      <c r="P66" s="384"/>
    </row>
    <row r="67" spans="15:16">
      <c r="O67" s="384"/>
      <c r="P67" s="384"/>
    </row>
    <row r="68" spans="15:16">
      <c r="O68" s="384"/>
      <c r="P68" s="384"/>
    </row>
    <row r="69" spans="15:16">
      <c r="O69" s="384"/>
      <c r="P69" s="384"/>
    </row>
    <row r="70" spans="15:16">
      <c r="O70" s="384"/>
      <c r="P70" s="384"/>
    </row>
    <row r="71" spans="15:16">
      <c r="O71" s="384"/>
      <c r="P71" s="384"/>
    </row>
    <row r="72" spans="15:16">
      <c r="O72" s="384"/>
      <c r="P72" s="384"/>
    </row>
    <row r="73" spans="15:16">
      <c r="O73" s="384"/>
      <c r="P73" s="384"/>
    </row>
    <row r="74" spans="15:16">
      <c r="O74" s="384"/>
      <c r="P74" s="384"/>
    </row>
    <row r="75" spans="15:16">
      <c r="O75" s="384"/>
      <c r="P75" s="384"/>
    </row>
    <row r="76" spans="15:16">
      <c r="O76" s="384"/>
      <c r="P76" s="384"/>
    </row>
    <row r="77" spans="15:16">
      <c r="O77" s="384"/>
      <c r="P77" s="384"/>
    </row>
    <row r="78" spans="15:16">
      <c r="O78" s="384"/>
      <c r="P78" s="384"/>
    </row>
    <row r="79" spans="15:16">
      <c r="O79" s="384"/>
      <c r="P79" s="384"/>
    </row>
    <row r="80" spans="15:16">
      <c r="O80" s="384"/>
      <c r="P80" s="384"/>
    </row>
    <row r="81" spans="15:16">
      <c r="O81" s="384"/>
      <c r="P81" s="384"/>
    </row>
    <row r="82" spans="15:16">
      <c r="O82" s="384"/>
      <c r="P82" s="384"/>
    </row>
    <row r="83" spans="15:16">
      <c r="O83" s="384"/>
      <c r="P83" s="384"/>
    </row>
    <row r="84" spans="15:16">
      <c r="O84" s="384"/>
      <c r="P84" s="384"/>
    </row>
    <row r="85" spans="15:16">
      <c r="O85" s="384"/>
      <c r="P85" s="384"/>
    </row>
    <row r="86" spans="15:16">
      <c r="O86" s="384"/>
      <c r="P86" s="384"/>
    </row>
    <row r="87" spans="15:16">
      <c r="O87" s="384"/>
      <c r="P87" s="384"/>
    </row>
    <row r="88" spans="15:16">
      <c r="O88" s="384"/>
      <c r="P88" s="384"/>
    </row>
    <row r="89" spans="15:16">
      <c r="O89" s="384"/>
      <c r="P89" s="384"/>
    </row>
    <row r="90" spans="15:16">
      <c r="O90" s="384"/>
      <c r="P90" s="384"/>
    </row>
    <row r="91" spans="15:16">
      <c r="O91" s="384"/>
      <c r="P91" s="384"/>
    </row>
    <row r="92" spans="15:16">
      <c r="O92" s="384"/>
      <c r="P92" s="384"/>
    </row>
    <row r="93" spans="15:16">
      <c r="O93" s="384"/>
      <c r="P93" s="384"/>
    </row>
    <row r="94" spans="15:16">
      <c r="O94" s="384"/>
      <c r="P94" s="384"/>
    </row>
    <row r="95" spans="15:16">
      <c r="O95" s="384"/>
      <c r="P95" s="384"/>
    </row>
    <row r="96" spans="15:16">
      <c r="O96" s="384"/>
      <c r="P96" s="384"/>
    </row>
    <row r="97" spans="15:16">
      <c r="O97" s="384"/>
      <c r="P97" s="384"/>
    </row>
    <row r="98" spans="15:16">
      <c r="O98" s="384"/>
      <c r="P98" s="384"/>
    </row>
    <row r="99" spans="15:16">
      <c r="O99" s="384"/>
      <c r="P99" s="384"/>
    </row>
    <row r="100" spans="15:16">
      <c r="O100" s="384"/>
      <c r="P100" s="384"/>
    </row>
    <row r="101" spans="15:16">
      <c r="O101" s="384"/>
      <c r="P101" s="384"/>
    </row>
    <row r="102" spans="15:16">
      <c r="O102" s="384"/>
      <c r="P102" s="384"/>
    </row>
    <row r="103" spans="15:16">
      <c r="O103" s="384"/>
      <c r="P103" s="384"/>
    </row>
    <row r="104" spans="15:16">
      <c r="O104" s="384"/>
      <c r="P104" s="384"/>
    </row>
    <row r="105" spans="15:16">
      <c r="O105" s="384"/>
      <c r="P105" s="384"/>
    </row>
    <row r="106" spans="15:16">
      <c r="O106" s="384"/>
      <c r="P106" s="384"/>
    </row>
    <row r="107" spans="15:16">
      <c r="O107" s="384"/>
      <c r="P107" s="384"/>
    </row>
    <row r="108" spans="15:16">
      <c r="O108" s="384"/>
      <c r="P108" s="384"/>
    </row>
    <row r="109" spans="15:16">
      <c r="O109" s="384"/>
      <c r="P109" s="384"/>
    </row>
    <row r="110" spans="15:16">
      <c r="O110" s="384"/>
      <c r="P110" s="384"/>
    </row>
    <row r="111" spans="15:16">
      <c r="O111" s="384"/>
      <c r="P111" s="384"/>
    </row>
    <row r="112" spans="15:16">
      <c r="O112" s="384"/>
      <c r="P112" s="384"/>
    </row>
    <row r="113" spans="15:16">
      <c r="O113" s="384"/>
      <c r="P113" s="384"/>
    </row>
    <row r="114" spans="15:16">
      <c r="O114" s="384"/>
      <c r="P114" s="384"/>
    </row>
    <row r="115" spans="15:16">
      <c r="O115" s="384"/>
      <c r="P115" s="384"/>
    </row>
    <row r="116" spans="15:16">
      <c r="O116" s="384"/>
      <c r="P116" s="384"/>
    </row>
    <row r="117" spans="15:16">
      <c r="O117" s="384"/>
      <c r="P117" s="384"/>
    </row>
    <row r="118" spans="15:16">
      <c r="O118" s="384"/>
      <c r="P118" s="384"/>
    </row>
    <row r="119" spans="15:16">
      <c r="O119" s="384"/>
      <c r="P119" s="384"/>
    </row>
    <row r="120" spans="15:16">
      <c r="O120" s="384"/>
      <c r="P120" s="384"/>
    </row>
    <row r="121" spans="15:16">
      <c r="O121" s="384"/>
      <c r="P121" s="384"/>
    </row>
    <row r="122" spans="15:16">
      <c r="O122" s="384"/>
      <c r="P122" s="384"/>
    </row>
    <row r="123" spans="15:16">
      <c r="O123" s="384"/>
      <c r="P123" s="384"/>
    </row>
    <row r="124" spans="15:16">
      <c r="O124" s="384"/>
      <c r="P124" s="384"/>
    </row>
    <row r="125" spans="15:16">
      <c r="O125" s="384"/>
      <c r="P125" s="384"/>
    </row>
    <row r="126" spans="15:16">
      <c r="O126" s="384"/>
      <c r="P126" s="384"/>
    </row>
    <row r="127" spans="15:16">
      <c r="O127" s="384"/>
      <c r="P127" s="384"/>
    </row>
    <row r="128" spans="15:16">
      <c r="O128" s="384"/>
      <c r="P128" s="384"/>
    </row>
    <row r="129" spans="15:16">
      <c r="O129" s="384"/>
      <c r="P129" s="384"/>
    </row>
    <row r="130" spans="15:16">
      <c r="O130" s="384"/>
      <c r="P130" s="384"/>
    </row>
    <row r="131" spans="15:16">
      <c r="O131" s="384"/>
      <c r="P131" s="384"/>
    </row>
    <row r="132" spans="15:16">
      <c r="O132" s="384"/>
      <c r="P132" s="384"/>
    </row>
    <row r="133" spans="15:16">
      <c r="O133" s="384"/>
      <c r="P133" s="384"/>
    </row>
    <row r="134" spans="15:16">
      <c r="O134" s="384"/>
      <c r="P134" s="384"/>
    </row>
    <row r="135" spans="15:16">
      <c r="O135" s="384"/>
      <c r="P135" s="384"/>
    </row>
    <row r="136" spans="15:16">
      <c r="O136" s="384"/>
      <c r="P136" s="384"/>
    </row>
    <row r="137" spans="15:16">
      <c r="O137" s="384"/>
      <c r="P137" s="384"/>
    </row>
    <row r="138" spans="15:16">
      <c r="O138" s="384"/>
      <c r="P138" s="384"/>
    </row>
    <row r="139" spans="15:16">
      <c r="O139" s="384"/>
      <c r="P139" s="384"/>
    </row>
    <row r="140" spans="15:16">
      <c r="O140" s="384"/>
      <c r="P140" s="384"/>
    </row>
    <row r="141" spans="15:16">
      <c r="O141" s="384"/>
      <c r="P141" s="384"/>
    </row>
    <row r="142" spans="15:16">
      <c r="O142" s="384"/>
      <c r="P142" s="384"/>
    </row>
    <row r="143" spans="15:16">
      <c r="O143" s="384"/>
      <c r="P143" s="384"/>
    </row>
    <row r="144" spans="15:16">
      <c r="O144" s="384"/>
      <c r="P144" s="384"/>
    </row>
    <row r="145" spans="15:16">
      <c r="O145" s="384"/>
      <c r="P145" s="384"/>
    </row>
    <row r="146" spans="15:16">
      <c r="O146" s="384"/>
      <c r="P146" s="384"/>
    </row>
    <row r="147" spans="15:16">
      <c r="O147" s="384"/>
      <c r="P147" s="384"/>
    </row>
    <row r="148" spans="15:16">
      <c r="O148" s="384"/>
      <c r="P148" s="384"/>
    </row>
    <row r="149" spans="15:16">
      <c r="O149" s="384"/>
      <c r="P149" s="384"/>
    </row>
    <row r="150" spans="15:16">
      <c r="O150" s="384"/>
      <c r="P150" s="384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4"/>
  <sheetViews>
    <sheetView topLeftCell="A13" workbookViewId="0">
      <selection activeCell="H76" sqref="H7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1" max="11" width="16.2857142857143" style="148"/>
    <col min="12" max="12" width="15.1428571428571" style="148"/>
    <col min="13" max="18" width="9" style="148"/>
  </cols>
  <sheetData>
    <row r="1" customFormat="1" spans="1:18">
      <c r="A1" s="2"/>
      <c r="B1" s="2"/>
      <c r="C1" s="2"/>
      <c r="D1" s="2"/>
      <c r="E1" s="2"/>
      <c r="F1" s="2"/>
      <c r="K1" s="148"/>
      <c r="L1" s="148"/>
      <c r="M1" s="148"/>
      <c r="N1" s="148"/>
      <c r="O1" s="148"/>
      <c r="P1" s="148"/>
      <c r="Q1" s="148"/>
      <c r="R1" s="148"/>
    </row>
    <row r="2" customFormat="1" spans="1:18">
      <c r="A2" s="2"/>
      <c r="B2" s="2"/>
      <c r="C2" s="2"/>
      <c r="D2" s="2"/>
      <c r="E2" s="2"/>
      <c r="F2" s="2"/>
      <c r="K2" s="148"/>
      <c r="L2" s="148"/>
      <c r="M2" s="148"/>
      <c r="N2" s="148"/>
      <c r="O2" s="148"/>
      <c r="P2" s="148"/>
      <c r="Q2" s="148"/>
      <c r="R2" s="148"/>
    </row>
    <row r="3" customFormat="1" spans="1:18">
      <c r="A3" s="2"/>
      <c r="B3" s="2"/>
      <c r="C3" s="2"/>
      <c r="D3" s="2"/>
      <c r="E3" s="2"/>
      <c r="F3" s="2"/>
      <c r="K3" s="148"/>
      <c r="L3" s="148"/>
      <c r="M3" s="148"/>
      <c r="N3" s="148"/>
      <c r="O3" s="148"/>
      <c r="P3" s="148"/>
      <c r="Q3" s="148"/>
      <c r="R3" s="148"/>
    </row>
    <row r="4" customFormat="1" spans="1:18">
      <c r="A4" s="2"/>
      <c r="B4" s="2"/>
      <c r="C4" s="2"/>
      <c r="D4" s="2"/>
      <c r="E4" s="2"/>
      <c r="F4" s="2"/>
      <c r="K4" s="148"/>
      <c r="L4" s="148"/>
      <c r="M4" s="148"/>
      <c r="N4" s="148"/>
      <c r="O4" s="148"/>
      <c r="P4" s="148"/>
      <c r="Q4" s="148"/>
      <c r="R4" s="148"/>
    </row>
    <row r="5" customFormat="1" spans="1:18">
      <c r="A5" s="2"/>
      <c r="B5" s="2"/>
      <c r="C5" s="2"/>
      <c r="D5" s="2"/>
      <c r="E5" s="2"/>
      <c r="F5" s="2"/>
      <c r="K5" s="148"/>
      <c r="L5" s="148"/>
      <c r="M5" s="148"/>
      <c r="N5" s="148"/>
      <c r="O5" s="148"/>
      <c r="P5" s="148"/>
      <c r="Q5" s="148"/>
      <c r="R5" s="148"/>
    </row>
    <row r="6" customFormat="1" spans="1:18">
      <c r="A6" s="2"/>
      <c r="B6" s="2"/>
      <c r="C6" s="2"/>
      <c r="D6" s="2"/>
      <c r="E6" s="2"/>
      <c r="F6" s="2"/>
      <c r="K6" s="148"/>
      <c r="L6" s="148"/>
      <c r="M6" s="148"/>
      <c r="N6" s="148"/>
      <c r="O6" s="148"/>
      <c r="P6" s="148"/>
      <c r="Q6" s="148"/>
      <c r="R6" s="148"/>
    </row>
    <row r="7" customFormat="1" ht="15.75" spans="1:18">
      <c r="A7" s="2"/>
      <c r="B7" s="2"/>
      <c r="C7" s="2"/>
      <c r="D7" s="2"/>
      <c r="E7" s="2"/>
      <c r="F7" s="2"/>
      <c r="G7" s="3"/>
      <c r="H7" s="3"/>
      <c r="K7" s="148"/>
      <c r="L7" s="148"/>
      <c r="M7" s="148"/>
      <c r="N7" s="148"/>
      <c r="O7" s="148"/>
      <c r="P7" s="148"/>
      <c r="Q7" s="148"/>
      <c r="R7" s="148"/>
    </row>
    <row r="8" customFormat="1" spans="1:18">
      <c r="A8" s="2"/>
      <c r="B8" s="2"/>
      <c r="C8" s="2"/>
      <c r="D8" s="2"/>
      <c r="E8" s="2"/>
      <c r="F8" s="2"/>
      <c r="K8" s="148"/>
      <c r="L8" s="148"/>
      <c r="M8" s="148"/>
      <c r="N8" s="148"/>
      <c r="O8" s="148"/>
      <c r="P8" s="148"/>
      <c r="Q8" s="148"/>
      <c r="R8" s="148"/>
    </row>
    <row r="9" customFormat="1" spans="1:18">
      <c r="A9" s="2"/>
      <c r="B9" s="2"/>
      <c r="C9" s="2"/>
      <c r="D9" s="2"/>
      <c r="E9" s="2"/>
      <c r="F9" s="2"/>
      <c r="K9" s="148"/>
      <c r="L9" s="148"/>
      <c r="M9" s="148"/>
      <c r="N9" s="148"/>
      <c r="O9" s="148"/>
      <c r="P9" s="148"/>
      <c r="Q9" s="148"/>
      <c r="R9" s="148"/>
    </row>
    <row r="10" customFormat="1" spans="1:18">
      <c r="A10" s="4" t="s">
        <v>0</v>
      </c>
      <c r="B10" s="4"/>
      <c r="C10" s="5" t="s">
        <v>1</v>
      </c>
      <c r="D10" s="4"/>
      <c r="G10" s="6" t="s">
        <v>2</v>
      </c>
      <c r="H10" s="7">
        <v>42885</v>
      </c>
      <c r="K10" s="148"/>
      <c r="L10" s="148"/>
      <c r="M10" s="148"/>
      <c r="N10" s="148"/>
      <c r="O10" s="148"/>
      <c r="P10" s="148"/>
      <c r="Q10" s="148"/>
      <c r="R10" s="148"/>
    </row>
    <row r="11" customFormat="1" spans="1:18">
      <c r="A11" s="4" t="s">
        <v>3</v>
      </c>
      <c r="B11" s="4"/>
      <c r="C11" s="8" t="s">
        <v>4</v>
      </c>
      <c r="D11" s="8"/>
      <c r="E11" s="8"/>
      <c r="F11" s="2"/>
      <c r="K11" s="148"/>
      <c r="L11" s="148"/>
      <c r="M11" s="148"/>
      <c r="N11" s="148"/>
      <c r="O11" s="148"/>
      <c r="P11" s="148"/>
      <c r="Q11" s="148"/>
      <c r="R11" s="148"/>
    </row>
    <row r="12" customFormat="1" ht="13.2" customHeight="1" spans="1:18">
      <c r="A12" s="4"/>
      <c r="B12" s="4"/>
      <c r="C12" s="8" t="s">
        <v>5</v>
      </c>
      <c r="D12" s="8"/>
      <c r="E12" s="8"/>
      <c r="F12" s="2"/>
      <c r="K12" s="148"/>
      <c r="L12" s="148"/>
      <c r="M12" s="148"/>
      <c r="N12" s="148"/>
      <c r="O12" s="148"/>
      <c r="P12" s="384"/>
      <c r="Q12" s="384"/>
      <c r="R12" s="148"/>
    </row>
    <row r="13" customFormat="1" spans="1:18">
      <c r="A13" s="4" t="s">
        <v>6</v>
      </c>
      <c r="B13" s="4"/>
      <c r="C13" s="9" t="s">
        <v>7</v>
      </c>
      <c r="D13" s="10"/>
      <c r="E13" s="10"/>
      <c r="F13" s="2"/>
      <c r="K13" s="148"/>
      <c r="L13" s="148"/>
      <c r="M13" s="148"/>
      <c r="N13" s="148"/>
      <c r="O13" s="148"/>
      <c r="P13" s="384"/>
      <c r="Q13" s="384"/>
      <c r="R13" s="148"/>
    </row>
    <row r="14" customFormat="1" spans="1:18">
      <c r="A14" s="4" t="s">
        <v>8</v>
      </c>
      <c r="B14" s="4"/>
      <c r="C14" s="524" t="s">
        <v>9</v>
      </c>
      <c r="D14" s="12"/>
      <c r="E14" s="10"/>
      <c r="F14" s="2"/>
      <c r="K14" s="148"/>
      <c r="L14" s="148"/>
      <c r="M14" s="148"/>
      <c r="N14" s="148"/>
      <c r="O14" s="148"/>
      <c r="P14" s="384"/>
      <c r="Q14" s="384"/>
      <c r="R14" s="148"/>
    </row>
    <row r="15" customFormat="1" spans="1:18">
      <c r="A15" s="4" t="s">
        <v>10</v>
      </c>
      <c r="B15" s="4"/>
      <c r="C15" s="524" t="s">
        <v>11</v>
      </c>
      <c r="D15" s="12"/>
      <c r="E15" s="10"/>
      <c r="F15" s="2"/>
      <c r="K15" s="148"/>
      <c r="L15" s="148"/>
      <c r="M15" s="148"/>
      <c r="N15" s="148"/>
      <c r="O15" s="148"/>
      <c r="P15" s="384"/>
      <c r="Q15" s="384"/>
      <c r="R15" s="148"/>
    </row>
    <row r="16" customFormat="1" spans="1:18">
      <c r="A16" s="4" t="s">
        <v>12</v>
      </c>
      <c r="B16" s="4"/>
      <c r="C16" s="13" t="s">
        <v>13</v>
      </c>
      <c r="D16" s="10"/>
      <c r="E16" s="10"/>
      <c r="F16" s="2"/>
      <c r="K16" s="148"/>
      <c r="L16" s="148"/>
      <c r="M16" s="148"/>
      <c r="N16" s="148"/>
      <c r="O16" s="148"/>
      <c r="P16" s="384"/>
      <c r="Q16" s="384"/>
      <c r="R16" s="148"/>
    </row>
    <row r="17" customFormat="1" spans="1:18">
      <c r="A17" s="4" t="s">
        <v>14</v>
      </c>
      <c r="B17" s="4"/>
      <c r="C17" s="14" t="s">
        <v>15</v>
      </c>
      <c r="D17" s="15"/>
      <c r="E17" s="15"/>
      <c r="F17" s="2"/>
      <c r="K17" s="148"/>
      <c r="L17" s="148"/>
      <c r="M17" s="148"/>
      <c r="N17" s="148"/>
      <c r="O17" s="148"/>
      <c r="P17" s="384"/>
      <c r="Q17" s="384"/>
      <c r="R17" s="148"/>
    </row>
    <row r="18" customFormat="1" spans="1:18">
      <c r="A18" s="4"/>
      <c r="B18" s="4"/>
      <c r="C18" s="16"/>
      <c r="D18" s="17"/>
      <c r="E18" s="17"/>
      <c r="F18" s="2"/>
      <c r="K18" s="148"/>
      <c r="L18" s="148"/>
      <c r="M18" s="148"/>
      <c r="N18" s="148"/>
      <c r="O18" s="148"/>
      <c r="P18" s="384"/>
      <c r="Q18" s="384"/>
      <c r="R18" s="148"/>
    </row>
    <row r="19" customFormat="1" spans="1:18">
      <c r="A19" s="18" t="s">
        <v>16</v>
      </c>
      <c r="B19" s="18"/>
      <c r="C19" s="19" t="s">
        <v>17</v>
      </c>
      <c r="D19" s="9"/>
      <c r="E19" s="11"/>
      <c r="F19" s="2"/>
      <c r="K19" s="148"/>
      <c r="L19" s="148"/>
      <c r="M19" s="148"/>
      <c r="N19" s="148"/>
      <c r="O19" s="148"/>
      <c r="P19" s="384"/>
      <c r="Q19" s="384"/>
      <c r="R19" s="148"/>
    </row>
    <row r="20" customFormat="1" spans="3:18">
      <c r="C20" s="20" t="s">
        <v>18</v>
      </c>
      <c r="D20" s="21"/>
      <c r="E20" s="21"/>
      <c r="F20" s="2"/>
      <c r="K20" s="148"/>
      <c r="L20" s="148"/>
      <c r="M20" s="148"/>
      <c r="N20" s="148"/>
      <c r="O20" s="148"/>
      <c r="P20" s="384"/>
      <c r="Q20" s="384"/>
      <c r="R20" s="148"/>
    </row>
    <row r="21" customFormat="1" spans="3:18">
      <c r="C21" s="22" t="s">
        <v>19</v>
      </c>
      <c r="D21" s="21"/>
      <c r="E21" s="21"/>
      <c r="F21" s="2"/>
      <c r="K21" s="148"/>
      <c r="L21" s="148"/>
      <c r="M21" s="148"/>
      <c r="N21" s="148"/>
      <c r="O21" s="148"/>
      <c r="P21" s="384"/>
      <c r="Q21" s="384"/>
      <c r="R21" s="148"/>
    </row>
    <row r="22" customFormat="1" ht="8.4" customHeight="1" spans="1:18">
      <c r="A22" s="2"/>
      <c r="B22" s="2"/>
      <c r="C22" s="2"/>
      <c r="D22" s="2"/>
      <c r="E22" s="23"/>
      <c r="F22" s="24"/>
      <c r="K22" s="148"/>
      <c r="L22" s="148"/>
      <c r="M22" s="148"/>
      <c r="N22" s="148"/>
      <c r="O22" s="148"/>
      <c r="P22" s="384"/>
      <c r="Q22" s="384"/>
      <c r="R22" s="148"/>
    </row>
    <row r="23" customFormat="1" spans="1:18">
      <c r="A23" s="25" t="s">
        <v>20</v>
      </c>
      <c r="B23" s="25"/>
      <c r="C23" s="25" t="s">
        <v>21</v>
      </c>
      <c r="D23" s="26" t="s">
        <v>22</v>
      </c>
      <c r="E23" s="154" t="s">
        <v>23</v>
      </c>
      <c r="F23" s="155">
        <v>0</v>
      </c>
      <c r="G23" s="26" t="s">
        <v>24</v>
      </c>
      <c r="H23" s="26" t="s">
        <v>25</v>
      </c>
      <c r="K23" s="477"/>
      <c r="L23" s="148"/>
      <c r="M23" s="148"/>
      <c r="N23" s="148"/>
      <c r="O23" s="148"/>
      <c r="P23" s="384"/>
      <c r="Q23" s="384"/>
      <c r="R23" s="148"/>
    </row>
    <row r="24" s="1" customFormat="1" spans="1:18">
      <c r="A24" s="29" t="s">
        <v>26</v>
      </c>
      <c r="B24" s="30">
        <v>452156</v>
      </c>
      <c r="C24" s="30" t="s">
        <v>367</v>
      </c>
      <c r="D24" s="31">
        <v>1184074</v>
      </c>
      <c r="E24" s="32">
        <v>42869</v>
      </c>
      <c r="F24" s="33">
        <v>42873</v>
      </c>
      <c r="G24" s="34" t="s">
        <v>28</v>
      </c>
      <c r="H24" s="35">
        <v>15390</v>
      </c>
      <c r="K24" s="477"/>
      <c r="L24" s="148"/>
      <c r="M24" s="148"/>
      <c r="N24" s="148"/>
      <c r="O24" s="478"/>
      <c r="P24" s="384"/>
      <c r="Q24" s="384"/>
      <c r="R24" s="478"/>
    </row>
    <row r="25" s="1" customFormat="1" spans="1:18">
      <c r="A25" s="29" t="s">
        <v>26</v>
      </c>
      <c r="B25" s="30">
        <v>452163</v>
      </c>
      <c r="C25" s="30" t="s">
        <v>714</v>
      </c>
      <c r="D25" s="31">
        <v>1173101</v>
      </c>
      <c r="E25" s="32">
        <v>42871</v>
      </c>
      <c r="F25" s="33">
        <v>42873</v>
      </c>
      <c r="G25" s="34" t="s">
        <v>28</v>
      </c>
      <c r="H25" s="35">
        <v>6930</v>
      </c>
      <c r="K25" s="477"/>
      <c r="L25" s="148"/>
      <c r="M25" s="148"/>
      <c r="N25" s="148"/>
      <c r="O25" s="478"/>
      <c r="P25" s="384"/>
      <c r="Q25" s="384"/>
      <c r="R25" s="478"/>
    </row>
    <row r="26" s="1" customFormat="1" spans="1:18">
      <c r="A26" s="29" t="s">
        <v>26</v>
      </c>
      <c r="B26" s="30">
        <v>452230</v>
      </c>
      <c r="C26" s="30" t="s">
        <v>715</v>
      </c>
      <c r="D26" s="31">
        <v>1170459</v>
      </c>
      <c r="E26" s="32">
        <v>42872</v>
      </c>
      <c r="F26" s="33">
        <v>42874</v>
      </c>
      <c r="G26" s="34" t="s">
        <v>28</v>
      </c>
      <c r="H26" s="35">
        <v>6700</v>
      </c>
      <c r="K26" s="477"/>
      <c r="L26" s="148"/>
      <c r="M26" s="148"/>
      <c r="N26" s="148"/>
      <c r="O26" s="478"/>
      <c r="P26" s="384"/>
      <c r="Q26" s="384"/>
      <c r="R26" s="478"/>
    </row>
    <row r="27" s="1" customFormat="1" spans="1:18">
      <c r="A27" s="29" t="s">
        <v>26</v>
      </c>
      <c r="B27" s="30">
        <v>452234</v>
      </c>
      <c r="C27" s="30" t="s">
        <v>716</v>
      </c>
      <c r="D27" s="31">
        <v>1185703</v>
      </c>
      <c r="E27" s="32">
        <v>42870</v>
      </c>
      <c r="F27" s="33">
        <v>42874</v>
      </c>
      <c r="G27" s="34" t="s">
        <v>28</v>
      </c>
      <c r="H27" s="35">
        <v>16150</v>
      </c>
      <c r="K27" s="477"/>
      <c r="L27" s="148"/>
      <c r="M27" s="148"/>
      <c r="N27" s="148"/>
      <c r="O27" s="478"/>
      <c r="P27" s="384"/>
      <c r="Q27" s="384"/>
      <c r="R27" s="478"/>
    </row>
    <row r="28" s="1" customFormat="1" spans="1:18">
      <c r="A28" s="29" t="s">
        <v>26</v>
      </c>
      <c r="B28" s="30">
        <v>452330</v>
      </c>
      <c r="C28" s="30" t="s">
        <v>717</v>
      </c>
      <c r="D28" s="31">
        <v>1178325</v>
      </c>
      <c r="E28" s="32">
        <v>42873</v>
      </c>
      <c r="F28" s="33">
        <v>42875</v>
      </c>
      <c r="G28" s="34" t="s">
        <v>28</v>
      </c>
      <c r="H28" s="35">
        <v>8370</v>
      </c>
      <c r="K28" s="477"/>
      <c r="L28" s="148"/>
      <c r="M28" s="148"/>
      <c r="N28" s="148"/>
      <c r="O28" s="478"/>
      <c r="P28" s="384"/>
      <c r="Q28" s="384"/>
      <c r="R28" s="478"/>
    </row>
    <row r="29" s="1" customFormat="1" spans="1:18">
      <c r="A29" s="29" t="s">
        <v>26</v>
      </c>
      <c r="B29" s="30">
        <v>452344</v>
      </c>
      <c r="C29" s="30" t="s">
        <v>718</v>
      </c>
      <c r="D29" s="31">
        <v>1179890</v>
      </c>
      <c r="E29" s="32">
        <v>42874</v>
      </c>
      <c r="F29" s="33">
        <v>42875</v>
      </c>
      <c r="G29" s="34" t="s">
        <v>28</v>
      </c>
      <c r="H29" s="35">
        <v>3465</v>
      </c>
      <c r="K29" s="477"/>
      <c r="L29" s="148"/>
      <c r="M29" s="148"/>
      <c r="N29" s="148"/>
      <c r="O29" s="478"/>
      <c r="P29" s="384"/>
      <c r="Q29" s="384"/>
      <c r="R29" s="478"/>
    </row>
    <row r="30" s="1" customFormat="1" spans="1:18">
      <c r="A30" s="29" t="s">
        <v>26</v>
      </c>
      <c r="B30" s="30">
        <v>452428</v>
      </c>
      <c r="C30" s="30" t="s">
        <v>719</v>
      </c>
      <c r="D30" s="525" t="s">
        <v>720</v>
      </c>
      <c r="E30" s="32">
        <v>42869</v>
      </c>
      <c r="F30" s="33">
        <v>42876</v>
      </c>
      <c r="G30" s="34" t="s">
        <v>28</v>
      </c>
      <c r="H30" s="35">
        <v>22365</v>
      </c>
      <c r="K30" s="477"/>
      <c r="L30" s="148"/>
      <c r="M30" s="148"/>
      <c r="N30" s="148"/>
      <c r="O30" s="478"/>
      <c r="P30" s="384"/>
      <c r="Q30" s="384"/>
      <c r="R30" s="478"/>
    </row>
    <row r="31" s="1" customFormat="1" spans="1:18">
      <c r="A31" s="29" t="s">
        <v>26</v>
      </c>
      <c r="B31" s="30">
        <v>452430</v>
      </c>
      <c r="C31" s="30" t="s">
        <v>721</v>
      </c>
      <c r="D31" s="31">
        <v>1186616</v>
      </c>
      <c r="E31" s="32">
        <v>42873</v>
      </c>
      <c r="F31" s="33">
        <v>42876</v>
      </c>
      <c r="G31" s="34" t="s">
        <v>28</v>
      </c>
      <c r="H31" s="35">
        <v>10117.5</v>
      </c>
      <c r="K31" s="477"/>
      <c r="L31" s="148"/>
      <c r="M31" s="148"/>
      <c r="N31" s="148"/>
      <c r="O31" s="478"/>
      <c r="P31" s="384"/>
      <c r="Q31" s="384"/>
      <c r="R31" s="478"/>
    </row>
    <row r="32" s="1" customFormat="1" spans="1:18">
      <c r="A32" s="29" t="s">
        <v>26</v>
      </c>
      <c r="B32" s="30">
        <v>452431</v>
      </c>
      <c r="C32" s="30" t="s">
        <v>722</v>
      </c>
      <c r="D32" s="31">
        <v>1186472</v>
      </c>
      <c r="E32" s="32">
        <v>42872</v>
      </c>
      <c r="F32" s="33">
        <v>42876</v>
      </c>
      <c r="G32" s="34" t="s">
        <v>28</v>
      </c>
      <c r="H32" s="35">
        <v>13490</v>
      </c>
      <c r="K32" s="477"/>
      <c r="L32" s="148"/>
      <c r="M32" s="148"/>
      <c r="N32" s="148"/>
      <c r="O32" s="478"/>
      <c r="P32" s="384"/>
      <c r="Q32" s="384"/>
      <c r="R32" s="478"/>
    </row>
    <row r="33" s="1" customFormat="1" spans="1:18">
      <c r="A33" s="29" t="s">
        <v>26</v>
      </c>
      <c r="B33" s="30">
        <v>452467</v>
      </c>
      <c r="C33" s="30" t="s">
        <v>723</v>
      </c>
      <c r="D33" s="31">
        <v>1186249</v>
      </c>
      <c r="E33" s="32">
        <v>42874</v>
      </c>
      <c r="F33" s="33">
        <v>42876</v>
      </c>
      <c r="G33" s="34" t="s">
        <v>28</v>
      </c>
      <c r="H33" s="35">
        <v>7100</v>
      </c>
      <c r="K33" s="477"/>
      <c r="L33" s="148"/>
      <c r="M33" s="148"/>
      <c r="N33" s="148"/>
      <c r="O33" s="478"/>
      <c r="P33" s="384"/>
      <c r="Q33" s="384"/>
      <c r="R33" s="478"/>
    </row>
    <row r="34" s="1" customFormat="1" spans="1:18">
      <c r="A34" s="29" t="s">
        <v>26</v>
      </c>
      <c r="B34" s="30">
        <v>452664</v>
      </c>
      <c r="C34" s="30" t="s">
        <v>724</v>
      </c>
      <c r="D34" s="31">
        <v>1186911</v>
      </c>
      <c r="E34" s="32">
        <v>42877</v>
      </c>
      <c r="F34" s="33">
        <v>42878</v>
      </c>
      <c r="G34" s="34" t="s">
        <v>28</v>
      </c>
      <c r="H34" s="35">
        <v>3550</v>
      </c>
      <c r="K34" s="477"/>
      <c r="L34" s="148"/>
      <c r="M34" s="148"/>
      <c r="N34" s="148"/>
      <c r="O34" s="478"/>
      <c r="P34" s="384"/>
      <c r="Q34" s="384"/>
      <c r="R34" s="478"/>
    </row>
    <row r="35" s="1" customFormat="1" spans="1:18">
      <c r="A35" s="29" t="s">
        <v>26</v>
      </c>
      <c r="B35" s="30">
        <v>452667</v>
      </c>
      <c r="C35" s="30" t="s">
        <v>725</v>
      </c>
      <c r="D35" s="31">
        <v>1177167</v>
      </c>
      <c r="E35" s="32">
        <v>42876</v>
      </c>
      <c r="F35" s="33">
        <v>42878</v>
      </c>
      <c r="G35" s="34" t="s">
        <v>28</v>
      </c>
      <c r="H35" s="35">
        <v>6930</v>
      </c>
      <c r="K35" s="477"/>
      <c r="L35" s="148"/>
      <c r="M35" s="148"/>
      <c r="N35" s="148"/>
      <c r="O35" s="478"/>
      <c r="P35" s="384"/>
      <c r="Q35" s="384"/>
      <c r="R35" s="478"/>
    </row>
    <row r="36" s="1" customFormat="1" spans="1:18">
      <c r="A36" s="29" t="s">
        <v>26</v>
      </c>
      <c r="B36" s="30">
        <v>452668</v>
      </c>
      <c r="C36" s="66" t="s">
        <v>726</v>
      </c>
      <c r="D36" s="31">
        <v>1170169</v>
      </c>
      <c r="E36" s="32">
        <v>42875</v>
      </c>
      <c r="F36" s="33">
        <v>42878</v>
      </c>
      <c r="G36" s="34" t="s">
        <v>28</v>
      </c>
      <c r="H36" s="35">
        <v>9547.5</v>
      </c>
      <c r="K36" s="477"/>
      <c r="L36" s="148"/>
      <c r="M36" s="148"/>
      <c r="N36" s="148"/>
      <c r="O36" s="478"/>
      <c r="P36" s="384"/>
      <c r="Q36" s="384"/>
      <c r="R36" s="478"/>
    </row>
    <row r="37" s="1" customFormat="1" spans="1:18">
      <c r="A37" s="29" t="s">
        <v>26</v>
      </c>
      <c r="B37" s="30">
        <v>452674</v>
      </c>
      <c r="C37" s="30" t="s">
        <v>727</v>
      </c>
      <c r="D37" s="31">
        <v>1178113</v>
      </c>
      <c r="E37" s="32">
        <v>42875</v>
      </c>
      <c r="F37" s="33">
        <v>42878</v>
      </c>
      <c r="G37" s="34" t="s">
        <v>28</v>
      </c>
      <c r="H37" s="35">
        <v>12112.5</v>
      </c>
      <c r="K37" s="477"/>
      <c r="L37" s="148"/>
      <c r="M37" s="148"/>
      <c r="N37" s="148"/>
      <c r="O37" s="478"/>
      <c r="P37" s="384"/>
      <c r="Q37" s="384"/>
      <c r="R37" s="478"/>
    </row>
    <row r="38" s="1" customFormat="1" spans="1:18">
      <c r="A38" s="29" t="s">
        <v>26</v>
      </c>
      <c r="B38" s="30">
        <v>452677</v>
      </c>
      <c r="C38" s="30" t="s">
        <v>728</v>
      </c>
      <c r="D38" s="31">
        <v>1180624</v>
      </c>
      <c r="E38" s="32">
        <v>42876</v>
      </c>
      <c r="F38" s="33">
        <v>42878</v>
      </c>
      <c r="G38" s="34" t="s">
        <v>28</v>
      </c>
      <c r="H38" s="35">
        <v>8370</v>
      </c>
      <c r="K38" s="477"/>
      <c r="L38" s="148"/>
      <c r="M38" s="148"/>
      <c r="N38" s="148"/>
      <c r="O38" s="478"/>
      <c r="P38" s="384"/>
      <c r="Q38" s="384"/>
      <c r="R38" s="478"/>
    </row>
    <row r="39" s="1" customFormat="1" spans="1:18">
      <c r="A39" s="29" t="s">
        <v>26</v>
      </c>
      <c r="B39" s="30">
        <v>452769</v>
      </c>
      <c r="C39" s="30" t="s">
        <v>729</v>
      </c>
      <c r="D39" s="31">
        <v>1185970</v>
      </c>
      <c r="E39" s="32">
        <v>42874</v>
      </c>
      <c r="F39" s="33">
        <v>42879</v>
      </c>
      <c r="G39" s="34" t="s">
        <v>28</v>
      </c>
      <c r="H39" s="35">
        <v>19125</v>
      </c>
      <c r="K39" s="477"/>
      <c r="L39" s="148"/>
      <c r="M39" s="148"/>
      <c r="N39" s="148"/>
      <c r="O39" s="478"/>
      <c r="P39" s="384"/>
      <c r="Q39" s="384"/>
      <c r="R39" s="478"/>
    </row>
    <row r="40" s="1" customFormat="1" spans="1:18">
      <c r="A40" s="29" t="s">
        <v>26</v>
      </c>
      <c r="B40" s="59">
        <v>452772</v>
      </c>
      <c r="C40" s="65" t="s">
        <v>730</v>
      </c>
      <c r="D40" s="527" t="s">
        <v>731</v>
      </c>
      <c r="E40" s="61">
        <v>42876</v>
      </c>
      <c r="F40" s="62">
        <v>42879</v>
      </c>
      <c r="G40" s="63" t="s">
        <v>28</v>
      </c>
      <c r="H40" s="64">
        <v>11857.5</v>
      </c>
      <c r="K40" s="477"/>
      <c r="L40" s="148"/>
      <c r="M40" s="148"/>
      <c r="N40" s="148"/>
      <c r="O40" s="478"/>
      <c r="P40" s="384"/>
      <c r="Q40" s="384"/>
      <c r="R40" s="478"/>
    </row>
    <row r="41" s="1" customFormat="1" spans="1:18">
      <c r="A41" s="29" t="s">
        <v>26</v>
      </c>
      <c r="B41" s="59">
        <v>452773</v>
      </c>
      <c r="C41" s="65" t="s">
        <v>732</v>
      </c>
      <c r="D41" s="527" t="s">
        <v>731</v>
      </c>
      <c r="E41" s="61">
        <v>42876</v>
      </c>
      <c r="F41" s="62">
        <v>42879</v>
      </c>
      <c r="G41" s="63" t="s">
        <v>28</v>
      </c>
      <c r="H41" s="64">
        <v>11857.5</v>
      </c>
      <c r="K41" s="477"/>
      <c r="L41" s="148"/>
      <c r="M41" s="148"/>
      <c r="N41" s="148"/>
      <c r="O41" s="478"/>
      <c r="P41" s="384"/>
      <c r="Q41" s="384"/>
      <c r="R41" s="478"/>
    </row>
    <row r="42" s="1" customFormat="1" spans="1:18">
      <c r="A42" s="29" t="s">
        <v>26</v>
      </c>
      <c r="B42" s="30">
        <v>452857</v>
      </c>
      <c r="C42" s="66" t="s">
        <v>733</v>
      </c>
      <c r="D42" s="31">
        <v>1182627</v>
      </c>
      <c r="E42" s="32">
        <v>42878</v>
      </c>
      <c r="F42" s="33">
        <v>42880</v>
      </c>
      <c r="G42" s="34" t="s">
        <v>28</v>
      </c>
      <c r="H42" s="35">
        <v>7100</v>
      </c>
      <c r="K42" s="477"/>
      <c r="L42" s="148"/>
      <c r="M42" s="148"/>
      <c r="N42" s="148"/>
      <c r="O42" s="478"/>
      <c r="P42" s="384"/>
      <c r="Q42" s="384"/>
      <c r="R42" s="478"/>
    </row>
    <row r="43" s="1" customFormat="1" spans="1:18">
      <c r="A43" s="29" t="s">
        <v>26</v>
      </c>
      <c r="B43" s="30">
        <v>452859</v>
      </c>
      <c r="C43" s="66" t="s">
        <v>734</v>
      </c>
      <c r="D43" s="31">
        <v>1182628</v>
      </c>
      <c r="E43" s="32">
        <v>42878</v>
      </c>
      <c r="F43" s="33">
        <v>42880</v>
      </c>
      <c r="G43" s="34" t="s">
        <v>28</v>
      </c>
      <c r="H43" s="35">
        <v>7100</v>
      </c>
      <c r="K43" s="477"/>
      <c r="L43" s="148"/>
      <c r="M43" s="148"/>
      <c r="N43" s="148"/>
      <c r="O43" s="478"/>
      <c r="P43" s="384"/>
      <c r="Q43" s="384"/>
      <c r="R43" s="478"/>
    </row>
    <row r="44" s="1" customFormat="1" spans="1:18">
      <c r="A44" s="29" t="s">
        <v>26</v>
      </c>
      <c r="B44" s="30">
        <v>452958</v>
      </c>
      <c r="C44" s="66" t="s">
        <v>735</v>
      </c>
      <c r="D44" s="31">
        <v>1179158</v>
      </c>
      <c r="E44" s="32">
        <v>42879</v>
      </c>
      <c r="F44" s="33">
        <v>42881</v>
      </c>
      <c r="G44" s="34" t="s">
        <v>28</v>
      </c>
      <c r="H44" s="35">
        <v>6930</v>
      </c>
      <c r="K44" s="477"/>
      <c r="L44" s="148"/>
      <c r="M44" s="148"/>
      <c r="N44" s="148"/>
      <c r="O44" s="478"/>
      <c r="P44" s="384"/>
      <c r="Q44" s="384"/>
      <c r="R44" s="478"/>
    </row>
    <row r="45" s="1" customFormat="1" spans="1:18">
      <c r="A45" s="29" t="s">
        <v>26</v>
      </c>
      <c r="B45" s="182">
        <v>452961</v>
      </c>
      <c r="C45" s="476" t="s">
        <v>736</v>
      </c>
      <c r="D45" s="183">
        <v>1179156</v>
      </c>
      <c r="E45" s="184">
        <v>42879</v>
      </c>
      <c r="F45" s="185">
        <v>42881</v>
      </c>
      <c r="G45" s="186" t="s">
        <v>28</v>
      </c>
      <c r="H45" s="187">
        <v>6930</v>
      </c>
      <c r="K45" s="477"/>
      <c r="L45" s="148"/>
      <c r="M45" s="148"/>
      <c r="N45" s="148"/>
      <c r="O45" s="478"/>
      <c r="P45" s="384"/>
      <c r="Q45" s="384"/>
      <c r="R45" s="478"/>
    </row>
    <row r="46" s="1" customFormat="1" spans="1:18">
      <c r="A46" s="29" t="s">
        <v>26</v>
      </c>
      <c r="B46" s="182">
        <v>452962</v>
      </c>
      <c r="C46" s="476" t="s">
        <v>272</v>
      </c>
      <c r="D46" s="183">
        <v>1179156</v>
      </c>
      <c r="E46" s="184">
        <v>42879</v>
      </c>
      <c r="F46" s="185">
        <v>42881</v>
      </c>
      <c r="G46" s="186" t="s">
        <v>28</v>
      </c>
      <c r="H46" s="187">
        <v>6930</v>
      </c>
      <c r="K46" s="477"/>
      <c r="L46" s="148"/>
      <c r="M46" s="148"/>
      <c r="N46" s="148"/>
      <c r="O46" s="478"/>
      <c r="P46" s="384"/>
      <c r="Q46" s="384"/>
      <c r="R46" s="478"/>
    </row>
    <row r="47" s="1" customFormat="1" spans="1:18">
      <c r="A47" s="29" t="s">
        <v>26</v>
      </c>
      <c r="B47" s="30">
        <v>452976</v>
      </c>
      <c r="C47" s="30" t="s">
        <v>737</v>
      </c>
      <c r="D47" s="31">
        <v>1188047</v>
      </c>
      <c r="E47" s="32">
        <v>42878</v>
      </c>
      <c r="F47" s="33">
        <v>42881</v>
      </c>
      <c r="G47" s="34" t="s">
        <v>28</v>
      </c>
      <c r="H47" s="35">
        <v>12112.5</v>
      </c>
      <c r="K47" s="477"/>
      <c r="L47" s="148"/>
      <c r="M47" s="148"/>
      <c r="N47" s="148"/>
      <c r="O47" s="478"/>
      <c r="P47" s="384"/>
      <c r="Q47" s="384"/>
      <c r="R47" s="478"/>
    </row>
    <row r="48" s="1" customFormat="1" spans="1:18">
      <c r="A48" s="29" t="s">
        <v>26</v>
      </c>
      <c r="B48" s="265">
        <v>452981</v>
      </c>
      <c r="C48" s="265" t="s">
        <v>738</v>
      </c>
      <c r="D48" s="266">
        <v>1178660</v>
      </c>
      <c r="E48" s="267">
        <v>42879</v>
      </c>
      <c r="F48" s="268">
        <v>42881</v>
      </c>
      <c r="G48" s="269" t="s">
        <v>28</v>
      </c>
      <c r="H48" s="270">
        <v>8370</v>
      </c>
      <c r="K48" s="477"/>
      <c r="L48" s="148"/>
      <c r="M48" s="148"/>
      <c r="N48" s="148"/>
      <c r="O48" s="478"/>
      <c r="P48" s="384"/>
      <c r="Q48" s="384"/>
      <c r="R48" s="478"/>
    </row>
    <row r="49" s="1" customFormat="1" spans="1:18">
      <c r="A49" s="29" t="s">
        <v>26</v>
      </c>
      <c r="B49" s="265">
        <v>452982</v>
      </c>
      <c r="C49" s="265" t="s">
        <v>739</v>
      </c>
      <c r="D49" s="266">
        <v>1178660</v>
      </c>
      <c r="E49" s="267">
        <v>42879</v>
      </c>
      <c r="F49" s="268">
        <v>42881</v>
      </c>
      <c r="G49" s="269" t="s">
        <v>28</v>
      </c>
      <c r="H49" s="270">
        <v>8370</v>
      </c>
      <c r="K49" s="477"/>
      <c r="L49" s="148"/>
      <c r="M49" s="148"/>
      <c r="N49" s="148"/>
      <c r="O49" s="478"/>
      <c r="P49" s="384"/>
      <c r="Q49" s="384"/>
      <c r="R49" s="478"/>
    </row>
    <row r="50" s="1" customFormat="1" spans="1:18">
      <c r="A50" s="29" t="s">
        <v>26</v>
      </c>
      <c r="B50" s="30">
        <v>452983</v>
      </c>
      <c r="C50" s="30" t="s">
        <v>740</v>
      </c>
      <c r="D50" s="31">
        <v>1186224</v>
      </c>
      <c r="E50" s="32">
        <v>42878</v>
      </c>
      <c r="F50" s="33">
        <v>42881</v>
      </c>
      <c r="G50" s="34" t="s">
        <v>28</v>
      </c>
      <c r="H50" s="35">
        <v>12112.5</v>
      </c>
      <c r="K50" s="477"/>
      <c r="L50" s="148"/>
      <c r="M50" s="148"/>
      <c r="N50" s="148"/>
      <c r="O50" s="478"/>
      <c r="P50" s="384"/>
      <c r="Q50" s="384"/>
      <c r="R50" s="478"/>
    </row>
    <row r="51" s="1" customFormat="1" spans="1:18">
      <c r="A51" s="29" t="s">
        <v>26</v>
      </c>
      <c r="B51" s="30">
        <v>453042</v>
      </c>
      <c r="C51" s="30" t="s">
        <v>741</v>
      </c>
      <c r="D51" s="31">
        <v>1184981</v>
      </c>
      <c r="E51" s="32">
        <v>42876</v>
      </c>
      <c r="F51" s="33">
        <v>42881</v>
      </c>
      <c r="G51" s="34" t="s">
        <v>28</v>
      </c>
      <c r="H51" s="35">
        <v>19125</v>
      </c>
      <c r="K51" s="477"/>
      <c r="L51" s="148"/>
      <c r="M51" s="148"/>
      <c r="N51" s="148"/>
      <c r="O51" s="478"/>
      <c r="P51" s="384"/>
      <c r="Q51" s="384"/>
      <c r="R51" s="478"/>
    </row>
    <row r="52" s="1" customFormat="1" spans="1:18">
      <c r="A52" s="29" t="s">
        <v>26</v>
      </c>
      <c r="B52" s="30">
        <v>453088</v>
      </c>
      <c r="C52" s="30" t="s">
        <v>742</v>
      </c>
      <c r="D52" s="31">
        <v>1169812</v>
      </c>
      <c r="E52" s="32">
        <v>42879</v>
      </c>
      <c r="F52" s="33">
        <v>42882</v>
      </c>
      <c r="G52" s="34" t="s">
        <v>28</v>
      </c>
      <c r="H52" s="35">
        <v>12112.5</v>
      </c>
      <c r="K52" s="477"/>
      <c r="L52" s="148"/>
      <c r="M52" s="148"/>
      <c r="N52" s="148"/>
      <c r="O52" s="478"/>
      <c r="P52" s="384"/>
      <c r="Q52" s="384"/>
      <c r="R52" s="478"/>
    </row>
    <row r="53" s="1" customFormat="1" spans="1:18">
      <c r="A53" s="29" t="s">
        <v>26</v>
      </c>
      <c r="B53" s="58">
        <v>453093</v>
      </c>
      <c r="C53" s="58" t="s">
        <v>743</v>
      </c>
      <c r="D53" s="292">
        <v>1188688</v>
      </c>
      <c r="E53" s="293">
        <v>42880</v>
      </c>
      <c r="F53" s="294">
        <v>42882</v>
      </c>
      <c r="G53" s="295" t="s">
        <v>28</v>
      </c>
      <c r="H53" s="296">
        <v>8500</v>
      </c>
      <c r="K53" s="477"/>
      <c r="L53" s="148"/>
      <c r="M53" s="148"/>
      <c r="N53" s="148"/>
      <c r="O53" s="478"/>
      <c r="P53" s="384"/>
      <c r="Q53" s="384"/>
      <c r="R53" s="478"/>
    </row>
    <row r="54" s="1" customFormat="1" spans="1:18">
      <c r="A54" s="29" t="s">
        <v>26</v>
      </c>
      <c r="B54" s="58">
        <v>453094</v>
      </c>
      <c r="C54" s="58" t="s">
        <v>744</v>
      </c>
      <c r="D54" s="292">
        <v>1188688</v>
      </c>
      <c r="E54" s="293">
        <v>42880</v>
      </c>
      <c r="F54" s="294">
        <v>42882</v>
      </c>
      <c r="G54" s="295" t="s">
        <v>28</v>
      </c>
      <c r="H54" s="296">
        <v>8500</v>
      </c>
      <c r="K54" s="477"/>
      <c r="L54" s="148"/>
      <c r="M54" s="148"/>
      <c r="N54" s="148"/>
      <c r="O54" s="478"/>
      <c r="P54" s="384"/>
      <c r="Q54" s="384"/>
      <c r="R54" s="478"/>
    </row>
    <row r="55" s="1" customFormat="1" spans="1:18">
      <c r="A55" s="29" t="s">
        <v>26</v>
      </c>
      <c r="B55" s="58">
        <v>453095</v>
      </c>
      <c r="C55" s="58" t="s">
        <v>745</v>
      </c>
      <c r="D55" s="292">
        <v>1188688</v>
      </c>
      <c r="E55" s="293">
        <v>42880</v>
      </c>
      <c r="F55" s="294">
        <v>42882</v>
      </c>
      <c r="G55" s="295" t="s">
        <v>28</v>
      </c>
      <c r="H55" s="296">
        <v>8500</v>
      </c>
      <c r="K55" s="477"/>
      <c r="L55" s="148"/>
      <c r="M55" s="148"/>
      <c r="N55" s="148"/>
      <c r="O55" s="478"/>
      <c r="P55" s="384"/>
      <c r="Q55" s="384"/>
      <c r="R55" s="478"/>
    </row>
    <row r="56" s="1" customFormat="1" spans="1:18">
      <c r="A56" s="29" t="s">
        <v>26</v>
      </c>
      <c r="B56" s="58">
        <v>453096</v>
      </c>
      <c r="C56" s="58" t="s">
        <v>746</v>
      </c>
      <c r="D56" s="292">
        <v>1188688</v>
      </c>
      <c r="E56" s="293">
        <v>42880</v>
      </c>
      <c r="F56" s="294">
        <v>42882</v>
      </c>
      <c r="G56" s="295" t="s">
        <v>28</v>
      </c>
      <c r="H56" s="296">
        <v>8500</v>
      </c>
      <c r="K56" s="477"/>
      <c r="L56" s="148"/>
      <c r="M56" s="148"/>
      <c r="N56" s="148"/>
      <c r="O56" s="478"/>
      <c r="P56" s="384"/>
      <c r="Q56" s="384"/>
      <c r="R56" s="478"/>
    </row>
    <row r="57" s="1" customFormat="1" spans="1:18">
      <c r="A57" s="29" t="s">
        <v>26</v>
      </c>
      <c r="B57" s="182">
        <v>453103</v>
      </c>
      <c r="C57" s="182" t="s">
        <v>747</v>
      </c>
      <c r="D57" s="183">
        <v>1184762</v>
      </c>
      <c r="E57" s="184">
        <v>42880</v>
      </c>
      <c r="F57" s="185">
        <v>42882</v>
      </c>
      <c r="G57" s="186" t="s">
        <v>28</v>
      </c>
      <c r="H57" s="187">
        <v>7100</v>
      </c>
      <c r="K57" s="477"/>
      <c r="L57" s="148"/>
      <c r="M57" s="148"/>
      <c r="N57" s="148"/>
      <c r="O57" s="478"/>
      <c r="P57" s="384"/>
      <c r="Q57" s="384"/>
      <c r="R57" s="478"/>
    </row>
    <row r="58" s="1" customFormat="1" spans="1:18">
      <c r="A58" s="29" t="s">
        <v>26</v>
      </c>
      <c r="B58" s="182">
        <v>453104</v>
      </c>
      <c r="C58" s="182" t="s">
        <v>747</v>
      </c>
      <c r="D58" s="183">
        <v>1184762</v>
      </c>
      <c r="E58" s="184">
        <v>42880</v>
      </c>
      <c r="F58" s="185">
        <v>42882</v>
      </c>
      <c r="G58" s="186" t="s">
        <v>28</v>
      </c>
      <c r="H58" s="187">
        <v>7100</v>
      </c>
      <c r="K58" s="477"/>
      <c r="L58" s="148"/>
      <c r="M58" s="148"/>
      <c r="N58" s="148"/>
      <c r="O58" s="478"/>
      <c r="P58" s="384"/>
      <c r="Q58" s="384"/>
      <c r="R58" s="478"/>
    </row>
    <row r="59" s="1" customFormat="1" spans="1:18">
      <c r="A59" s="29" t="s">
        <v>26</v>
      </c>
      <c r="B59" s="30">
        <v>453195</v>
      </c>
      <c r="C59" s="30" t="s">
        <v>748</v>
      </c>
      <c r="D59" s="31">
        <v>1182268</v>
      </c>
      <c r="E59" s="32">
        <v>42882</v>
      </c>
      <c r="F59" s="33">
        <v>42883</v>
      </c>
      <c r="G59" s="34" t="s">
        <v>28</v>
      </c>
      <c r="H59" s="35">
        <v>4185</v>
      </c>
      <c r="K59" s="477"/>
      <c r="L59" s="148"/>
      <c r="M59" s="148"/>
      <c r="N59" s="148"/>
      <c r="O59" s="478"/>
      <c r="P59" s="384"/>
      <c r="Q59" s="384"/>
      <c r="R59" s="478"/>
    </row>
    <row r="60" s="1" customFormat="1" spans="1:18">
      <c r="A60" s="29" t="s">
        <v>26</v>
      </c>
      <c r="B60" s="265">
        <v>453198</v>
      </c>
      <c r="C60" s="265" t="s">
        <v>749</v>
      </c>
      <c r="D60" s="266">
        <v>1173076</v>
      </c>
      <c r="E60" s="267">
        <v>42881</v>
      </c>
      <c r="F60" s="268">
        <v>42883</v>
      </c>
      <c r="G60" s="269" t="s">
        <v>28</v>
      </c>
      <c r="H60" s="270">
        <v>8370</v>
      </c>
      <c r="K60" s="477"/>
      <c r="L60" s="148"/>
      <c r="M60" s="148"/>
      <c r="N60" s="148"/>
      <c r="O60" s="478"/>
      <c r="P60" s="384"/>
      <c r="Q60" s="384"/>
      <c r="R60" s="478"/>
    </row>
    <row r="61" s="1" customFormat="1" spans="1:18">
      <c r="A61" s="29" t="s">
        <v>26</v>
      </c>
      <c r="B61" s="265">
        <v>453199</v>
      </c>
      <c r="C61" s="265" t="s">
        <v>750</v>
      </c>
      <c r="D61" s="266">
        <v>1173076</v>
      </c>
      <c r="E61" s="267">
        <v>42881</v>
      </c>
      <c r="F61" s="268">
        <v>42883</v>
      </c>
      <c r="G61" s="269" t="s">
        <v>28</v>
      </c>
      <c r="H61" s="270">
        <v>8370</v>
      </c>
      <c r="K61" s="477"/>
      <c r="L61" s="148"/>
      <c r="M61" s="148"/>
      <c r="N61" s="148"/>
      <c r="O61" s="478"/>
      <c r="P61" s="384"/>
      <c r="Q61" s="384"/>
      <c r="R61" s="478"/>
    </row>
    <row r="62" s="1" customFormat="1" spans="1:18">
      <c r="A62" s="29" t="s">
        <v>26</v>
      </c>
      <c r="B62" s="30">
        <v>453219</v>
      </c>
      <c r="C62" s="30" t="s">
        <v>751</v>
      </c>
      <c r="D62" s="31">
        <v>1183478</v>
      </c>
      <c r="E62" s="32">
        <v>42881</v>
      </c>
      <c r="F62" s="33">
        <v>42883</v>
      </c>
      <c r="G62" s="34" t="s">
        <v>28</v>
      </c>
      <c r="H62" s="35">
        <v>7100</v>
      </c>
      <c r="K62" s="477"/>
      <c r="L62" s="148"/>
      <c r="M62" s="148"/>
      <c r="N62" s="148"/>
      <c r="O62" s="478"/>
      <c r="P62" s="384"/>
      <c r="Q62" s="384"/>
      <c r="R62" s="478"/>
    </row>
    <row r="63" s="1" customFormat="1" spans="1:18">
      <c r="A63" s="29" t="s">
        <v>26</v>
      </c>
      <c r="B63" s="30">
        <v>453287</v>
      </c>
      <c r="C63" s="30" t="s">
        <v>752</v>
      </c>
      <c r="D63" s="31">
        <v>1188344</v>
      </c>
      <c r="E63" s="32">
        <v>42880</v>
      </c>
      <c r="F63" s="33">
        <v>42884</v>
      </c>
      <c r="G63" s="34" t="s">
        <v>28</v>
      </c>
      <c r="H63" s="35">
        <v>16150</v>
      </c>
      <c r="K63" s="477"/>
      <c r="L63" s="148"/>
      <c r="M63" s="148"/>
      <c r="N63" s="148"/>
      <c r="O63" s="478"/>
      <c r="P63" s="384"/>
      <c r="Q63" s="384"/>
      <c r="R63" s="478"/>
    </row>
    <row r="64" s="1" customFormat="1" spans="1:18">
      <c r="A64" s="29" t="s">
        <v>26</v>
      </c>
      <c r="B64" s="30">
        <v>453288</v>
      </c>
      <c r="C64" s="30" t="s">
        <v>753</v>
      </c>
      <c r="D64" s="31">
        <v>1172064</v>
      </c>
      <c r="E64" s="32">
        <v>42882</v>
      </c>
      <c r="F64" s="33">
        <v>42884</v>
      </c>
      <c r="G64" s="34" t="s">
        <v>28</v>
      </c>
      <c r="H64" s="35">
        <v>8370</v>
      </c>
      <c r="K64" s="477"/>
      <c r="L64" s="148"/>
      <c r="M64" s="148"/>
      <c r="N64" s="478"/>
      <c r="O64" s="478"/>
      <c r="P64" s="384"/>
      <c r="Q64" s="384"/>
      <c r="R64" s="478"/>
    </row>
    <row r="65" s="1" customFormat="1" spans="1:18">
      <c r="A65" s="29" t="s">
        <v>26</v>
      </c>
      <c r="B65" s="30">
        <v>453289</v>
      </c>
      <c r="C65" s="30" t="s">
        <v>754</v>
      </c>
      <c r="D65" s="31">
        <v>1187921</v>
      </c>
      <c r="E65" s="32">
        <v>42881</v>
      </c>
      <c r="F65" s="33">
        <v>42884</v>
      </c>
      <c r="G65" s="34" t="s">
        <v>28</v>
      </c>
      <c r="H65" s="35">
        <v>12112.5</v>
      </c>
      <c r="K65" s="478"/>
      <c r="L65" s="478"/>
      <c r="M65" s="478"/>
      <c r="N65" s="478"/>
      <c r="O65" s="478"/>
      <c r="P65" s="384"/>
      <c r="Q65" s="384"/>
      <c r="R65" s="478"/>
    </row>
    <row r="66" s="1" customFormat="1" spans="1:18">
      <c r="A66" s="29" t="s">
        <v>26</v>
      </c>
      <c r="B66" s="30">
        <v>453292</v>
      </c>
      <c r="C66" s="30" t="s">
        <v>755</v>
      </c>
      <c r="D66" s="31">
        <v>1180123</v>
      </c>
      <c r="E66" s="32">
        <v>42881</v>
      </c>
      <c r="F66" s="33">
        <v>42884</v>
      </c>
      <c r="G66" s="34" t="s">
        <v>28</v>
      </c>
      <c r="H66" s="35">
        <v>12112.5</v>
      </c>
      <c r="K66" s="478"/>
      <c r="L66" s="478"/>
      <c r="M66" s="478"/>
      <c r="N66" s="478"/>
      <c r="O66" s="478"/>
      <c r="P66" s="384"/>
      <c r="Q66" s="384"/>
      <c r="R66" s="478"/>
    </row>
    <row r="67" s="1" customFormat="1" spans="1:18">
      <c r="A67" s="29" t="s">
        <v>26</v>
      </c>
      <c r="B67" s="30">
        <v>453294</v>
      </c>
      <c r="C67" s="30" t="s">
        <v>756</v>
      </c>
      <c r="D67" s="31">
        <v>1188983</v>
      </c>
      <c r="E67" s="32">
        <v>42881</v>
      </c>
      <c r="F67" s="33">
        <v>42884</v>
      </c>
      <c r="G67" s="34" t="s">
        <v>28</v>
      </c>
      <c r="H67" s="35">
        <v>12112.5</v>
      </c>
      <c r="K67" s="478"/>
      <c r="L67" s="478"/>
      <c r="M67" s="478"/>
      <c r="N67" s="478"/>
      <c r="O67" s="478"/>
      <c r="P67" s="384"/>
      <c r="Q67" s="384"/>
      <c r="R67" s="478"/>
    </row>
    <row r="68" s="1" customFormat="1" spans="1:18">
      <c r="A68" s="29" t="s">
        <v>26</v>
      </c>
      <c r="B68" s="30">
        <v>453309</v>
      </c>
      <c r="C68" s="30" t="s">
        <v>757</v>
      </c>
      <c r="D68" s="31">
        <v>1183486</v>
      </c>
      <c r="E68" s="32">
        <v>42883</v>
      </c>
      <c r="F68" s="33">
        <v>42884</v>
      </c>
      <c r="G68" s="34" t="s">
        <v>28</v>
      </c>
      <c r="H68" s="35">
        <v>3550</v>
      </c>
      <c r="K68" s="477"/>
      <c r="L68" s="478"/>
      <c r="M68" s="478"/>
      <c r="N68" s="478"/>
      <c r="O68" s="478"/>
      <c r="P68" s="384"/>
      <c r="Q68" s="384"/>
      <c r="R68" s="478"/>
    </row>
    <row r="69" s="1" customFormat="1" spans="1:18">
      <c r="A69" s="29" t="s">
        <v>26</v>
      </c>
      <c r="B69" s="30">
        <v>453310</v>
      </c>
      <c r="C69" s="30" t="s">
        <v>758</v>
      </c>
      <c r="D69" s="31">
        <v>1181370</v>
      </c>
      <c r="E69" s="32">
        <v>42882</v>
      </c>
      <c r="F69" s="33">
        <v>42884</v>
      </c>
      <c r="G69" s="34" t="s">
        <v>28</v>
      </c>
      <c r="H69" s="35">
        <v>6930</v>
      </c>
      <c r="K69" s="477"/>
      <c r="L69" s="478"/>
      <c r="M69" s="478"/>
      <c r="N69" s="478"/>
      <c r="O69" s="478"/>
      <c r="P69" s="384"/>
      <c r="Q69" s="384"/>
      <c r="R69" s="478"/>
    </row>
    <row r="70" s="1" customFormat="1" spans="1:18">
      <c r="A70" s="29" t="s">
        <v>26</v>
      </c>
      <c r="B70" s="30">
        <v>453311</v>
      </c>
      <c r="C70" s="30" t="s">
        <v>759</v>
      </c>
      <c r="D70" s="31">
        <v>1188212</v>
      </c>
      <c r="E70" s="32">
        <v>42882</v>
      </c>
      <c r="F70" s="33">
        <v>42884</v>
      </c>
      <c r="G70" s="34" t="s">
        <v>28</v>
      </c>
      <c r="H70" s="35">
        <v>7100</v>
      </c>
      <c r="K70" s="477"/>
      <c r="L70" s="478"/>
      <c r="M70" s="478"/>
      <c r="N70" s="478"/>
      <c r="O70" s="478"/>
      <c r="P70" s="384"/>
      <c r="Q70" s="384"/>
      <c r="R70" s="478"/>
    </row>
    <row r="71" s="1" customFormat="1" spans="1:18">
      <c r="A71" s="29" t="s">
        <v>26</v>
      </c>
      <c r="B71" s="265">
        <v>453317</v>
      </c>
      <c r="C71" s="265" t="s">
        <v>760</v>
      </c>
      <c r="D71" s="266">
        <v>1188980</v>
      </c>
      <c r="E71" s="267">
        <v>42882</v>
      </c>
      <c r="F71" s="268">
        <v>42884</v>
      </c>
      <c r="G71" s="269" t="s">
        <v>28</v>
      </c>
      <c r="H71" s="270">
        <v>7100</v>
      </c>
      <c r="K71" s="477"/>
      <c r="L71" s="478"/>
      <c r="M71" s="478"/>
      <c r="N71" s="478"/>
      <c r="O71" s="478"/>
      <c r="P71" s="384"/>
      <c r="Q71" s="384"/>
      <c r="R71" s="478"/>
    </row>
    <row r="72" s="1" customFormat="1" spans="1:18">
      <c r="A72" s="29" t="s">
        <v>26</v>
      </c>
      <c r="B72" s="265">
        <v>453318</v>
      </c>
      <c r="C72" s="265" t="s">
        <v>761</v>
      </c>
      <c r="D72" s="266">
        <v>1188980</v>
      </c>
      <c r="E72" s="267">
        <v>42882</v>
      </c>
      <c r="F72" s="268">
        <v>42884</v>
      </c>
      <c r="G72" s="269" t="s">
        <v>28</v>
      </c>
      <c r="H72" s="270">
        <v>7100</v>
      </c>
      <c r="K72" s="477"/>
      <c r="L72" s="478"/>
      <c r="M72" s="478"/>
      <c r="N72" s="478"/>
      <c r="O72" s="478"/>
      <c r="P72" s="384"/>
      <c r="Q72" s="384"/>
      <c r="R72" s="478"/>
    </row>
    <row r="73" s="1" customFormat="1" spans="1:18">
      <c r="A73" s="29" t="s">
        <v>26</v>
      </c>
      <c r="B73" s="30">
        <v>453420</v>
      </c>
      <c r="C73" s="30" t="s">
        <v>762</v>
      </c>
      <c r="D73" s="31">
        <v>1187605</v>
      </c>
      <c r="E73" s="32">
        <v>42883</v>
      </c>
      <c r="F73" s="33">
        <v>42884</v>
      </c>
      <c r="G73" s="34" t="s">
        <v>28</v>
      </c>
      <c r="H73" s="35">
        <v>8500</v>
      </c>
      <c r="K73" s="477"/>
      <c r="L73" s="478"/>
      <c r="M73" s="478"/>
      <c r="N73" s="478"/>
      <c r="O73" s="478"/>
      <c r="P73" s="384"/>
      <c r="Q73" s="384"/>
      <c r="R73" s="478"/>
    </row>
    <row r="74" s="1" customFormat="1" spans="1:18">
      <c r="A74" s="29"/>
      <c r="B74" s="30"/>
      <c r="C74" s="30"/>
      <c r="D74" s="31"/>
      <c r="E74" s="32"/>
      <c r="F74" s="33"/>
      <c r="G74" s="34"/>
      <c r="H74" s="35"/>
      <c r="K74" s="477"/>
      <c r="L74" s="478"/>
      <c r="M74" s="478"/>
      <c r="N74" s="478"/>
      <c r="O74" s="478"/>
      <c r="P74" s="384"/>
      <c r="Q74" s="384"/>
      <c r="R74" s="478"/>
    </row>
    <row r="75" s="1" customFormat="1" spans="1:18">
      <c r="A75" s="29"/>
      <c r="B75" s="30"/>
      <c r="C75" s="66"/>
      <c r="D75" s="31"/>
      <c r="E75" s="32"/>
      <c r="F75" s="33"/>
      <c r="G75" s="68"/>
      <c r="H75" s="35"/>
      <c r="K75" s="479"/>
      <c r="L75" s="478"/>
      <c r="M75" s="478"/>
      <c r="N75" s="478"/>
      <c r="O75" s="478"/>
      <c r="P75" s="384"/>
      <c r="Q75" s="384"/>
      <c r="R75" s="478"/>
    </row>
    <row r="76" s="1" customFormat="1" ht="17.4" customHeight="1" spans="1:18">
      <c r="A76" s="69"/>
      <c r="B76" s="69"/>
      <c r="C76" s="70"/>
      <c r="D76" s="71"/>
      <c r="E76" s="72"/>
      <c r="F76" s="73"/>
      <c r="G76" s="74" t="s">
        <v>80</v>
      </c>
      <c r="H76" s="75">
        <f>SUM(H24:H75)</f>
        <v>477982.5</v>
      </c>
      <c r="I76" s="85" t="s">
        <v>763</v>
      </c>
      <c r="K76" s="477"/>
      <c r="L76" s="478"/>
      <c r="M76" s="478"/>
      <c r="N76" s="478"/>
      <c r="O76" s="478"/>
      <c r="P76" s="384"/>
      <c r="Q76" s="384"/>
      <c r="R76" s="478"/>
    </row>
    <row r="77" s="1" customFormat="1" ht="17.4" customHeight="1" spans="1:18">
      <c r="A77" s="78" t="s">
        <v>82</v>
      </c>
      <c r="B77" s="79"/>
      <c r="C77" s="80"/>
      <c r="D77" s="81"/>
      <c r="E77" s="82"/>
      <c r="F77" s="83"/>
      <c r="G77" s="84"/>
      <c r="K77" s="477"/>
      <c r="L77" s="478"/>
      <c r="M77" s="478"/>
      <c r="N77" s="478"/>
      <c r="O77" s="478"/>
      <c r="P77" s="384"/>
      <c r="Q77" s="384"/>
      <c r="R77" s="478"/>
    </row>
    <row r="78" s="1" customFormat="1" ht="15" customHeight="1" spans="2:18">
      <c r="B78" s="86"/>
      <c r="C78" s="87"/>
      <c r="D78" s="81"/>
      <c r="E78" s="82"/>
      <c r="F78" s="83"/>
      <c r="G78" s="84"/>
      <c r="H78" s="464"/>
      <c r="K78" s="477"/>
      <c r="L78" s="478"/>
      <c r="M78" s="478"/>
      <c r="N78" s="478"/>
      <c r="O78" s="478"/>
      <c r="P78" s="384"/>
      <c r="Q78" s="384"/>
      <c r="R78" s="478"/>
    </row>
    <row r="79" s="1" customFormat="1" ht="16.2" customHeight="1" spans="1:18">
      <c r="A79" s="88" t="s">
        <v>764</v>
      </c>
      <c r="B79" s="88"/>
      <c r="F79" s="89"/>
      <c r="K79" s="477"/>
      <c r="L79" s="478"/>
      <c r="M79" s="478"/>
      <c r="N79" s="478"/>
      <c r="O79" s="478"/>
      <c r="P79" s="384"/>
      <c r="Q79" s="384"/>
      <c r="R79" s="478"/>
    </row>
    <row r="80" customFormat="1" ht="12" customHeight="1" spans="1:18">
      <c r="A80" s="165" t="s">
        <v>423</v>
      </c>
      <c r="B80" s="90"/>
      <c r="C80" s="166" t="s">
        <v>424</v>
      </c>
      <c r="D80" s="166" t="s">
        <v>424</v>
      </c>
      <c r="E80" s="166" t="s">
        <v>424</v>
      </c>
      <c r="F80" s="166" t="s">
        <v>424</v>
      </c>
      <c r="G80" s="166" t="s">
        <v>424</v>
      </c>
      <c r="H80" s="167" t="s">
        <v>90</v>
      </c>
      <c r="K80" s="477"/>
      <c r="L80" s="478"/>
      <c r="M80" s="148"/>
      <c r="N80" s="148"/>
      <c r="O80" s="148"/>
      <c r="P80" s="384"/>
      <c r="Q80" s="384"/>
      <c r="R80" s="148"/>
    </row>
    <row r="81" customFormat="1" ht="12" customHeight="1" spans="1:18">
      <c r="A81" s="168" t="s">
        <v>425</v>
      </c>
      <c r="B81" s="168"/>
      <c r="C81" s="169" t="s">
        <v>85</v>
      </c>
      <c r="D81" s="170" t="s">
        <v>86</v>
      </c>
      <c r="E81" s="170" t="s">
        <v>87</v>
      </c>
      <c r="F81" s="170" t="s">
        <v>88</v>
      </c>
      <c r="G81" s="170" t="s">
        <v>89</v>
      </c>
      <c r="H81" s="171" t="s">
        <v>426</v>
      </c>
      <c r="K81" s="477"/>
      <c r="L81" s="148"/>
      <c r="M81" s="148"/>
      <c r="N81" s="148"/>
      <c r="O81" s="148"/>
      <c r="P81" s="384"/>
      <c r="Q81" s="384"/>
      <c r="R81" s="148"/>
    </row>
    <row r="82" customFormat="1" ht="13.5" spans="1:18">
      <c r="A82" s="172">
        <f>H76+323492.5</f>
        <v>801475</v>
      </c>
      <c r="B82" s="93"/>
      <c r="C82" s="172">
        <v>0</v>
      </c>
      <c r="D82" s="172">
        <v>0</v>
      </c>
      <c r="E82" s="172">
        <v>0</v>
      </c>
      <c r="F82" s="172">
        <v>0</v>
      </c>
      <c r="G82" s="172">
        <v>0</v>
      </c>
      <c r="H82" s="173">
        <f>SUM(A82:G82)</f>
        <v>801475</v>
      </c>
      <c r="K82" s="477"/>
      <c r="L82" s="148"/>
      <c r="M82" s="148"/>
      <c r="N82" s="148"/>
      <c r="O82" s="148"/>
      <c r="P82" s="384"/>
      <c r="Q82" s="384"/>
      <c r="R82" s="148"/>
    </row>
    <row r="83" customFormat="1" ht="13.5" spans="11:18">
      <c r="K83" s="477"/>
      <c r="L83" s="148"/>
      <c r="M83" s="148"/>
      <c r="N83" s="148"/>
      <c r="O83" s="148"/>
      <c r="P83" s="384"/>
      <c r="Q83" s="384"/>
      <c r="R83" s="148"/>
    </row>
    <row r="84" customFormat="1" spans="1:18">
      <c r="A84" s="96"/>
      <c r="B84" s="96"/>
      <c r="K84" s="477"/>
      <c r="L84" s="148"/>
      <c r="M84" s="148"/>
      <c r="N84" s="148"/>
      <c r="O84" s="148"/>
      <c r="P84" s="384"/>
      <c r="Q84" s="384"/>
      <c r="R84" s="148"/>
    </row>
    <row r="85" spans="11:17">
      <c r="K85" s="477"/>
      <c r="P85" s="384"/>
      <c r="Q85" s="384"/>
    </row>
    <row r="86" spans="11:17">
      <c r="K86" s="477"/>
      <c r="P86" s="384"/>
      <c r="Q86" s="384"/>
    </row>
    <row r="87" spans="11:17">
      <c r="K87" s="477"/>
      <c r="P87" s="384"/>
      <c r="Q87" s="384"/>
    </row>
    <row r="88" spans="11:17">
      <c r="K88" s="477"/>
      <c r="P88" s="384"/>
      <c r="Q88" s="384"/>
    </row>
    <row r="89" spans="11:17">
      <c r="K89" s="477"/>
      <c r="P89" s="384"/>
      <c r="Q89" s="384"/>
    </row>
    <row r="90" spans="11:17">
      <c r="K90" s="477"/>
      <c r="P90" s="384"/>
      <c r="Q90" s="384"/>
    </row>
    <row r="91" spans="11:17">
      <c r="K91" s="477"/>
      <c r="P91" s="384"/>
      <c r="Q91" s="384"/>
    </row>
    <row r="92" spans="11:17">
      <c r="K92" s="477"/>
      <c r="P92" s="384"/>
      <c r="Q92" s="384"/>
    </row>
    <row r="93" spans="11:17">
      <c r="K93" s="477"/>
      <c r="P93" s="384"/>
      <c r="Q93" s="384"/>
    </row>
    <row r="94" spans="11:17">
      <c r="K94" s="477"/>
      <c r="P94" s="384"/>
      <c r="Q94" s="384"/>
    </row>
    <row r="95" spans="11:17">
      <c r="K95" s="477"/>
      <c r="P95" s="384"/>
      <c r="Q95" s="384"/>
    </row>
    <row r="96" spans="11:17">
      <c r="K96" s="477"/>
      <c r="P96" s="384"/>
      <c r="Q96" s="384"/>
    </row>
    <row r="97" spans="11:17">
      <c r="K97" s="477"/>
      <c r="P97" s="384"/>
      <c r="Q97" s="384"/>
    </row>
    <row r="98" spans="11:17">
      <c r="K98" s="479"/>
      <c r="P98" s="384"/>
      <c r="Q98" s="384"/>
    </row>
    <row r="99" spans="11:17">
      <c r="K99" s="477"/>
      <c r="P99" s="384"/>
      <c r="Q99" s="384"/>
    </row>
    <row r="100" spans="11:17">
      <c r="K100" s="477"/>
      <c r="P100" s="384"/>
      <c r="Q100" s="384"/>
    </row>
    <row r="101" spans="11:17">
      <c r="K101" s="477"/>
      <c r="P101" s="384"/>
      <c r="Q101" s="384"/>
    </row>
    <row r="102" spans="11:17">
      <c r="K102" s="477"/>
      <c r="P102" s="384"/>
      <c r="Q102" s="384"/>
    </row>
    <row r="103" spans="11:17">
      <c r="K103" s="477"/>
      <c r="P103" s="384"/>
      <c r="Q103" s="384"/>
    </row>
    <row r="104" spans="11:17">
      <c r="K104" s="477"/>
      <c r="P104" s="384"/>
      <c r="Q104" s="384"/>
    </row>
    <row r="105" spans="11:17">
      <c r="K105" s="477"/>
      <c r="P105" s="384"/>
      <c r="Q105" s="384"/>
    </row>
    <row r="106" spans="11:17">
      <c r="K106" s="477"/>
      <c r="P106" s="384"/>
      <c r="Q106" s="384"/>
    </row>
    <row r="107" spans="16:17">
      <c r="P107" s="384"/>
      <c r="Q107" s="384"/>
    </row>
    <row r="108" spans="16:17">
      <c r="P108" s="384"/>
      <c r="Q108" s="384"/>
    </row>
    <row r="109" spans="16:17">
      <c r="P109" s="384"/>
      <c r="Q109" s="384"/>
    </row>
    <row r="110" spans="16:17">
      <c r="P110" s="384"/>
      <c r="Q110" s="384"/>
    </row>
    <row r="111" spans="16:17">
      <c r="P111" s="384"/>
      <c r="Q111" s="384"/>
    </row>
    <row r="112" spans="16:17">
      <c r="P112" s="384"/>
      <c r="Q112" s="384"/>
    </row>
    <row r="113" spans="16:17">
      <c r="P113" s="384"/>
      <c r="Q113" s="384"/>
    </row>
    <row r="114" spans="16:17">
      <c r="P114" s="384"/>
      <c r="Q114" s="384"/>
    </row>
    <row r="115" spans="16:17">
      <c r="P115" s="384"/>
      <c r="Q115" s="384"/>
    </row>
    <row r="116" spans="16:17">
      <c r="P116" s="384"/>
      <c r="Q116" s="384"/>
    </row>
    <row r="117" spans="16:17">
      <c r="P117" s="384"/>
      <c r="Q117" s="384"/>
    </row>
    <row r="118" spans="16:17">
      <c r="P118" s="384"/>
      <c r="Q118" s="384"/>
    </row>
    <row r="119" spans="16:17">
      <c r="P119" s="384"/>
      <c r="Q119" s="384"/>
    </row>
    <row r="120" spans="16:17">
      <c r="P120" s="384"/>
      <c r="Q120" s="384"/>
    </row>
    <row r="121" spans="16:17">
      <c r="P121" s="384"/>
      <c r="Q121" s="384"/>
    </row>
    <row r="122" spans="16:17">
      <c r="P122" s="384"/>
      <c r="Q122" s="384"/>
    </row>
    <row r="123" spans="16:17">
      <c r="P123" s="384"/>
      <c r="Q123" s="384"/>
    </row>
    <row r="124" spans="16:17">
      <c r="P124" s="384"/>
      <c r="Q124" s="384"/>
    </row>
    <row r="125" spans="16:17">
      <c r="P125" s="384"/>
      <c r="Q125" s="384"/>
    </row>
    <row r="126" spans="16:17">
      <c r="P126" s="384"/>
      <c r="Q126" s="384"/>
    </row>
    <row r="127" spans="16:17">
      <c r="P127" s="384"/>
      <c r="Q127" s="384"/>
    </row>
    <row r="128" spans="16:17">
      <c r="P128" s="384"/>
      <c r="Q128" s="384"/>
    </row>
    <row r="129" spans="16:17">
      <c r="P129" s="384"/>
      <c r="Q129" s="384"/>
    </row>
    <row r="130" spans="16:17">
      <c r="P130" s="384"/>
      <c r="Q130" s="384"/>
    </row>
    <row r="131" spans="16:17">
      <c r="P131" s="384"/>
      <c r="Q131" s="384"/>
    </row>
    <row r="132" spans="16:17">
      <c r="P132" s="384"/>
      <c r="Q132" s="384"/>
    </row>
    <row r="133" spans="16:17">
      <c r="P133" s="384"/>
      <c r="Q133" s="384"/>
    </row>
    <row r="134" spans="16:17">
      <c r="P134" s="384"/>
      <c r="Q134" s="384"/>
    </row>
    <row r="135" spans="16:17">
      <c r="P135" s="384"/>
      <c r="Q135" s="384"/>
    </row>
    <row r="136" spans="16:17">
      <c r="P136" s="384"/>
      <c r="Q136" s="384"/>
    </row>
    <row r="137" spans="16:17">
      <c r="P137" s="384"/>
      <c r="Q137" s="384"/>
    </row>
    <row r="138" spans="16:17">
      <c r="P138" s="384"/>
      <c r="Q138" s="384"/>
    </row>
    <row r="139" spans="16:17">
      <c r="P139" s="384"/>
      <c r="Q139" s="384"/>
    </row>
    <row r="140" spans="16:17">
      <c r="P140" s="384"/>
      <c r="Q140" s="384"/>
    </row>
    <row r="141" spans="16:17">
      <c r="P141" s="384"/>
      <c r="Q141" s="384"/>
    </row>
    <row r="142" spans="16:17">
      <c r="P142" s="384"/>
      <c r="Q142" s="384"/>
    </row>
    <row r="143" spans="16:17">
      <c r="P143" s="384"/>
      <c r="Q143" s="384"/>
    </row>
    <row r="144" spans="16:17">
      <c r="P144" s="384"/>
      <c r="Q144" s="384"/>
    </row>
    <row r="145" spans="16:17">
      <c r="P145" s="384"/>
      <c r="Q145" s="384"/>
    </row>
    <row r="146" spans="16:17">
      <c r="P146" s="384"/>
      <c r="Q146" s="384"/>
    </row>
    <row r="147" spans="16:17">
      <c r="P147" s="384"/>
      <c r="Q147" s="384"/>
    </row>
    <row r="148" spans="16:17">
      <c r="P148" s="384"/>
      <c r="Q148" s="384"/>
    </row>
    <row r="149" spans="16:17">
      <c r="P149" s="384"/>
      <c r="Q149" s="384"/>
    </row>
    <row r="150" spans="16:17">
      <c r="P150" s="384"/>
      <c r="Q150" s="384"/>
    </row>
    <row r="151" spans="16:17">
      <c r="P151" s="384"/>
      <c r="Q151" s="384"/>
    </row>
    <row r="152" spans="16:17">
      <c r="P152" s="384"/>
      <c r="Q152" s="384"/>
    </row>
    <row r="153" spans="16:17">
      <c r="P153" s="384"/>
      <c r="Q153" s="384"/>
    </row>
    <row r="154" spans="16:17">
      <c r="P154" s="384"/>
      <c r="Q154" s="384"/>
    </row>
    <row r="155" spans="16:17">
      <c r="P155" s="384"/>
      <c r="Q155" s="384"/>
    </row>
    <row r="156" spans="16:17">
      <c r="P156" s="384"/>
      <c r="Q156" s="384"/>
    </row>
    <row r="157" spans="16:17">
      <c r="P157" s="384"/>
      <c r="Q157" s="384"/>
    </row>
    <row r="158" spans="16:17">
      <c r="P158" s="384"/>
      <c r="Q158" s="384"/>
    </row>
    <row r="159" spans="16:17">
      <c r="P159" s="384"/>
      <c r="Q159" s="384"/>
    </row>
    <row r="160" spans="16:17">
      <c r="P160" s="384"/>
      <c r="Q160" s="384"/>
    </row>
    <row r="161" spans="16:17">
      <c r="P161" s="384"/>
      <c r="Q161" s="384"/>
    </row>
    <row r="162" spans="16:17">
      <c r="P162" s="384"/>
      <c r="Q162" s="384"/>
    </row>
    <row r="163" spans="16:17">
      <c r="P163" s="384"/>
      <c r="Q163" s="384"/>
    </row>
    <row r="164" spans="16:17">
      <c r="P164" s="384"/>
      <c r="Q164" s="384"/>
    </row>
    <row r="165" spans="16:17">
      <c r="P165" s="384"/>
      <c r="Q165" s="384"/>
    </row>
    <row r="166" spans="16:17">
      <c r="P166" s="384"/>
      <c r="Q166" s="384"/>
    </row>
    <row r="167" spans="16:17">
      <c r="P167" s="384"/>
      <c r="Q167" s="384"/>
    </row>
    <row r="168" spans="16:17">
      <c r="P168" s="384"/>
      <c r="Q168" s="384"/>
    </row>
    <row r="169" spans="16:17">
      <c r="P169" s="384"/>
      <c r="Q169" s="384"/>
    </row>
    <row r="170" spans="16:17">
      <c r="P170" s="384"/>
      <c r="Q170" s="384"/>
    </row>
    <row r="171" spans="16:17">
      <c r="P171" s="384"/>
      <c r="Q171" s="384"/>
    </row>
    <row r="172" spans="16:17">
      <c r="P172" s="384"/>
      <c r="Q172" s="384"/>
    </row>
    <row r="173" spans="16:17">
      <c r="P173" s="384"/>
      <c r="Q173" s="384"/>
    </row>
    <row r="174" spans="16:17">
      <c r="P174" s="384"/>
      <c r="Q174" s="384"/>
    </row>
    <row r="175" spans="16:17">
      <c r="P175" s="384"/>
      <c r="Q175" s="384"/>
    </row>
    <row r="176" spans="16:17">
      <c r="P176" s="384"/>
      <c r="Q176" s="384"/>
    </row>
    <row r="177" spans="16:17">
      <c r="P177" s="384"/>
      <c r="Q177" s="384"/>
    </row>
    <row r="178" spans="16:17">
      <c r="P178" s="384"/>
      <c r="Q178" s="384"/>
    </row>
    <row r="179" spans="16:17">
      <c r="P179" s="384"/>
      <c r="Q179" s="384"/>
    </row>
    <row r="180" spans="16:17">
      <c r="P180" s="384"/>
      <c r="Q180" s="384"/>
    </row>
    <row r="181" spans="16:17">
      <c r="P181" s="384"/>
      <c r="Q181" s="384"/>
    </row>
    <row r="182" spans="16:17">
      <c r="P182" s="384"/>
      <c r="Q182" s="384"/>
    </row>
    <row r="183" spans="16:17">
      <c r="P183" s="384"/>
      <c r="Q183" s="384"/>
    </row>
    <row r="184" spans="16:17">
      <c r="P184" s="384"/>
      <c r="Q184" s="384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opLeftCell="A13" workbookViewId="0">
      <selection activeCell="L55" sqref="L5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42892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24" t="s">
        <v>9</v>
      </c>
      <c r="D14" s="12"/>
      <c r="E14" s="10"/>
      <c r="F14" s="2"/>
    </row>
    <row r="15" customFormat="1" spans="1:6">
      <c r="A15" s="4" t="s">
        <v>10</v>
      </c>
      <c r="B15" s="4"/>
      <c r="C15" s="524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453432</v>
      </c>
      <c r="C24" s="30" t="s">
        <v>765</v>
      </c>
      <c r="D24" s="525" t="s">
        <v>766</v>
      </c>
      <c r="E24" s="32">
        <v>42882</v>
      </c>
      <c r="F24" s="33">
        <v>42885</v>
      </c>
      <c r="G24" s="34" t="s">
        <v>28</v>
      </c>
      <c r="H24" s="35">
        <v>9817.5</v>
      </c>
    </row>
    <row r="25" s="1" customFormat="1" spans="1:8">
      <c r="A25" s="29" t="s">
        <v>26</v>
      </c>
      <c r="B25" s="30">
        <v>453457</v>
      </c>
      <c r="C25" s="30" t="s">
        <v>767</v>
      </c>
      <c r="D25" s="525" t="s">
        <v>768</v>
      </c>
      <c r="E25" s="32">
        <v>42883</v>
      </c>
      <c r="F25" s="33">
        <v>42885</v>
      </c>
      <c r="G25" s="34" t="s">
        <v>28</v>
      </c>
      <c r="H25" s="35">
        <v>6545</v>
      </c>
    </row>
    <row r="26" s="1" customFormat="1" spans="1:8">
      <c r="A26" s="29" t="s">
        <v>26</v>
      </c>
      <c r="B26" s="30">
        <v>453584</v>
      </c>
      <c r="C26" s="30" t="s">
        <v>769</v>
      </c>
      <c r="D26" s="31">
        <v>1187893</v>
      </c>
      <c r="E26" s="32">
        <v>42883</v>
      </c>
      <c r="F26" s="33">
        <v>42886</v>
      </c>
      <c r="G26" s="34" t="s">
        <v>28</v>
      </c>
      <c r="H26" s="35">
        <v>10117.5</v>
      </c>
    </row>
    <row r="27" s="1" customFormat="1" spans="1:8">
      <c r="A27" s="29" t="s">
        <v>26</v>
      </c>
      <c r="B27" s="30">
        <v>453587</v>
      </c>
      <c r="C27" s="30" t="s">
        <v>770</v>
      </c>
      <c r="D27" s="31">
        <v>1188619</v>
      </c>
      <c r="E27" s="32">
        <v>42883</v>
      </c>
      <c r="F27" s="33">
        <v>42886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453592</v>
      </c>
      <c r="C28" s="30" t="s">
        <v>771</v>
      </c>
      <c r="D28" s="31">
        <v>1179756</v>
      </c>
      <c r="E28" s="32">
        <v>42883</v>
      </c>
      <c r="F28" s="33">
        <v>42886</v>
      </c>
      <c r="G28" s="34" t="s">
        <v>28</v>
      </c>
      <c r="H28" s="35">
        <v>12112.5</v>
      </c>
    </row>
    <row r="29" s="1" customFormat="1" spans="1:8">
      <c r="A29" s="29" t="s">
        <v>26</v>
      </c>
      <c r="B29" s="44">
        <v>453594</v>
      </c>
      <c r="C29" s="44" t="s">
        <v>772</v>
      </c>
      <c r="D29" s="45">
        <v>1170379</v>
      </c>
      <c r="E29" s="46">
        <v>42883</v>
      </c>
      <c r="F29" s="47">
        <v>42886</v>
      </c>
      <c r="G29" s="48" t="s">
        <v>28</v>
      </c>
      <c r="H29" s="49">
        <v>12112.5</v>
      </c>
    </row>
    <row r="30" s="1" customFormat="1" spans="1:8">
      <c r="A30" s="29" t="s">
        <v>26</v>
      </c>
      <c r="B30" s="44">
        <v>453596</v>
      </c>
      <c r="C30" s="44" t="s">
        <v>773</v>
      </c>
      <c r="D30" s="45">
        <v>1170379</v>
      </c>
      <c r="E30" s="46">
        <v>42883</v>
      </c>
      <c r="F30" s="47">
        <v>42886</v>
      </c>
      <c r="G30" s="48" t="s">
        <v>28</v>
      </c>
      <c r="H30" s="49">
        <v>12112.5</v>
      </c>
    </row>
    <row r="31" s="1" customFormat="1" spans="1:8">
      <c r="A31" s="29" t="s">
        <v>26</v>
      </c>
      <c r="B31" s="30">
        <v>453610</v>
      </c>
      <c r="C31" s="30" t="s">
        <v>774</v>
      </c>
      <c r="D31" s="31">
        <v>1189469</v>
      </c>
      <c r="E31" s="32">
        <v>42882</v>
      </c>
      <c r="F31" s="33">
        <v>42886</v>
      </c>
      <c r="G31" s="34" t="s">
        <v>28</v>
      </c>
      <c r="H31" s="35">
        <v>15390</v>
      </c>
    </row>
    <row r="32" s="1" customFormat="1" spans="1:8">
      <c r="A32" s="29" t="s">
        <v>26</v>
      </c>
      <c r="B32" s="51">
        <v>453679</v>
      </c>
      <c r="C32" s="51" t="s">
        <v>765</v>
      </c>
      <c r="D32" s="52">
        <v>1188244</v>
      </c>
      <c r="E32" s="53">
        <v>42885</v>
      </c>
      <c r="F32" s="54">
        <v>42886</v>
      </c>
      <c r="G32" s="55" t="s">
        <v>28</v>
      </c>
      <c r="H32" s="56">
        <v>3550</v>
      </c>
    </row>
    <row r="33" s="1" customFormat="1" spans="1:8">
      <c r="A33" s="29" t="s">
        <v>26</v>
      </c>
      <c r="B33" s="51">
        <v>453683</v>
      </c>
      <c r="C33" s="51" t="s">
        <v>775</v>
      </c>
      <c r="D33" s="52">
        <v>1188244</v>
      </c>
      <c r="E33" s="53">
        <v>42885</v>
      </c>
      <c r="F33" s="54">
        <v>42886</v>
      </c>
      <c r="G33" s="55" t="s">
        <v>28</v>
      </c>
      <c r="H33" s="56">
        <v>3550</v>
      </c>
    </row>
    <row r="34" s="1" customFormat="1" spans="1:8">
      <c r="A34" s="29" t="s">
        <v>26</v>
      </c>
      <c r="B34" s="30">
        <v>453717</v>
      </c>
      <c r="C34" s="30" t="s">
        <v>776</v>
      </c>
      <c r="D34" s="525" t="s">
        <v>777</v>
      </c>
      <c r="E34" s="32">
        <v>42883</v>
      </c>
      <c r="F34" s="33">
        <v>42887</v>
      </c>
      <c r="G34" s="34" t="s">
        <v>28</v>
      </c>
      <c r="H34" s="35">
        <v>15810</v>
      </c>
    </row>
    <row r="35" s="1" customFormat="1" spans="1:8">
      <c r="A35" s="29" t="s">
        <v>26</v>
      </c>
      <c r="B35" s="30">
        <v>453718</v>
      </c>
      <c r="C35" s="30" t="s">
        <v>778</v>
      </c>
      <c r="D35" s="31">
        <v>1186978</v>
      </c>
      <c r="E35" s="32">
        <v>42884</v>
      </c>
      <c r="F35" s="33">
        <v>42887</v>
      </c>
      <c r="G35" s="34" t="s">
        <v>28</v>
      </c>
      <c r="H35" s="35">
        <v>12112.5</v>
      </c>
    </row>
    <row r="36" s="1" customFormat="1" spans="1:8">
      <c r="A36" s="29" t="s">
        <v>26</v>
      </c>
      <c r="B36" s="30">
        <v>453720</v>
      </c>
      <c r="C36" s="66" t="s">
        <v>779</v>
      </c>
      <c r="D36" s="31">
        <v>1184641</v>
      </c>
      <c r="E36" s="32">
        <v>42884</v>
      </c>
      <c r="F36" s="33">
        <v>42887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453721</v>
      </c>
      <c r="C37" s="30" t="s">
        <v>780</v>
      </c>
      <c r="D37" s="31">
        <v>1189784</v>
      </c>
      <c r="E37" s="32">
        <v>42884</v>
      </c>
      <c r="F37" s="33">
        <v>42887</v>
      </c>
      <c r="G37" s="34" t="s">
        <v>28</v>
      </c>
      <c r="H37" s="35">
        <v>10117.5</v>
      </c>
    </row>
    <row r="38" s="1" customFormat="1" spans="1:8">
      <c r="A38" s="29" t="s">
        <v>26</v>
      </c>
      <c r="B38" s="30">
        <v>453724</v>
      </c>
      <c r="C38" s="30" t="s">
        <v>774</v>
      </c>
      <c r="D38" s="31">
        <v>1190347</v>
      </c>
      <c r="E38" s="32">
        <v>42886</v>
      </c>
      <c r="F38" s="33">
        <v>42887</v>
      </c>
      <c r="G38" s="34" t="s">
        <v>28</v>
      </c>
      <c r="H38" s="35">
        <v>4250</v>
      </c>
    </row>
    <row r="39" s="1" customFormat="1" spans="1:8">
      <c r="A39" s="29" t="s">
        <v>26</v>
      </c>
      <c r="B39" s="30">
        <v>453726</v>
      </c>
      <c r="C39" s="30" t="s">
        <v>781</v>
      </c>
      <c r="D39" s="31">
        <v>1187974</v>
      </c>
      <c r="E39" s="32">
        <v>42886</v>
      </c>
      <c r="F39" s="33">
        <v>42887</v>
      </c>
      <c r="G39" s="34" t="s">
        <v>28</v>
      </c>
      <c r="H39" s="35">
        <v>3550</v>
      </c>
    </row>
    <row r="40" s="1" customFormat="1" spans="1:8">
      <c r="A40" s="29" t="s">
        <v>26</v>
      </c>
      <c r="B40" s="30">
        <v>453734</v>
      </c>
      <c r="C40" s="66" t="s">
        <v>782</v>
      </c>
      <c r="D40" s="31">
        <v>1188914</v>
      </c>
      <c r="E40" s="32">
        <v>42886</v>
      </c>
      <c r="F40" s="33">
        <v>42887</v>
      </c>
      <c r="G40" s="34" t="s">
        <v>28</v>
      </c>
      <c r="H40" s="35">
        <v>3550</v>
      </c>
    </row>
    <row r="41" s="1" customFormat="1" spans="1:8">
      <c r="A41" s="29"/>
      <c r="B41" s="30"/>
      <c r="C41" s="66"/>
      <c r="D41" s="31"/>
      <c r="E41" s="32"/>
      <c r="F41" s="33"/>
      <c r="G41" s="34"/>
      <c r="H41" s="35"/>
    </row>
    <row r="42" s="1" customFormat="1" spans="1:8">
      <c r="A42" s="29"/>
      <c r="B42" s="30"/>
      <c r="C42" s="30"/>
      <c r="D42" s="31"/>
      <c r="E42" s="32"/>
      <c r="F42" s="33"/>
      <c r="G42" s="34"/>
      <c r="H42" s="35"/>
    </row>
    <row r="43" s="1" customFormat="1" spans="1:8">
      <c r="A43" s="29"/>
      <c r="B43" s="30"/>
      <c r="C43" s="30"/>
      <c r="D43" s="31"/>
      <c r="E43" s="32"/>
      <c r="F43" s="33"/>
      <c r="G43" s="34"/>
      <c r="H43" s="35"/>
    </row>
    <row r="44" s="1" customFormat="1" spans="1:8">
      <c r="A44" s="29"/>
      <c r="B44" s="30"/>
      <c r="C44" s="30"/>
      <c r="D44" s="31"/>
      <c r="E44" s="32"/>
      <c r="F44" s="33"/>
      <c r="G44" s="34"/>
      <c r="H44" s="35"/>
    </row>
    <row r="45" s="1" customFormat="1" spans="1:8">
      <c r="A45" s="29"/>
      <c r="B45" s="30"/>
      <c r="C45" s="30"/>
      <c r="D45" s="31"/>
      <c r="E45" s="32"/>
      <c r="F45" s="33"/>
      <c r="G45" s="34"/>
      <c r="H45" s="35"/>
    </row>
    <row r="46" s="1" customFormat="1" spans="1:8">
      <c r="A46" s="29"/>
      <c r="B46" s="30"/>
      <c r="C46" s="66"/>
      <c r="D46" s="31"/>
      <c r="E46" s="32"/>
      <c r="F46" s="33"/>
      <c r="G46" s="68"/>
      <c r="H46" s="35"/>
    </row>
    <row r="47" s="1" customFormat="1" ht="17.4" customHeight="1" spans="1:9">
      <c r="A47" s="69"/>
      <c r="B47" s="69"/>
      <c r="C47" s="70"/>
      <c r="D47" s="71"/>
      <c r="E47" s="72"/>
      <c r="F47" s="73"/>
      <c r="G47" s="74" t="s">
        <v>80</v>
      </c>
      <c r="H47" s="75">
        <f>SUM(H24:H46)</f>
        <v>158922.5</v>
      </c>
      <c r="I47" s="1" t="s">
        <v>783</v>
      </c>
    </row>
    <row r="48" s="1" customFormat="1" ht="17.4" customHeight="1" spans="1:8">
      <c r="A48" s="78" t="s">
        <v>82</v>
      </c>
      <c r="B48" s="79"/>
      <c r="C48" s="80"/>
      <c r="D48" s="81"/>
      <c r="E48" s="82"/>
      <c r="F48" s="83"/>
      <c r="G48" s="84"/>
      <c r="H48" s="475"/>
    </row>
    <row r="49" s="1" customFormat="1" ht="15" customHeight="1" spans="2:8">
      <c r="B49" s="86"/>
      <c r="C49" s="87"/>
      <c r="D49" s="81"/>
      <c r="E49" s="82"/>
      <c r="F49" s="83"/>
      <c r="G49" s="84"/>
      <c r="H49" s="85"/>
    </row>
    <row r="50" s="1" customFormat="1" ht="16.2" customHeight="1" spans="1:6">
      <c r="A50" s="88" t="s">
        <v>784</v>
      </c>
      <c r="B50" s="88"/>
      <c r="F50" s="89"/>
    </row>
    <row r="51" customFormat="1" ht="12" customHeight="1" spans="1:8">
      <c r="A51" s="165" t="s">
        <v>423</v>
      </c>
      <c r="B51" s="90"/>
      <c r="C51" s="166" t="s">
        <v>424</v>
      </c>
      <c r="D51" s="166" t="s">
        <v>424</v>
      </c>
      <c r="E51" s="166" t="s">
        <v>424</v>
      </c>
      <c r="F51" s="166" t="s">
        <v>424</v>
      </c>
      <c r="G51" s="166" t="s">
        <v>424</v>
      </c>
      <c r="H51" s="167" t="s">
        <v>90</v>
      </c>
    </row>
    <row r="52" customFormat="1" ht="12" customHeight="1" spans="1:8">
      <c r="A52" s="168" t="s">
        <v>425</v>
      </c>
      <c r="B52" s="168"/>
      <c r="C52" s="169" t="s">
        <v>85</v>
      </c>
      <c r="D52" s="170" t="s">
        <v>86</v>
      </c>
      <c r="E52" s="170" t="s">
        <v>87</v>
      </c>
      <c r="F52" s="170" t="s">
        <v>88</v>
      </c>
      <c r="G52" s="170" t="s">
        <v>89</v>
      </c>
      <c r="H52" s="171" t="s">
        <v>426</v>
      </c>
    </row>
    <row r="53" customFormat="1" ht="13.5" spans="1:8">
      <c r="A53" s="172">
        <f>H47</f>
        <v>158922.5</v>
      </c>
      <c r="B53" s="93"/>
      <c r="C53" s="172">
        <v>0</v>
      </c>
      <c r="D53" s="172">
        <v>0</v>
      </c>
      <c r="E53" s="172">
        <v>0</v>
      </c>
      <c r="F53" s="172">
        <v>0</v>
      </c>
      <c r="G53" s="172">
        <v>0</v>
      </c>
      <c r="H53" s="173">
        <f>SUM(A53:G53)</f>
        <v>158922.5</v>
      </c>
    </row>
    <row r="54" customFormat="1" ht="13.5"/>
    <row r="55" customFormat="1" spans="1:2">
      <c r="A55" s="96"/>
      <c r="B55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37" workbookViewId="0">
      <selection activeCell="N37" sqref="N3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6.857142857142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25.5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24" t="s">
        <v>9</v>
      </c>
      <c r="D14" s="12"/>
      <c r="E14" s="10"/>
      <c r="F14" s="2"/>
    </row>
    <row r="15" customFormat="1" spans="1:6">
      <c r="A15" s="4" t="s">
        <v>10</v>
      </c>
      <c r="B15" s="4"/>
      <c r="C15" s="524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154" t="s">
        <v>23</v>
      </c>
      <c r="F23" s="155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453833</v>
      </c>
      <c r="C24" s="30" t="s">
        <v>785</v>
      </c>
      <c r="D24" s="31">
        <v>1188908</v>
      </c>
      <c r="E24" s="32">
        <v>42887</v>
      </c>
      <c r="F24" s="33">
        <v>42888</v>
      </c>
      <c r="G24" s="34" t="s">
        <v>28</v>
      </c>
      <c r="H24" s="35">
        <v>3550</v>
      </c>
    </row>
    <row r="25" s="1" customFormat="1" spans="1:8">
      <c r="A25" s="29" t="s">
        <v>26</v>
      </c>
      <c r="B25" s="30">
        <v>453838</v>
      </c>
      <c r="C25" s="30" t="s">
        <v>786</v>
      </c>
      <c r="D25" s="31">
        <v>1187071</v>
      </c>
      <c r="E25" s="32">
        <v>42886</v>
      </c>
      <c r="F25" s="33">
        <v>42888</v>
      </c>
      <c r="G25" s="34" t="s">
        <v>28</v>
      </c>
      <c r="H25" s="35">
        <v>7100</v>
      </c>
    </row>
    <row r="26" s="1" customFormat="1" spans="1:8">
      <c r="A26" s="29" t="s">
        <v>26</v>
      </c>
      <c r="B26" s="44">
        <v>453848</v>
      </c>
      <c r="C26" s="44" t="s">
        <v>787</v>
      </c>
      <c r="D26" s="45">
        <v>1187909</v>
      </c>
      <c r="E26" s="46">
        <v>42885</v>
      </c>
      <c r="F26" s="47">
        <v>42888</v>
      </c>
      <c r="G26" s="48" t="s">
        <v>28</v>
      </c>
      <c r="H26" s="49">
        <v>12112.5</v>
      </c>
    </row>
    <row r="27" s="1" customFormat="1" spans="1:8">
      <c r="A27" s="29" t="s">
        <v>26</v>
      </c>
      <c r="B27" s="44">
        <v>453850</v>
      </c>
      <c r="C27" s="44" t="s">
        <v>788</v>
      </c>
      <c r="D27" s="45">
        <v>1187909</v>
      </c>
      <c r="E27" s="46">
        <v>42885</v>
      </c>
      <c r="F27" s="47">
        <v>42888</v>
      </c>
      <c r="G27" s="48" t="s">
        <v>28</v>
      </c>
      <c r="H27" s="49">
        <v>12112.5</v>
      </c>
    </row>
    <row r="28" s="1" customFormat="1" spans="1:8">
      <c r="A28" s="29" t="s">
        <v>26</v>
      </c>
      <c r="B28" s="30">
        <v>453855</v>
      </c>
      <c r="C28" s="30" t="s">
        <v>789</v>
      </c>
      <c r="D28" s="31">
        <v>1182804</v>
      </c>
      <c r="E28" s="32">
        <v>42884</v>
      </c>
      <c r="F28" s="33">
        <v>42888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453996</v>
      </c>
      <c r="C29" s="30" t="s">
        <v>790</v>
      </c>
      <c r="D29" s="525" t="s">
        <v>791</v>
      </c>
      <c r="E29" s="32">
        <v>42886</v>
      </c>
      <c r="F29" s="33">
        <v>42889</v>
      </c>
      <c r="G29" s="34" t="s">
        <v>28</v>
      </c>
      <c r="H29" s="35">
        <v>11857.5</v>
      </c>
    </row>
    <row r="30" s="1" customFormat="1" spans="1:8">
      <c r="A30" s="29" t="s">
        <v>26</v>
      </c>
      <c r="B30" s="51">
        <v>453997</v>
      </c>
      <c r="C30" s="51" t="s">
        <v>792</v>
      </c>
      <c r="D30" s="52">
        <v>1177914</v>
      </c>
      <c r="E30" s="53">
        <v>42885</v>
      </c>
      <c r="F30" s="54">
        <v>42889</v>
      </c>
      <c r="G30" s="55" t="s">
        <v>28</v>
      </c>
      <c r="H30" s="56">
        <v>16150</v>
      </c>
    </row>
    <row r="31" s="1" customFormat="1" spans="1:8">
      <c r="A31" s="29" t="s">
        <v>26</v>
      </c>
      <c r="B31" s="51">
        <v>453998</v>
      </c>
      <c r="C31" s="51" t="s">
        <v>793</v>
      </c>
      <c r="D31" s="52">
        <v>1177914</v>
      </c>
      <c r="E31" s="53">
        <v>42885</v>
      </c>
      <c r="F31" s="54">
        <v>42889</v>
      </c>
      <c r="G31" s="55" t="s">
        <v>28</v>
      </c>
      <c r="H31" s="56">
        <v>16150</v>
      </c>
    </row>
    <row r="32" s="1" customFormat="1" spans="1:8">
      <c r="A32" s="29" t="s">
        <v>26</v>
      </c>
      <c r="B32" s="59">
        <v>454006</v>
      </c>
      <c r="C32" s="59" t="s">
        <v>794</v>
      </c>
      <c r="D32" s="60">
        <v>1175750</v>
      </c>
      <c r="E32" s="61">
        <v>42887</v>
      </c>
      <c r="F32" s="62">
        <v>42889</v>
      </c>
      <c r="G32" s="63" t="s">
        <v>28</v>
      </c>
      <c r="H32" s="64">
        <v>8500</v>
      </c>
    </row>
    <row r="33" s="1" customFormat="1" spans="1:8">
      <c r="A33" s="29" t="s">
        <v>26</v>
      </c>
      <c r="B33" s="59">
        <v>454007</v>
      </c>
      <c r="C33" s="59" t="s">
        <v>795</v>
      </c>
      <c r="D33" s="60">
        <v>1175750</v>
      </c>
      <c r="E33" s="61">
        <v>42887</v>
      </c>
      <c r="F33" s="62">
        <v>42889</v>
      </c>
      <c r="G33" s="63" t="s">
        <v>28</v>
      </c>
      <c r="H33" s="64">
        <v>8500</v>
      </c>
    </row>
    <row r="34" s="1" customFormat="1" spans="1:8">
      <c r="A34" s="29" t="s">
        <v>26</v>
      </c>
      <c r="B34" s="59">
        <v>454008</v>
      </c>
      <c r="C34" s="59" t="s">
        <v>796</v>
      </c>
      <c r="D34" s="60">
        <v>1175750</v>
      </c>
      <c r="E34" s="61">
        <v>42887</v>
      </c>
      <c r="F34" s="62">
        <v>42889</v>
      </c>
      <c r="G34" s="63" t="s">
        <v>28</v>
      </c>
      <c r="H34" s="64">
        <v>8500</v>
      </c>
    </row>
    <row r="35" s="1" customFormat="1" spans="1:8">
      <c r="A35" s="29" t="s">
        <v>26</v>
      </c>
      <c r="B35" s="30">
        <v>454035</v>
      </c>
      <c r="C35" s="30" t="s">
        <v>797</v>
      </c>
      <c r="D35" s="525" t="s">
        <v>798</v>
      </c>
      <c r="E35" s="32">
        <v>42888</v>
      </c>
      <c r="F35" s="33">
        <v>42889</v>
      </c>
      <c r="G35" s="34" t="s">
        <v>28</v>
      </c>
      <c r="H35" s="35">
        <v>3952.5</v>
      </c>
    </row>
    <row r="36" s="1" customFormat="1" spans="1:8">
      <c r="A36" s="29" t="s">
        <v>26</v>
      </c>
      <c r="B36" s="30">
        <v>454039</v>
      </c>
      <c r="C36" s="30" t="s">
        <v>799</v>
      </c>
      <c r="D36" s="31">
        <v>1189620</v>
      </c>
      <c r="E36" s="32">
        <v>42886</v>
      </c>
      <c r="F36" s="33">
        <v>42889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454090</v>
      </c>
      <c r="C37" s="30" t="s">
        <v>800</v>
      </c>
      <c r="D37" s="31">
        <v>1188057</v>
      </c>
      <c r="E37" s="32">
        <v>42885</v>
      </c>
      <c r="F37" s="33">
        <v>42890</v>
      </c>
      <c r="G37" s="34" t="s">
        <v>28</v>
      </c>
      <c r="H37" s="35">
        <v>15975</v>
      </c>
    </row>
    <row r="38" s="1" customFormat="1" spans="1:8">
      <c r="A38" s="29" t="s">
        <v>26</v>
      </c>
      <c r="B38" s="30">
        <v>454091</v>
      </c>
      <c r="C38" s="30" t="s">
        <v>801</v>
      </c>
      <c r="D38" s="31">
        <v>1188056</v>
      </c>
      <c r="E38" s="32">
        <v>42885</v>
      </c>
      <c r="F38" s="33">
        <v>42890</v>
      </c>
      <c r="G38" s="34" t="s">
        <v>28</v>
      </c>
      <c r="H38" s="35">
        <v>15975</v>
      </c>
    </row>
    <row r="39" s="1" customFormat="1" spans="1:8">
      <c r="A39" s="29" t="s">
        <v>26</v>
      </c>
      <c r="B39" s="30">
        <v>454094</v>
      </c>
      <c r="C39" s="30" t="s">
        <v>802</v>
      </c>
      <c r="D39" s="31">
        <v>1182908</v>
      </c>
      <c r="E39" s="32">
        <v>42888</v>
      </c>
      <c r="F39" s="33">
        <v>42890</v>
      </c>
      <c r="G39" s="34" t="s">
        <v>28</v>
      </c>
      <c r="H39" s="35">
        <v>6930</v>
      </c>
    </row>
    <row r="40" s="1" customFormat="1" spans="1:8">
      <c r="A40" s="29" t="s">
        <v>26</v>
      </c>
      <c r="B40" s="182">
        <v>454109</v>
      </c>
      <c r="C40" s="182" t="s">
        <v>803</v>
      </c>
      <c r="D40" s="183">
        <v>1178621</v>
      </c>
      <c r="E40" s="184">
        <v>42885</v>
      </c>
      <c r="F40" s="185">
        <v>42890</v>
      </c>
      <c r="G40" s="186" t="s">
        <v>28</v>
      </c>
      <c r="H40" s="187">
        <v>19125</v>
      </c>
    </row>
    <row r="41" s="1" customFormat="1" spans="1:8">
      <c r="A41" s="29" t="s">
        <v>26</v>
      </c>
      <c r="B41" s="182">
        <v>454112</v>
      </c>
      <c r="C41" s="182" t="s">
        <v>804</v>
      </c>
      <c r="D41" s="183">
        <v>1178621</v>
      </c>
      <c r="E41" s="184">
        <v>42885</v>
      </c>
      <c r="F41" s="185">
        <v>42890</v>
      </c>
      <c r="G41" s="186" t="s">
        <v>28</v>
      </c>
      <c r="H41" s="187">
        <v>19125</v>
      </c>
    </row>
    <row r="42" s="1" customFormat="1" spans="1:8">
      <c r="A42" s="29" t="s">
        <v>26</v>
      </c>
      <c r="B42" s="30">
        <v>454113</v>
      </c>
      <c r="C42" s="30" t="s">
        <v>805</v>
      </c>
      <c r="D42" s="31">
        <v>1187573</v>
      </c>
      <c r="E42" s="32">
        <v>42888</v>
      </c>
      <c r="F42" s="33">
        <v>42890</v>
      </c>
      <c r="G42" s="34" t="s">
        <v>28</v>
      </c>
      <c r="H42" s="35">
        <v>7100</v>
      </c>
    </row>
    <row r="43" s="1" customFormat="1" spans="1:8">
      <c r="A43" s="29" t="s">
        <v>26</v>
      </c>
      <c r="B43" s="59">
        <v>454114</v>
      </c>
      <c r="C43" s="59" t="s">
        <v>806</v>
      </c>
      <c r="D43" s="60">
        <v>1189950</v>
      </c>
      <c r="E43" s="61">
        <v>42885</v>
      </c>
      <c r="F43" s="62">
        <v>42890</v>
      </c>
      <c r="G43" s="63" t="s">
        <v>28</v>
      </c>
      <c r="H43" s="64">
        <v>15975</v>
      </c>
    </row>
    <row r="44" s="1" customFormat="1" spans="1:8">
      <c r="A44" s="29" t="s">
        <v>26</v>
      </c>
      <c r="B44" s="59">
        <v>454116</v>
      </c>
      <c r="C44" s="59" t="s">
        <v>807</v>
      </c>
      <c r="D44" s="60">
        <v>1189950</v>
      </c>
      <c r="E44" s="61">
        <v>42885</v>
      </c>
      <c r="F44" s="62">
        <v>42890</v>
      </c>
      <c r="G44" s="63" t="s">
        <v>28</v>
      </c>
      <c r="H44" s="64">
        <v>15975</v>
      </c>
    </row>
    <row r="45" s="1" customFormat="1" spans="1:8">
      <c r="A45" s="29" t="s">
        <v>26</v>
      </c>
      <c r="B45" s="30">
        <v>454122</v>
      </c>
      <c r="C45" s="30" t="s">
        <v>808</v>
      </c>
      <c r="D45" s="31">
        <v>1190468</v>
      </c>
      <c r="E45" s="32">
        <v>42888</v>
      </c>
      <c r="F45" s="33">
        <v>42890</v>
      </c>
      <c r="G45" s="34" t="s">
        <v>28</v>
      </c>
      <c r="H45" s="35">
        <v>8500</v>
      </c>
    </row>
    <row r="46" s="1" customFormat="1" spans="1:8">
      <c r="A46" s="29" t="s">
        <v>26</v>
      </c>
      <c r="B46" s="30">
        <v>454123</v>
      </c>
      <c r="C46" s="66" t="s">
        <v>809</v>
      </c>
      <c r="D46" s="31">
        <v>1188395</v>
      </c>
      <c r="E46" s="32">
        <v>42887</v>
      </c>
      <c r="F46" s="33">
        <v>42890</v>
      </c>
      <c r="G46" s="34" t="s">
        <v>28</v>
      </c>
      <c r="H46" s="35">
        <v>10117.5</v>
      </c>
    </row>
    <row r="47" s="1" customFormat="1" spans="1:8">
      <c r="A47" s="29" t="s">
        <v>26</v>
      </c>
      <c r="B47" s="30">
        <v>454258</v>
      </c>
      <c r="C47" s="30" t="s">
        <v>527</v>
      </c>
      <c r="D47" s="31">
        <v>1180084</v>
      </c>
      <c r="E47" s="32">
        <v>42890</v>
      </c>
      <c r="F47" s="33">
        <v>42891</v>
      </c>
      <c r="G47" s="34" t="s">
        <v>28</v>
      </c>
      <c r="H47" s="35">
        <v>4185</v>
      </c>
    </row>
    <row r="48" s="1" customFormat="1" spans="1:8">
      <c r="A48" s="29" t="s">
        <v>26</v>
      </c>
      <c r="B48" s="182">
        <v>454262</v>
      </c>
      <c r="C48" s="182" t="s">
        <v>810</v>
      </c>
      <c r="D48" s="183">
        <v>1184862</v>
      </c>
      <c r="E48" s="184">
        <v>42889</v>
      </c>
      <c r="F48" s="185">
        <v>42891</v>
      </c>
      <c r="G48" s="186" t="s">
        <v>28</v>
      </c>
      <c r="H48" s="187">
        <v>8500</v>
      </c>
    </row>
    <row r="49" s="1" customFormat="1" spans="1:8">
      <c r="A49" s="29" t="s">
        <v>26</v>
      </c>
      <c r="B49" s="182">
        <v>454263</v>
      </c>
      <c r="C49" s="182" t="s">
        <v>811</v>
      </c>
      <c r="D49" s="183">
        <v>1184862</v>
      </c>
      <c r="E49" s="184">
        <v>42889</v>
      </c>
      <c r="F49" s="185">
        <v>42891</v>
      </c>
      <c r="G49" s="186" t="s">
        <v>28</v>
      </c>
      <c r="H49" s="187">
        <v>8500</v>
      </c>
    </row>
    <row r="50" s="1" customFormat="1" spans="1:8">
      <c r="A50" s="29" t="s">
        <v>26</v>
      </c>
      <c r="B50" s="30">
        <v>454359</v>
      </c>
      <c r="C50" s="30" t="s">
        <v>812</v>
      </c>
      <c r="D50" s="31">
        <v>1190524</v>
      </c>
      <c r="E50" s="32">
        <v>42890</v>
      </c>
      <c r="F50" s="33">
        <v>42892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454369</v>
      </c>
      <c r="C51" s="30" t="s">
        <v>813</v>
      </c>
      <c r="D51" s="31">
        <v>1189291</v>
      </c>
      <c r="E51" s="32">
        <v>42889</v>
      </c>
      <c r="F51" s="33">
        <v>42892</v>
      </c>
      <c r="G51" s="34" t="s">
        <v>28</v>
      </c>
      <c r="H51" s="35">
        <v>10117.5</v>
      </c>
    </row>
    <row r="52" s="1" customFormat="1" spans="1:8">
      <c r="A52" s="29" t="s">
        <v>26</v>
      </c>
      <c r="B52" s="30">
        <v>454383</v>
      </c>
      <c r="C52" s="30" t="s">
        <v>814</v>
      </c>
      <c r="D52" s="31">
        <v>1180118</v>
      </c>
      <c r="E52" s="32">
        <v>42890</v>
      </c>
      <c r="F52" s="33">
        <v>42892</v>
      </c>
      <c r="G52" s="34" t="s">
        <v>28</v>
      </c>
      <c r="H52" s="35">
        <v>6930</v>
      </c>
    </row>
    <row r="53" s="1" customFormat="1" spans="1:8">
      <c r="A53" s="29" t="s">
        <v>26</v>
      </c>
      <c r="B53" s="30">
        <v>454384</v>
      </c>
      <c r="C53" s="30" t="s">
        <v>815</v>
      </c>
      <c r="D53" s="31">
        <v>1179910</v>
      </c>
      <c r="E53" s="32">
        <v>42890</v>
      </c>
      <c r="F53" s="33">
        <v>42892</v>
      </c>
      <c r="G53" s="34" t="s">
        <v>28</v>
      </c>
      <c r="H53" s="35">
        <v>6930</v>
      </c>
    </row>
    <row r="54" s="1" customFormat="1" spans="1:8">
      <c r="A54" s="29" t="s">
        <v>26</v>
      </c>
      <c r="B54" s="30">
        <v>454392</v>
      </c>
      <c r="C54" s="30" t="s">
        <v>816</v>
      </c>
      <c r="D54" s="31">
        <v>1188320</v>
      </c>
      <c r="E54" s="32">
        <v>42889</v>
      </c>
      <c r="F54" s="33">
        <v>42892</v>
      </c>
      <c r="G54" s="34" t="s">
        <v>28</v>
      </c>
      <c r="H54" s="35">
        <v>12112.5</v>
      </c>
    </row>
    <row r="55" s="1" customFormat="1" spans="1:8">
      <c r="A55" s="29" t="s">
        <v>26</v>
      </c>
      <c r="B55" s="30">
        <v>454396</v>
      </c>
      <c r="C55" s="469" t="s">
        <v>817</v>
      </c>
      <c r="D55" s="470">
        <v>1186813</v>
      </c>
      <c r="E55" s="471">
        <v>42889</v>
      </c>
      <c r="F55" s="472">
        <v>42892</v>
      </c>
      <c r="G55" s="473" t="s">
        <v>28</v>
      </c>
      <c r="H55" s="474">
        <v>12112.5</v>
      </c>
    </row>
    <row r="56" s="1" customFormat="1" spans="1:8">
      <c r="A56" s="29" t="s">
        <v>26</v>
      </c>
      <c r="B56" s="30">
        <v>454397</v>
      </c>
      <c r="C56" s="30" t="s">
        <v>818</v>
      </c>
      <c r="D56" s="31">
        <v>1178489</v>
      </c>
      <c r="E56" s="32">
        <v>42889</v>
      </c>
      <c r="F56" s="33">
        <v>42892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454398</v>
      </c>
      <c r="C57" s="30" t="s">
        <v>819</v>
      </c>
      <c r="D57" s="31">
        <v>1184251</v>
      </c>
      <c r="E57" s="32">
        <v>42888</v>
      </c>
      <c r="F57" s="33">
        <v>42892</v>
      </c>
      <c r="G57" s="34" t="s">
        <v>28</v>
      </c>
      <c r="H57" s="35">
        <v>16150</v>
      </c>
    </row>
    <row r="58" s="1" customFormat="1" spans="1:8">
      <c r="A58" s="29" t="s">
        <v>26</v>
      </c>
      <c r="B58" s="59">
        <v>454402</v>
      </c>
      <c r="C58" s="59" t="s">
        <v>820</v>
      </c>
      <c r="D58" s="60">
        <v>1190682</v>
      </c>
      <c r="E58" s="61">
        <v>42889</v>
      </c>
      <c r="F58" s="62">
        <v>42892</v>
      </c>
      <c r="G58" s="63" t="s">
        <v>28</v>
      </c>
      <c r="H58" s="64">
        <v>12112.5</v>
      </c>
    </row>
    <row r="59" s="1" customFormat="1" spans="1:8">
      <c r="A59" s="29" t="s">
        <v>26</v>
      </c>
      <c r="B59" s="59">
        <v>454403</v>
      </c>
      <c r="C59" s="59" t="s">
        <v>821</v>
      </c>
      <c r="D59" s="60">
        <v>1190682</v>
      </c>
      <c r="E59" s="61">
        <v>42889</v>
      </c>
      <c r="F59" s="62">
        <v>42892</v>
      </c>
      <c r="G59" s="63" t="s">
        <v>28</v>
      </c>
      <c r="H59" s="64">
        <v>12112.5</v>
      </c>
    </row>
    <row r="60" s="1" customFormat="1" spans="1:8">
      <c r="A60" s="29" t="s">
        <v>26</v>
      </c>
      <c r="B60" s="30">
        <v>454404</v>
      </c>
      <c r="C60" s="30" t="s">
        <v>822</v>
      </c>
      <c r="D60" s="31">
        <v>1182051</v>
      </c>
      <c r="E60" s="32">
        <v>42890</v>
      </c>
      <c r="F60" s="33">
        <v>42892</v>
      </c>
      <c r="G60" s="34" t="s">
        <v>28</v>
      </c>
      <c r="H60" s="35">
        <v>6930</v>
      </c>
    </row>
    <row r="61" s="1" customFormat="1" spans="1:8">
      <c r="A61" s="29" t="s">
        <v>26</v>
      </c>
      <c r="B61" s="51">
        <v>454405</v>
      </c>
      <c r="C61" s="469" t="s">
        <v>823</v>
      </c>
      <c r="D61" s="470">
        <v>1186813</v>
      </c>
      <c r="E61" s="471">
        <v>42889</v>
      </c>
      <c r="F61" s="472">
        <v>42892</v>
      </c>
      <c r="G61" s="473" t="s">
        <v>28</v>
      </c>
      <c r="H61" s="474">
        <v>12112.5</v>
      </c>
    </row>
    <row r="62" s="1" customFormat="1" spans="1:8">
      <c r="A62" s="29" t="s">
        <v>26</v>
      </c>
      <c r="B62" s="51">
        <v>454406</v>
      </c>
      <c r="C62" s="469" t="s">
        <v>824</v>
      </c>
      <c r="D62" s="470">
        <v>1186813</v>
      </c>
      <c r="E62" s="471">
        <v>42889</v>
      </c>
      <c r="F62" s="472">
        <v>42892</v>
      </c>
      <c r="G62" s="473" t="s">
        <v>28</v>
      </c>
      <c r="H62" s="474">
        <v>12112.5</v>
      </c>
    </row>
    <row r="63" s="1" customFormat="1" spans="1:8">
      <c r="A63" s="29" t="s">
        <v>26</v>
      </c>
      <c r="B63" s="51">
        <v>454407</v>
      </c>
      <c r="C63" s="469" t="s">
        <v>825</v>
      </c>
      <c r="D63" s="470">
        <v>1186813</v>
      </c>
      <c r="E63" s="471">
        <v>42889</v>
      </c>
      <c r="F63" s="472">
        <v>42892</v>
      </c>
      <c r="G63" s="473" t="s">
        <v>28</v>
      </c>
      <c r="H63" s="474">
        <v>12112.5</v>
      </c>
    </row>
    <row r="64" s="1" customFormat="1" spans="1:8">
      <c r="A64" s="29" t="s">
        <v>26</v>
      </c>
      <c r="B64" s="51">
        <v>454408</v>
      </c>
      <c r="C64" s="469" t="s">
        <v>826</v>
      </c>
      <c r="D64" s="470">
        <v>1186813</v>
      </c>
      <c r="E64" s="471">
        <v>42889</v>
      </c>
      <c r="F64" s="472">
        <v>42892</v>
      </c>
      <c r="G64" s="473" t="s">
        <v>28</v>
      </c>
      <c r="H64" s="474">
        <v>12112.5</v>
      </c>
    </row>
    <row r="65" s="1" customFormat="1" spans="1:8">
      <c r="A65" s="29" t="s">
        <v>26</v>
      </c>
      <c r="B65" s="51">
        <v>454409</v>
      </c>
      <c r="C65" s="469" t="s">
        <v>827</v>
      </c>
      <c r="D65" s="470">
        <v>1186813</v>
      </c>
      <c r="E65" s="471">
        <v>42889</v>
      </c>
      <c r="F65" s="472">
        <v>42892</v>
      </c>
      <c r="G65" s="473" t="s">
        <v>28</v>
      </c>
      <c r="H65" s="474">
        <v>12112.5</v>
      </c>
    </row>
    <row r="66" s="1" customFormat="1" spans="1:8">
      <c r="A66" s="29" t="s">
        <v>26</v>
      </c>
      <c r="B66" s="30">
        <v>454488</v>
      </c>
      <c r="C66" s="30" t="s">
        <v>828</v>
      </c>
      <c r="D66" s="31">
        <v>1185143</v>
      </c>
      <c r="E66" s="32">
        <v>42889</v>
      </c>
      <c r="F66" s="33">
        <v>42893</v>
      </c>
      <c r="G66" s="34" t="s">
        <v>28</v>
      </c>
      <c r="H66" s="35">
        <v>13490</v>
      </c>
    </row>
    <row r="67" s="1" customFormat="1" spans="1:8">
      <c r="A67" s="29" t="s">
        <v>26</v>
      </c>
      <c r="B67" s="30">
        <v>454500</v>
      </c>
      <c r="C67" s="30" t="s">
        <v>829</v>
      </c>
      <c r="D67" s="31">
        <v>1191931</v>
      </c>
      <c r="E67" s="32">
        <v>42892</v>
      </c>
      <c r="F67" s="33">
        <v>42893</v>
      </c>
      <c r="G67" s="34" t="s">
        <v>28</v>
      </c>
      <c r="H67" s="35">
        <v>3550</v>
      </c>
    </row>
    <row r="68" s="1" customFormat="1" spans="1:8">
      <c r="A68" s="29" t="s">
        <v>26</v>
      </c>
      <c r="B68" s="30">
        <v>454511</v>
      </c>
      <c r="C68" s="30" t="s">
        <v>830</v>
      </c>
      <c r="D68" s="31">
        <v>1186073</v>
      </c>
      <c r="E68" s="32">
        <v>42889</v>
      </c>
      <c r="F68" s="33">
        <v>42893</v>
      </c>
      <c r="G68" s="34" t="s">
        <v>28</v>
      </c>
      <c r="H68" s="35">
        <v>16150</v>
      </c>
    </row>
    <row r="69" s="1" customFormat="1" spans="1:8">
      <c r="A69" s="29" t="s">
        <v>26</v>
      </c>
      <c r="B69" s="30">
        <v>454608</v>
      </c>
      <c r="C69" s="30" t="s">
        <v>831</v>
      </c>
      <c r="D69" s="31">
        <v>1184695</v>
      </c>
      <c r="E69" s="32">
        <v>42890</v>
      </c>
      <c r="F69" s="33">
        <v>42894</v>
      </c>
      <c r="G69" s="34" t="s">
        <v>28</v>
      </c>
      <c r="H69" s="35">
        <v>16150</v>
      </c>
    </row>
    <row r="70" s="1" customFormat="1" spans="1:8">
      <c r="A70" s="29" t="s">
        <v>26</v>
      </c>
      <c r="B70" s="30">
        <v>454611</v>
      </c>
      <c r="C70" s="30" t="s">
        <v>832</v>
      </c>
      <c r="D70" s="31">
        <v>1187334</v>
      </c>
      <c r="E70" s="32">
        <v>42889</v>
      </c>
      <c r="F70" s="33">
        <v>42894</v>
      </c>
      <c r="G70" s="34" t="s">
        <v>28</v>
      </c>
      <c r="H70" s="35">
        <v>18225</v>
      </c>
    </row>
    <row r="71" s="1" customFormat="1" spans="1:8">
      <c r="A71" s="29" t="s">
        <v>26</v>
      </c>
      <c r="B71" s="30">
        <v>454708</v>
      </c>
      <c r="C71" s="30" t="s">
        <v>565</v>
      </c>
      <c r="D71" s="31">
        <v>1187615</v>
      </c>
      <c r="E71" s="32">
        <v>42892</v>
      </c>
      <c r="F71" s="33">
        <v>42895</v>
      </c>
      <c r="G71" s="34" t="s">
        <v>28</v>
      </c>
      <c r="H71" s="35">
        <v>12112.5</v>
      </c>
    </row>
    <row r="72" s="1" customFormat="1" spans="1:8">
      <c r="A72" s="29" t="s">
        <v>26</v>
      </c>
      <c r="B72" s="30">
        <v>454709</v>
      </c>
      <c r="C72" s="30" t="s">
        <v>833</v>
      </c>
      <c r="D72" s="31">
        <v>1190096</v>
      </c>
      <c r="E72" s="32">
        <v>42893</v>
      </c>
      <c r="F72" s="33">
        <v>42895</v>
      </c>
      <c r="G72" s="34" t="s">
        <v>28</v>
      </c>
      <c r="H72" s="35">
        <v>8500</v>
      </c>
    </row>
    <row r="73" s="1" customFormat="1" spans="1:8">
      <c r="A73" s="29" t="s">
        <v>26</v>
      </c>
      <c r="B73" s="30">
        <v>454799</v>
      </c>
      <c r="C73" s="30" t="s">
        <v>834</v>
      </c>
      <c r="D73" s="31">
        <v>1190705</v>
      </c>
      <c r="E73" s="32">
        <v>42892</v>
      </c>
      <c r="F73" s="33">
        <v>42896</v>
      </c>
      <c r="G73" s="34" t="s">
        <v>28</v>
      </c>
      <c r="H73" s="35">
        <v>13490</v>
      </c>
    </row>
    <row r="74" s="1" customFormat="1" spans="1:8">
      <c r="A74" s="29" t="s">
        <v>26</v>
      </c>
      <c r="B74" s="30">
        <v>454807</v>
      </c>
      <c r="C74" s="30" t="s">
        <v>835</v>
      </c>
      <c r="D74" s="31">
        <v>1184053</v>
      </c>
      <c r="E74" s="32">
        <v>42895</v>
      </c>
      <c r="F74" s="33">
        <v>42896</v>
      </c>
      <c r="G74" s="34" t="s">
        <v>28</v>
      </c>
      <c r="H74" s="35">
        <v>3465</v>
      </c>
    </row>
    <row r="75" s="1" customFormat="1" spans="1:8">
      <c r="A75" s="29" t="s">
        <v>26</v>
      </c>
      <c r="B75" s="30">
        <v>454811</v>
      </c>
      <c r="C75" s="30" t="s">
        <v>836</v>
      </c>
      <c r="D75" s="31">
        <v>1188618</v>
      </c>
      <c r="E75" s="32">
        <v>42893</v>
      </c>
      <c r="F75" s="33">
        <v>42896</v>
      </c>
      <c r="G75" s="34" t="s">
        <v>28</v>
      </c>
      <c r="H75" s="35">
        <v>12112.5</v>
      </c>
    </row>
    <row r="76" s="1" customFormat="1" spans="1:8">
      <c r="A76" s="29" t="s">
        <v>26</v>
      </c>
      <c r="B76" s="30">
        <v>454812</v>
      </c>
      <c r="C76" s="30" t="s">
        <v>837</v>
      </c>
      <c r="D76" s="31">
        <v>1189881</v>
      </c>
      <c r="E76" s="32">
        <v>42891</v>
      </c>
      <c r="F76" s="33">
        <v>42896</v>
      </c>
      <c r="G76" s="34" t="s">
        <v>28</v>
      </c>
      <c r="H76" s="35">
        <v>19125</v>
      </c>
    </row>
    <row r="77" s="1" customFormat="1" spans="1:8">
      <c r="A77" s="29" t="s">
        <v>26</v>
      </c>
      <c r="B77" s="30">
        <v>454814</v>
      </c>
      <c r="C77" s="30" t="s">
        <v>838</v>
      </c>
      <c r="D77" s="31">
        <v>1189543</v>
      </c>
      <c r="E77" s="32">
        <v>42895</v>
      </c>
      <c r="F77" s="33">
        <v>42896</v>
      </c>
      <c r="G77" s="34" t="s">
        <v>28</v>
      </c>
      <c r="H77" s="35">
        <v>4250</v>
      </c>
    </row>
    <row r="78" s="1" customFormat="1" spans="1:8">
      <c r="A78" s="29" t="s">
        <v>26</v>
      </c>
      <c r="B78" s="30">
        <v>454930</v>
      </c>
      <c r="C78" s="30" t="s">
        <v>839</v>
      </c>
      <c r="D78" s="31">
        <v>1191880</v>
      </c>
      <c r="E78" s="32">
        <v>42896</v>
      </c>
      <c r="F78" s="33">
        <v>42897</v>
      </c>
      <c r="G78" s="34" t="s">
        <v>28</v>
      </c>
      <c r="H78" s="35">
        <v>3550</v>
      </c>
    </row>
    <row r="79" s="1" customFormat="1" spans="1:8">
      <c r="A79" s="29" t="s">
        <v>26</v>
      </c>
      <c r="B79" s="37">
        <v>454990</v>
      </c>
      <c r="C79" s="37" t="s">
        <v>840</v>
      </c>
      <c r="D79" s="38">
        <v>1191713</v>
      </c>
      <c r="E79" s="39">
        <v>42894</v>
      </c>
      <c r="F79" s="40">
        <v>42897</v>
      </c>
      <c r="G79" s="41" t="s">
        <v>28</v>
      </c>
      <c r="H79" s="42">
        <v>10117.5</v>
      </c>
    </row>
    <row r="80" s="1" customFormat="1" spans="1:8">
      <c r="A80" s="29" t="s">
        <v>26</v>
      </c>
      <c r="B80" s="37">
        <v>454991</v>
      </c>
      <c r="C80" s="37" t="s">
        <v>841</v>
      </c>
      <c r="D80" s="38">
        <v>1191713</v>
      </c>
      <c r="E80" s="39">
        <v>42894</v>
      </c>
      <c r="F80" s="40">
        <v>42897</v>
      </c>
      <c r="G80" s="41" t="s">
        <v>28</v>
      </c>
      <c r="H80" s="42">
        <v>10117.5</v>
      </c>
    </row>
    <row r="81" s="1" customFormat="1" spans="1:8">
      <c r="A81" s="29" t="s">
        <v>26</v>
      </c>
      <c r="B81" s="265">
        <v>455060</v>
      </c>
      <c r="C81" s="265" t="s">
        <v>842</v>
      </c>
      <c r="D81" s="266">
        <v>1192600</v>
      </c>
      <c r="E81" s="267">
        <v>42895</v>
      </c>
      <c r="F81" s="268">
        <v>42898</v>
      </c>
      <c r="G81" s="269" t="s">
        <v>28</v>
      </c>
      <c r="H81" s="270">
        <v>10117.5</v>
      </c>
    </row>
    <row r="82" s="1" customFormat="1" spans="1:8">
      <c r="A82" s="29" t="s">
        <v>26</v>
      </c>
      <c r="B82" s="265">
        <v>455061</v>
      </c>
      <c r="C82" s="265" t="s">
        <v>843</v>
      </c>
      <c r="D82" s="266">
        <v>1192600</v>
      </c>
      <c r="E82" s="267">
        <v>42895</v>
      </c>
      <c r="F82" s="268">
        <v>42898</v>
      </c>
      <c r="G82" s="269" t="s">
        <v>28</v>
      </c>
      <c r="H82" s="270">
        <v>10117.5</v>
      </c>
    </row>
    <row r="83" s="1" customFormat="1" spans="1:8">
      <c r="A83" s="29" t="s">
        <v>26</v>
      </c>
      <c r="B83" s="30">
        <v>455066</v>
      </c>
      <c r="C83" s="30" t="s">
        <v>844</v>
      </c>
      <c r="D83" s="31">
        <v>1193291</v>
      </c>
      <c r="E83" s="32">
        <v>42896</v>
      </c>
      <c r="F83" s="33">
        <v>42898</v>
      </c>
      <c r="G83" s="34" t="s">
        <v>28</v>
      </c>
      <c r="H83" s="35">
        <v>8500</v>
      </c>
    </row>
    <row r="84" s="1" customFormat="1" spans="1:8">
      <c r="A84" s="29" t="s">
        <v>26</v>
      </c>
      <c r="B84" s="30">
        <v>455067</v>
      </c>
      <c r="C84" s="30" t="s">
        <v>845</v>
      </c>
      <c r="D84" s="31">
        <v>1193296</v>
      </c>
      <c r="E84" s="32">
        <v>42896</v>
      </c>
      <c r="F84" s="33">
        <v>42898</v>
      </c>
      <c r="G84" s="34" t="s">
        <v>28</v>
      </c>
      <c r="H84" s="35">
        <v>8500</v>
      </c>
    </row>
    <row r="85" s="1" customFormat="1" spans="1:8">
      <c r="A85" s="29" t="s">
        <v>26</v>
      </c>
      <c r="B85" s="30">
        <v>455069</v>
      </c>
      <c r="C85" s="30" t="s">
        <v>846</v>
      </c>
      <c r="D85" s="31">
        <v>1179905</v>
      </c>
      <c r="E85" s="32">
        <v>42897</v>
      </c>
      <c r="F85" s="33">
        <v>42898</v>
      </c>
      <c r="G85" s="34" t="s">
        <v>28</v>
      </c>
      <c r="H85" s="35">
        <v>4185</v>
      </c>
    </row>
    <row r="86" s="1" customFormat="1" spans="1:8">
      <c r="A86" s="29"/>
      <c r="B86" s="30"/>
      <c r="C86" s="66"/>
      <c r="D86" s="31"/>
      <c r="E86" s="32"/>
      <c r="F86" s="33"/>
      <c r="G86" s="68"/>
      <c r="H86" s="35"/>
    </row>
    <row r="87" s="1" customFormat="1" spans="1:9">
      <c r="A87" s="69"/>
      <c r="B87" s="69"/>
      <c r="C87" s="70"/>
      <c r="D87" s="71"/>
      <c r="E87" s="72"/>
      <c r="F87" s="73"/>
      <c r="G87" s="74" t="s">
        <v>80</v>
      </c>
      <c r="H87" s="75">
        <f>SUM(H24:H86)</f>
        <v>673837.5</v>
      </c>
      <c r="I87" s="475" t="s">
        <v>847</v>
      </c>
    </row>
    <row r="88" s="1" customFormat="1" spans="1:8">
      <c r="A88" s="78" t="s">
        <v>82</v>
      </c>
      <c r="B88" s="79"/>
      <c r="C88" s="80"/>
      <c r="D88" s="81"/>
      <c r="E88" s="82"/>
      <c r="F88" s="83"/>
      <c r="G88" s="84"/>
      <c r="H88" s="85"/>
    </row>
    <row r="89" s="1" customFormat="1" spans="2:8">
      <c r="B89" s="86"/>
      <c r="C89" s="87"/>
      <c r="D89" s="81"/>
      <c r="E89" s="82"/>
      <c r="F89" s="83"/>
      <c r="G89" s="84"/>
      <c r="H89" s="85"/>
    </row>
    <row r="90" s="1" customFormat="1" spans="1:6">
      <c r="A90" s="88" t="s">
        <v>848</v>
      </c>
      <c r="B90" s="88"/>
      <c r="F90" s="89"/>
    </row>
    <row r="91" s="1" customFormat="1" spans="1:9">
      <c r="A91" s="165" t="s">
        <v>423</v>
      </c>
      <c r="B91" s="90"/>
      <c r="C91" s="166" t="s">
        <v>424</v>
      </c>
      <c r="D91" s="166" t="s">
        <v>424</v>
      </c>
      <c r="E91" s="166" t="s">
        <v>424</v>
      </c>
      <c r="F91" s="166" t="s">
        <v>424</v>
      </c>
      <c r="G91" s="166" t="s">
        <v>424</v>
      </c>
      <c r="H91" s="167" t="s">
        <v>90</v>
      </c>
      <c r="I91"/>
    </row>
    <row r="92" customFormat="1" ht="22.5" spans="1:8">
      <c r="A92" s="168" t="s">
        <v>425</v>
      </c>
      <c r="B92" s="168"/>
      <c r="C92" s="169" t="s">
        <v>85</v>
      </c>
      <c r="D92" s="170" t="s">
        <v>86</v>
      </c>
      <c r="E92" s="170" t="s">
        <v>87</v>
      </c>
      <c r="F92" s="170" t="s">
        <v>88</v>
      </c>
      <c r="G92" s="170" t="s">
        <v>89</v>
      </c>
      <c r="H92" s="171" t="s">
        <v>426</v>
      </c>
    </row>
    <row r="93" customFormat="1" ht="13.5" spans="1:8">
      <c r="A93" s="172">
        <f>H87</f>
        <v>673837.5</v>
      </c>
      <c r="B93" s="93"/>
      <c r="C93" s="172">
        <v>0</v>
      </c>
      <c r="D93" s="172">
        <v>0</v>
      </c>
      <c r="E93" s="172">
        <v>0</v>
      </c>
      <c r="F93" s="172">
        <v>0</v>
      </c>
      <c r="G93" s="172">
        <v>0</v>
      </c>
      <c r="H93" s="173">
        <f>SUM(A93:G93)</f>
        <v>673837.5</v>
      </c>
    </row>
    <row r="94" customFormat="1" ht="13.5"/>
    <row r="95" customFormat="1" spans="1:2">
      <c r="A95" s="96"/>
      <c r="B95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27" workbookViewId="0">
      <selection activeCell="K67" sqref="K6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42907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24" t="s">
        <v>9</v>
      </c>
      <c r="D14" s="12"/>
      <c r="E14" s="10"/>
      <c r="F14" s="2"/>
    </row>
    <row r="15" customFormat="1" spans="1:6">
      <c r="A15" s="4" t="s">
        <v>10</v>
      </c>
      <c r="B15" s="4"/>
      <c r="C15" s="524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154" t="s">
        <v>23</v>
      </c>
      <c r="F23" s="155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455138</v>
      </c>
      <c r="C24" s="30" t="s">
        <v>849</v>
      </c>
      <c r="D24" s="31">
        <v>1183633</v>
      </c>
      <c r="E24" s="32">
        <v>42897</v>
      </c>
      <c r="F24" s="33">
        <v>42899</v>
      </c>
      <c r="G24" s="34" t="s">
        <v>28</v>
      </c>
      <c r="H24" s="35">
        <v>6930</v>
      </c>
    </row>
    <row r="25" s="1" customFormat="1" spans="1:8">
      <c r="A25" s="29" t="s">
        <v>26</v>
      </c>
      <c r="B25" s="30">
        <v>455151</v>
      </c>
      <c r="C25" s="30" t="s">
        <v>850</v>
      </c>
      <c r="D25" s="31">
        <v>1192367</v>
      </c>
      <c r="E25" s="32">
        <v>42894</v>
      </c>
      <c r="F25" s="33">
        <v>42899</v>
      </c>
      <c r="G25" s="34" t="s">
        <v>28</v>
      </c>
      <c r="H25" s="35">
        <v>18225</v>
      </c>
    </row>
    <row r="26" s="1" customFormat="1" spans="1:8">
      <c r="A26" s="29" t="s">
        <v>26</v>
      </c>
      <c r="B26" s="30">
        <v>455152</v>
      </c>
      <c r="C26" s="30" t="s">
        <v>851</v>
      </c>
      <c r="D26" s="31">
        <v>1187452</v>
      </c>
      <c r="E26" s="32">
        <v>42896</v>
      </c>
      <c r="F26" s="33">
        <v>42899</v>
      </c>
      <c r="G26" s="34" t="s">
        <v>28</v>
      </c>
      <c r="H26" s="35">
        <v>12112.5</v>
      </c>
    </row>
    <row r="27" s="1" customFormat="1" spans="1:8">
      <c r="A27" s="29" t="s">
        <v>26</v>
      </c>
      <c r="B27" s="30">
        <v>455153</v>
      </c>
      <c r="C27" s="30" t="s">
        <v>97</v>
      </c>
      <c r="D27" s="31">
        <v>1187457</v>
      </c>
      <c r="E27" s="32">
        <v>42896</v>
      </c>
      <c r="F27" s="33">
        <v>42899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455154</v>
      </c>
      <c r="C28" s="30" t="s">
        <v>852</v>
      </c>
      <c r="D28" s="31">
        <v>1193396</v>
      </c>
      <c r="E28" s="32">
        <v>42897</v>
      </c>
      <c r="F28" s="33">
        <v>42899</v>
      </c>
      <c r="G28" s="34" t="s">
        <v>28</v>
      </c>
      <c r="H28" s="35">
        <v>8500</v>
      </c>
    </row>
    <row r="29" s="1" customFormat="1" spans="1:8">
      <c r="A29" s="29" t="s">
        <v>26</v>
      </c>
      <c r="B29" s="265">
        <v>455231</v>
      </c>
      <c r="C29" s="265" t="s">
        <v>853</v>
      </c>
      <c r="D29" s="266">
        <v>1181635</v>
      </c>
      <c r="E29" s="267">
        <v>42898</v>
      </c>
      <c r="F29" s="268">
        <v>42900</v>
      </c>
      <c r="G29" s="269" t="s">
        <v>28</v>
      </c>
      <c r="H29" s="270">
        <v>6930</v>
      </c>
    </row>
    <row r="30" s="1" customFormat="1" spans="1:8">
      <c r="A30" s="29" t="s">
        <v>26</v>
      </c>
      <c r="B30" s="265">
        <v>455232</v>
      </c>
      <c r="C30" s="265" t="s">
        <v>854</v>
      </c>
      <c r="D30" s="266">
        <v>1181635</v>
      </c>
      <c r="E30" s="267">
        <v>42898</v>
      </c>
      <c r="F30" s="268">
        <v>42900</v>
      </c>
      <c r="G30" s="269" t="s">
        <v>28</v>
      </c>
      <c r="H30" s="270">
        <v>6930</v>
      </c>
    </row>
    <row r="31" s="1" customFormat="1" spans="1:8">
      <c r="A31" s="29" t="s">
        <v>26</v>
      </c>
      <c r="B31" s="30">
        <v>455240</v>
      </c>
      <c r="C31" s="30" t="s">
        <v>855</v>
      </c>
      <c r="D31" s="31">
        <v>1191577</v>
      </c>
      <c r="E31" s="32">
        <v>42896</v>
      </c>
      <c r="F31" s="33">
        <v>42900</v>
      </c>
      <c r="G31" s="34" t="s">
        <v>28</v>
      </c>
      <c r="H31" s="35">
        <v>12730</v>
      </c>
    </row>
    <row r="32" s="1" customFormat="1" spans="1:8">
      <c r="A32" s="29" t="s">
        <v>26</v>
      </c>
      <c r="B32" s="30">
        <v>455249</v>
      </c>
      <c r="C32" s="30" t="s">
        <v>856</v>
      </c>
      <c r="D32" s="31">
        <v>1191276</v>
      </c>
      <c r="E32" s="32">
        <v>42897</v>
      </c>
      <c r="F32" s="33">
        <v>42900</v>
      </c>
      <c r="G32" s="34" t="s">
        <v>28</v>
      </c>
      <c r="H32" s="35">
        <v>12112.5</v>
      </c>
    </row>
    <row r="33" s="1" customFormat="1" spans="1:8">
      <c r="A33" s="29" t="s">
        <v>26</v>
      </c>
      <c r="B33" s="30">
        <v>455352</v>
      </c>
      <c r="C33" s="30" t="s">
        <v>857</v>
      </c>
      <c r="D33" s="31">
        <v>1192250</v>
      </c>
      <c r="E33" s="32">
        <v>42898</v>
      </c>
      <c r="F33" s="33">
        <v>42901</v>
      </c>
      <c r="G33" s="34" t="s">
        <v>28</v>
      </c>
      <c r="H33" s="35">
        <v>10117.5</v>
      </c>
    </row>
    <row r="34" s="1" customFormat="1" spans="1:8">
      <c r="A34" s="29" t="s">
        <v>26</v>
      </c>
      <c r="B34" s="30">
        <v>455354</v>
      </c>
      <c r="C34" s="30" t="s">
        <v>858</v>
      </c>
      <c r="D34" s="31">
        <v>1192183</v>
      </c>
      <c r="E34" s="32">
        <v>42898</v>
      </c>
      <c r="F34" s="33">
        <v>42901</v>
      </c>
      <c r="G34" s="34" t="s">
        <v>28</v>
      </c>
      <c r="H34" s="35">
        <v>9547.5</v>
      </c>
    </row>
    <row r="35" s="1" customFormat="1" spans="1:8">
      <c r="A35" s="29" t="s">
        <v>26</v>
      </c>
      <c r="B35" s="30">
        <v>455357</v>
      </c>
      <c r="C35" s="30" t="s">
        <v>859</v>
      </c>
      <c r="D35" s="31">
        <v>1189536</v>
      </c>
      <c r="E35" s="32">
        <v>42896</v>
      </c>
      <c r="F35" s="33">
        <v>42901</v>
      </c>
      <c r="G35" s="34" t="s">
        <v>28</v>
      </c>
      <c r="H35" s="35">
        <v>19125</v>
      </c>
    </row>
    <row r="36" s="1" customFormat="1" spans="1:8">
      <c r="A36" s="29" t="s">
        <v>26</v>
      </c>
      <c r="B36" s="30">
        <v>455363</v>
      </c>
      <c r="C36" s="30" t="s">
        <v>860</v>
      </c>
      <c r="D36" s="31">
        <v>1193584</v>
      </c>
      <c r="E36" s="32">
        <v>42898</v>
      </c>
      <c r="F36" s="33">
        <v>42901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455367</v>
      </c>
      <c r="C37" s="30" t="s">
        <v>861</v>
      </c>
      <c r="D37" s="31">
        <v>1192751</v>
      </c>
      <c r="E37" s="32">
        <v>42898</v>
      </c>
      <c r="F37" s="33">
        <v>42901</v>
      </c>
      <c r="G37" s="34" t="s">
        <v>28</v>
      </c>
      <c r="H37" s="35">
        <v>12112.5</v>
      </c>
    </row>
    <row r="38" s="1" customFormat="1" spans="1:8">
      <c r="A38" s="29" t="s">
        <v>26</v>
      </c>
      <c r="B38" s="30">
        <v>455369</v>
      </c>
      <c r="C38" s="30" t="s">
        <v>862</v>
      </c>
      <c r="D38" s="31">
        <v>1173166</v>
      </c>
      <c r="E38" s="32">
        <v>42896</v>
      </c>
      <c r="F38" s="33">
        <v>42901</v>
      </c>
      <c r="G38" s="34" t="s">
        <v>28</v>
      </c>
      <c r="H38" s="35">
        <v>22950</v>
      </c>
    </row>
    <row r="39" s="1" customFormat="1" spans="1:8">
      <c r="A39" s="29" t="s">
        <v>26</v>
      </c>
      <c r="B39" s="30">
        <v>455457</v>
      </c>
      <c r="C39" s="30" t="s">
        <v>863</v>
      </c>
      <c r="D39" s="31">
        <v>1190795</v>
      </c>
      <c r="E39" s="32">
        <v>42897</v>
      </c>
      <c r="F39" s="33">
        <v>42902</v>
      </c>
      <c r="G39" s="34" t="s">
        <v>28</v>
      </c>
      <c r="H39" s="35">
        <v>15975</v>
      </c>
    </row>
    <row r="40" s="1" customFormat="1" spans="1:8">
      <c r="A40" s="29" t="s">
        <v>26</v>
      </c>
      <c r="B40" s="30">
        <v>455461</v>
      </c>
      <c r="C40" s="30" t="s">
        <v>864</v>
      </c>
      <c r="D40" s="31">
        <v>1194183</v>
      </c>
      <c r="E40" s="32">
        <v>42901</v>
      </c>
      <c r="F40" s="33">
        <v>42902</v>
      </c>
      <c r="G40" s="34" t="s">
        <v>28</v>
      </c>
      <c r="H40" s="35">
        <v>3550</v>
      </c>
    </row>
    <row r="41" s="1" customFormat="1" spans="1:8">
      <c r="A41" s="29" t="s">
        <v>26</v>
      </c>
      <c r="B41" s="30">
        <v>455466</v>
      </c>
      <c r="C41" s="30" t="s">
        <v>865</v>
      </c>
      <c r="D41" s="31">
        <v>1194466</v>
      </c>
      <c r="E41" s="32">
        <v>42900</v>
      </c>
      <c r="F41" s="33">
        <v>42902</v>
      </c>
      <c r="G41" s="34" t="s">
        <v>28</v>
      </c>
      <c r="H41" s="35">
        <v>7100</v>
      </c>
    </row>
    <row r="42" s="1" customFormat="1" spans="1:8">
      <c r="A42" s="29" t="s">
        <v>26</v>
      </c>
      <c r="B42" s="30">
        <v>455479</v>
      </c>
      <c r="C42" s="30" t="s">
        <v>465</v>
      </c>
      <c r="D42" s="31">
        <v>1193235</v>
      </c>
      <c r="E42" s="32">
        <v>42900</v>
      </c>
      <c r="F42" s="33">
        <v>42902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455564</v>
      </c>
      <c r="C43" s="30" t="s">
        <v>866</v>
      </c>
      <c r="D43" s="31">
        <v>1194771</v>
      </c>
      <c r="E43" s="32">
        <v>42900</v>
      </c>
      <c r="F43" s="33">
        <v>42903</v>
      </c>
      <c r="G43" s="34" t="s">
        <v>28</v>
      </c>
      <c r="H43" s="35">
        <v>10117.5</v>
      </c>
    </row>
    <row r="44" s="1" customFormat="1" spans="1:8">
      <c r="A44" s="29" t="s">
        <v>26</v>
      </c>
      <c r="B44" s="58">
        <v>455569</v>
      </c>
      <c r="C44" s="58" t="s">
        <v>867</v>
      </c>
      <c r="D44" s="292">
        <v>1193153</v>
      </c>
      <c r="E44" s="293">
        <v>42900</v>
      </c>
      <c r="F44" s="294">
        <v>42903</v>
      </c>
      <c r="G44" s="295" t="s">
        <v>28</v>
      </c>
      <c r="H44" s="296">
        <v>12112.5</v>
      </c>
    </row>
    <row r="45" s="1" customFormat="1" spans="1:8">
      <c r="A45" s="29" t="s">
        <v>26</v>
      </c>
      <c r="B45" s="58">
        <v>455572</v>
      </c>
      <c r="C45" s="58" t="s">
        <v>868</v>
      </c>
      <c r="D45" s="292">
        <v>1193153</v>
      </c>
      <c r="E45" s="293">
        <v>42900</v>
      </c>
      <c r="F45" s="294">
        <v>42903</v>
      </c>
      <c r="G45" s="295" t="s">
        <v>28</v>
      </c>
      <c r="H45" s="296">
        <v>12112.5</v>
      </c>
    </row>
    <row r="46" s="1" customFormat="1" spans="1:8">
      <c r="A46" s="29" t="s">
        <v>26</v>
      </c>
      <c r="B46" s="30">
        <v>455573</v>
      </c>
      <c r="C46" s="66" t="s">
        <v>869</v>
      </c>
      <c r="D46" s="31">
        <v>1194473</v>
      </c>
      <c r="E46" s="32">
        <v>42902</v>
      </c>
      <c r="F46" s="33">
        <v>42903</v>
      </c>
      <c r="G46" s="34" t="s">
        <v>28</v>
      </c>
      <c r="H46" s="35">
        <v>4250</v>
      </c>
    </row>
    <row r="47" s="1" customFormat="1" spans="1:8">
      <c r="A47" s="29" t="s">
        <v>26</v>
      </c>
      <c r="B47" s="37">
        <v>455574</v>
      </c>
      <c r="C47" s="37" t="s">
        <v>870</v>
      </c>
      <c r="D47" s="38">
        <v>1192119</v>
      </c>
      <c r="E47" s="39">
        <v>42901</v>
      </c>
      <c r="F47" s="40">
        <v>42903</v>
      </c>
      <c r="G47" s="41" t="s">
        <v>28</v>
      </c>
      <c r="H47" s="42">
        <v>8500</v>
      </c>
    </row>
    <row r="48" s="1" customFormat="1" spans="1:8">
      <c r="A48" s="29" t="s">
        <v>26</v>
      </c>
      <c r="B48" s="37">
        <v>455575</v>
      </c>
      <c r="C48" s="37" t="s">
        <v>871</v>
      </c>
      <c r="D48" s="38">
        <v>1192119</v>
      </c>
      <c r="E48" s="39">
        <v>42901</v>
      </c>
      <c r="F48" s="40">
        <v>42903</v>
      </c>
      <c r="G48" s="41" t="s">
        <v>28</v>
      </c>
      <c r="H48" s="42">
        <v>8500</v>
      </c>
    </row>
    <row r="49" s="1" customFormat="1" spans="1:8">
      <c r="A49" s="29" t="s">
        <v>26</v>
      </c>
      <c r="B49" s="30">
        <v>455690</v>
      </c>
      <c r="C49" s="30" t="s">
        <v>872</v>
      </c>
      <c r="D49" s="31">
        <v>1178497</v>
      </c>
      <c r="E49" s="32">
        <v>42901</v>
      </c>
      <c r="F49" s="33">
        <v>42904</v>
      </c>
      <c r="G49" s="34" t="s">
        <v>28</v>
      </c>
      <c r="H49" s="35">
        <v>11542.5</v>
      </c>
    </row>
    <row r="50" s="1" customFormat="1" spans="1:8">
      <c r="A50" s="29" t="s">
        <v>26</v>
      </c>
      <c r="B50" s="51">
        <v>455691</v>
      </c>
      <c r="C50" s="51" t="s">
        <v>873</v>
      </c>
      <c r="D50" s="52">
        <v>1193583</v>
      </c>
      <c r="E50" s="53">
        <v>42903</v>
      </c>
      <c r="F50" s="54">
        <v>42904</v>
      </c>
      <c r="G50" s="55" t="s">
        <v>28</v>
      </c>
      <c r="H50" s="56">
        <v>4250</v>
      </c>
    </row>
    <row r="51" s="1" customFormat="1" spans="1:8">
      <c r="A51" s="29" t="s">
        <v>26</v>
      </c>
      <c r="B51" s="51">
        <v>455692</v>
      </c>
      <c r="C51" s="51" t="s">
        <v>874</v>
      </c>
      <c r="D51" s="52">
        <v>1193583</v>
      </c>
      <c r="E51" s="53">
        <v>42903</v>
      </c>
      <c r="F51" s="54">
        <v>42904</v>
      </c>
      <c r="G51" s="55" t="s">
        <v>28</v>
      </c>
      <c r="H51" s="56">
        <v>4250</v>
      </c>
    </row>
    <row r="52" s="1" customFormat="1" spans="1:8">
      <c r="A52" s="29" t="s">
        <v>26</v>
      </c>
      <c r="B52" s="51">
        <v>455693</v>
      </c>
      <c r="C52" s="51" t="s">
        <v>875</v>
      </c>
      <c r="D52" s="52">
        <v>1193583</v>
      </c>
      <c r="E52" s="53">
        <v>42903</v>
      </c>
      <c r="F52" s="54">
        <v>42904</v>
      </c>
      <c r="G52" s="55" t="s">
        <v>28</v>
      </c>
      <c r="H52" s="56">
        <v>4250</v>
      </c>
    </row>
    <row r="53" s="1" customFormat="1" spans="1:8">
      <c r="A53" s="29" t="s">
        <v>26</v>
      </c>
      <c r="B53" s="30">
        <v>455812</v>
      </c>
      <c r="C53" s="30" t="s">
        <v>876</v>
      </c>
      <c r="D53" s="31">
        <v>1169246</v>
      </c>
      <c r="E53" s="32">
        <v>42901</v>
      </c>
      <c r="F53" s="33">
        <v>42905</v>
      </c>
      <c r="G53" s="34" t="s">
        <v>28</v>
      </c>
      <c r="H53" s="35">
        <v>13490</v>
      </c>
    </row>
    <row r="54" s="1" customFormat="1" spans="1:8">
      <c r="A54" s="29" t="s">
        <v>26</v>
      </c>
      <c r="B54" s="30">
        <v>455818</v>
      </c>
      <c r="C54" s="30" t="s">
        <v>877</v>
      </c>
      <c r="D54" s="31">
        <v>1192748</v>
      </c>
      <c r="E54" s="32">
        <v>42903</v>
      </c>
      <c r="F54" s="33">
        <v>42905</v>
      </c>
      <c r="G54" s="34" t="s">
        <v>28</v>
      </c>
      <c r="H54" s="35">
        <v>7100</v>
      </c>
    </row>
    <row r="55" s="1" customFormat="1" spans="1:8">
      <c r="A55" s="29" t="s">
        <v>26</v>
      </c>
      <c r="B55" s="30">
        <v>455821</v>
      </c>
      <c r="C55" s="30" t="s">
        <v>878</v>
      </c>
      <c r="D55" s="31">
        <v>1192863</v>
      </c>
      <c r="E55" s="32">
        <v>42903</v>
      </c>
      <c r="F55" s="33">
        <v>42905</v>
      </c>
      <c r="G55" s="34" t="s">
        <v>28</v>
      </c>
      <c r="H55" s="35">
        <v>8500</v>
      </c>
    </row>
    <row r="56" s="1" customFormat="1" spans="1:8">
      <c r="A56" s="29" t="s">
        <v>26</v>
      </c>
      <c r="B56" s="30">
        <v>455822</v>
      </c>
      <c r="C56" s="30" t="s">
        <v>879</v>
      </c>
      <c r="D56" s="31">
        <v>1191009</v>
      </c>
      <c r="E56" s="32">
        <v>42902</v>
      </c>
      <c r="F56" s="33">
        <v>42905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455830</v>
      </c>
      <c r="C57" s="30" t="s">
        <v>880</v>
      </c>
      <c r="D57" s="31">
        <v>1193638</v>
      </c>
      <c r="E57" s="32">
        <v>42900</v>
      </c>
      <c r="F57" s="33">
        <v>42905</v>
      </c>
      <c r="G57" s="34" t="s">
        <v>28</v>
      </c>
      <c r="H57" s="35">
        <v>19125</v>
      </c>
    </row>
    <row r="58" s="1" customFormat="1" spans="1:8">
      <c r="A58" s="29" t="s">
        <v>26</v>
      </c>
      <c r="B58" s="30">
        <v>455699</v>
      </c>
      <c r="C58" s="30" t="s">
        <v>881</v>
      </c>
      <c r="D58" s="31">
        <v>1191013</v>
      </c>
      <c r="E58" s="32">
        <v>42903</v>
      </c>
      <c r="F58" s="33">
        <v>42905</v>
      </c>
      <c r="G58" s="34" t="s">
        <v>28</v>
      </c>
      <c r="H58" s="35">
        <v>8500</v>
      </c>
    </row>
    <row r="59" s="1" customFormat="1" spans="1:8">
      <c r="A59" s="29" t="s">
        <v>26</v>
      </c>
      <c r="B59" s="30">
        <v>455698</v>
      </c>
      <c r="C59" s="30" t="s">
        <v>882</v>
      </c>
      <c r="D59" s="31">
        <v>1191006</v>
      </c>
      <c r="E59" s="32">
        <v>42903</v>
      </c>
      <c r="F59" s="33">
        <v>42905</v>
      </c>
      <c r="G59" s="34" t="s">
        <v>28</v>
      </c>
      <c r="H59" s="35">
        <v>8500</v>
      </c>
    </row>
    <row r="60" s="1" customFormat="1" spans="1:8">
      <c r="A60" s="29" t="s">
        <v>26</v>
      </c>
      <c r="B60" s="30">
        <v>455834</v>
      </c>
      <c r="C60" s="30" t="s">
        <v>883</v>
      </c>
      <c r="D60" s="31">
        <v>1193624</v>
      </c>
      <c r="E60" s="32">
        <v>42900</v>
      </c>
      <c r="F60" s="33">
        <v>42905</v>
      </c>
      <c r="G60" s="34" t="s">
        <v>28</v>
      </c>
      <c r="H60" s="35">
        <v>19125</v>
      </c>
    </row>
    <row r="61" s="1" customFormat="1" spans="1:8">
      <c r="A61" s="29" t="s">
        <v>26</v>
      </c>
      <c r="B61" s="30">
        <v>455836</v>
      </c>
      <c r="C61" s="30" t="s">
        <v>884</v>
      </c>
      <c r="D61" s="31">
        <v>1191012</v>
      </c>
      <c r="E61" s="32">
        <v>42902</v>
      </c>
      <c r="F61" s="33">
        <v>42905</v>
      </c>
      <c r="G61" s="34" t="s">
        <v>28</v>
      </c>
      <c r="H61" s="35">
        <v>12112.5</v>
      </c>
    </row>
    <row r="62" s="1" customFormat="1" spans="1:8">
      <c r="A62" s="29" t="s">
        <v>26</v>
      </c>
      <c r="B62" s="30">
        <v>455837</v>
      </c>
      <c r="C62" s="30" t="s">
        <v>885</v>
      </c>
      <c r="D62" s="31">
        <v>1189887</v>
      </c>
      <c r="E62" s="32">
        <v>42902</v>
      </c>
      <c r="F62" s="33">
        <v>42905</v>
      </c>
      <c r="G62" s="34" t="s">
        <v>28</v>
      </c>
      <c r="H62" s="35">
        <v>10117.5</v>
      </c>
    </row>
    <row r="63" s="1" customFormat="1" spans="1:8">
      <c r="A63" s="29" t="s">
        <v>26</v>
      </c>
      <c r="B63" s="182">
        <v>455922</v>
      </c>
      <c r="C63" s="182" t="s">
        <v>886</v>
      </c>
      <c r="D63" s="183">
        <v>1175097</v>
      </c>
      <c r="E63" s="184">
        <v>42901</v>
      </c>
      <c r="F63" s="185">
        <v>42906</v>
      </c>
      <c r="G63" s="186" t="s">
        <v>28</v>
      </c>
      <c r="H63" s="187">
        <v>15975</v>
      </c>
    </row>
    <row r="64" s="1" customFormat="1" spans="1:8">
      <c r="A64" s="29" t="s">
        <v>26</v>
      </c>
      <c r="B64" s="182">
        <v>455923</v>
      </c>
      <c r="C64" s="182" t="s">
        <v>887</v>
      </c>
      <c r="D64" s="183">
        <v>1175097</v>
      </c>
      <c r="E64" s="184">
        <v>42901</v>
      </c>
      <c r="F64" s="185">
        <v>42906</v>
      </c>
      <c r="G64" s="186" t="s">
        <v>28</v>
      </c>
      <c r="H64" s="187">
        <v>15975</v>
      </c>
    </row>
    <row r="65" s="1" customFormat="1" spans="1:8">
      <c r="A65" s="29" t="s">
        <v>26</v>
      </c>
      <c r="B65" s="30">
        <v>455928</v>
      </c>
      <c r="C65" s="30" t="s">
        <v>888</v>
      </c>
      <c r="D65" s="31">
        <v>1194537</v>
      </c>
      <c r="E65" s="32">
        <v>42905</v>
      </c>
      <c r="F65" s="33">
        <v>42906</v>
      </c>
      <c r="G65" s="34" t="s">
        <v>28</v>
      </c>
      <c r="H65" s="35">
        <v>3550</v>
      </c>
    </row>
    <row r="66" s="1" customFormat="1" spans="1:8">
      <c r="A66" s="29" t="s">
        <v>26</v>
      </c>
      <c r="B66" s="30">
        <v>455940</v>
      </c>
      <c r="C66" s="30" t="s">
        <v>889</v>
      </c>
      <c r="D66" s="31">
        <v>1179629</v>
      </c>
      <c r="E66" s="32">
        <v>42902</v>
      </c>
      <c r="F66" s="33">
        <v>42906</v>
      </c>
      <c r="G66" s="34" t="s">
        <v>28</v>
      </c>
      <c r="H66" s="35">
        <v>16152</v>
      </c>
    </row>
    <row r="67" s="1" customFormat="1" spans="1:8">
      <c r="A67" s="29" t="s">
        <v>26</v>
      </c>
      <c r="B67" s="30">
        <v>455941</v>
      </c>
      <c r="C67" s="30" t="s">
        <v>890</v>
      </c>
      <c r="D67" s="31">
        <v>1191256</v>
      </c>
      <c r="E67" s="32">
        <v>42903</v>
      </c>
      <c r="F67" s="33">
        <v>42906</v>
      </c>
      <c r="G67" s="34" t="s">
        <v>28</v>
      </c>
      <c r="H67" s="35">
        <v>12112.5</v>
      </c>
    </row>
    <row r="68" s="1" customFormat="1" spans="1:8">
      <c r="A68" s="29" t="s">
        <v>26</v>
      </c>
      <c r="B68" s="30">
        <v>455945</v>
      </c>
      <c r="C68" s="30" t="s">
        <v>891</v>
      </c>
      <c r="D68" s="31">
        <v>1186642</v>
      </c>
      <c r="E68" s="32">
        <v>42904</v>
      </c>
      <c r="F68" s="33">
        <v>42906</v>
      </c>
      <c r="G68" s="34" t="s">
        <v>28</v>
      </c>
      <c r="H68" s="35">
        <v>8370</v>
      </c>
    </row>
    <row r="69" s="1" customFormat="1" spans="1:8">
      <c r="A69" s="29"/>
      <c r="B69" s="30"/>
      <c r="C69" s="66"/>
      <c r="D69" s="31"/>
      <c r="E69" s="32"/>
      <c r="F69" s="33"/>
      <c r="G69" s="68"/>
      <c r="H69" s="35"/>
    </row>
    <row r="70" s="1" customFormat="1" ht="17.4" customHeight="1" spans="1:9">
      <c r="A70" s="69"/>
      <c r="B70" s="69"/>
      <c r="C70" s="70"/>
      <c r="D70" s="71"/>
      <c r="E70" s="72"/>
      <c r="F70" s="73"/>
      <c r="G70" s="74" t="s">
        <v>80</v>
      </c>
      <c r="H70" s="75">
        <f>SUM(H24:H69)</f>
        <v>488374.5</v>
      </c>
      <c r="I70" s="464" t="s">
        <v>892</v>
      </c>
    </row>
    <row r="71" s="1" customFormat="1" ht="17.4" customHeight="1" spans="1:8">
      <c r="A71" s="78" t="s">
        <v>82</v>
      </c>
      <c r="B71" s="79"/>
      <c r="C71" s="80"/>
      <c r="D71" s="81"/>
      <c r="E71" s="82"/>
      <c r="F71" s="83"/>
      <c r="G71" s="84"/>
      <c r="H71" s="85"/>
    </row>
    <row r="72" s="1" customFormat="1" ht="15" customHeight="1" spans="2:8"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893</v>
      </c>
      <c r="B73" s="88"/>
      <c r="F73" s="89"/>
    </row>
    <row r="74" customFormat="1" ht="12" customHeight="1" spans="1:8">
      <c r="A74" s="165" t="s">
        <v>423</v>
      </c>
      <c r="B74" s="90"/>
      <c r="C74" s="166" t="s">
        <v>424</v>
      </c>
      <c r="D74" s="166" t="s">
        <v>424</v>
      </c>
      <c r="E74" s="166" t="s">
        <v>424</v>
      </c>
      <c r="F74" s="166" t="s">
        <v>424</v>
      </c>
      <c r="G74" s="166" t="s">
        <v>424</v>
      </c>
      <c r="H74" s="167" t="s">
        <v>90</v>
      </c>
    </row>
    <row r="75" customFormat="1" ht="12" customHeight="1" spans="1:8">
      <c r="A75" s="168" t="s">
        <v>425</v>
      </c>
      <c r="B75" s="168"/>
      <c r="C75" s="169" t="s">
        <v>85</v>
      </c>
      <c r="D75" s="170" t="s">
        <v>86</v>
      </c>
      <c r="E75" s="170" t="s">
        <v>87</v>
      </c>
      <c r="F75" s="170" t="s">
        <v>88</v>
      </c>
      <c r="G75" s="170" t="s">
        <v>89</v>
      </c>
      <c r="H75" s="171" t="s">
        <v>426</v>
      </c>
    </row>
    <row r="76" customFormat="1" ht="13.5" spans="1:8">
      <c r="A76" s="172">
        <f>H70+673837.5</f>
        <v>1162212</v>
      </c>
      <c r="B76" s="93"/>
      <c r="C76" s="172">
        <v>0</v>
      </c>
      <c r="D76" s="172">
        <v>0</v>
      </c>
      <c r="E76" s="172">
        <v>0</v>
      </c>
      <c r="F76" s="172">
        <v>0</v>
      </c>
      <c r="G76" s="172">
        <v>0</v>
      </c>
      <c r="H76" s="173">
        <f>SUM(A76:G76)</f>
        <v>1162212</v>
      </c>
    </row>
    <row r="77" customFormat="1" ht="13.5"/>
    <row r="78" customFormat="1" spans="1:2">
      <c r="A78" s="96"/>
      <c r="B7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opLeftCell="A49" workbookViewId="0">
      <selection activeCell="L96" sqref="L9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42919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24" t="s">
        <v>9</v>
      </c>
      <c r="D14" s="12"/>
      <c r="E14" s="10"/>
      <c r="F14" s="2"/>
    </row>
    <row r="15" customFormat="1" spans="1:6">
      <c r="A15" s="4" t="s">
        <v>10</v>
      </c>
      <c r="B15" s="4"/>
      <c r="C15" s="524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154" t="s">
        <v>23</v>
      </c>
      <c r="F23" s="155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456026</v>
      </c>
      <c r="C24" s="30" t="s">
        <v>894</v>
      </c>
      <c r="D24" s="31">
        <v>1187220</v>
      </c>
      <c r="E24" s="32">
        <v>42902</v>
      </c>
      <c r="F24" s="33">
        <v>42907</v>
      </c>
      <c r="G24" s="34" t="s">
        <v>28</v>
      </c>
      <c r="H24" s="35">
        <v>15975</v>
      </c>
    </row>
    <row r="25" s="1" customFormat="1" spans="1:8">
      <c r="A25" s="29" t="s">
        <v>26</v>
      </c>
      <c r="B25" s="30">
        <v>456029</v>
      </c>
      <c r="C25" s="30" t="s">
        <v>895</v>
      </c>
      <c r="D25" s="31">
        <v>1180611</v>
      </c>
      <c r="E25" s="32">
        <v>42903</v>
      </c>
      <c r="F25" s="33">
        <v>42907</v>
      </c>
      <c r="G25" s="34" t="s">
        <v>28</v>
      </c>
      <c r="H25" s="35">
        <v>13490</v>
      </c>
    </row>
    <row r="26" s="1" customFormat="1" spans="1:8">
      <c r="A26" s="29" t="s">
        <v>26</v>
      </c>
      <c r="B26" s="30">
        <v>456039</v>
      </c>
      <c r="C26" s="30" t="s">
        <v>509</v>
      </c>
      <c r="D26" s="31">
        <v>1193520</v>
      </c>
      <c r="E26" s="32">
        <v>42905</v>
      </c>
      <c r="F26" s="33">
        <v>42907</v>
      </c>
      <c r="G26" s="34" t="s">
        <v>28</v>
      </c>
      <c r="H26" s="35">
        <v>7100</v>
      </c>
    </row>
    <row r="27" s="1" customFormat="1" spans="1:8">
      <c r="A27" s="29" t="s">
        <v>26</v>
      </c>
      <c r="B27" s="30">
        <v>456042</v>
      </c>
      <c r="C27" s="30" t="s">
        <v>896</v>
      </c>
      <c r="D27" s="31">
        <v>1193974</v>
      </c>
      <c r="E27" s="32">
        <v>42906</v>
      </c>
      <c r="F27" s="33">
        <v>42907</v>
      </c>
      <c r="G27" s="34" t="s">
        <v>28</v>
      </c>
      <c r="H27" s="35">
        <v>3550</v>
      </c>
    </row>
    <row r="28" s="1" customFormat="1" spans="1:8">
      <c r="A28" s="29" t="s">
        <v>26</v>
      </c>
      <c r="B28" s="30">
        <v>456048</v>
      </c>
      <c r="C28" s="30" t="s">
        <v>897</v>
      </c>
      <c r="D28" s="31">
        <v>1194773</v>
      </c>
      <c r="E28" s="32">
        <v>42904</v>
      </c>
      <c r="F28" s="33">
        <v>42907</v>
      </c>
      <c r="G28" s="34" t="s">
        <v>28</v>
      </c>
      <c r="H28" s="35">
        <v>12112.5</v>
      </c>
    </row>
    <row r="29" s="1" customFormat="1" spans="1:8">
      <c r="A29" s="29" t="s">
        <v>26</v>
      </c>
      <c r="B29" s="30">
        <v>456052</v>
      </c>
      <c r="C29" s="30" t="s">
        <v>898</v>
      </c>
      <c r="D29" s="31">
        <v>1187304</v>
      </c>
      <c r="E29" s="32">
        <v>42904</v>
      </c>
      <c r="F29" s="33">
        <v>42907</v>
      </c>
      <c r="G29" s="34" t="s">
        <v>28</v>
      </c>
      <c r="H29" s="35">
        <v>12112.5</v>
      </c>
    </row>
    <row r="30" s="1" customFormat="1" spans="1:8">
      <c r="A30" s="29" t="s">
        <v>26</v>
      </c>
      <c r="B30" s="58">
        <v>456054</v>
      </c>
      <c r="C30" s="58" t="s">
        <v>899</v>
      </c>
      <c r="D30" s="292">
        <v>1193837</v>
      </c>
      <c r="E30" s="293">
        <v>42904</v>
      </c>
      <c r="F30" s="294">
        <v>42907</v>
      </c>
      <c r="G30" s="295" t="s">
        <v>28</v>
      </c>
      <c r="H30" s="296">
        <v>12112.5</v>
      </c>
    </row>
    <row r="31" s="1" customFormat="1" spans="1:8">
      <c r="A31" s="29" t="s">
        <v>26</v>
      </c>
      <c r="B31" s="58">
        <v>456055</v>
      </c>
      <c r="C31" s="58" t="s">
        <v>900</v>
      </c>
      <c r="D31" s="292">
        <v>1193837</v>
      </c>
      <c r="E31" s="293">
        <v>42904</v>
      </c>
      <c r="F31" s="294">
        <v>42907</v>
      </c>
      <c r="G31" s="295" t="s">
        <v>28</v>
      </c>
      <c r="H31" s="296">
        <v>12112.5</v>
      </c>
    </row>
    <row r="32" s="1" customFormat="1" spans="1:8">
      <c r="A32" s="29" t="s">
        <v>26</v>
      </c>
      <c r="B32" s="58">
        <v>456056</v>
      </c>
      <c r="C32" s="58" t="s">
        <v>901</v>
      </c>
      <c r="D32" s="292">
        <v>1193837</v>
      </c>
      <c r="E32" s="293">
        <v>42904</v>
      </c>
      <c r="F32" s="294">
        <v>42907</v>
      </c>
      <c r="G32" s="295" t="s">
        <v>28</v>
      </c>
      <c r="H32" s="296">
        <v>12112.5</v>
      </c>
    </row>
    <row r="33" s="1" customFormat="1" spans="1:8">
      <c r="A33" s="29" t="s">
        <v>26</v>
      </c>
      <c r="B33" s="30">
        <v>456057</v>
      </c>
      <c r="C33" s="30" t="s">
        <v>902</v>
      </c>
      <c r="D33" s="31">
        <v>1191820</v>
      </c>
      <c r="E33" s="32">
        <v>42904</v>
      </c>
      <c r="F33" s="33">
        <v>42907</v>
      </c>
      <c r="G33" s="34" t="s">
        <v>28</v>
      </c>
      <c r="H33" s="35">
        <v>12112.5</v>
      </c>
    </row>
    <row r="34" s="1" customFormat="1" spans="1:8">
      <c r="A34" s="29" t="s">
        <v>26</v>
      </c>
      <c r="B34" s="30">
        <v>456058</v>
      </c>
      <c r="C34" s="30" t="s">
        <v>903</v>
      </c>
      <c r="D34" s="31">
        <v>1186747</v>
      </c>
      <c r="E34" s="32">
        <v>42904</v>
      </c>
      <c r="F34" s="33">
        <v>42907</v>
      </c>
      <c r="G34" s="34" t="s">
        <v>28</v>
      </c>
      <c r="H34" s="35">
        <v>12112.5</v>
      </c>
    </row>
    <row r="35" s="1" customFormat="1" spans="1:8">
      <c r="A35" s="29" t="s">
        <v>26</v>
      </c>
      <c r="B35" s="265">
        <v>456059</v>
      </c>
      <c r="C35" s="265" t="s">
        <v>904</v>
      </c>
      <c r="D35" s="266">
        <v>1194037</v>
      </c>
      <c r="E35" s="267">
        <v>42901</v>
      </c>
      <c r="F35" s="268">
        <v>42907</v>
      </c>
      <c r="G35" s="269" t="s">
        <v>28</v>
      </c>
      <c r="H35" s="270">
        <v>21870</v>
      </c>
    </row>
    <row r="36" s="1" customFormat="1" spans="1:8">
      <c r="A36" s="29" t="s">
        <v>26</v>
      </c>
      <c r="B36" s="265">
        <v>456060</v>
      </c>
      <c r="C36" s="265" t="s">
        <v>905</v>
      </c>
      <c r="D36" s="266">
        <v>1194037</v>
      </c>
      <c r="E36" s="267">
        <v>42901</v>
      </c>
      <c r="F36" s="268">
        <v>37063</v>
      </c>
      <c r="G36" s="269" t="s">
        <v>28</v>
      </c>
      <c r="H36" s="270">
        <v>21870</v>
      </c>
    </row>
    <row r="37" s="1" customFormat="1" spans="1:8">
      <c r="A37" s="29" t="s">
        <v>26</v>
      </c>
      <c r="B37" s="30">
        <v>456160</v>
      </c>
      <c r="C37" s="30" t="s">
        <v>906</v>
      </c>
      <c r="D37" s="31">
        <v>1193141</v>
      </c>
      <c r="E37" s="32">
        <v>42906</v>
      </c>
      <c r="F37" s="33">
        <v>42908</v>
      </c>
      <c r="G37" s="34" t="s">
        <v>28</v>
      </c>
      <c r="H37" s="35">
        <v>7100</v>
      </c>
    </row>
    <row r="38" s="1" customFormat="1" spans="1:8">
      <c r="A38" s="29" t="s">
        <v>26</v>
      </c>
      <c r="B38" s="30">
        <v>456173</v>
      </c>
      <c r="C38" s="30" t="s">
        <v>907</v>
      </c>
      <c r="D38" s="31">
        <v>1194673</v>
      </c>
      <c r="E38" s="32">
        <v>42904</v>
      </c>
      <c r="F38" s="33">
        <v>42908</v>
      </c>
      <c r="G38" s="34" t="s">
        <v>28</v>
      </c>
      <c r="H38" s="35">
        <v>13490</v>
      </c>
    </row>
    <row r="39" s="1" customFormat="1" spans="1:8">
      <c r="A39" s="29" t="s">
        <v>26</v>
      </c>
      <c r="B39" s="30">
        <v>456177</v>
      </c>
      <c r="C39" s="30" t="s">
        <v>908</v>
      </c>
      <c r="D39" s="31">
        <v>1188415</v>
      </c>
      <c r="E39" s="32">
        <v>42906</v>
      </c>
      <c r="F39" s="33">
        <v>42908</v>
      </c>
      <c r="G39" s="34" t="s">
        <v>28</v>
      </c>
      <c r="H39" s="35">
        <v>8100</v>
      </c>
    </row>
    <row r="40" s="1" customFormat="1" spans="1:8">
      <c r="A40" s="29" t="s">
        <v>26</v>
      </c>
      <c r="B40" s="30">
        <v>456180</v>
      </c>
      <c r="C40" s="30" t="s">
        <v>909</v>
      </c>
      <c r="D40" s="31">
        <v>1190646</v>
      </c>
      <c r="E40" s="32">
        <v>42906</v>
      </c>
      <c r="F40" s="33">
        <v>42908</v>
      </c>
      <c r="G40" s="34" t="s">
        <v>28</v>
      </c>
      <c r="H40" s="35">
        <v>8500</v>
      </c>
    </row>
    <row r="41" s="1" customFormat="1" spans="1:8">
      <c r="A41" s="29" t="s">
        <v>26</v>
      </c>
      <c r="B41" s="30">
        <v>456181</v>
      </c>
      <c r="C41" s="30" t="s">
        <v>910</v>
      </c>
      <c r="D41" s="31">
        <v>1193161</v>
      </c>
      <c r="E41" s="32">
        <v>42905</v>
      </c>
      <c r="F41" s="33">
        <v>42908</v>
      </c>
      <c r="G41" s="34" t="s">
        <v>28</v>
      </c>
      <c r="H41" s="35">
        <v>12112.5</v>
      </c>
    </row>
    <row r="42" s="1" customFormat="1" spans="1:8">
      <c r="A42" s="29" t="s">
        <v>26</v>
      </c>
      <c r="B42" s="30">
        <v>456182</v>
      </c>
      <c r="C42" s="30" t="s">
        <v>490</v>
      </c>
      <c r="D42" s="31">
        <v>1190292</v>
      </c>
      <c r="E42" s="32">
        <v>42906</v>
      </c>
      <c r="F42" s="33">
        <v>42908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456186</v>
      </c>
      <c r="C43" s="30" t="s">
        <v>911</v>
      </c>
      <c r="D43" s="31">
        <v>1180113</v>
      </c>
      <c r="E43" s="32">
        <v>42906</v>
      </c>
      <c r="F43" s="33">
        <v>42908</v>
      </c>
      <c r="G43" s="34" t="s">
        <v>28</v>
      </c>
      <c r="H43" s="35">
        <v>8370</v>
      </c>
    </row>
    <row r="44" s="1" customFormat="1" spans="1:8">
      <c r="A44" s="29" t="s">
        <v>26</v>
      </c>
      <c r="B44" s="51">
        <v>456187</v>
      </c>
      <c r="C44" s="51" t="s">
        <v>912</v>
      </c>
      <c r="D44" s="52">
        <v>1189289</v>
      </c>
      <c r="E44" s="53">
        <v>42906</v>
      </c>
      <c r="F44" s="54">
        <v>42908</v>
      </c>
      <c r="G44" s="55" t="s">
        <v>28</v>
      </c>
      <c r="H44" s="56">
        <v>8500</v>
      </c>
    </row>
    <row r="45" s="1" customFormat="1" spans="1:8">
      <c r="A45" s="29" t="s">
        <v>26</v>
      </c>
      <c r="B45" s="51">
        <v>456189</v>
      </c>
      <c r="C45" s="51" t="s">
        <v>913</v>
      </c>
      <c r="D45" s="52">
        <v>1189289</v>
      </c>
      <c r="E45" s="53">
        <v>42906</v>
      </c>
      <c r="F45" s="54">
        <v>42908</v>
      </c>
      <c r="G45" s="55" t="s">
        <v>28</v>
      </c>
      <c r="H45" s="56">
        <v>8500</v>
      </c>
    </row>
    <row r="46" s="1" customFormat="1" spans="1:8">
      <c r="A46" s="29" t="s">
        <v>26</v>
      </c>
      <c r="B46" s="37">
        <v>456421</v>
      </c>
      <c r="C46" s="468" t="s">
        <v>914</v>
      </c>
      <c r="D46" s="38">
        <v>1192328</v>
      </c>
      <c r="E46" s="39">
        <v>42908</v>
      </c>
      <c r="F46" s="40">
        <v>42910</v>
      </c>
      <c r="G46" s="41" t="s">
        <v>28</v>
      </c>
      <c r="H46" s="42">
        <v>7700</v>
      </c>
    </row>
    <row r="47" s="1" customFormat="1" spans="1:8">
      <c r="A47" s="29" t="s">
        <v>26</v>
      </c>
      <c r="B47" s="37">
        <v>456422</v>
      </c>
      <c r="C47" s="37" t="s">
        <v>915</v>
      </c>
      <c r="D47" s="38">
        <v>1192328</v>
      </c>
      <c r="E47" s="39">
        <v>42908</v>
      </c>
      <c r="F47" s="40">
        <v>42910</v>
      </c>
      <c r="G47" s="41" t="s">
        <v>28</v>
      </c>
      <c r="H47" s="42">
        <v>7700</v>
      </c>
    </row>
    <row r="48" s="1" customFormat="1" spans="1:8">
      <c r="A48" s="29" t="s">
        <v>26</v>
      </c>
      <c r="B48" s="30">
        <v>456426</v>
      </c>
      <c r="C48" s="30" t="s">
        <v>916</v>
      </c>
      <c r="D48" s="31">
        <v>1190649</v>
      </c>
      <c r="E48" s="32">
        <v>42908</v>
      </c>
      <c r="F48" s="33">
        <v>42910</v>
      </c>
      <c r="G48" s="34" t="s">
        <v>28</v>
      </c>
      <c r="H48" s="35">
        <v>9300</v>
      </c>
    </row>
    <row r="49" s="1" customFormat="1" spans="1:8">
      <c r="A49" s="29" t="s">
        <v>26</v>
      </c>
      <c r="B49" s="30">
        <v>456430</v>
      </c>
      <c r="C49" s="30" t="s">
        <v>917</v>
      </c>
      <c r="D49" s="31">
        <v>1189230</v>
      </c>
      <c r="E49" s="32">
        <v>42908</v>
      </c>
      <c r="F49" s="33">
        <v>42910</v>
      </c>
      <c r="G49" s="34" t="s">
        <v>28</v>
      </c>
      <c r="H49" s="35">
        <v>9300</v>
      </c>
    </row>
    <row r="50" s="1" customFormat="1" spans="1:8">
      <c r="A50" s="29" t="s">
        <v>26</v>
      </c>
      <c r="B50" s="30">
        <v>456440</v>
      </c>
      <c r="C50" s="30" t="s">
        <v>918</v>
      </c>
      <c r="D50" s="31">
        <v>1175621</v>
      </c>
      <c r="E50" s="32">
        <v>42909</v>
      </c>
      <c r="F50" s="33">
        <v>42910</v>
      </c>
      <c r="G50" s="34" t="s">
        <v>28</v>
      </c>
      <c r="H50" s="35">
        <v>3465</v>
      </c>
    </row>
    <row r="51" s="1" customFormat="1" spans="1:8">
      <c r="A51" s="29" t="s">
        <v>26</v>
      </c>
      <c r="B51" s="59">
        <v>456443</v>
      </c>
      <c r="C51" s="59" t="s">
        <v>919</v>
      </c>
      <c r="D51" s="60">
        <v>1179887</v>
      </c>
      <c r="E51" s="61">
        <v>42909</v>
      </c>
      <c r="F51" s="62">
        <v>42910</v>
      </c>
      <c r="G51" s="63" t="s">
        <v>28</v>
      </c>
      <c r="H51" s="64">
        <v>3465</v>
      </c>
    </row>
    <row r="52" s="1" customFormat="1" spans="1:8">
      <c r="A52" s="29" t="s">
        <v>26</v>
      </c>
      <c r="B52" s="59">
        <v>456444</v>
      </c>
      <c r="C52" s="59" t="s">
        <v>920</v>
      </c>
      <c r="D52" s="60">
        <v>1179887</v>
      </c>
      <c r="E52" s="61">
        <v>42909</v>
      </c>
      <c r="F52" s="62">
        <v>42910</v>
      </c>
      <c r="G52" s="63" t="s">
        <v>28</v>
      </c>
      <c r="H52" s="64">
        <v>3465</v>
      </c>
    </row>
    <row r="53" s="1" customFormat="1" spans="1:8">
      <c r="A53" s="29" t="s">
        <v>26</v>
      </c>
      <c r="B53" s="59">
        <v>456445</v>
      </c>
      <c r="C53" s="59" t="s">
        <v>921</v>
      </c>
      <c r="D53" s="60">
        <v>1179887</v>
      </c>
      <c r="E53" s="61">
        <v>42909</v>
      </c>
      <c r="F53" s="62">
        <v>42910</v>
      </c>
      <c r="G53" s="63" t="s">
        <v>28</v>
      </c>
      <c r="H53" s="64">
        <v>3465</v>
      </c>
    </row>
    <row r="54" s="1" customFormat="1" spans="1:8">
      <c r="A54" s="29" t="s">
        <v>26</v>
      </c>
      <c r="B54" s="30">
        <v>456563</v>
      </c>
      <c r="C54" s="30" t="s">
        <v>922</v>
      </c>
      <c r="D54" s="31">
        <v>1193591</v>
      </c>
      <c r="E54" s="32">
        <v>42907</v>
      </c>
      <c r="F54" s="33">
        <v>42911</v>
      </c>
      <c r="G54" s="34" t="s">
        <v>28</v>
      </c>
      <c r="H54" s="35">
        <v>18200</v>
      </c>
    </row>
    <row r="55" s="1" customFormat="1" spans="1:8">
      <c r="A55" s="29" t="s">
        <v>26</v>
      </c>
      <c r="B55" s="30">
        <v>456564</v>
      </c>
      <c r="C55" s="30" t="s">
        <v>490</v>
      </c>
      <c r="D55" s="31">
        <v>1190291</v>
      </c>
      <c r="E55" s="32">
        <v>42908</v>
      </c>
      <c r="F55" s="33">
        <v>42911</v>
      </c>
      <c r="G55" s="34" t="s">
        <v>28</v>
      </c>
      <c r="H55" s="35">
        <v>12750</v>
      </c>
    </row>
    <row r="56" s="1" customFormat="1" spans="1:8">
      <c r="A56" s="29" t="s">
        <v>26</v>
      </c>
      <c r="B56" s="30">
        <v>456565</v>
      </c>
      <c r="C56" s="30" t="s">
        <v>923</v>
      </c>
      <c r="D56" s="31">
        <v>1189578</v>
      </c>
      <c r="E56" s="32">
        <v>42909</v>
      </c>
      <c r="F56" s="33">
        <v>42911</v>
      </c>
      <c r="G56" s="34" t="s">
        <v>28</v>
      </c>
      <c r="H56" s="35">
        <v>9300</v>
      </c>
    </row>
    <row r="57" s="1" customFormat="1" spans="1:8">
      <c r="A57" s="29" t="s">
        <v>26</v>
      </c>
      <c r="B57" s="30">
        <v>456648</v>
      </c>
      <c r="C57" s="30" t="s">
        <v>924</v>
      </c>
      <c r="D57" s="31">
        <v>1195512</v>
      </c>
      <c r="E57" s="32">
        <v>42910</v>
      </c>
      <c r="F57" s="33">
        <v>42912</v>
      </c>
      <c r="G57" s="34" t="s">
        <v>28</v>
      </c>
      <c r="H57" s="35">
        <v>9300</v>
      </c>
    </row>
    <row r="58" s="1" customFormat="1" spans="1:8">
      <c r="A58" s="29" t="s">
        <v>26</v>
      </c>
      <c r="B58" s="44">
        <v>456779</v>
      </c>
      <c r="C58" s="44" t="s">
        <v>925</v>
      </c>
      <c r="D58" s="45">
        <v>1182646</v>
      </c>
      <c r="E58" s="46">
        <v>42909</v>
      </c>
      <c r="F58" s="47">
        <v>42913</v>
      </c>
      <c r="G58" s="48" t="s">
        <v>28</v>
      </c>
      <c r="H58" s="49">
        <v>13860</v>
      </c>
    </row>
    <row r="59" s="1" customFormat="1" spans="1:8">
      <c r="A59" s="29" t="s">
        <v>26</v>
      </c>
      <c r="B59" s="44">
        <v>456780</v>
      </c>
      <c r="C59" s="44" t="s">
        <v>926</v>
      </c>
      <c r="D59" s="45">
        <v>1182646</v>
      </c>
      <c r="E59" s="46">
        <v>42909</v>
      </c>
      <c r="F59" s="47">
        <v>42913</v>
      </c>
      <c r="G59" s="48" t="s">
        <v>28</v>
      </c>
      <c r="H59" s="49">
        <v>13860</v>
      </c>
    </row>
    <row r="60" s="1" customFormat="1" spans="1:8">
      <c r="A60" s="29" t="s">
        <v>26</v>
      </c>
      <c r="B60" s="44">
        <v>456781</v>
      </c>
      <c r="C60" s="44" t="s">
        <v>927</v>
      </c>
      <c r="D60" s="45">
        <v>1182646</v>
      </c>
      <c r="E60" s="46">
        <v>42909</v>
      </c>
      <c r="F60" s="47">
        <v>42913</v>
      </c>
      <c r="G60" s="48" t="s">
        <v>28</v>
      </c>
      <c r="H60" s="49">
        <v>13860</v>
      </c>
    </row>
    <row r="61" s="1" customFormat="1" spans="1:8">
      <c r="A61" s="29" t="s">
        <v>26</v>
      </c>
      <c r="B61" s="44">
        <v>456782</v>
      </c>
      <c r="C61" s="44" t="s">
        <v>928</v>
      </c>
      <c r="D61" s="45">
        <v>1182646</v>
      </c>
      <c r="E61" s="46">
        <v>42909</v>
      </c>
      <c r="F61" s="47">
        <v>42913</v>
      </c>
      <c r="G61" s="48" t="s">
        <v>28</v>
      </c>
      <c r="H61" s="49">
        <v>13860</v>
      </c>
    </row>
    <row r="62" s="1" customFormat="1" spans="1:8">
      <c r="A62" s="29" t="s">
        <v>26</v>
      </c>
      <c r="B62" s="44">
        <v>456785</v>
      </c>
      <c r="C62" s="44" t="s">
        <v>929</v>
      </c>
      <c r="D62" s="45">
        <v>1182646</v>
      </c>
      <c r="E62" s="46">
        <v>42909</v>
      </c>
      <c r="F62" s="47">
        <v>42913</v>
      </c>
      <c r="G62" s="48" t="s">
        <v>28</v>
      </c>
      <c r="H62" s="49">
        <v>13860</v>
      </c>
    </row>
    <row r="63" s="1" customFormat="1" spans="1:8">
      <c r="A63" s="29" t="s">
        <v>26</v>
      </c>
      <c r="B63" s="44">
        <v>456786</v>
      </c>
      <c r="C63" s="44" t="s">
        <v>930</v>
      </c>
      <c r="D63" s="45">
        <v>1182646</v>
      </c>
      <c r="E63" s="46">
        <v>42909</v>
      </c>
      <c r="F63" s="47">
        <v>42913</v>
      </c>
      <c r="G63" s="48" t="s">
        <v>28</v>
      </c>
      <c r="H63" s="49">
        <v>13860</v>
      </c>
    </row>
    <row r="64" s="1" customFormat="1" spans="1:8">
      <c r="A64" s="29" t="s">
        <v>26</v>
      </c>
      <c r="B64" s="44">
        <v>456787</v>
      </c>
      <c r="C64" s="44" t="s">
        <v>931</v>
      </c>
      <c r="D64" s="45">
        <v>1182646</v>
      </c>
      <c r="E64" s="46">
        <v>42909</v>
      </c>
      <c r="F64" s="47">
        <v>42913</v>
      </c>
      <c r="G64" s="48" t="s">
        <v>28</v>
      </c>
      <c r="H64" s="49">
        <v>13860</v>
      </c>
    </row>
    <row r="65" s="1" customFormat="1" spans="1:8">
      <c r="A65" s="29" t="s">
        <v>26</v>
      </c>
      <c r="B65" s="44">
        <v>456788</v>
      </c>
      <c r="C65" s="44" t="s">
        <v>932</v>
      </c>
      <c r="D65" s="45">
        <v>1182646</v>
      </c>
      <c r="E65" s="46">
        <v>42909</v>
      </c>
      <c r="F65" s="47">
        <v>42913</v>
      </c>
      <c r="G65" s="48" t="s">
        <v>28</v>
      </c>
      <c r="H65" s="49">
        <v>13860</v>
      </c>
    </row>
    <row r="66" s="1" customFormat="1" spans="1:8">
      <c r="A66" s="29" t="s">
        <v>26</v>
      </c>
      <c r="B66" s="30">
        <v>456917</v>
      </c>
      <c r="C66" s="30" t="s">
        <v>933</v>
      </c>
      <c r="D66" s="31">
        <v>1197019</v>
      </c>
      <c r="E66" s="32">
        <v>42913</v>
      </c>
      <c r="F66" s="33">
        <v>42914</v>
      </c>
      <c r="G66" s="34" t="s">
        <v>28</v>
      </c>
      <c r="H66" s="35">
        <v>3850</v>
      </c>
    </row>
    <row r="67" s="1" customFormat="1" spans="1:8">
      <c r="A67" s="29" t="s">
        <v>26</v>
      </c>
      <c r="B67" s="30">
        <v>456930</v>
      </c>
      <c r="C67" s="30" t="s">
        <v>934</v>
      </c>
      <c r="D67" s="31">
        <v>1198292</v>
      </c>
      <c r="E67" s="32">
        <v>42912</v>
      </c>
      <c r="F67" s="33">
        <v>42914</v>
      </c>
      <c r="G67" s="34" t="s">
        <v>28</v>
      </c>
      <c r="H67" s="35">
        <v>7700</v>
      </c>
    </row>
    <row r="68" s="1" customFormat="1" spans="1:8">
      <c r="A68" s="29" t="s">
        <v>26</v>
      </c>
      <c r="B68" s="30">
        <v>456948</v>
      </c>
      <c r="C68" s="30" t="s">
        <v>935</v>
      </c>
      <c r="D68" s="31">
        <v>1194764</v>
      </c>
      <c r="E68" s="32">
        <v>42911</v>
      </c>
      <c r="F68" s="33">
        <v>42914</v>
      </c>
      <c r="G68" s="34" t="s">
        <v>28</v>
      </c>
      <c r="H68" s="35">
        <v>13950</v>
      </c>
    </row>
    <row r="69" s="1" customFormat="1" spans="1:8">
      <c r="A69" s="29" t="s">
        <v>26</v>
      </c>
      <c r="B69" s="30">
        <v>456949</v>
      </c>
      <c r="C69" s="30" t="s">
        <v>936</v>
      </c>
      <c r="D69" s="31">
        <v>1193933</v>
      </c>
      <c r="E69" s="32">
        <v>42911</v>
      </c>
      <c r="F69" s="33">
        <v>42914</v>
      </c>
      <c r="G69" s="34" t="s">
        <v>28</v>
      </c>
      <c r="H69" s="35">
        <v>13950</v>
      </c>
    </row>
    <row r="70" s="1" customFormat="1" spans="1:8">
      <c r="A70" s="29" t="s">
        <v>26</v>
      </c>
      <c r="B70" s="30">
        <v>456952</v>
      </c>
      <c r="C70" s="30" t="s">
        <v>937</v>
      </c>
      <c r="D70" s="31">
        <v>1182369</v>
      </c>
      <c r="E70" s="32">
        <v>42911</v>
      </c>
      <c r="F70" s="33">
        <v>42914</v>
      </c>
      <c r="G70" s="34" t="s">
        <v>28</v>
      </c>
      <c r="H70" s="35">
        <v>12555</v>
      </c>
    </row>
    <row r="71" s="1" customFormat="1" spans="1:8">
      <c r="A71" s="29" t="s">
        <v>26</v>
      </c>
      <c r="B71" s="30">
        <v>456953</v>
      </c>
      <c r="C71" s="30" t="s">
        <v>938</v>
      </c>
      <c r="D71" s="31">
        <v>1183721</v>
      </c>
      <c r="E71" s="32">
        <v>42911</v>
      </c>
      <c r="F71" s="33">
        <v>42914</v>
      </c>
      <c r="G71" s="34" t="s">
        <v>28</v>
      </c>
      <c r="H71" s="35">
        <v>12555</v>
      </c>
    </row>
    <row r="72" s="1" customFormat="1" spans="1:8">
      <c r="A72" s="29" t="s">
        <v>26</v>
      </c>
      <c r="B72" s="59">
        <v>457102</v>
      </c>
      <c r="C72" s="59" t="s">
        <v>939</v>
      </c>
      <c r="D72" s="60">
        <v>1199432</v>
      </c>
      <c r="E72" s="61">
        <v>42914</v>
      </c>
      <c r="F72" s="62">
        <v>42915</v>
      </c>
      <c r="G72" s="63" t="s">
        <v>28</v>
      </c>
      <c r="H72" s="64">
        <v>3850</v>
      </c>
    </row>
    <row r="73" s="1" customFormat="1" spans="1:8">
      <c r="A73" s="29" t="s">
        <v>26</v>
      </c>
      <c r="B73" s="59">
        <v>457103</v>
      </c>
      <c r="C73" s="59" t="s">
        <v>940</v>
      </c>
      <c r="D73" s="60">
        <v>1199432</v>
      </c>
      <c r="E73" s="61">
        <v>42914</v>
      </c>
      <c r="F73" s="62">
        <v>42915</v>
      </c>
      <c r="G73" s="63" t="s">
        <v>28</v>
      </c>
      <c r="H73" s="64">
        <v>3850</v>
      </c>
    </row>
    <row r="74" s="1" customFormat="1" spans="1:8">
      <c r="A74" s="29" t="s">
        <v>26</v>
      </c>
      <c r="B74" s="51">
        <v>457106</v>
      </c>
      <c r="C74" s="51" t="s">
        <v>941</v>
      </c>
      <c r="D74" s="52">
        <v>1180342</v>
      </c>
      <c r="E74" s="53">
        <v>42912</v>
      </c>
      <c r="F74" s="54">
        <v>42915</v>
      </c>
      <c r="G74" s="55" t="s">
        <v>28</v>
      </c>
      <c r="H74" s="56">
        <v>10395</v>
      </c>
    </row>
    <row r="75" s="1" customFormat="1" spans="1:8">
      <c r="A75" s="29" t="s">
        <v>26</v>
      </c>
      <c r="B75" s="51">
        <v>457107</v>
      </c>
      <c r="C75" s="51" t="s">
        <v>58</v>
      </c>
      <c r="D75" s="52">
        <v>1180342</v>
      </c>
      <c r="E75" s="53">
        <v>42912</v>
      </c>
      <c r="F75" s="54">
        <v>42915</v>
      </c>
      <c r="G75" s="55" t="s">
        <v>28</v>
      </c>
      <c r="H75" s="56">
        <v>10395</v>
      </c>
    </row>
    <row r="76" s="1" customFormat="1" spans="1:8">
      <c r="A76" s="29" t="s">
        <v>26</v>
      </c>
      <c r="B76" s="51">
        <v>457108</v>
      </c>
      <c r="C76" s="51" t="s">
        <v>942</v>
      </c>
      <c r="D76" s="52">
        <v>1180342</v>
      </c>
      <c r="E76" s="53">
        <v>42912</v>
      </c>
      <c r="F76" s="54">
        <v>42915</v>
      </c>
      <c r="G76" s="55" t="s">
        <v>28</v>
      </c>
      <c r="H76" s="56">
        <v>10395</v>
      </c>
    </row>
    <row r="77" s="1" customFormat="1" spans="1:8">
      <c r="A77" s="29" t="s">
        <v>26</v>
      </c>
      <c r="B77" s="51">
        <v>457120</v>
      </c>
      <c r="C77" s="51" t="s">
        <v>943</v>
      </c>
      <c r="D77" s="52">
        <v>1180342</v>
      </c>
      <c r="E77" s="53">
        <v>42912</v>
      </c>
      <c r="F77" s="54">
        <v>42915</v>
      </c>
      <c r="G77" s="55" t="s">
        <v>28</v>
      </c>
      <c r="H77" s="56">
        <v>10395</v>
      </c>
    </row>
    <row r="78" s="1" customFormat="1" spans="1:8">
      <c r="A78" s="29" t="s">
        <v>26</v>
      </c>
      <c r="B78" s="44">
        <v>457111</v>
      </c>
      <c r="C78" s="44" t="s">
        <v>944</v>
      </c>
      <c r="D78" s="45">
        <v>1192099</v>
      </c>
      <c r="E78" s="46">
        <v>42911</v>
      </c>
      <c r="F78" s="47">
        <v>42915</v>
      </c>
      <c r="G78" s="48" t="s">
        <v>28</v>
      </c>
      <c r="H78" s="49">
        <v>18600</v>
      </c>
    </row>
    <row r="79" s="1" customFormat="1" spans="1:8">
      <c r="A79" s="29" t="s">
        <v>26</v>
      </c>
      <c r="B79" s="44">
        <v>457114</v>
      </c>
      <c r="C79" s="44" t="s">
        <v>945</v>
      </c>
      <c r="D79" s="45">
        <v>1192099</v>
      </c>
      <c r="E79" s="46">
        <v>42911</v>
      </c>
      <c r="F79" s="47">
        <v>42915</v>
      </c>
      <c r="G79" s="48" t="s">
        <v>28</v>
      </c>
      <c r="H79" s="49">
        <v>18600</v>
      </c>
    </row>
    <row r="80" s="1" customFormat="1" spans="1:8">
      <c r="A80" s="29" t="s">
        <v>26</v>
      </c>
      <c r="B80" s="265">
        <v>457122</v>
      </c>
      <c r="C80" s="265" t="s">
        <v>946</v>
      </c>
      <c r="D80" s="266">
        <v>1195136</v>
      </c>
      <c r="E80" s="267">
        <v>42913</v>
      </c>
      <c r="F80" s="268">
        <v>42915</v>
      </c>
      <c r="G80" s="269" t="s">
        <v>28</v>
      </c>
      <c r="H80" s="270">
        <v>9300</v>
      </c>
    </row>
    <row r="81" s="1" customFormat="1" spans="1:8">
      <c r="A81" s="29" t="s">
        <v>26</v>
      </c>
      <c r="B81" s="265">
        <v>457123</v>
      </c>
      <c r="C81" s="265" t="s">
        <v>947</v>
      </c>
      <c r="D81" s="266">
        <v>1195136</v>
      </c>
      <c r="E81" s="267">
        <v>42913</v>
      </c>
      <c r="F81" s="268">
        <v>42915</v>
      </c>
      <c r="G81" s="269" t="s">
        <v>28</v>
      </c>
      <c r="H81" s="270">
        <v>9300</v>
      </c>
    </row>
    <row r="82" s="1" customFormat="1" spans="1:8">
      <c r="A82" s="29" t="s">
        <v>26</v>
      </c>
      <c r="B82" s="265">
        <v>457135</v>
      </c>
      <c r="C82" s="265" t="s">
        <v>948</v>
      </c>
      <c r="D82" s="266">
        <v>1195136</v>
      </c>
      <c r="E82" s="267">
        <v>42913</v>
      </c>
      <c r="F82" s="268">
        <v>42915</v>
      </c>
      <c r="G82" s="269" t="s">
        <v>28</v>
      </c>
      <c r="H82" s="270">
        <v>9300</v>
      </c>
    </row>
    <row r="83" s="1" customFormat="1" spans="1:8">
      <c r="A83" s="29" t="s">
        <v>26</v>
      </c>
      <c r="B83" s="51">
        <v>457136</v>
      </c>
      <c r="C83" s="51" t="s">
        <v>949</v>
      </c>
      <c r="D83" s="52">
        <v>1198325</v>
      </c>
      <c r="E83" s="53">
        <v>42913</v>
      </c>
      <c r="F83" s="54">
        <v>42915</v>
      </c>
      <c r="G83" s="55" t="s">
        <v>28</v>
      </c>
      <c r="H83" s="56">
        <v>9300</v>
      </c>
    </row>
    <row r="84" s="1" customFormat="1" spans="1:8">
      <c r="A84" s="29" t="s">
        <v>26</v>
      </c>
      <c r="B84" s="51">
        <v>457137</v>
      </c>
      <c r="C84" s="51" t="s">
        <v>950</v>
      </c>
      <c r="D84" s="52">
        <v>1198325</v>
      </c>
      <c r="E84" s="53">
        <v>42913</v>
      </c>
      <c r="F84" s="54">
        <v>42915</v>
      </c>
      <c r="G84" s="55" t="s">
        <v>28</v>
      </c>
      <c r="H84" s="56">
        <v>9300</v>
      </c>
    </row>
    <row r="85" s="1" customFormat="1" spans="1:8">
      <c r="A85" s="29" t="s">
        <v>26</v>
      </c>
      <c r="B85" s="30">
        <v>457138</v>
      </c>
      <c r="C85" s="30" t="s">
        <v>951</v>
      </c>
      <c r="D85" s="31">
        <v>1195315</v>
      </c>
      <c r="E85" s="32">
        <v>42911</v>
      </c>
      <c r="F85" s="33">
        <v>42915</v>
      </c>
      <c r="G85" s="34" t="s">
        <v>28</v>
      </c>
      <c r="H85" s="35">
        <v>18600</v>
      </c>
    </row>
    <row r="86" s="1" customFormat="1" spans="1:8">
      <c r="A86" s="29" t="s">
        <v>26</v>
      </c>
      <c r="B86" s="30">
        <v>457139</v>
      </c>
      <c r="C86" s="30" t="s">
        <v>952</v>
      </c>
      <c r="D86" s="31">
        <v>1194113</v>
      </c>
      <c r="E86" s="32">
        <v>42912</v>
      </c>
      <c r="F86" s="33">
        <v>42915</v>
      </c>
      <c r="G86" s="34" t="s">
        <v>28</v>
      </c>
      <c r="H86" s="35">
        <v>13950</v>
      </c>
    </row>
    <row r="87" s="1" customFormat="1" spans="1:8">
      <c r="A87" s="29" t="s">
        <v>26</v>
      </c>
      <c r="B87" s="182">
        <v>457271</v>
      </c>
      <c r="C87" s="182" t="s">
        <v>953</v>
      </c>
      <c r="D87" s="183">
        <v>1181625</v>
      </c>
      <c r="E87" s="184">
        <v>42913</v>
      </c>
      <c r="F87" s="185">
        <v>42916</v>
      </c>
      <c r="G87" s="186" t="s">
        <v>28</v>
      </c>
      <c r="H87" s="187">
        <v>12555</v>
      </c>
    </row>
    <row r="88" s="1" customFormat="1" spans="1:8">
      <c r="A88" s="29" t="s">
        <v>26</v>
      </c>
      <c r="B88" s="182">
        <v>457272</v>
      </c>
      <c r="C88" s="182" t="s">
        <v>954</v>
      </c>
      <c r="D88" s="183">
        <v>1181625</v>
      </c>
      <c r="E88" s="184">
        <v>42913</v>
      </c>
      <c r="F88" s="185">
        <v>42916</v>
      </c>
      <c r="G88" s="186" t="s">
        <v>28</v>
      </c>
      <c r="H88" s="187">
        <v>12555</v>
      </c>
    </row>
    <row r="89" s="1" customFormat="1" spans="1:8">
      <c r="A89" s="29" t="s">
        <v>26</v>
      </c>
      <c r="B89" s="182">
        <v>457273</v>
      </c>
      <c r="C89" s="182" t="s">
        <v>955</v>
      </c>
      <c r="D89" s="183">
        <v>1181625</v>
      </c>
      <c r="E89" s="184">
        <v>42913</v>
      </c>
      <c r="F89" s="185">
        <v>42916</v>
      </c>
      <c r="G89" s="186" t="s">
        <v>28</v>
      </c>
      <c r="H89" s="187">
        <v>12555</v>
      </c>
    </row>
    <row r="90" s="1" customFormat="1" spans="1:8">
      <c r="A90" s="29"/>
      <c r="B90" s="30"/>
      <c r="C90" s="66"/>
      <c r="D90" s="31"/>
      <c r="E90" s="32"/>
      <c r="F90" s="33"/>
      <c r="G90" s="68"/>
      <c r="H90" s="35"/>
    </row>
    <row r="91" s="1" customFormat="1" ht="17.4" customHeight="1" spans="1:9">
      <c r="A91" s="69"/>
      <c r="B91" s="69"/>
      <c r="C91" s="70"/>
      <c r="D91" s="71"/>
      <c r="E91" s="72"/>
      <c r="F91" s="73"/>
      <c r="G91" s="74" t="s">
        <v>80</v>
      </c>
      <c r="H91" s="75">
        <f>SUM(H24:H90)</f>
        <v>727860</v>
      </c>
      <c r="I91" s="464" t="s">
        <v>956</v>
      </c>
    </row>
    <row r="92" s="1" customFormat="1" ht="17.4" customHeight="1" spans="1:8">
      <c r="A92" s="78" t="s">
        <v>82</v>
      </c>
      <c r="B92" s="79"/>
      <c r="C92" s="80"/>
      <c r="D92" s="81"/>
      <c r="E92" s="82"/>
      <c r="F92" s="83"/>
      <c r="G92" s="84"/>
      <c r="H92" s="85"/>
    </row>
    <row r="93" s="1" customFormat="1" ht="15" customHeight="1" spans="2:8">
      <c r="B93" s="86"/>
      <c r="C93" s="87"/>
      <c r="D93" s="81"/>
      <c r="E93" s="82"/>
      <c r="F93" s="83"/>
      <c r="G93" s="84"/>
      <c r="H93" s="85"/>
    </row>
    <row r="94" s="1" customFormat="1" ht="16.2" customHeight="1" spans="1:6">
      <c r="A94" s="88" t="s">
        <v>957</v>
      </c>
      <c r="B94" s="88"/>
      <c r="F94" s="89"/>
    </row>
    <row r="95" customFormat="1" ht="12" customHeight="1" spans="1:8">
      <c r="A95" s="165" t="s">
        <v>423</v>
      </c>
      <c r="B95" s="90"/>
      <c r="C95" s="166" t="s">
        <v>424</v>
      </c>
      <c r="D95" s="166" t="s">
        <v>424</v>
      </c>
      <c r="E95" s="166" t="s">
        <v>424</v>
      </c>
      <c r="F95" s="166" t="s">
        <v>424</v>
      </c>
      <c r="G95" s="166" t="s">
        <v>424</v>
      </c>
      <c r="H95" s="167" t="s">
        <v>90</v>
      </c>
    </row>
    <row r="96" customFormat="1" ht="12" customHeight="1" spans="1:8">
      <c r="A96" s="168" t="s">
        <v>425</v>
      </c>
      <c r="B96" s="168"/>
      <c r="C96" s="169" t="s">
        <v>85</v>
      </c>
      <c r="D96" s="170" t="s">
        <v>86</v>
      </c>
      <c r="E96" s="170" t="s">
        <v>87</v>
      </c>
      <c r="F96" s="170" t="s">
        <v>88</v>
      </c>
      <c r="G96" s="170" t="s">
        <v>89</v>
      </c>
      <c r="H96" s="171" t="s">
        <v>426</v>
      </c>
    </row>
    <row r="97" customFormat="1" ht="13.5" spans="1:8">
      <c r="A97" s="172">
        <f>H91</f>
        <v>727860</v>
      </c>
      <c r="B97" s="93"/>
      <c r="C97" s="172">
        <v>0</v>
      </c>
      <c r="D97" s="172">
        <v>0</v>
      </c>
      <c r="E97" s="172">
        <v>0</v>
      </c>
      <c r="F97" s="172">
        <v>0</v>
      </c>
      <c r="G97" s="172">
        <v>0</v>
      </c>
      <c r="H97" s="173">
        <f>SUM(A97:G97)</f>
        <v>727860</v>
      </c>
    </row>
    <row r="98" customFormat="1" ht="13.5"/>
    <row r="99" customFormat="1" spans="1:2">
      <c r="A99" s="96"/>
      <c r="B9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B46" workbookViewId="0">
      <selection activeCell="J67" sqref="J67"/>
    </sheetView>
  </sheetViews>
  <sheetFormatPr defaultColWidth="9.14285714285714" defaultRowHeight="14.25" outlineLevelCol="7"/>
  <cols>
    <col min="1" max="1" width="40.5714285714286" style="436" customWidth="1"/>
    <col min="2" max="2" width="26.8571428571429" style="436" customWidth="1"/>
    <col min="3" max="6" width="18.2857142857143" style="436" customWidth="1"/>
    <col min="7" max="7" width="16.5714285714286" style="436" customWidth="1"/>
    <col min="8" max="16384" width="9.14285714285714" style="436"/>
  </cols>
  <sheetData>
    <row r="1" ht="15" spans="1:7">
      <c r="A1" s="437" t="s">
        <v>20</v>
      </c>
      <c r="B1" s="437" t="s">
        <v>21</v>
      </c>
      <c r="C1" s="437" t="s">
        <v>22</v>
      </c>
      <c r="D1" s="438" t="s">
        <v>958</v>
      </c>
      <c r="E1" s="439">
        <v>0</v>
      </c>
      <c r="F1" s="440" t="s">
        <v>24</v>
      </c>
      <c r="G1" s="437" t="s">
        <v>25</v>
      </c>
    </row>
    <row r="2" ht="15" spans="1:7">
      <c r="A2" s="437" t="s">
        <v>26</v>
      </c>
      <c r="B2" s="437" t="s">
        <v>959</v>
      </c>
      <c r="C2" s="441">
        <v>1199561</v>
      </c>
      <c r="D2" s="442" t="s">
        <v>960</v>
      </c>
      <c r="E2" s="443" t="s">
        <v>961</v>
      </c>
      <c r="F2" s="437" t="s">
        <v>28</v>
      </c>
      <c r="G2" s="444">
        <v>7700</v>
      </c>
    </row>
    <row r="3" ht="15" spans="1:7">
      <c r="A3" s="437" t="s">
        <v>26</v>
      </c>
      <c r="B3" s="437" t="s">
        <v>962</v>
      </c>
      <c r="C3" s="441">
        <v>1199561</v>
      </c>
      <c r="D3" s="442" t="s">
        <v>963</v>
      </c>
      <c r="E3" s="443" t="s">
        <v>961</v>
      </c>
      <c r="F3" s="437" t="s">
        <v>28</v>
      </c>
      <c r="G3" s="444">
        <v>7700</v>
      </c>
    </row>
    <row r="4" ht="15" spans="1:7">
      <c r="A4" s="437" t="s">
        <v>26</v>
      </c>
      <c r="B4" s="437" t="s">
        <v>964</v>
      </c>
      <c r="C4" s="441">
        <v>1180522</v>
      </c>
      <c r="D4" s="442" t="s">
        <v>963</v>
      </c>
      <c r="E4" s="443" t="s">
        <v>961</v>
      </c>
      <c r="F4" s="437" t="s">
        <v>28</v>
      </c>
      <c r="G4" s="444">
        <v>6930</v>
      </c>
    </row>
    <row r="5" ht="15" spans="1:7">
      <c r="A5" s="437" t="s">
        <v>26</v>
      </c>
      <c r="B5" s="437" t="s">
        <v>965</v>
      </c>
      <c r="C5" s="441">
        <v>1180522</v>
      </c>
      <c r="D5" s="442" t="s">
        <v>963</v>
      </c>
      <c r="E5" s="443" t="s">
        <v>966</v>
      </c>
      <c r="F5" s="437" t="s">
        <v>28</v>
      </c>
      <c r="G5" s="444">
        <v>6930</v>
      </c>
    </row>
    <row r="6" ht="15" spans="1:7">
      <c r="A6" s="437" t="s">
        <v>26</v>
      </c>
      <c r="B6" s="437" t="s">
        <v>967</v>
      </c>
      <c r="C6" s="441">
        <v>1177966</v>
      </c>
      <c r="D6" s="442" t="s">
        <v>968</v>
      </c>
      <c r="E6" s="443" t="s">
        <v>961</v>
      </c>
      <c r="F6" s="437" t="s">
        <v>28</v>
      </c>
      <c r="G6" s="444">
        <v>3465</v>
      </c>
    </row>
    <row r="7" ht="15" spans="1:7">
      <c r="A7" s="437" t="s">
        <v>26</v>
      </c>
      <c r="B7" s="437" t="s">
        <v>969</v>
      </c>
      <c r="C7" s="441">
        <v>1199430</v>
      </c>
      <c r="D7" s="442" t="s">
        <v>968</v>
      </c>
      <c r="E7" s="443" t="s">
        <v>961</v>
      </c>
      <c r="F7" s="437" t="s">
        <v>28</v>
      </c>
      <c r="G7" s="444">
        <v>3850</v>
      </c>
    </row>
    <row r="8" ht="15" spans="1:7">
      <c r="A8" s="437" t="s">
        <v>26</v>
      </c>
      <c r="B8" s="437" t="s">
        <v>970</v>
      </c>
      <c r="C8" s="441">
        <v>1199430</v>
      </c>
      <c r="D8" s="442" t="s">
        <v>968</v>
      </c>
      <c r="E8" s="443" t="s">
        <v>971</v>
      </c>
      <c r="F8" s="437" t="s">
        <v>28</v>
      </c>
      <c r="G8" s="444">
        <v>3850</v>
      </c>
    </row>
    <row r="9" ht="15" spans="1:7">
      <c r="A9" s="437" t="s">
        <v>26</v>
      </c>
      <c r="B9" s="437" t="s">
        <v>972</v>
      </c>
      <c r="C9" s="441">
        <v>1178055</v>
      </c>
      <c r="D9" s="442" t="s">
        <v>968</v>
      </c>
      <c r="E9" s="443" t="s">
        <v>973</v>
      </c>
      <c r="F9" s="437" t="s">
        <v>28</v>
      </c>
      <c r="G9" s="444">
        <v>4185</v>
      </c>
    </row>
    <row r="10" ht="15" spans="1:7">
      <c r="A10" s="437" t="s">
        <v>26</v>
      </c>
      <c r="B10" s="437" t="s">
        <v>974</v>
      </c>
      <c r="C10" s="441">
        <v>1196294</v>
      </c>
      <c r="D10" s="442" t="s">
        <v>975</v>
      </c>
      <c r="E10" s="443" t="s">
        <v>971</v>
      </c>
      <c r="F10" s="437" t="s">
        <v>28</v>
      </c>
      <c r="G10" s="444">
        <v>18600</v>
      </c>
    </row>
    <row r="11" ht="15" spans="1:7">
      <c r="A11" s="437" t="s">
        <v>26</v>
      </c>
      <c r="B11" s="437" t="s">
        <v>976</v>
      </c>
      <c r="C11" s="441">
        <v>1196294</v>
      </c>
      <c r="D11" s="442" t="s">
        <v>975</v>
      </c>
      <c r="E11" s="443" t="s">
        <v>971</v>
      </c>
      <c r="F11" s="437" t="s">
        <v>28</v>
      </c>
      <c r="G11" s="444">
        <v>18600</v>
      </c>
    </row>
    <row r="12" ht="15" spans="1:7">
      <c r="A12" s="437" t="s">
        <v>26</v>
      </c>
      <c r="B12" s="437" t="s">
        <v>977</v>
      </c>
      <c r="C12" s="441">
        <v>1196294</v>
      </c>
      <c r="D12" s="442" t="s">
        <v>975</v>
      </c>
      <c r="E12" s="443" t="s">
        <v>971</v>
      </c>
      <c r="F12" s="437" t="s">
        <v>28</v>
      </c>
      <c r="G12" s="444">
        <v>18600</v>
      </c>
    </row>
    <row r="13" ht="15" spans="1:7">
      <c r="A13" s="437" t="s">
        <v>26</v>
      </c>
      <c r="B13" s="437" t="s">
        <v>978</v>
      </c>
      <c r="C13" s="441">
        <v>1200019</v>
      </c>
      <c r="D13" s="442" t="s">
        <v>968</v>
      </c>
      <c r="E13" s="443" t="s">
        <v>979</v>
      </c>
      <c r="F13" s="437" t="s">
        <v>28</v>
      </c>
      <c r="G13" s="444">
        <v>7700</v>
      </c>
    </row>
    <row r="14" ht="15" spans="1:7">
      <c r="A14" s="437" t="s">
        <v>26</v>
      </c>
      <c r="B14" s="437" t="s">
        <v>980</v>
      </c>
      <c r="C14" s="441">
        <v>1198548</v>
      </c>
      <c r="D14" s="442" t="s">
        <v>963</v>
      </c>
      <c r="E14" s="443" t="s">
        <v>979</v>
      </c>
      <c r="F14" s="437" t="s">
        <v>28</v>
      </c>
      <c r="G14" s="444">
        <v>11550</v>
      </c>
    </row>
    <row r="15" ht="15" spans="1:7">
      <c r="A15" s="437" t="s">
        <v>26</v>
      </c>
      <c r="B15" s="437" t="s">
        <v>981</v>
      </c>
      <c r="C15" s="441">
        <v>1198548</v>
      </c>
      <c r="D15" s="442" t="s">
        <v>963</v>
      </c>
      <c r="E15" s="443" t="s">
        <v>979</v>
      </c>
      <c r="F15" s="437" t="s">
        <v>28</v>
      </c>
      <c r="G15" s="444">
        <v>11550</v>
      </c>
    </row>
    <row r="16" ht="15" spans="1:7">
      <c r="A16" s="437" t="s">
        <v>26</v>
      </c>
      <c r="B16" s="437" t="s">
        <v>982</v>
      </c>
      <c r="C16" s="441">
        <v>1198548</v>
      </c>
      <c r="D16" s="442" t="s">
        <v>963</v>
      </c>
      <c r="E16" s="443" t="s">
        <v>983</v>
      </c>
      <c r="F16" s="437" t="s">
        <v>28</v>
      </c>
      <c r="G16" s="444">
        <v>11550</v>
      </c>
    </row>
    <row r="17" ht="15" spans="1:7">
      <c r="A17" s="437" t="s">
        <v>26</v>
      </c>
      <c r="B17" s="437" t="s">
        <v>984</v>
      </c>
      <c r="C17" s="441">
        <v>1198548</v>
      </c>
      <c r="D17" s="442" t="s">
        <v>963</v>
      </c>
      <c r="E17" s="443" t="s">
        <v>979</v>
      </c>
      <c r="F17" s="437" t="s">
        <v>28</v>
      </c>
      <c r="G17" s="444">
        <v>11550</v>
      </c>
    </row>
    <row r="18" ht="15" spans="1:7">
      <c r="A18" s="437" t="s">
        <v>26</v>
      </c>
      <c r="B18" s="437" t="s">
        <v>985</v>
      </c>
      <c r="C18" s="441">
        <v>1186306</v>
      </c>
      <c r="D18" s="442" t="s">
        <v>986</v>
      </c>
      <c r="E18" s="443" t="s">
        <v>979</v>
      </c>
      <c r="F18" s="437" t="s">
        <v>28</v>
      </c>
      <c r="G18" s="444">
        <v>16740</v>
      </c>
    </row>
    <row r="19" ht="15" spans="1:7">
      <c r="A19" s="437" t="s">
        <v>26</v>
      </c>
      <c r="B19" s="437" t="s">
        <v>987</v>
      </c>
      <c r="C19" s="441">
        <v>1181598</v>
      </c>
      <c r="D19" s="442" t="s">
        <v>968</v>
      </c>
      <c r="E19" s="443" t="s">
        <v>979</v>
      </c>
      <c r="F19" s="437" t="s">
        <v>28</v>
      </c>
      <c r="G19" s="444">
        <v>8370</v>
      </c>
    </row>
    <row r="20" ht="15" spans="1:7">
      <c r="A20" s="437" t="s">
        <v>26</v>
      </c>
      <c r="B20" s="437" t="s">
        <v>988</v>
      </c>
      <c r="C20" s="441">
        <v>1191387</v>
      </c>
      <c r="D20" s="442" t="s">
        <v>968</v>
      </c>
      <c r="E20" s="443" t="s">
        <v>979</v>
      </c>
      <c r="F20" s="437" t="s">
        <v>28</v>
      </c>
      <c r="G20" s="444">
        <v>1600</v>
      </c>
    </row>
    <row r="21" ht="15" spans="1:7">
      <c r="A21" s="437" t="s">
        <v>26</v>
      </c>
      <c r="B21" s="437" t="s">
        <v>989</v>
      </c>
      <c r="C21" s="441">
        <v>1199691</v>
      </c>
      <c r="D21" s="442" t="s">
        <v>990</v>
      </c>
      <c r="E21" s="443" t="s">
        <v>979</v>
      </c>
      <c r="F21" s="437" t="s">
        <v>28</v>
      </c>
      <c r="G21" s="444">
        <v>4650</v>
      </c>
    </row>
    <row r="22" ht="15" spans="1:7">
      <c r="A22" s="437" t="s">
        <v>26</v>
      </c>
      <c r="B22" s="437" t="s">
        <v>991</v>
      </c>
      <c r="C22" s="441">
        <v>1183529</v>
      </c>
      <c r="D22" s="442" t="s">
        <v>992</v>
      </c>
      <c r="E22" s="443" t="s">
        <v>993</v>
      </c>
      <c r="F22" s="437" t="s">
        <v>28</v>
      </c>
      <c r="G22" s="444">
        <v>24255</v>
      </c>
    </row>
    <row r="23" ht="15" spans="1:7">
      <c r="A23" s="437" t="s">
        <v>26</v>
      </c>
      <c r="B23" s="437" t="s">
        <v>994</v>
      </c>
      <c r="C23" s="441">
        <v>1180578</v>
      </c>
      <c r="D23" s="442" t="s">
        <v>995</v>
      </c>
      <c r="E23" s="443" t="s">
        <v>993</v>
      </c>
      <c r="F23" s="437" t="s">
        <v>28</v>
      </c>
      <c r="G23" s="444">
        <v>3465</v>
      </c>
    </row>
    <row r="24" ht="15" spans="1:7">
      <c r="A24" s="437" t="s">
        <v>26</v>
      </c>
      <c r="B24" s="437" t="s">
        <v>996</v>
      </c>
      <c r="C24" s="441">
        <v>1180578</v>
      </c>
      <c r="D24" s="442" t="s">
        <v>995</v>
      </c>
      <c r="E24" s="443" t="s">
        <v>993</v>
      </c>
      <c r="F24" s="437" t="s">
        <v>28</v>
      </c>
      <c r="G24" s="444">
        <v>3465</v>
      </c>
    </row>
    <row r="25" ht="15" spans="1:7">
      <c r="A25" s="437" t="s">
        <v>26</v>
      </c>
      <c r="B25" s="437" t="s">
        <v>997</v>
      </c>
      <c r="C25" s="441">
        <v>1195758</v>
      </c>
      <c r="D25" s="442" t="s">
        <v>963</v>
      </c>
      <c r="E25" s="443" t="s">
        <v>993</v>
      </c>
      <c r="F25" s="437" t="s">
        <v>28</v>
      </c>
      <c r="G25" s="444">
        <v>15400</v>
      </c>
    </row>
    <row r="26" ht="15" spans="1:7">
      <c r="A26" s="437" t="s">
        <v>26</v>
      </c>
      <c r="B26" s="437" t="s">
        <v>998</v>
      </c>
      <c r="C26" s="441">
        <v>1193070</v>
      </c>
      <c r="D26" s="442" t="s">
        <v>979</v>
      </c>
      <c r="E26" s="443" t="s">
        <v>993</v>
      </c>
      <c r="F26" s="437" t="s">
        <v>28</v>
      </c>
      <c r="G26" s="445">
        <v>800</v>
      </c>
    </row>
    <row r="27" ht="15" spans="1:7">
      <c r="A27" s="437" t="s">
        <v>26</v>
      </c>
      <c r="B27" s="437" t="s">
        <v>999</v>
      </c>
      <c r="C27" s="441">
        <v>1185490</v>
      </c>
      <c r="D27" s="442" t="s">
        <v>993</v>
      </c>
      <c r="E27" s="443" t="s">
        <v>1000</v>
      </c>
      <c r="F27" s="437" t="s">
        <v>28</v>
      </c>
      <c r="G27" s="444">
        <v>3465</v>
      </c>
    </row>
    <row r="28" ht="15" spans="1:7">
      <c r="A28" s="437" t="s">
        <v>26</v>
      </c>
      <c r="B28" s="437" t="s">
        <v>1001</v>
      </c>
      <c r="C28" s="441">
        <v>1185490</v>
      </c>
      <c r="D28" s="442" t="s">
        <v>993</v>
      </c>
      <c r="E28" s="443" t="s">
        <v>1000</v>
      </c>
      <c r="F28" s="437" t="s">
        <v>28</v>
      </c>
      <c r="G28" s="444">
        <v>3465</v>
      </c>
    </row>
    <row r="29" ht="15" spans="1:7">
      <c r="A29" s="437" t="s">
        <v>26</v>
      </c>
      <c r="B29" s="437" t="s">
        <v>1002</v>
      </c>
      <c r="C29" s="441">
        <v>1188824</v>
      </c>
      <c r="D29" s="442" t="s">
        <v>963</v>
      </c>
      <c r="E29" s="443" t="s">
        <v>1000</v>
      </c>
      <c r="F29" s="437" t="s">
        <v>28</v>
      </c>
      <c r="G29" s="444">
        <v>20925</v>
      </c>
    </row>
    <row r="30" ht="15" spans="1:7">
      <c r="A30" s="437" t="s">
        <v>26</v>
      </c>
      <c r="B30" s="437" t="s">
        <v>1003</v>
      </c>
      <c r="C30" s="441">
        <v>1197508</v>
      </c>
      <c r="D30" s="442" t="s">
        <v>979</v>
      </c>
      <c r="E30" s="443" t="s">
        <v>1000</v>
      </c>
      <c r="F30" s="437" t="s">
        <v>28</v>
      </c>
      <c r="G30" s="444">
        <v>9300</v>
      </c>
    </row>
    <row r="31" ht="15" spans="1:7">
      <c r="A31" s="437" t="s">
        <v>26</v>
      </c>
      <c r="B31" s="437" t="s">
        <v>1004</v>
      </c>
      <c r="C31" s="441">
        <v>1171869</v>
      </c>
      <c r="D31" s="442" t="s">
        <v>979</v>
      </c>
      <c r="E31" s="443" t="s">
        <v>1000</v>
      </c>
      <c r="F31" s="437" t="s">
        <v>28</v>
      </c>
      <c r="G31" s="444">
        <v>7905</v>
      </c>
    </row>
    <row r="32" ht="15" spans="1:7">
      <c r="A32" s="437" t="s">
        <v>26</v>
      </c>
      <c r="B32" s="446" t="s">
        <v>1005</v>
      </c>
      <c r="C32" s="441">
        <v>1196445</v>
      </c>
      <c r="D32" s="442" t="s">
        <v>979</v>
      </c>
      <c r="E32" s="443" t="s">
        <v>1000</v>
      </c>
      <c r="F32" s="437" t="s">
        <v>28</v>
      </c>
      <c r="G32" s="444">
        <v>9300</v>
      </c>
    </row>
    <row r="33" ht="15" spans="1:7">
      <c r="A33" s="437" t="s">
        <v>26</v>
      </c>
      <c r="B33" s="437" t="s">
        <v>1006</v>
      </c>
      <c r="C33" s="441">
        <v>1195893</v>
      </c>
      <c r="D33" s="442" t="s">
        <v>971</v>
      </c>
      <c r="E33" s="443" t="s">
        <v>1000</v>
      </c>
      <c r="F33" s="437" t="s">
        <v>28</v>
      </c>
      <c r="G33" s="444">
        <v>13950</v>
      </c>
    </row>
    <row r="34" ht="15" spans="1:7">
      <c r="A34" s="437" t="s">
        <v>26</v>
      </c>
      <c r="B34" s="437" t="s">
        <v>1007</v>
      </c>
      <c r="C34" s="441">
        <v>1189132</v>
      </c>
      <c r="D34" s="442" t="s">
        <v>971</v>
      </c>
      <c r="E34" s="443" t="s">
        <v>1008</v>
      </c>
      <c r="F34" s="437" t="s">
        <v>28</v>
      </c>
      <c r="G34" s="444">
        <v>13860</v>
      </c>
    </row>
    <row r="35" ht="15" spans="1:7">
      <c r="A35" s="437" t="s">
        <v>26</v>
      </c>
      <c r="B35" s="437" t="s">
        <v>1009</v>
      </c>
      <c r="C35" s="441">
        <v>1189129</v>
      </c>
      <c r="D35" s="442" t="s">
        <v>971</v>
      </c>
      <c r="E35" s="443" t="s">
        <v>1010</v>
      </c>
      <c r="F35" s="437" t="s">
        <v>28</v>
      </c>
      <c r="G35" s="444">
        <v>13860</v>
      </c>
    </row>
    <row r="36" ht="15" spans="1:7">
      <c r="A36" s="437" t="s">
        <v>26</v>
      </c>
      <c r="B36" s="437" t="s">
        <v>1011</v>
      </c>
      <c r="C36" s="441">
        <v>1195280</v>
      </c>
      <c r="D36" s="442" t="s">
        <v>979</v>
      </c>
      <c r="E36" s="443" t="s">
        <v>1008</v>
      </c>
      <c r="F36" s="437" t="s">
        <v>28</v>
      </c>
      <c r="G36" s="444">
        <v>11550</v>
      </c>
    </row>
    <row r="37" ht="15" spans="1:7">
      <c r="A37" s="437" t="s">
        <v>26</v>
      </c>
      <c r="B37" s="437" t="s">
        <v>1012</v>
      </c>
      <c r="C37" s="441">
        <v>1201454</v>
      </c>
      <c r="D37" s="442" t="s">
        <v>993</v>
      </c>
      <c r="E37" s="443" t="s">
        <v>1008</v>
      </c>
      <c r="F37" s="437" t="s">
        <v>28</v>
      </c>
      <c r="G37" s="444">
        <v>9300</v>
      </c>
    </row>
    <row r="38" ht="15" spans="1:7">
      <c r="A38" s="437" t="s">
        <v>26</v>
      </c>
      <c r="B38" s="437" t="s">
        <v>1013</v>
      </c>
      <c r="C38" s="441">
        <v>1187920</v>
      </c>
      <c r="D38" s="442" t="s">
        <v>1000</v>
      </c>
      <c r="E38" s="443" t="s">
        <v>1008</v>
      </c>
      <c r="F38" s="437" t="s">
        <v>28</v>
      </c>
      <c r="G38" s="444">
        <v>4185</v>
      </c>
    </row>
    <row r="39" ht="15" spans="1:7">
      <c r="A39" s="437" t="s">
        <v>26</v>
      </c>
      <c r="B39" s="437" t="s">
        <v>984</v>
      </c>
      <c r="C39" s="441">
        <v>1194820</v>
      </c>
      <c r="D39" s="442" t="s">
        <v>971</v>
      </c>
      <c r="E39" s="443" t="s">
        <v>1008</v>
      </c>
      <c r="F39" s="437" t="s">
        <v>28</v>
      </c>
      <c r="G39" s="444">
        <v>18600</v>
      </c>
    </row>
    <row r="40" ht="15" spans="1:7">
      <c r="A40" s="437" t="s">
        <v>1014</v>
      </c>
      <c r="B40" s="437" t="s">
        <v>1015</v>
      </c>
      <c r="C40" s="441">
        <v>1193863</v>
      </c>
      <c r="D40" s="442" t="s">
        <v>961</v>
      </c>
      <c r="E40" s="443" t="s">
        <v>1008</v>
      </c>
      <c r="F40" s="437" t="s">
        <v>28</v>
      </c>
      <c r="G40" s="444">
        <v>18600</v>
      </c>
    </row>
    <row r="41" ht="15" spans="1:7">
      <c r="A41" s="437" t="s">
        <v>26</v>
      </c>
      <c r="B41" s="437" t="s">
        <v>1016</v>
      </c>
      <c r="C41" s="441">
        <v>1193863</v>
      </c>
      <c r="D41" s="442" t="s">
        <v>971</v>
      </c>
      <c r="E41" s="443" t="s">
        <v>1010</v>
      </c>
      <c r="F41" s="437" t="s">
        <v>28</v>
      </c>
      <c r="G41" s="444">
        <v>18600</v>
      </c>
    </row>
    <row r="42" ht="15" spans="1:7">
      <c r="A42" s="437" t="s">
        <v>26</v>
      </c>
      <c r="B42" s="437" t="s">
        <v>1017</v>
      </c>
      <c r="C42" s="441">
        <v>1193877</v>
      </c>
      <c r="D42" s="442" t="s">
        <v>993</v>
      </c>
      <c r="E42" s="443" t="s">
        <v>1008</v>
      </c>
      <c r="F42" s="437" t="s">
        <v>28</v>
      </c>
      <c r="G42" s="444">
        <v>13950</v>
      </c>
    </row>
    <row r="43" ht="15" spans="1:7">
      <c r="A43" s="437" t="s">
        <v>26</v>
      </c>
      <c r="B43" s="437" t="s">
        <v>1018</v>
      </c>
      <c r="C43" s="441">
        <v>1195968</v>
      </c>
      <c r="D43" s="442" t="s">
        <v>1019</v>
      </c>
      <c r="E43" s="443" t="s">
        <v>1008</v>
      </c>
      <c r="F43" s="437" t="s">
        <v>28</v>
      </c>
      <c r="G43" s="444">
        <v>9300</v>
      </c>
    </row>
    <row r="44" ht="15" spans="1:7">
      <c r="A44" s="437" t="s">
        <v>26</v>
      </c>
      <c r="B44" s="437" t="s">
        <v>1020</v>
      </c>
      <c r="C44" s="441">
        <v>1192079</v>
      </c>
      <c r="D44" s="442" t="s">
        <v>968</v>
      </c>
      <c r="E44" s="443" t="s">
        <v>1008</v>
      </c>
      <c r="F44" s="437" t="s">
        <v>28</v>
      </c>
      <c r="G44" s="444">
        <v>23250</v>
      </c>
    </row>
    <row r="45" ht="15" spans="1:7">
      <c r="A45" s="437" t="s">
        <v>26</v>
      </c>
      <c r="B45" s="437" t="s">
        <v>1021</v>
      </c>
      <c r="C45" s="441">
        <v>1192079</v>
      </c>
      <c r="D45" s="442" t="s">
        <v>968</v>
      </c>
      <c r="E45" s="443" t="s">
        <v>1008</v>
      </c>
      <c r="F45" s="437" t="s">
        <v>28</v>
      </c>
      <c r="G45" s="444">
        <v>23250</v>
      </c>
    </row>
    <row r="46" ht="15" spans="1:7">
      <c r="A46" s="437" t="s">
        <v>26</v>
      </c>
      <c r="B46" s="437" t="s">
        <v>1022</v>
      </c>
      <c r="C46" s="441">
        <v>1195220</v>
      </c>
      <c r="D46" s="442" t="s">
        <v>983</v>
      </c>
      <c r="E46" s="443" t="s">
        <v>1023</v>
      </c>
      <c r="F46" s="437" t="s">
        <v>28</v>
      </c>
      <c r="G46" s="444">
        <v>15400</v>
      </c>
    </row>
    <row r="47" ht="15" spans="1:7">
      <c r="A47" s="437" t="s">
        <v>26</v>
      </c>
      <c r="B47" s="437" t="s">
        <v>1024</v>
      </c>
      <c r="C47" s="441">
        <v>1182204</v>
      </c>
      <c r="D47" s="442" t="s">
        <v>1000</v>
      </c>
      <c r="E47" s="443" t="s">
        <v>1023</v>
      </c>
      <c r="F47" s="437" t="s">
        <v>28</v>
      </c>
      <c r="G47" s="444">
        <v>8370</v>
      </c>
    </row>
    <row r="48" ht="15" spans="1:7">
      <c r="A48" s="447" t="s">
        <v>26</v>
      </c>
      <c r="B48" s="447" t="s">
        <v>1025</v>
      </c>
      <c r="C48" s="448">
        <v>1185093</v>
      </c>
      <c r="D48" s="449" t="s">
        <v>1000</v>
      </c>
      <c r="E48" s="450" t="s">
        <v>1026</v>
      </c>
      <c r="F48" s="447" t="s">
        <v>28</v>
      </c>
      <c r="G48" s="451">
        <v>10395</v>
      </c>
    </row>
    <row r="49" ht="15" spans="1:7">
      <c r="A49" s="437" t="s">
        <v>26</v>
      </c>
      <c r="B49" s="437" t="s">
        <v>1027</v>
      </c>
      <c r="C49" s="441">
        <v>1185093</v>
      </c>
      <c r="D49" s="442" t="s">
        <v>1000</v>
      </c>
      <c r="E49" s="443" t="s">
        <v>1026</v>
      </c>
      <c r="F49" s="437" t="s">
        <v>28</v>
      </c>
      <c r="G49" s="444">
        <v>10395</v>
      </c>
    </row>
    <row r="50" ht="15" spans="1:7">
      <c r="A50" s="437" t="s">
        <v>26</v>
      </c>
      <c r="B50" s="437" t="s">
        <v>1028</v>
      </c>
      <c r="C50" s="441">
        <v>1199576</v>
      </c>
      <c r="D50" s="442" t="s">
        <v>979</v>
      </c>
      <c r="E50" s="443" t="s">
        <v>1026</v>
      </c>
      <c r="F50" s="437" t="s">
        <v>28</v>
      </c>
      <c r="G50" s="444">
        <v>23250</v>
      </c>
    </row>
    <row r="51" ht="15" spans="1:7">
      <c r="A51" s="437" t="s">
        <v>26</v>
      </c>
      <c r="B51" s="437" t="s">
        <v>1029</v>
      </c>
      <c r="C51" s="441">
        <v>1199576</v>
      </c>
      <c r="D51" s="442" t="s">
        <v>979</v>
      </c>
      <c r="E51" s="443" t="s">
        <v>1026</v>
      </c>
      <c r="F51" s="437" t="s">
        <v>28</v>
      </c>
      <c r="G51" s="444">
        <v>23250</v>
      </c>
    </row>
    <row r="52" ht="15" spans="1:7">
      <c r="A52" s="437" t="s">
        <v>26</v>
      </c>
      <c r="B52" s="437" t="s">
        <v>1030</v>
      </c>
      <c r="C52" s="441">
        <v>1201142</v>
      </c>
      <c r="D52" s="442" t="s">
        <v>1008</v>
      </c>
      <c r="E52" s="443" t="s">
        <v>1026</v>
      </c>
      <c r="F52" s="437" t="s">
        <v>28</v>
      </c>
      <c r="G52" s="444">
        <v>9300</v>
      </c>
    </row>
    <row r="53" ht="15" spans="1:7">
      <c r="A53" s="437" t="s">
        <v>26</v>
      </c>
      <c r="B53" s="437" t="s">
        <v>1031</v>
      </c>
      <c r="C53" s="441">
        <v>1201142</v>
      </c>
      <c r="D53" s="442" t="s">
        <v>1008</v>
      </c>
      <c r="E53" s="443" t="s">
        <v>1026</v>
      </c>
      <c r="F53" s="437" t="s">
        <v>28</v>
      </c>
      <c r="G53" s="444">
        <v>9300</v>
      </c>
    </row>
    <row r="54" ht="15" spans="1:7">
      <c r="A54" s="437" t="s">
        <v>26</v>
      </c>
      <c r="B54" s="437" t="s">
        <v>1032</v>
      </c>
      <c r="C54" s="441">
        <v>1194439</v>
      </c>
      <c r="D54" s="442" t="s">
        <v>979</v>
      </c>
      <c r="E54" s="443" t="s">
        <v>1026</v>
      </c>
      <c r="F54" s="437" t="s">
        <v>28</v>
      </c>
      <c r="G54" s="444">
        <v>23250</v>
      </c>
    </row>
    <row r="55" ht="15" spans="1:7">
      <c r="A55" s="437" t="s">
        <v>26</v>
      </c>
      <c r="B55" s="437" t="s">
        <v>1033</v>
      </c>
      <c r="C55" s="441">
        <v>1194439</v>
      </c>
      <c r="D55" s="442" t="s">
        <v>979</v>
      </c>
      <c r="E55" s="443" t="s">
        <v>1026</v>
      </c>
      <c r="F55" s="437" t="s">
        <v>28</v>
      </c>
      <c r="G55" s="444">
        <v>23250</v>
      </c>
    </row>
    <row r="56" ht="15" spans="1:7">
      <c r="A56" s="437" t="s">
        <v>26</v>
      </c>
      <c r="B56" s="437" t="s">
        <v>1034</v>
      </c>
      <c r="C56" s="441">
        <v>1199476</v>
      </c>
      <c r="D56" s="442" t="s">
        <v>1008</v>
      </c>
      <c r="E56" s="443" t="s">
        <v>1035</v>
      </c>
      <c r="F56" s="437" t="s">
        <v>28</v>
      </c>
      <c r="G56" s="444">
        <v>11550</v>
      </c>
    </row>
    <row r="57" ht="15" spans="1:7">
      <c r="A57" s="437" t="s">
        <v>26</v>
      </c>
      <c r="B57" s="437" t="s">
        <v>1036</v>
      </c>
      <c r="C57" s="441">
        <v>1199476</v>
      </c>
      <c r="D57" s="442" t="s">
        <v>1008</v>
      </c>
      <c r="E57" s="443" t="s">
        <v>1035</v>
      </c>
      <c r="F57" s="437" t="s">
        <v>28</v>
      </c>
      <c r="G57" s="444">
        <v>11550</v>
      </c>
    </row>
    <row r="58" ht="15" spans="1:7">
      <c r="A58" s="437" t="s">
        <v>26</v>
      </c>
      <c r="B58" s="437" t="s">
        <v>635</v>
      </c>
      <c r="C58" s="441">
        <v>1189136</v>
      </c>
      <c r="D58" s="442" t="s">
        <v>971</v>
      </c>
      <c r="E58" s="443" t="s">
        <v>1037</v>
      </c>
      <c r="F58" s="437" t="s">
        <v>28</v>
      </c>
      <c r="G58" s="444">
        <v>29295</v>
      </c>
    </row>
    <row r="59" ht="15" spans="1:7">
      <c r="A59" s="437" t="s">
        <v>26</v>
      </c>
      <c r="B59" s="437" t="s">
        <v>1038</v>
      </c>
      <c r="C59" s="441">
        <v>1191347</v>
      </c>
      <c r="D59" s="442" t="s">
        <v>1023</v>
      </c>
      <c r="E59" s="443" t="s">
        <v>1035</v>
      </c>
      <c r="F59" s="437" t="s">
        <v>28</v>
      </c>
      <c r="G59" s="444">
        <v>6930</v>
      </c>
    </row>
    <row r="60" ht="15" spans="1:7">
      <c r="A60" s="437" t="s">
        <v>26</v>
      </c>
      <c r="B60" s="437" t="s">
        <v>1039</v>
      </c>
      <c r="C60" s="441">
        <v>1191347</v>
      </c>
      <c r="D60" s="442" t="s">
        <v>1023</v>
      </c>
      <c r="E60" s="443" t="s">
        <v>1035</v>
      </c>
      <c r="F60" s="437" t="s">
        <v>28</v>
      </c>
      <c r="G60" s="444">
        <v>6930</v>
      </c>
    </row>
    <row r="61" ht="15" spans="1:7">
      <c r="A61" s="437" t="s">
        <v>26</v>
      </c>
      <c r="B61" s="437" t="s">
        <v>1040</v>
      </c>
      <c r="C61" s="441">
        <v>1191347</v>
      </c>
      <c r="D61" s="442" t="s">
        <v>1023</v>
      </c>
      <c r="E61" s="443" t="s">
        <v>1035</v>
      </c>
      <c r="F61" s="437" t="s">
        <v>28</v>
      </c>
      <c r="G61" s="444">
        <v>6930</v>
      </c>
    </row>
    <row r="62" ht="15" spans="1:7">
      <c r="A62" s="437" t="s">
        <v>26</v>
      </c>
      <c r="B62" s="440" t="s">
        <v>1041</v>
      </c>
      <c r="C62" s="441">
        <v>1191347</v>
      </c>
      <c r="D62" s="442" t="s">
        <v>1023</v>
      </c>
      <c r="E62" s="443" t="s">
        <v>1035</v>
      </c>
      <c r="F62" s="437" t="s">
        <v>28</v>
      </c>
      <c r="G62" s="444">
        <v>6930</v>
      </c>
    </row>
    <row r="63" ht="15" spans="1:7">
      <c r="A63" s="437" t="s">
        <v>26</v>
      </c>
      <c r="B63" s="437" t="s">
        <v>1042</v>
      </c>
      <c r="C63" s="441">
        <v>1199235</v>
      </c>
      <c r="D63" s="442" t="s">
        <v>1008</v>
      </c>
      <c r="E63" s="443" t="s">
        <v>1043</v>
      </c>
      <c r="F63" s="437" t="s">
        <v>28</v>
      </c>
      <c r="G63" s="444">
        <v>15400</v>
      </c>
    </row>
    <row r="64" ht="15" spans="1:7">
      <c r="A64" s="437" t="s">
        <v>26</v>
      </c>
      <c r="B64" s="437" t="s">
        <v>1044</v>
      </c>
      <c r="C64" s="441">
        <v>1200418</v>
      </c>
      <c r="D64" s="442" t="s">
        <v>1000</v>
      </c>
      <c r="E64" s="443" t="s">
        <v>1043</v>
      </c>
      <c r="F64" s="437" t="s">
        <v>28</v>
      </c>
      <c r="G64" s="444">
        <v>23250</v>
      </c>
    </row>
    <row r="65" ht="15" spans="1:7">
      <c r="A65" s="437" t="s">
        <v>26</v>
      </c>
      <c r="B65" s="437" t="s">
        <v>1045</v>
      </c>
      <c r="C65" s="441">
        <v>1196973</v>
      </c>
      <c r="D65" s="442" t="s">
        <v>1046</v>
      </c>
      <c r="E65" s="443" t="s">
        <v>1043</v>
      </c>
      <c r="F65" s="437" t="s">
        <v>28</v>
      </c>
      <c r="G65" s="444">
        <v>13950</v>
      </c>
    </row>
    <row r="66" ht="15" spans="1:7">
      <c r="A66" s="437" t="s">
        <v>26</v>
      </c>
      <c r="B66" s="437" t="s">
        <v>1047</v>
      </c>
      <c r="C66" s="441">
        <v>1201628</v>
      </c>
      <c r="D66" s="442" t="s">
        <v>1008</v>
      </c>
      <c r="E66" s="443" t="s">
        <v>1043</v>
      </c>
      <c r="F66" s="437" t="s">
        <v>28</v>
      </c>
      <c r="G66" s="444">
        <v>18600</v>
      </c>
    </row>
    <row r="67" ht="15" spans="1:7">
      <c r="A67" s="437" t="s">
        <v>26</v>
      </c>
      <c r="B67" s="437" t="s">
        <v>1048</v>
      </c>
      <c r="C67" s="441">
        <v>1192084</v>
      </c>
      <c r="D67" s="442" t="s">
        <v>1035</v>
      </c>
      <c r="E67" s="443" t="s">
        <v>1049</v>
      </c>
      <c r="F67" s="437" t="s">
        <v>28</v>
      </c>
      <c r="G67" s="444">
        <v>6930</v>
      </c>
    </row>
    <row r="68" ht="15" spans="1:7">
      <c r="A68" s="437" t="s">
        <v>26</v>
      </c>
      <c r="B68" s="437" t="s">
        <v>1050</v>
      </c>
      <c r="C68" s="441">
        <v>1199237</v>
      </c>
      <c r="D68" s="442" t="s">
        <v>1008</v>
      </c>
      <c r="E68" s="443" t="s">
        <v>1049</v>
      </c>
      <c r="F68" s="437" t="s">
        <v>28</v>
      </c>
      <c r="G68" s="444">
        <v>19250</v>
      </c>
    </row>
    <row r="69" ht="15" spans="1:7">
      <c r="A69" s="437" t="s">
        <v>26</v>
      </c>
      <c r="B69" s="437" t="s">
        <v>1051</v>
      </c>
      <c r="C69" s="441">
        <v>1195815</v>
      </c>
      <c r="D69" s="442" t="s">
        <v>1026</v>
      </c>
      <c r="E69" s="443" t="s">
        <v>1049</v>
      </c>
      <c r="F69" s="437" t="s">
        <v>28</v>
      </c>
      <c r="G69" s="444">
        <v>13950</v>
      </c>
    </row>
    <row r="70" ht="15" spans="1:7">
      <c r="A70" s="437" t="s">
        <v>26</v>
      </c>
      <c r="B70" s="437" t="s">
        <v>1052</v>
      </c>
      <c r="C70" s="441">
        <v>1196485</v>
      </c>
      <c r="D70" s="442" t="s">
        <v>1035</v>
      </c>
      <c r="E70" s="443" t="s">
        <v>1053</v>
      </c>
      <c r="F70" s="437" t="s">
        <v>28</v>
      </c>
      <c r="G70" s="444">
        <v>9300</v>
      </c>
    </row>
    <row r="71" ht="15" spans="1:7">
      <c r="A71" s="437" t="s">
        <v>26</v>
      </c>
      <c r="B71" s="437" t="s">
        <v>1054</v>
      </c>
      <c r="C71" s="441">
        <v>1196485</v>
      </c>
      <c r="D71" s="442" t="s">
        <v>1035</v>
      </c>
      <c r="E71" s="443" t="s">
        <v>1053</v>
      </c>
      <c r="F71" s="437" t="s">
        <v>28</v>
      </c>
      <c r="G71" s="444">
        <v>9300</v>
      </c>
    </row>
    <row r="72" ht="15" spans="1:7">
      <c r="A72" s="437" t="s">
        <v>26</v>
      </c>
      <c r="B72" s="452" t="s">
        <v>1055</v>
      </c>
      <c r="C72" s="453">
        <v>1192887</v>
      </c>
      <c r="D72" s="454" t="s">
        <v>1056</v>
      </c>
      <c r="E72" s="455" t="s">
        <v>1049</v>
      </c>
      <c r="F72" s="452" t="s">
        <v>28</v>
      </c>
      <c r="G72" s="456">
        <v>12555</v>
      </c>
    </row>
    <row r="73" ht="15" spans="1:7">
      <c r="A73" s="437" t="s">
        <v>26</v>
      </c>
      <c r="B73" s="437" t="s">
        <v>1057</v>
      </c>
      <c r="C73" s="441">
        <v>1180006</v>
      </c>
      <c r="D73" s="442" t="s">
        <v>1026</v>
      </c>
      <c r="E73" s="443" t="s">
        <v>1058</v>
      </c>
      <c r="F73" s="437" t="s">
        <v>28</v>
      </c>
      <c r="G73" s="444">
        <v>20925</v>
      </c>
    </row>
    <row r="74" ht="15" spans="1:7">
      <c r="A74" s="437" t="s">
        <v>26</v>
      </c>
      <c r="B74" s="437" t="s">
        <v>1059</v>
      </c>
      <c r="C74" s="441">
        <v>1185594</v>
      </c>
      <c r="D74" s="442" t="s">
        <v>1035</v>
      </c>
      <c r="E74" s="443" t="s">
        <v>1060</v>
      </c>
      <c r="F74" s="437" t="s">
        <v>28</v>
      </c>
      <c r="G74" s="444">
        <v>12555</v>
      </c>
    </row>
    <row r="75" ht="15" spans="1:7">
      <c r="A75" s="437" t="s">
        <v>26</v>
      </c>
      <c r="B75" s="437" t="s">
        <v>1061</v>
      </c>
      <c r="C75" s="441">
        <v>1201762</v>
      </c>
      <c r="D75" s="442" t="s">
        <v>1026</v>
      </c>
      <c r="E75" s="443" t="s">
        <v>1062</v>
      </c>
      <c r="F75" s="437" t="s">
        <v>28</v>
      </c>
      <c r="G75" s="444">
        <v>15400</v>
      </c>
    </row>
    <row r="76" ht="15" spans="1:7">
      <c r="A76" s="437" t="s">
        <v>26</v>
      </c>
      <c r="B76" s="452" t="s">
        <v>1063</v>
      </c>
      <c r="C76" s="453">
        <v>1190939</v>
      </c>
      <c r="D76" s="454" t="s">
        <v>1053</v>
      </c>
      <c r="E76" s="455" t="s">
        <v>1064</v>
      </c>
      <c r="F76" s="452" t="s">
        <v>28</v>
      </c>
      <c r="G76" s="456">
        <v>6930</v>
      </c>
    </row>
    <row r="77" ht="15" spans="1:7">
      <c r="A77" s="437" t="s">
        <v>26</v>
      </c>
      <c r="B77" s="437" t="s">
        <v>1065</v>
      </c>
      <c r="C77" s="441">
        <v>1189094</v>
      </c>
      <c r="D77" s="442" t="s">
        <v>1043</v>
      </c>
      <c r="E77" s="443" t="s">
        <v>1064</v>
      </c>
      <c r="F77" s="437" t="s">
        <v>28</v>
      </c>
      <c r="G77" s="444">
        <v>10395</v>
      </c>
    </row>
    <row r="78" ht="15" spans="1:7">
      <c r="A78" s="437" t="s">
        <v>26</v>
      </c>
      <c r="B78" s="437" t="s">
        <v>1066</v>
      </c>
      <c r="C78" s="441">
        <v>1189094</v>
      </c>
      <c r="D78" s="442" t="s">
        <v>1043</v>
      </c>
      <c r="E78" s="443" t="s">
        <v>1064</v>
      </c>
      <c r="F78" s="437" t="s">
        <v>28</v>
      </c>
      <c r="G78" s="444">
        <v>10395</v>
      </c>
    </row>
    <row r="79" ht="15" spans="1:7">
      <c r="A79" s="437" t="s">
        <v>26</v>
      </c>
      <c r="B79" s="437" t="s">
        <v>1067</v>
      </c>
      <c r="C79" s="441">
        <v>1189094</v>
      </c>
      <c r="D79" s="442" t="s">
        <v>1043</v>
      </c>
      <c r="E79" s="443" t="s">
        <v>1064</v>
      </c>
      <c r="F79" s="437" t="s">
        <v>28</v>
      </c>
      <c r="G79" s="444">
        <v>10395</v>
      </c>
    </row>
    <row r="80" ht="15" spans="1:7">
      <c r="A80" s="437" t="s">
        <v>26</v>
      </c>
      <c r="B80" s="437" t="s">
        <v>1068</v>
      </c>
      <c r="C80" s="441">
        <v>1202653</v>
      </c>
      <c r="D80" s="442" t="s">
        <v>1043</v>
      </c>
      <c r="E80" s="443" t="s">
        <v>1064</v>
      </c>
      <c r="F80" s="437" t="s">
        <v>28</v>
      </c>
      <c r="G80" s="444">
        <v>13950</v>
      </c>
    </row>
    <row r="81" ht="15" spans="1:7">
      <c r="A81" s="437" t="s">
        <v>26</v>
      </c>
      <c r="B81" s="437" t="s">
        <v>1069</v>
      </c>
      <c r="C81" s="441">
        <v>1174438</v>
      </c>
      <c r="D81" s="442" t="s">
        <v>1043</v>
      </c>
      <c r="E81" s="443" t="s">
        <v>1064</v>
      </c>
      <c r="F81" s="437" t="s">
        <v>28</v>
      </c>
      <c r="G81" s="444">
        <v>11857.5</v>
      </c>
    </row>
    <row r="82" ht="15" spans="1:7">
      <c r="A82" s="437" t="s">
        <v>26</v>
      </c>
      <c r="B82" s="437" t="s">
        <v>1070</v>
      </c>
      <c r="C82" s="441">
        <v>1174436</v>
      </c>
      <c r="D82" s="442" t="s">
        <v>1043</v>
      </c>
      <c r="E82" s="443" t="s">
        <v>1064</v>
      </c>
      <c r="F82" s="437" t="s">
        <v>28</v>
      </c>
      <c r="G82" s="444">
        <v>11857.5</v>
      </c>
    </row>
    <row r="83" ht="15" spans="1:7">
      <c r="A83" s="437" t="s">
        <v>26</v>
      </c>
      <c r="B83" s="437" t="s">
        <v>1071</v>
      </c>
      <c r="C83" s="441">
        <v>1174437</v>
      </c>
      <c r="D83" s="442" t="s">
        <v>1043</v>
      </c>
      <c r="E83" s="443" t="s">
        <v>1064</v>
      </c>
      <c r="F83" s="437" t="s">
        <v>28</v>
      </c>
      <c r="G83" s="457">
        <v>11857.5</v>
      </c>
    </row>
    <row r="84" ht="15.75" spans="1:8">
      <c r="A84" s="437" t="s">
        <v>26</v>
      </c>
      <c r="B84" s="458"/>
      <c r="C84" s="459"/>
      <c r="D84" s="460"/>
      <c r="E84" s="461"/>
      <c r="F84" s="462"/>
      <c r="G84" s="463">
        <f>SUM(G2:G83)</f>
        <v>994947.5</v>
      </c>
      <c r="H84" s="464" t="s">
        <v>1072</v>
      </c>
    </row>
    <row r="85" ht="15" spans="1:7">
      <c r="A85" s="465"/>
      <c r="B85" s="466"/>
      <c r="C85" s="466"/>
      <c r="D85" s="466"/>
      <c r="E85" s="466"/>
      <c r="F85" s="466"/>
      <c r="G85" s="466"/>
    </row>
    <row r="86" spans="1:7">
      <c r="A86" s="466"/>
      <c r="B86" s="466"/>
      <c r="C86" s="466"/>
      <c r="D86" s="466"/>
      <c r="E86" s="466"/>
      <c r="F86" s="466"/>
      <c r="G86" s="466"/>
    </row>
    <row r="87" ht="16.5" spans="1:7">
      <c r="A87" s="467" t="s">
        <v>1073</v>
      </c>
      <c r="B87" s="466"/>
      <c r="C87" s="466"/>
      <c r="D87" s="466"/>
      <c r="E87" s="466"/>
      <c r="F87" s="466"/>
      <c r="G87" s="466"/>
    </row>
    <row r="88" spans="1:7">
      <c r="A88" s="466"/>
      <c r="B88" s="466"/>
      <c r="C88" s="466"/>
      <c r="D88" s="466"/>
      <c r="E88" s="466"/>
      <c r="F88" s="466"/>
      <c r="G88" s="466"/>
    </row>
  </sheetData>
  <mergeCells count="1">
    <mergeCell ref="D84:E8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opLeftCell="A73" workbookViewId="0">
      <selection activeCell="I108" sqref="I108"/>
    </sheetView>
  </sheetViews>
  <sheetFormatPr defaultColWidth="9" defaultRowHeight="12.75"/>
  <cols>
    <col min="1" max="1" width="21" customWidth="1"/>
    <col min="2" max="2" width="7.57142857142857" hidden="1" customWidth="1"/>
    <col min="3" max="3" width="14.1428571428571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42801</v>
      </c>
    </row>
    <row r="11" customFormat="1" ht="25.5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24" t="s">
        <v>9</v>
      </c>
      <c r="D14" s="12"/>
      <c r="E14" s="10"/>
      <c r="F14" s="2"/>
    </row>
    <row r="15" customFormat="1" spans="1:6">
      <c r="A15" s="4" t="s">
        <v>10</v>
      </c>
      <c r="B15" s="4"/>
      <c r="C15" s="524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>
        <v>2</v>
      </c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441476</v>
      </c>
      <c r="C24" s="30" t="s">
        <v>91</v>
      </c>
      <c r="D24" s="525" t="s">
        <v>92</v>
      </c>
      <c r="E24" s="32">
        <v>42792</v>
      </c>
      <c r="F24" s="33">
        <v>42794</v>
      </c>
      <c r="G24" s="34" t="s">
        <v>28</v>
      </c>
      <c r="H24" s="35">
        <v>9200</v>
      </c>
      <c r="I24" s="77"/>
    </row>
    <row r="25" s="1" customFormat="1" spans="1:9">
      <c r="A25" s="29" t="s">
        <v>26</v>
      </c>
      <c r="B25" s="30">
        <v>441478</v>
      </c>
      <c r="C25" s="30" t="s">
        <v>93</v>
      </c>
      <c r="D25" s="525" t="s">
        <v>94</v>
      </c>
      <c r="E25" s="32">
        <v>17222</v>
      </c>
      <c r="F25" s="33">
        <v>42794</v>
      </c>
      <c r="G25" s="34" t="s">
        <v>28</v>
      </c>
      <c r="H25" s="35">
        <v>17480</v>
      </c>
      <c r="I25" s="77"/>
    </row>
    <row r="26" s="1" customFormat="1" spans="1:9">
      <c r="A26" s="29" t="s">
        <v>26</v>
      </c>
      <c r="B26" s="30">
        <v>441483</v>
      </c>
      <c r="C26" s="30" t="s">
        <v>95</v>
      </c>
      <c r="D26" s="525" t="s">
        <v>96</v>
      </c>
      <c r="E26" s="32">
        <v>42790</v>
      </c>
      <c r="F26" s="33">
        <v>42794</v>
      </c>
      <c r="G26" s="34" t="s">
        <v>28</v>
      </c>
      <c r="H26" s="35">
        <v>21280</v>
      </c>
      <c r="I26" s="77"/>
    </row>
    <row r="27" s="1" customFormat="1" spans="1:9">
      <c r="A27" s="29" t="s">
        <v>26</v>
      </c>
      <c r="B27" s="50">
        <v>441484</v>
      </c>
      <c r="C27" s="50" t="s">
        <v>97</v>
      </c>
      <c r="D27" s="528" t="s">
        <v>98</v>
      </c>
      <c r="E27" s="411">
        <v>42793</v>
      </c>
      <c r="F27" s="412">
        <v>42794</v>
      </c>
      <c r="G27" s="413" t="s">
        <v>28</v>
      </c>
      <c r="H27" s="414">
        <v>4600</v>
      </c>
      <c r="I27" s="77"/>
    </row>
    <row r="28" s="1" customFormat="1" spans="1:9">
      <c r="A28" s="29" t="s">
        <v>26</v>
      </c>
      <c r="B28" s="50">
        <v>441485</v>
      </c>
      <c r="C28" s="50" t="s">
        <v>99</v>
      </c>
      <c r="D28" s="528" t="s">
        <v>98</v>
      </c>
      <c r="E28" s="411">
        <v>42793</v>
      </c>
      <c r="F28" s="412">
        <v>42794</v>
      </c>
      <c r="G28" s="413" t="s">
        <v>28</v>
      </c>
      <c r="H28" s="414">
        <v>4600</v>
      </c>
      <c r="I28" s="77"/>
    </row>
    <row r="29" s="1" customFormat="1" spans="1:9">
      <c r="A29" s="29" t="s">
        <v>26</v>
      </c>
      <c r="B29" s="30">
        <v>441493</v>
      </c>
      <c r="C29" s="30" t="s">
        <v>100</v>
      </c>
      <c r="D29" s="31">
        <v>161226101089</v>
      </c>
      <c r="E29" s="32">
        <v>42791</v>
      </c>
      <c r="F29" s="33">
        <v>42794</v>
      </c>
      <c r="G29" s="34" t="s">
        <v>28</v>
      </c>
      <c r="H29" s="35">
        <v>15960</v>
      </c>
      <c r="I29" s="77"/>
    </row>
    <row r="30" s="1" customFormat="1" spans="1:9">
      <c r="A30" s="29" t="s">
        <v>26</v>
      </c>
      <c r="B30" s="58">
        <v>441525</v>
      </c>
      <c r="C30" s="58" t="s">
        <v>101</v>
      </c>
      <c r="D30" s="529" t="s">
        <v>102</v>
      </c>
      <c r="E30" s="293">
        <v>42792</v>
      </c>
      <c r="F30" s="294">
        <v>42794</v>
      </c>
      <c r="G30" s="295" t="s">
        <v>28</v>
      </c>
      <c r="H30" s="296">
        <v>9200</v>
      </c>
      <c r="I30" s="77"/>
    </row>
    <row r="31" s="1" customFormat="1" spans="1:9">
      <c r="A31" s="29" t="s">
        <v>26</v>
      </c>
      <c r="B31" s="58">
        <v>441526</v>
      </c>
      <c r="C31" s="58" t="s">
        <v>103</v>
      </c>
      <c r="D31" s="529" t="s">
        <v>102</v>
      </c>
      <c r="E31" s="293">
        <v>42792</v>
      </c>
      <c r="F31" s="294">
        <v>42794</v>
      </c>
      <c r="G31" s="295" t="s">
        <v>28</v>
      </c>
      <c r="H31" s="296">
        <v>9200</v>
      </c>
      <c r="I31" s="77"/>
    </row>
    <row r="32" s="1" customFormat="1" spans="1:9">
      <c r="A32" s="29" t="s">
        <v>26</v>
      </c>
      <c r="B32" s="37">
        <v>441587</v>
      </c>
      <c r="C32" s="37" t="s">
        <v>104</v>
      </c>
      <c r="D32" s="38">
        <v>170118160817</v>
      </c>
      <c r="E32" s="39">
        <v>42793</v>
      </c>
      <c r="F32" s="40">
        <v>42795</v>
      </c>
      <c r="G32" s="41" t="s">
        <v>28</v>
      </c>
      <c r="H32" s="42">
        <v>9200</v>
      </c>
      <c r="I32" s="77"/>
    </row>
    <row r="33" s="1" customFormat="1" spans="1:9">
      <c r="A33" s="29" t="s">
        <v>26</v>
      </c>
      <c r="B33" s="37">
        <v>441588</v>
      </c>
      <c r="C33" s="37" t="s">
        <v>105</v>
      </c>
      <c r="D33" s="38">
        <v>170118160817</v>
      </c>
      <c r="E33" s="39">
        <v>42793</v>
      </c>
      <c r="F33" s="40">
        <v>42795</v>
      </c>
      <c r="G33" s="41" t="s">
        <v>28</v>
      </c>
      <c r="H33" s="42">
        <v>9200</v>
      </c>
      <c r="I33" s="77"/>
    </row>
    <row r="34" s="1" customFormat="1" spans="1:9">
      <c r="A34" s="29" t="s">
        <v>26</v>
      </c>
      <c r="B34" s="51">
        <v>441589</v>
      </c>
      <c r="C34" s="51" t="s">
        <v>106</v>
      </c>
      <c r="D34" s="52">
        <v>170116094475</v>
      </c>
      <c r="E34" s="53">
        <v>42789</v>
      </c>
      <c r="F34" s="54">
        <v>42795</v>
      </c>
      <c r="G34" s="55" t="s">
        <v>28</v>
      </c>
      <c r="H34" s="56">
        <v>25668</v>
      </c>
      <c r="I34" s="77"/>
    </row>
    <row r="35" s="1" customFormat="1" spans="1:9">
      <c r="A35" s="29" t="s">
        <v>26</v>
      </c>
      <c r="B35" s="51">
        <v>441590</v>
      </c>
      <c r="C35" s="51" t="s">
        <v>107</v>
      </c>
      <c r="D35" s="52">
        <v>170116094475</v>
      </c>
      <c r="E35" s="53">
        <v>42789</v>
      </c>
      <c r="F35" s="54">
        <v>42795</v>
      </c>
      <c r="G35" s="55" t="s">
        <v>28</v>
      </c>
      <c r="H35" s="56">
        <v>25668</v>
      </c>
      <c r="I35" s="77"/>
    </row>
    <row r="36" s="1" customFormat="1" spans="1:9">
      <c r="A36" s="29" t="s">
        <v>26</v>
      </c>
      <c r="B36" s="51">
        <v>441591</v>
      </c>
      <c r="C36" s="51" t="s">
        <v>108</v>
      </c>
      <c r="D36" s="52">
        <v>170116094475</v>
      </c>
      <c r="E36" s="53">
        <v>42789</v>
      </c>
      <c r="F36" s="54">
        <v>42795</v>
      </c>
      <c r="G36" s="55" t="s">
        <v>28</v>
      </c>
      <c r="H36" s="56">
        <v>25668</v>
      </c>
      <c r="I36" s="77"/>
    </row>
    <row r="37" s="1" customFormat="1" spans="1:9">
      <c r="A37" s="29" t="s">
        <v>26</v>
      </c>
      <c r="B37" s="30">
        <v>441596</v>
      </c>
      <c r="C37" s="66" t="s">
        <v>109</v>
      </c>
      <c r="D37" s="525" t="s">
        <v>110</v>
      </c>
      <c r="E37" s="32">
        <v>42793</v>
      </c>
      <c r="F37" s="33">
        <v>42795</v>
      </c>
      <c r="G37" s="34" t="s">
        <v>28</v>
      </c>
      <c r="H37" s="35">
        <v>9200</v>
      </c>
      <c r="I37" s="77"/>
    </row>
    <row r="38" s="1" customFormat="1" spans="1:9">
      <c r="A38" s="29" t="s">
        <v>26</v>
      </c>
      <c r="B38" s="30">
        <v>441597</v>
      </c>
      <c r="C38" s="30" t="s">
        <v>111</v>
      </c>
      <c r="D38" s="525" t="s">
        <v>110</v>
      </c>
      <c r="E38" s="32">
        <v>42793</v>
      </c>
      <c r="F38" s="33">
        <v>42795</v>
      </c>
      <c r="G38" s="34" t="s">
        <v>28</v>
      </c>
      <c r="H38" s="35">
        <v>9200</v>
      </c>
      <c r="I38" s="77"/>
    </row>
    <row r="39" s="1" customFormat="1" spans="1:9">
      <c r="A39" s="29" t="s">
        <v>26</v>
      </c>
      <c r="B39" s="30">
        <v>441598</v>
      </c>
      <c r="C39" s="30" t="s">
        <v>112</v>
      </c>
      <c r="D39" s="525" t="s">
        <v>113</v>
      </c>
      <c r="E39" s="32">
        <v>42792</v>
      </c>
      <c r="F39" s="33">
        <v>42795</v>
      </c>
      <c r="G39" s="34" t="s">
        <v>28</v>
      </c>
      <c r="H39" s="35">
        <v>15960</v>
      </c>
      <c r="I39" s="77"/>
    </row>
    <row r="40" s="1" customFormat="1" spans="1:9">
      <c r="A40" s="29" t="s">
        <v>26</v>
      </c>
      <c r="B40" s="50">
        <v>441608</v>
      </c>
      <c r="C40" s="50" t="s">
        <v>114</v>
      </c>
      <c r="D40" s="410">
        <v>170112192519</v>
      </c>
      <c r="E40" s="411">
        <v>42791</v>
      </c>
      <c r="F40" s="412">
        <v>42795</v>
      </c>
      <c r="G40" s="413" t="s">
        <v>28</v>
      </c>
      <c r="H40" s="414">
        <v>21280</v>
      </c>
      <c r="I40" s="77"/>
    </row>
    <row r="41" s="1" customFormat="1" spans="1:9">
      <c r="A41" s="29" t="s">
        <v>26</v>
      </c>
      <c r="B41" s="50">
        <v>441612</v>
      </c>
      <c r="C41" s="518" t="s">
        <v>115</v>
      </c>
      <c r="D41" s="410">
        <v>170112192519</v>
      </c>
      <c r="E41" s="411">
        <v>42791</v>
      </c>
      <c r="F41" s="412">
        <v>42795</v>
      </c>
      <c r="G41" s="413" t="s">
        <v>28</v>
      </c>
      <c r="H41" s="414">
        <v>21280</v>
      </c>
      <c r="I41" s="77"/>
    </row>
    <row r="42" s="1" customFormat="1" spans="1:9">
      <c r="A42" s="29" t="s">
        <v>26</v>
      </c>
      <c r="B42" s="30">
        <v>441610</v>
      </c>
      <c r="C42" s="66" t="s">
        <v>116</v>
      </c>
      <c r="D42" s="31">
        <v>170112191619</v>
      </c>
      <c r="E42" s="32">
        <v>42790</v>
      </c>
      <c r="F42" s="33">
        <v>42795</v>
      </c>
      <c r="G42" s="34" t="s">
        <v>28</v>
      </c>
      <c r="H42" s="35">
        <v>26040</v>
      </c>
      <c r="I42" s="77"/>
    </row>
    <row r="43" s="1" customFormat="1" spans="1:9">
      <c r="A43" s="29" t="s">
        <v>26</v>
      </c>
      <c r="B43" s="30">
        <v>441694</v>
      </c>
      <c r="C43" s="66" t="s">
        <v>117</v>
      </c>
      <c r="D43" s="31">
        <v>161231204575</v>
      </c>
      <c r="E43" s="32">
        <v>42792</v>
      </c>
      <c r="F43" s="33">
        <v>42796</v>
      </c>
      <c r="G43" s="34" t="s">
        <v>28</v>
      </c>
      <c r="H43" s="35">
        <v>16910</v>
      </c>
      <c r="I43" s="77"/>
    </row>
    <row r="44" s="1" customFormat="1" spans="1:9">
      <c r="A44" s="29" t="s">
        <v>26</v>
      </c>
      <c r="B44" s="30">
        <v>441695</v>
      </c>
      <c r="C44" s="66" t="s">
        <v>118</v>
      </c>
      <c r="D44" s="525" t="s">
        <v>119</v>
      </c>
      <c r="E44" s="32">
        <v>42795</v>
      </c>
      <c r="F44" s="33">
        <v>42796</v>
      </c>
      <c r="G44" s="34" t="s">
        <v>28</v>
      </c>
      <c r="H44" s="35">
        <v>4000</v>
      </c>
      <c r="I44" s="77"/>
    </row>
    <row r="45" s="1" customFormat="1" spans="1:9">
      <c r="A45" s="29" t="s">
        <v>26</v>
      </c>
      <c r="B45" s="59">
        <v>441697</v>
      </c>
      <c r="C45" s="65" t="s">
        <v>120</v>
      </c>
      <c r="D45" s="60">
        <v>170119094217</v>
      </c>
      <c r="E45" s="61">
        <v>42795</v>
      </c>
      <c r="F45" s="62">
        <v>42796</v>
      </c>
      <c r="G45" s="63" t="s">
        <v>28</v>
      </c>
      <c r="H45" s="64">
        <v>4000</v>
      </c>
      <c r="I45" s="77"/>
    </row>
    <row r="46" s="1" customFormat="1" spans="1:9">
      <c r="A46" s="29" t="s">
        <v>26</v>
      </c>
      <c r="B46" s="59">
        <v>441698</v>
      </c>
      <c r="C46" s="65" t="s">
        <v>121</v>
      </c>
      <c r="D46" s="60">
        <v>170119094217</v>
      </c>
      <c r="E46" s="61">
        <v>42795</v>
      </c>
      <c r="F46" s="62">
        <v>42796</v>
      </c>
      <c r="G46" s="63" t="s">
        <v>28</v>
      </c>
      <c r="H46" s="64">
        <v>4000</v>
      </c>
      <c r="I46" s="77"/>
    </row>
    <row r="47" s="1" customFormat="1" spans="1:9">
      <c r="A47" s="29" t="s">
        <v>26</v>
      </c>
      <c r="B47" s="51">
        <v>441702</v>
      </c>
      <c r="C47" s="57" t="s">
        <v>122</v>
      </c>
      <c r="D47" s="52">
        <v>170117095917</v>
      </c>
      <c r="E47" s="53">
        <v>42791</v>
      </c>
      <c r="F47" s="54">
        <v>42796</v>
      </c>
      <c r="G47" s="55" t="s">
        <v>28</v>
      </c>
      <c r="H47" s="56">
        <v>20832</v>
      </c>
      <c r="I47" s="77"/>
    </row>
    <row r="48" s="1" customFormat="1" spans="1:9">
      <c r="A48" s="29" t="s">
        <v>26</v>
      </c>
      <c r="B48" s="51">
        <v>441703</v>
      </c>
      <c r="C48" s="57" t="s">
        <v>123</v>
      </c>
      <c r="D48" s="52">
        <v>170117095917</v>
      </c>
      <c r="E48" s="53">
        <v>42791</v>
      </c>
      <c r="F48" s="54">
        <v>42796</v>
      </c>
      <c r="G48" s="55" t="s">
        <v>28</v>
      </c>
      <c r="H48" s="56">
        <v>20832</v>
      </c>
      <c r="I48" s="77"/>
    </row>
    <row r="49" s="1" customFormat="1" spans="1:9">
      <c r="A49" s="29" t="s">
        <v>26</v>
      </c>
      <c r="B49" s="51">
        <v>441704</v>
      </c>
      <c r="C49" s="57" t="s">
        <v>124</v>
      </c>
      <c r="D49" s="52">
        <v>170117095917</v>
      </c>
      <c r="E49" s="53">
        <v>42791</v>
      </c>
      <c r="F49" s="54">
        <v>42796</v>
      </c>
      <c r="G49" s="55" t="s">
        <v>28</v>
      </c>
      <c r="H49" s="56">
        <v>20832</v>
      </c>
      <c r="I49" s="77"/>
    </row>
    <row r="50" s="1" customFormat="1" spans="1:9">
      <c r="A50" s="29" t="s">
        <v>26</v>
      </c>
      <c r="B50" s="30">
        <v>441707</v>
      </c>
      <c r="C50" s="66" t="s">
        <v>125</v>
      </c>
      <c r="D50" s="525" t="s">
        <v>126</v>
      </c>
      <c r="E50" s="32">
        <v>42794</v>
      </c>
      <c r="F50" s="33">
        <v>42796</v>
      </c>
      <c r="G50" s="34" t="s">
        <v>28</v>
      </c>
      <c r="H50" s="35">
        <v>8600</v>
      </c>
      <c r="I50" s="77"/>
    </row>
    <row r="51" s="1" customFormat="1" spans="1:9">
      <c r="A51" s="29" t="s">
        <v>26</v>
      </c>
      <c r="B51" s="30">
        <v>441709</v>
      </c>
      <c r="C51" s="66" t="s">
        <v>127</v>
      </c>
      <c r="D51" s="31">
        <v>170110110089</v>
      </c>
      <c r="E51" s="32">
        <v>42794</v>
      </c>
      <c r="F51" s="33">
        <v>42796</v>
      </c>
      <c r="G51" s="34" t="s">
        <v>28</v>
      </c>
      <c r="H51" s="35">
        <v>8600</v>
      </c>
      <c r="I51" s="77"/>
    </row>
    <row r="52" s="1" customFormat="1" spans="1:9">
      <c r="A52" s="29" t="s">
        <v>26</v>
      </c>
      <c r="B52" s="30">
        <v>441720</v>
      </c>
      <c r="C52" s="66" t="s">
        <v>128</v>
      </c>
      <c r="D52" s="525" t="s">
        <v>129</v>
      </c>
      <c r="E52" s="32">
        <v>42794</v>
      </c>
      <c r="F52" s="33">
        <v>42796</v>
      </c>
      <c r="G52" s="34" t="s">
        <v>28</v>
      </c>
      <c r="H52" s="35">
        <v>8600</v>
      </c>
      <c r="I52" s="77"/>
    </row>
    <row r="53" s="1" customFormat="1" spans="1:9">
      <c r="A53" s="29" t="s">
        <v>26</v>
      </c>
      <c r="B53" s="37">
        <v>441730</v>
      </c>
      <c r="C53" s="468" t="s">
        <v>130</v>
      </c>
      <c r="D53" s="530" t="s">
        <v>131</v>
      </c>
      <c r="E53" s="39">
        <v>42792</v>
      </c>
      <c r="F53" s="40">
        <v>42796</v>
      </c>
      <c r="G53" s="41" t="s">
        <v>28</v>
      </c>
      <c r="H53" s="42">
        <v>20960</v>
      </c>
      <c r="I53" s="77"/>
    </row>
    <row r="54" s="1" customFormat="1" spans="1:9">
      <c r="A54" s="29" t="s">
        <v>26</v>
      </c>
      <c r="B54" s="37">
        <v>441731</v>
      </c>
      <c r="C54" s="468" t="s">
        <v>132</v>
      </c>
      <c r="D54" s="530" t="s">
        <v>131</v>
      </c>
      <c r="E54" s="39">
        <v>42792</v>
      </c>
      <c r="F54" s="40">
        <v>42796</v>
      </c>
      <c r="G54" s="41" t="s">
        <v>28</v>
      </c>
      <c r="H54" s="42">
        <v>20960</v>
      </c>
      <c r="I54" s="77"/>
    </row>
    <row r="55" s="1" customFormat="1" spans="1:9">
      <c r="A55" s="29" t="s">
        <v>26</v>
      </c>
      <c r="B55" s="30">
        <v>441734</v>
      </c>
      <c r="C55" s="66" t="s">
        <v>133</v>
      </c>
      <c r="D55" s="525" t="s">
        <v>134</v>
      </c>
      <c r="E55" s="32">
        <v>42792</v>
      </c>
      <c r="F55" s="33">
        <v>42796</v>
      </c>
      <c r="G55" s="34" t="s">
        <v>28</v>
      </c>
      <c r="H55" s="35">
        <v>20710</v>
      </c>
      <c r="I55" s="77"/>
    </row>
    <row r="56" s="1" customFormat="1" spans="1:9">
      <c r="A56" s="29" t="s">
        <v>26</v>
      </c>
      <c r="B56" s="30">
        <v>441798</v>
      </c>
      <c r="C56" s="66" t="s">
        <v>135</v>
      </c>
      <c r="D56" s="525" t="s">
        <v>136</v>
      </c>
      <c r="E56" s="32">
        <v>42794</v>
      </c>
      <c r="F56" s="33">
        <v>42797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441807</v>
      </c>
      <c r="C57" s="66" t="s">
        <v>137</v>
      </c>
      <c r="D57" s="31">
        <v>170205095275</v>
      </c>
      <c r="E57" s="32">
        <v>42793</v>
      </c>
      <c r="F57" s="33">
        <v>42797</v>
      </c>
      <c r="G57" s="34" t="s">
        <v>28</v>
      </c>
      <c r="H57" s="35">
        <v>15580</v>
      </c>
      <c r="I57" s="77"/>
    </row>
    <row r="58" s="1" customFormat="1" spans="1:9">
      <c r="A58" s="29" t="s">
        <v>26</v>
      </c>
      <c r="B58" s="30">
        <v>441810</v>
      </c>
      <c r="C58" s="66" t="s">
        <v>138</v>
      </c>
      <c r="D58" s="31">
        <v>161209205675</v>
      </c>
      <c r="E58" s="32">
        <v>42794</v>
      </c>
      <c r="F58" s="33">
        <v>42797</v>
      </c>
      <c r="G58" s="34" t="s">
        <v>28</v>
      </c>
      <c r="H58" s="35">
        <v>11970</v>
      </c>
      <c r="I58" s="77"/>
    </row>
    <row r="59" s="1" customFormat="1" spans="1:9">
      <c r="A59" s="29" t="s">
        <v>26</v>
      </c>
      <c r="B59" s="30">
        <v>441814</v>
      </c>
      <c r="C59" s="66" t="s">
        <v>139</v>
      </c>
      <c r="D59" s="31">
        <v>170118094317</v>
      </c>
      <c r="E59" s="32">
        <v>42796</v>
      </c>
      <c r="F59" s="33">
        <v>42797</v>
      </c>
      <c r="G59" s="34" t="s">
        <v>28</v>
      </c>
      <c r="H59" s="35">
        <v>5000</v>
      </c>
      <c r="I59" s="77"/>
    </row>
    <row r="60" s="1" customFormat="1" spans="1:9">
      <c r="A60" s="29" t="s">
        <v>26</v>
      </c>
      <c r="B60" s="44">
        <v>441815</v>
      </c>
      <c r="C60" s="67" t="s">
        <v>140</v>
      </c>
      <c r="D60" s="526" t="s">
        <v>141</v>
      </c>
      <c r="E60" s="46">
        <v>42792</v>
      </c>
      <c r="F60" s="47">
        <v>42797</v>
      </c>
      <c r="G60" s="48" t="s">
        <v>28</v>
      </c>
      <c r="H60" s="49">
        <v>24924</v>
      </c>
      <c r="I60" s="77"/>
    </row>
    <row r="61" s="1" customFormat="1" spans="1:9">
      <c r="A61" s="29" t="s">
        <v>26</v>
      </c>
      <c r="B61" s="44">
        <v>441816</v>
      </c>
      <c r="C61" s="67" t="s">
        <v>142</v>
      </c>
      <c r="D61" s="526" t="s">
        <v>141</v>
      </c>
      <c r="E61" s="46">
        <v>42792</v>
      </c>
      <c r="F61" s="47">
        <v>42797</v>
      </c>
      <c r="G61" s="48" t="s">
        <v>28</v>
      </c>
      <c r="H61" s="49">
        <v>24924</v>
      </c>
      <c r="I61" s="77"/>
    </row>
    <row r="62" s="1" customFormat="1" spans="1:9">
      <c r="A62" s="29" t="s">
        <v>26</v>
      </c>
      <c r="B62" s="44">
        <v>441817</v>
      </c>
      <c r="C62" s="67" t="s">
        <v>143</v>
      </c>
      <c r="D62" s="526" t="s">
        <v>141</v>
      </c>
      <c r="E62" s="46">
        <v>42792</v>
      </c>
      <c r="F62" s="47">
        <v>42797</v>
      </c>
      <c r="G62" s="48" t="s">
        <v>28</v>
      </c>
      <c r="H62" s="49">
        <v>24924</v>
      </c>
      <c r="I62" s="77"/>
    </row>
    <row r="63" s="1" customFormat="1" spans="1:9">
      <c r="A63" s="29" t="s">
        <v>26</v>
      </c>
      <c r="B63" s="30">
        <v>441820</v>
      </c>
      <c r="C63" s="66" t="s">
        <v>144</v>
      </c>
      <c r="D63" s="31">
        <v>170204121217</v>
      </c>
      <c r="E63" s="32">
        <v>42794</v>
      </c>
      <c r="F63" s="33">
        <v>42797</v>
      </c>
      <c r="G63" s="34" t="s">
        <v>28</v>
      </c>
      <c r="H63" s="35">
        <v>14820</v>
      </c>
      <c r="I63" s="77"/>
    </row>
    <row r="64" s="1" customFormat="1" spans="1:9">
      <c r="A64" s="29" t="s">
        <v>26</v>
      </c>
      <c r="B64" s="30">
        <v>441821</v>
      </c>
      <c r="C64" s="66" t="s">
        <v>145</v>
      </c>
      <c r="D64" s="525" t="s">
        <v>146</v>
      </c>
      <c r="E64" s="32">
        <v>42796</v>
      </c>
      <c r="F64" s="33">
        <v>42797</v>
      </c>
      <c r="G64" s="34" t="s">
        <v>28</v>
      </c>
      <c r="H64" s="35">
        <v>4000</v>
      </c>
      <c r="I64" s="77"/>
    </row>
    <row r="65" s="1" customFormat="1" spans="1:9">
      <c r="A65" s="29" t="s">
        <v>26</v>
      </c>
      <c r="B65" s="51">
        <v>441897</v>
      </c>
      <c r="C65" s="57" t="s">
        <v>147</v>
      </c>
      <c r="D65" s="52">
        <v>170204142217</v>
      </c>
      <c r="E65" s="53">
        <v>42796</v>
      </c>
      <c r="F65" s="54">
        <v>42798</v>
      </c>
      <c r="G65" s="55" t="s">
        <v>28</v>
      </c>
      <c r="H65" s="56">
        <v>7600</v>
      </c>
      <c r="I65" s="77"/>
    </row>
    <row r="66" s="1" customFormat="1" spans="1:9">
      <c r="A66" s="29" t="s">
        <v>26</v>
      </c>
      <c r="B66" s="51">
        <v>441898</v>
      </c>
      <c r="C66" s="57" t="s">
        <v>148</v>
      </c>
      <c r="D66" s="52">
        <v>170204142217</v>
      </c>
      <c r="E66" s="53">
        <v>42796</v>
      </c>
      <c r="F66" s="54">
        <v>42798</v>
      </c>
      <c r="G66" s="55" t="s">
        <v>28</v>
      </c>
      <c r="H66" s="56">
        <v>7600</v>
      </c>
      <c r="I66" s="77"/>
    </row>
    <row r="67" s="1" customFormat="1" spans="1:9">
      <c r="A67" s="29" t="s">
        <v>26</v>
      </c>
      <c r="B67" s="30">
        <v>441907</v>
      </c>
      <c r="C67" s="66" t="s">
        <v>149</v>
      </c>
      <c r="D67" s="525" t="s">
        <v>150</v>
      </c>
      <c r="E67" s="32">
        <v>42797</v>
      </c>
      <c r="F67" s="33">
        <v>42798</v>
      </c>
      <c r="G67" s="34" t="s">
        <v>28</v>
      </c>
      <c r="H67" s="35">
        <v>3800</v>
      </c>
      <c r="I67" s="77"/>
    </row>
    <row r="68" s="1" customFormat="1" spans="1:9">
      <c r="A68" s="29" t="s">
        <v>26</v>
      </c>
      <c r="B68" s="30">
        <v>441910</v>
      </c>
      <c r="C68" s="66" t="s">
        <v>151</v>
      </c>
      <c r="D68" s="525" t="s">
        <v>152</v>
      </c>
      <c r="E68" s="32">
        <v>42795</v>
      </c>
      <c r="F68" s="33">
        <v>42798</v>
      </c>
      <c r="G68" s="34" t="s">
        <v>28</v>
      </c>
      <c r="H68" s="35">
        <v>10830</v>
      </c>
      <c r="I68" s="77"/>
    </row>
    <row r="69" s="1" customFormat="1" spans="1:9">
      <c r="A69" s="29" t="s">
        <v>26</v>
      </c>
      <c r="B69" s="44">
        <v>441916</v>
      </c>
      <c r="C69" s="67" t="s">
        <v>153</v>
      </c>
      <c r="D69" s="526" t="s">
        <v>154</v>
      </c>
      <c r="E69" s="46">
        <v>42793</v>
      </c>
      <c r="F69" s="47">
        <v>42798</v>
      </c>
      <c r="G69" s="48" t="s">
        <v>28</v>
      </c>
      <c r="H69" s="49">
        <v>19716</v>
      </c>
      <c r="I69" s="77"/>
    </row>
    <row r="70" s="1" customFormat="1" spans="1:9">
      <c r="A70" s="29" t="s">
        <v>26</v>
      </c>
      <c r="B70" s="44">
        <v>441917</v>
      </c>
      <c r="C70" s="67" t="s">
        <v>155</v>
      </c>
      <c r="D70" s="526" t="s">
        <v>154</v>
      </c>
      <c r="E70" s="46">
        <v>42793</v>
      </c>
      <c r="F70" s="47">
        <v>42798</v>
      </c>
      <c r="G70" s="48" t="s">
        <v>28</v>
      </c>
      <c r="H70" s="49">
        <v>19716</v>
      </c>
      <c r="I70" s="77"/>
    </row>
    <row r="71" s="1" customFormat="1" spans="1:9">
      <c r="A71" s="29" t="s">
        <v>26</v>
      </c>
      <c r="B71" s="51">
        <v>441922</v>
      </c>
      <c r="C71" s="57" t="s">
        <v>156</v>
      </c>
      <c r="D71" s="531" t="s">
        <v>157</v>
      </c>
      <c r="E71" s="53">
        <v>42796</v>
      </c>
      <c r="F71" s="54">
        <v>42798</v>
      </c>
      <c r="G71" s="55" t="s">
        <v>28</v>
      </c>
      <c r="H71" s="56">
        <v>8000</v>
      </c>
      <c r="I71" s="77"/>
    </row>
    <row r="72" s="1" customFormat="1" spans="1:9">
      <c r="A72" s="29" t="s">
        <v>26</v>
      </c>
      <c r="B72" s="51">
        <v>441923</v>
      </c>
      <c r="C72" s="57" t="s">
        <v>158</v>
      </c>
      <c r="D72" s="531" t="s">
        <v>157</v>
      </c>
      <c r="E72" s="53">
        <v>42796</v>
      </c>
      <c r="F72" s="54">
        <v>42798</v>
      </c>
      <c r="G72" s="55" t="s">
        <v>28</v>
      </c>
      <c r="H72" s="56">
        <v>8000</v>
      </c>
      <c r="I72" s="77"/>
    </row>
    <row r="73" s="1" customFormat="1" spans="1:9">
      <c r="A73" s="29" t="s">
        <v>26</v>
      </c>
      <c r="B73" s="30">
        <v>441930</v>
      </c>
      <c r="C73" s="66" t="s">
        <v>159</v>
      </c>
      <c r="D73" s="31">
        <v>170204122817</v>
      </c>
      <c r="E73" s="32">
        <v>42795</v>
      </c>
      <c r="F73" s="33">
        <v>42798</v>
      </c>
      <c r="G73" s="34" t="s">
        <v>28</v>
      </c>
      <c r="H73" s="35">
        <v>11400</v>
      </c>
      <c r="I73" s="77"/>
    </row>
    <row r="74" s="1" customFormat="1" spans="1:9">
      <c r="A74" s="29" t="s">
        <v>26</v>
      </c>
      <c r="B74" s="30">
        <v>441951</v>
      </c>
      <c r="C74" s="66" t="s">
        <v>160</v>
      </c>
      <c r="D74" s="31">
        <v>170204174917</v>
      </c>
      <c r="E74" s="32">
        <v>42794</v>
      </c>
      <c r="F74" s="33">
        <v>42798</v>
      </c>
      <c r="G74" s="34" t="s">
        <v>28</v>
      </c>
      <c r="H74" s="35">
        <v>19570</v>
      </c>
      <c r="I74" s="77"/>
    </row>
    <row r="75" s="1" customFormat="1" spans="1:9">
      <c r="A75" s="29" t="s">
        <v>26</v>
      </c>
      <c r="B75" s="59">
        <v>441952</v>
      </c>
      <c r="C75" s="65" t="s">
        <v>161</v>
      </c>
      <c r="D75" s="60">
        <v>170215122223</v>
      </c>
      <c r="E75" s="61">
        <v>42795</v>
      </c>
      <c r="F75" s="62">
        <v>42798</v>
      </c>
      <c r="G75" s="63" t="s">
        <v>28</v>
      </c>
      <c r="H75" s="64">
        <v>14250</v>
      </c>
      <c r="I75" s="77"/>
    </row>
    <row r="76" s="1" customFormat="1" spans="1:9">
      <c r="A76" s="29" t="s">
        <v>26</v>
      </c>
      <c r="B76" s="59">
        <v>441954</v>
      </c>
      <c r="C76" s="65" t="s">
        <v>162</v>
      </c>
      <c r="D76" s="60">
        <v>170215122223</v>
      </c>
      <c r="E76" s="61">
        <v>42795</v>
      </c>
      <c r="F76" s="62">
        <v>42798</v>
      </c>
      <c r="G76" s="63" t="s">
        <v>28</v>
      </c>
      <c r="H76" s="64">
        <v>14250</v>
      </c>
      <c r="I76" s="77"/>
    </row>
    <row r="77" s="1" customFormat="1" spans="1:9">
      <c r="A77" s="29" t="s">
        <v>26</v>
      </c>
      <c r="B77" s="30">
        <v>441959</v>
      </c>
      <c r="C77" s="66" t="s">
        <v>163</v>
      </c>
      <c r="D77" s="525" t="s">
        <v>164</v>
      </c>
      <c r="E77" s="32">
        <v>39144</v>
      </c>
      <c r="F77" s="33">
        <v>42798</v>
      </c>
      <c r="G77" s="34" t="s">
        <v>28</v>
      </c>
      <c r="H77" s="35">
        <v>5000</v>
      </c>
      <c r="I77" s="77"/>
    </row>
    <row r="78" s="1" customFormat="1" spans="1:9">
      <c r="A78" s="29" t="s">
        <v>26</v>
      </c>
      <c r="B78" s="51">
        <v>442045</v>
      </c>
      <c r="C78" s="57" t="s">
        <v>165</v>
      </c>
      <c r="D78" s="52">
        <v>1157383</v>
      </c>
      <c r="E78" s="53">
        <v>42796</v>
      </c>
      <c r="F78" s="54">
        <v>42799</v>
      </c>
      <c r="G78" s="55" t="s">
        <v>28</v>
      </c>
      <c r="H78" s="56">
        <v>11400</v>
      </c>
      <c r="I78" s="77"/>
    </row>
    <row r="79" s="1" customFormat="1" spans="1:9">
      <c r="A79" s="29" t="s">
        <v>26</v>
      </c>
      <c r="B79" s="51">
        <v>442046</v>
      </c>
      <c r="C79" s="57" t="s">
        <v>166</v>
      </c>
      <c r="D79" s="52">
        <v>1157383</v>
      </c>
      <c r="E79" s="53">
        <v>42796</v>
      </c>
      <c r="F79" s="54">
        <v>42799</v>
      </c>
      <c r="G79" s="55" t="s">
        <v>28</v>
      </c>
      <c r="H79" s="56">
        <v>11400</v>
      </c>
      <c r="I79" s="77"/>
    </row>
    <row r="80" s="1" customFormat="1" spans="1:9">
      <c r="A80" s="29" t="s">
        <v>26</v>
      </c>
      <c r="B80" s="30">
        <v>442060</v>
      </c>
      <c r="C80" s="66" t="s">
        <v>167</v>
      </c>
      <c r="D80" s="525" t="s">
        <v>168</v>
      </c>
      <c r="E80" s="32">
        <v>42796</v>
      </c>
      <c r="F80" s="33">
        <v>42799</v>
      </c>
      <c r="G80" s="34" t="s">
        <v>28</v>
      </c>
      <c r="H80" s="35">
        <v>11400</v>
      </c>
      <c r="I80" s="77"/>
    </row>
    <row r="81" s="1" customFormat="1" spans="1:9">
      <c r="A81" s="29" t="s">
        <v>26</v>
      </c>
      <c r="B81" s="30">
        <v>442062</v>
      </c>
      <c r="C81" s="66" t="s">
        <v>169</v>
      </c>
      <c r="D81" s="31">
        <v>170208112975</v>
      </c>
      <c r="E81" s="32">
        <v>42797</v>
      </c>
      <c r="F81" s="33">
        <v>42799</v>
      </c>
      <c r="G81" s="34" t="s">
        <v>28</v>
      </c>
      <c r="H81" s="35">
        <v>8000</v>
      </c>
      <c r="I81" s="77"/>
    </row>
    <row r="82" s="1" customFormat="1" spans="1:9">
      <c r="A82" s="29" t="s">
        <v>26</v>
      </c>
      <c r="B82" s="59">
        <v>442094</v>
      </c>
      <c r="C82" s="65" t="s">
        <v>170</v>
      </c>
      <c r="D82" s="527" t="s">
        <v>171</v>
      </c>
      <c r="E82" s="61">
        <v>42793</v>
      </c>
      <c r="F82" s="62">
        <v>42799</v>
      </c>
      <c r="G82" s="63" t="s">
        <v>28</v>
      </c>
      <c r="H82" s="64">
        <v>29016</v>
      </c>
      <c r="I82" s="77"/>
    </row>
    <row r="83" s="1" customFormat="1" spans="1:9">
      <c r="A83" s="29" t="s">
        <v>26</v>
      </c>
      <c r="B83" s="59">
        <v>442095</v>
      </c>
      <c r="C83" s="65" t="s">
        <v>172</v>
      </c>
      <c r="D83" s="527" t="s">
        <v>171</v>
      </c>
      <c r="E83" s="61">
        <v>42793</v>
      </c>
      <c r="F83" s="62">
        <v>42799</v>
      </c>
      <c r="G83" s="63" t="s">
        <v>28</v>
      </c>
      <c r="H83" s="64">
        <v>29016</v>
      </c>
      <c r="I83" s="77"/>
    </row>
    <row r="84" s="1" customFormat="1" spans="1:9">
      <c r="A84" s="29" t="s">
        <v>26</v>
      </c>
      <c r="B84" s="59">
        <v>442096</v>
      </c>
      <c r="C84" s="65" t="s">
        <v>173</v>
      </c>
      <c r="D84" s="527" t="s">
        <v>171</v>
      </c>
      <c r="E84" s="61">
        <v>42793</v>
      </c>
      <c r="F84" s="62">
        <v>42799</v>
      </c>
      <c r="G84" s="63" t="s">
        <v>28</v>
      </c>
      <c r="H84" s="64">
        <v>29016</v>
      </c>
      <c r="I84" s="77"/>
    </row>
    <row r="85" s="1" customFormat="1" spans="1:9">
      <c r="A85" s="29" t="s">
        <v>26</v>
      </c>
      <c r="B85" s="51">
        <v>442107</v>
      </c>
      <c r="C85" s="57" t="s">
        <v>174</v>
      </c>
      <c r="D85" s="52">
        <v>170206174918</v>
      </c>
      <c r="E85" s="53">
        <v>42796</v>
      </c>
      <c r="F85" s="54">
        <v>42799</v>
      </c>
      <c r="G85" s="55" t="s">
        <v>28</v>
      </c>
      <c r="H85" s="56">
        <v>14250</v>
      </c>
      <c r="I85" s="77"/>
    </row>
    <row r="86" s="1" customFormat="1" spans="1:9">
      <c r="A86" s="29" t="s">
        <v>26</v>
      </c>
      <c r="B86" s="51">
        <v>442108</v>
      </c>
      <c r="C86" s="57" t="s">
        <v>175</v>
      </c>
      <c r="D86" s="52">
        <v>170206174918</v>
      </c>
      <c r="E86" s="53">
        <v>42796</v>
      </c>
      <c r="F86" s="54">
        <v>42799</v>
      </c>
      <c r="G86" s="55" t="s">
        <v>28</v>
      </c>
      <c r="H86" s="56">
        <v>14250</v>
      </c>
      <c r="I86" s="77"/>
    </row>
    <row r="87" s="1" customFormat="1" spans="1:9">
      <c r="A87" s="29" t="s">
        <v>26</v>
      </c>
      <c r="B87" s="30">
        <v>442111</v>
      </c>
      <c r="C87" s="66" t="s">
        <v>176</v>
      </c>
      <c r="D87" s="31">
        <v>170208102675</v>
      </c>
      <c r="E87" s="32">
        <v>39144</v>
      </c>
      <c r="F87" s="33">
        <v>42799</v>
      </c>
      <c r="G87" s="34" t="s">
        <v>28</v>
      </c>
      <c r="H87" s="35">
        <v>10000</v>
      </c>
      <c r="I87" s="77"/>
    </row>
    <row r="88" s="1" customFormat="1" spans="1:9">
      <c r="A88" s="29" t="s">
        <v>26</v>
      </c>
      <c r="B88" s="30">
        <v>442171</v>
      </c>
      <c r="C88" s="66" t="s">
        <v>177</v>
      </c>
      <c r="D88" s="525" t="s">
        <v>178</v>
      </c>
      <c r="E88" s="32">
        <v>42795</v>
      </c>
      <c r="F88" s="33">
        <v>42800</v>
      </c>
      <c r="G88" s="34" t="s">
        <v>28</v>
      </c>
      <c r="H88" s="35">
        <v>18600</v>
      </c>
      <c r="I88" s="77"/>
    </row>
    <row r="89" s="1" customFormat="1" spans="1:9">
      <c r="A89" s="29" t="s">
        <v>26</v>
      </c>
      <c r="B89" s="30">
        <v>442178</v>
      </c>
      <c r="C89" s="66" t="s">
        <v>149</v>
      </c>
      <c r="D89" s="525" t="s">
        <v>179</v>
      </c>
      <c r="E89" s="32">
        <v>42798</v>
      </c>
      <c r="F89" s="33">
        <v>42800</v>
      </c>
      <c r="G89" s="34" t="s">
        <v>28</v>
      </c>
      <c r="H89" s="35">
        <v>7600</v>
      </c>
      <c r="I89" s="77"/>
    </row>
    <row r="90" s="1" customFormat="1" spans="1:9">
      <c r="A90" s="29" t="s">
        <v>26</v>
      </c>
      <c r="B90" s="37">
        <v>442180</v>
      </c>
      <c r="C90" s="468" t="s">
        <v>180</v>
      </c>
      <c r="D90" s="530" t="s">
        <v>181</v>
      </c>
      <c r="E90" s="39">
        <v>42797</v>
      </c>
      <c r="F90" s="40">
        <v>42800</v>
      </c>
      <c r="G90" s="41" t="s">
        <v>28</v>
      </c>
      <c r="H90" s="42">
        <v>14250</v>
      </c>
      <c r="I90" s="77"/>
    </row>
    <row r="91" s="1" customFormat="1" spans="1:9">
      <c r="A91" s="29" t="s">
        <v>26</v>
      </c>
      <c r="B91" s="37">
        <v>442183</v>
      </c>
      <c r="C91" s="468" t="s">
        <v>182</v>
      </c>
      <c r="D91" s="530" t="s">
        <v>181</v>
      </c>
      <c r="E91" s="39">
        <v>42797</v>
      </c>
      <c r="F91" s="40">
        <v>42800</v>
      </c>
      <c r="G91" s="41" t="s">
        <v>28</v>
      </c>
      <c r="H91" s="42">
        <v>14250</v>
      </c>
      <c r="I91" s="77"/>
    </row>
    <row r="92" s="1" customFormat="1" spans="1:9">
      <c r="A92" s="29" t="s">
        <v>26</v>
      </c>
      <c r="B92" s="50">
        <v>442181</v>
      </c>
      <c r="C92" s="518" t="s">
        <v>183</v>
      </c>
      <c r="D92" s="410">
        <v>170218171817</v>
      </c>
      <c r="E92" s="411">
        <v>42796</v>
      </c>
      <c r="F92" s="412">
        <v>42800</v>
      </c>
      <c r="G92" s="413" t="s">
        <v>28</v>
      </c>
      <c r="H92" s="414">
        <v>15200</v>
      </c>
      <c r="I92" s="77"/>
    </row>
    <row r="93" s="1" customFormat="1" spans="1:9">
      <c r="A93" s="29" t="s">
        <v>26</v>
      </c>
      <c r="B93" s="50">
        <v>442182</v>
      </c>
      <c r="C93" s="518" t="s">
        <v>184</v>
      </c>
      <c r="D93" s="410">
        <v>170218171817</v>
      </c>
      <c r="E93" s="411">
        <v>42796</v>
      </c>
      <c r="F93" s="412">
        <v>42800</v>
      </c>
      <c r="G93" s="413" t="s">
        <v>28</v>
      </c>
      <c r="H93" s="414">
        <v>15200</v>
      </c>
      <c r="I93" s="77"/>
    </row>
    <row r="94" s="1" customFormat="1" spans="1:9">
      <c r="A94" s="29" t="s">
        <v>26</v>
      </c>
      <c r="B94" s="50">
        <v>442196</v>
      </c>
      <c r="C94" s="518" t="s">
        <v>185</v>
      </c>
      <c r="D94" s="410">
        <v>170218171817</v>
      </c>
      <c r="E94" s="411">
        <v>42796</v>
      </c>
      <c r="F94" s="412">
        <v>42800</v>
      </c>
      <c r="G94" s="413" t="s">
        <v>28</v>
      </c>
      <c r="H94" s="414">
        <v>15200</v>
      </c>
      <c r="I94" s="77"/>
    </row>
    <row r="95" s="1" customFormat="1" spans="1:9">
      <c r="A95" s="29" t="s">
        <v>26</v>
      </c>
      <c r="B95" s="59">
        <v>442190</v>
      </c>
      <c r="C95" s="65" t="s">
        <v>186</v>
      </c>
      <c r="D95" s="60">
        <v>161229085575</v>
      </c>
      <c r="E95" s="61">
        <v>42797</v>
      </c>
      <c r="F95" s="62">
        <v>42800</v>
      </c>
      <c r="G95" s="63" t="s">
        <v>28</v>
      </c>
      <c r="H95" s="64">
        <v>14250</v>
      </c>
      <c r="I95" s="77"/>
    </row>
    <row r="96" s="1" customFormat="1" spans="1:9">
      <c r="A96" s="29" t="s">
        <v>26</v>
      </c>
      <c r="B96" s="59">
        <v>442191</v>
      </c>
      <c r="C96" s="65" t="s">
        <v>187</v>
      </c>
      <c r="D96" s="60">
        <v>161229085575</v>
      </c>
      <c r="E96" s="61">
        <v>42797</v>
      </c>
      <c r="F96" s="62">
        <v>42800</v>
      </c>
      <c r="G96" s="63" t="s">
        <v>28</v>
      </c>
      <c r="H96" s="64">
        <v>14250</v>
      </c>
      <c r="I96" s="77"/>
    </row>
    <row r="97" s="1" customFormat="1" spans="1:9">
      <c r="A97" s="29" t="s">
        <v>26</v>
      </c>
      <c r="B97" s="30">
        <v>442194</v>
      </c>
      <c r="C97" s="66" t="s">
        <v>188</v>
      </c>
      <c r="D97" s="31">
        <v>170115101317</v>
      </c>
      <c r="E97" s="32">
        <v>42798</v>
      </c>
      <c r="F97" s="33">
        <v>42800</v>
      </c>
      <c r="G97" s="34" t="s">
        <v>28</v>
      </c>
      <c r="H97" s="35">
        <v>10000</v>
      </c>
      <c r="I97" s="77"/>
    </row>
    <row r="98" s="1" customFormat="1" spans="1:9">
      <c r="A98" s="29"/>
      <c r="B98" s="30"/>
      <c r="C98" s="66"/>
      <c r="D98" s="31"/>
      <c r="E98" s="32"/>
      <c r="F98" s="33"/>
      <c r="G98" s="34"/>
      <c r="H98" s="35"/>
      <c r="I98" s="77"/>
    </row>
    <row r="99" s="1" customFormat="1" spans="1:9">
      <c r="A99" s="29"/>
      <c r="B99" s="30"/>
      <c r="C99" s="66"/>
      <c r="D99" s="31"/>
      <c r="E99" s="32"/>
      <c r="F99" s="33"/>
      <c r="G99" s="34"/>
      <c r="H99" s="35"/>
      <c r="I99" s="77"/>
    </row>
    <row r="100" s="1" customFormat="1" spans="1:9">
      <c r="A100" s="29"/>
      <c r="B100" s="30"/>
      <c r="C100" s="66"/>
      <c r="D100" s="31"/>
      <c r="E100" s="32"/>
      <c r="F100" s="33"/>
      <c r="G100" s="68"/>
      <c r="H100" s="35"/>
      <c r="I100" s="77"/>
    </row>
    <row r="101" s="1" customFormat="1" ht="17.4" customHeight="1" spans="1:9">
      <c r="A101" s="69"/>
      <c r="B101" s="69"/>
      <c r="C101" s="70"/>
      <c r="D101" s="71"/>
      <c r="E101" s="72"/>
      <c r="F101" s="73"/>
      <c r="G101" s="74" t="s">
        <v>80</v>
      </c>
      <c r="H101" s="75">
        <f>SUM(H24:H100)</f>
        <v>1063542</v>
      </c>
      <c r="I101" s="521" t="s">
        <v>189</v>
      </c>
    </row>
    <row r="102" s="1" customFormat="1" ht="17.4" customHeight="1" spans="1:9">
      <c r="A102" s="78" t="s">
        <v>82</v>
      </c>
      <c r="B102" s="79"/>
      <c r="C102" s="80"/>
      <c r="D102" s="81"/>
      <c r="E102" s="82"/>
      <c r="F102" s="83"/>
      <c r="G102" s="84"/>
      <c r="H102" s="85"/>
      <c r="I102" s="521" t="s">
        <v>190</v>
      </c>
    </row>
    <row r="103" s="1" customFormat="1" ht="15" customHeight="1" spans="2:9">
      <c r="B103" s="86"/>
      <c r="C103" s="87"/>
      <c r="D103" s="81"/>
      <c r="E103" s="82"/>
      <c r="F103" s="83"/>
      <c r="G103" s="84"/>
      <c r="H103" s="85"/>
      <c r="I103" s="77"/>
    </row>
    <row r="104" s="1" customFormat="1" ht="16.2" customHeight="1" spans="1:6">
      <c r="A104" s="88" t="s">
        <v>191</v>
      </c>
      <c r="B104" s="88"/>
      <c r="F104" s="89"/>
    </row>
    <row r="105" customFormat="1" ht="20.4" customHeight="1" spans="1:8">
      <c r="A105" s="90" t="s">
        <v>84</v>
      </c>
      <c r="B105" s="90"/>
      <c r="C105" s="91" t="s">
        <v>85</v>
      </c>
      <c r="D105" s="91" t="s">
        <v>86</v>
      </c>
      <c r="E105" s="91" t="s">
        <v>87</v>
      </c>
      <c r="F105" s="91" t="s">
        <v>88</v>
      </c>
      <c r="G105" s="91" t="s">
        <v>89</v>
      </c>
      <c r="H105" s="92" t="s">
        <v>90</v>
      </c>
    </row>
    <row r="106" customFormat="1" ht="13.5" spans="1:8">
      <c r="A106" s="93">
        <f>H101+1588900+1420194+750212</f>
        <v>4822848</v>
      </c>
      <c r="B106" s="93"/>
      <c r="C106" s="94">
        <f>463100-105400-357700</f>
        <v>0</v>
      </c>
      <c r="D106" s="94">
        <v>0</v>
      </c>
      <c r="E106" s="94">
        <v>0</v>
      </c>
      <c r="F106" s="94">
        <v>0</v>
      </c>
      <c r="G106" s="94">
        <v>0</v>
      </c>
      <c r="H106" s="95">
        <f>SUM(A106:G106)</f>
        <v>4822848</v>
      </c>
    </row>
    <row r="107" customFormat="1" ht="13.5"/>
    <row r="108" customFormat="1" spans="1:2">
      <c r="A108" s="96"/>
      <c r="B10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0" workbookViewId="0">
      <selection activeCell="M128" sqref="M12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42948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4" t="s">
        <v>9</v>
      </c>
      <c r="D12" s="12"/>
      <c r="E12" s="10"/>
      <c r="F12" s="2"/>
    </row>
    <row r="13" customFormat="1" spans="1:6">
      <c r="A13" s="4" t="s">
        <v>10</v>
      </c>
      <c r="B13" s="4"/>
      <c r="C13" s="5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13</v>
      </c>
      <c r="D14" s="10"/>
      <c r="E14" s="10"/>
      <c r="F14" s="2"/>
    </row>
    <row r="15" customFormat="1" spans="1:6">
      <c r="A15" s="4" t="s">
        <v>14</v>
      </c>
      <c r="B15" s="4"/>
      <c r="C15" s="14" t="s">
        <v>15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/>
      <c r="C21" s="25" t="s">
        <v>21</v>
      </c>
      <c r="D21" s="26" t="s">
        <v>22</v>
      </c>
      <c r="E21" s="154" t="s">
        <v>23</v>
      </c>
      <c r="F21" s="15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459301</v>
      </c>
      <c r="C22" s="51" t="s">
        <v>1074</v>
      </c>
      <c r="D22" s="52">
        <v>1198933</v>
      </c>
      <c r="E22" s="53">
        <v>42928</v>
      </c>
      <c r="F22" s="54">
        <v>42930</v>
      </c>
      <c r="G22" s="55" t="s">
        <v>28</v>
      </c>
      <c r="H22" s="56">
        <v>7700</v>
      </c>
    </row>
    <row r="23" s="1" customFormat="1" spans="1:8">
      <c r="A23" s="30" t="s">
        <v>26</v>
      </c>
      <c r="B23" s="51">
        <v>459303</v>
      </c>
      <c r="C23" s="51" t="s">
        <v>1075</v>
      </c>
      <c r="D23" s="52">
        <v>1198933</v>
      </c>
      <c r="E23" s="53">
        <v>42928</v>
      </c>
      <c r="F23" s="54">
        <v>42930</v>
      </c>
      <c r="G23" s="55" t="s">
        <v>28</v>
      </c>
      <c r="H23" s="56">
        <v>7700</v>
      </c>
    </row>
    <row r="24" s="1" customFormat="1" spans="1:8">
      <c r="A24" s="30" t="s">
        <v>26</v>
      </c>
      <c r="B24" s="51">
        <v>459304</v>
      </c>
      <c r="C24" s="51" t="s">
        <v>1076</v>
      </c>
      <c r="D24" s="52">
        <v>1198933</v>
      </c>
      <c r="E24" s="53">
        <v>42928</v>
      </c>
      <c r="F24" s="54">
        <v>42930</v>
      </c>
      <c r="G24" s="55" t="s">
        <v>28</v>
      </c>
      <c r="H24" s="56">
        <v>7700</v>
      </c>
    </row>
    <row r="25" s="1" customFormat="1" spans="1:8">
      <c r="A25" s="30" t="s">
        <v>26</v>
      </c>
      <c r="B25" s="51">
        <v>459306</v>
      </c>
      <c r="C25" s="51" t="s">
        <v>1077</v>
      </c>
      <c r="D25" s="52">
        <v>1198933</v>
      </c>
      <c r="E25" s="53">
        <v>42928</v>
      </c>
      <c r="F25" s="54">
        <v>42930</v>
      </c>
      <c r="G25" s="55" t="s">
        <v>28</v>
      </c>
      <c r="H25" s="56">
        <v>7700</v>
      </c>
    </row>
    <row r="26" s="1" customFormat="1" spans="1:8">
      <c r="A26" s="30" t="s">
        <v>26</v>
      </c>
      <c r="B26" s="30">
        <v>459320</v>
      </c>
      <c r="C26" s="30" t="s">
        <v>1078</v>
      </c>
      <c r="D26" s="31">
        <v>1186955</v>
      </c>
      <c r="E26" s="32">
        <v>42928</v>
      </c>
      <c r="F26" s="33">
        <v>42930</v>
      </c>
      <c r="G26" s="34" t="s">
        <v>28</v>
      </c>
      <c r="H26" s="35">
        <v>8370</v>
      </c>
    </row>
    <row r="27" s="1" customFormat="1" spans="1:8">
      <c r="A27" s="30" t="s">
        <v>26</v>
      </c>
      <c r="B27" s="30">
        <v>459470</v>
      </c>
      <c r="C27" s="30" t="s">
        <v>1079</v>
      </c>
      <c r="D27" s="31">
        <v>1205511</v>
      </c>
      <c r="E27" s="32">
        <v>42929</v>
      </c>
      <c r="F27" s="33">
        <v>42931</v>
      </c>
      <c r="G27" s="34" t="s">
        <v>28</v>
      </c>
      <c r="H27" s="35">
        <v>9700</v>
      </c>
    </row>
    <row r="28" s="1" customFormat="1" spans="1:8">
      <c r="A28" s="30" t="s">
        <v>26</v>
      </c>
      <c r="B28" s="30">
        <v>459472</v>
      </c>
      <c r="C28" s="30" t="s">
        <v>1080</v>
      </c>
      <c r="D28" s="31">
        <v>1186928</v>
      </c>
      <c r="E28" s="32">
        <v>42928</v>
      </c>
      <c r="F28" s="33">
        <v>42931</v>
      </c>
      <c r="G28" s="34" t="s">
        <v>28</v>
      </c>
      <c r="H28" s="35">
        <v>10395</v>
      </c>
    </row>
    <row r="29" s="1" customFormat="1" spans="1:8">
      <c r="A29" s="30" t="s">
        <v>26</v>
      </c>
      <c r="B29" s="30">
        <v>459475</v>
      </c>
      <c r="C29" s="30" t="s">
        <v>1081</v>
      </c>
      <c r="D29" s="31">
        <v>1186931</v>
      </c>
      <c r="E29" s="32">
        <v>42928</v>
      </c>
      <c r="F29" s="33">
        <v>42931</v>
      </c>
      <c r="G29" s="34" t="s">
        <v>28</v>
      </c>
      <c r="H29" s="35">
        <v>10395</v>
      </c>
    </row>
    <row r="30" s="1" customFormat="1" spans="1:8">
      <c r="A30" s="30" t="s">
        <v>26</v>
      </c>
      <c r="B30" s="30">
        <v>459602</v>
      </c>
      <c r="C30" s="30" t="s">
        <v>1082</v>
      </c>
      <c r="D30" s="31">
        <v>1205034</v>
      </c>
      <c r="E30" s="32">
        <v>42929</v>
      </c>
      <c r="F30" s="33">
        <v>42932</v>
      </c>
      <c r="G30" s="34" t="s">
        <v>28</v>
      </c>
      <c r="H30" s="35">
        <v>13950</v>
      </c>
    </row>
    <row r="31" s="1" customFormat="1" spans="1:8">
      <c r="A31" s="30" t="s">
        <v>26</v>
      </c>
      <c r="B31" s="30">
        <v>459673</v>
      </c>
      <c r="C31" s="30" t="s">
        <v>1083</v>
      </c>
      <c r="D31" s="31">
        <v>1202547</v>
      </c>
      <c r="E31" s="32">
        <v>42930</v>
      </c>
      <c r="F31" s="33">
        <v>42932</v>
      </c>
      <c r="G31" s="34" t="s">
        <v>28</v>
      </c>
      <c r="H31" s="35">
        <v>1600</v>
      </c>
    </row>
    <row r="32" s="1" customFormat="1" spans="1:8">
      <c r="A32" s="30" t="s">
        <v>26</v>
      </c>
      <c r="B32" s="30">
        <v>459726</v>
      </c>
      <c r="C32" s="30" t="s">
        <v>1084</v>
      </c>
      <c r="D32" s="31">
        <v>1204460</v>
      </c>
      <c r="E32" s="32">
        <v>42928</v>
      </c>
      <c r="F32" s="33">
        <v>42933</v>
      </c>
      <c r="G32" s="34" t="s">
        <v>28</v>
      </c>
      <c r="H32" s="35">
        <v>19250</v>
      </c>
    </row>
    <row r="33" s="1" customFormat="1" spans="1:8">
      <c r="A33" s="30" t="s">
        <v>26</v>
      </c>
      <c r="B33" s="30">
        <v>459733</v>
      </c>
      <c r="C33" s="30" t="s">
        <v>1085</v>
      </c>
      <c r="D33" s="31">
        <v>1195760</v>
      </c>
      <c r="E33" s="32">
        <v>42929</v>
      </c>
      <c r="F33" s="33">
        <v>42933</v>
      </c>
      <c r="G33" s="34" t="s">
        <v>28</v>
      </c>
      <c r="H33" s="35">
        <v>15400</v>
      </c>
    </row>
    <row r="34" s="1" customFormat="1" spans="1:8">
      <c r="A34" s="30" t="s">
        <v>26</v>
      </c>
      <c r="B34" s="30">
        <v>459734</v>
      </c>
      <c r="C34" s="30" t="s">
        <v>1086</v>
      </c>
      <c r="D34" s="31">
        <v>1195593</v>
      </c>
      <c r="E34" s="32">
        <v>42930</v>
      </c>
      <c r="F34" s="33">
        <v>42933</v>
      </c>
      <c r="G34" s="34" t="s">
        <v>28</v>
      </c>
      <c r="H34" s="35">
        <v>11550</v>
      </c>
    </row>
    <row r="35" s="1" customFormat="1" spans="1:8">
      <c r="A35" s="30" t="s">
        <v>26</v>
      </c>
      <c r="B35" s="30">
        <v>459735</v>
      </c>
      <c r="C35" s="30" t="s">
        <v>1087</v>
      </c>
      <c r="D35" s="31">
        <v>1198271</v>
      </c>
      <c r="E35" s="32">
        <v>42931</v>
      </c>
      <c r="F35" s="33">
        <v>42933</v>
      </c>
      <c r="G35" s="34" t="s">
        <v>28</v>
      </c>
      <c r="H35" s="35">
        <v>7700</v>
      </c>
    </row>
    <row r="36" s="1" customFormat="1" spans="1:8">
      <c r="A36" s="30" t="s">
        <v>26</v>
      </c>
      <c r="B36" s="30">
        <v>459901</v>
      </c>
      <c r="C36" s="30" t="s">
        <v>1088</v>
      </c>
      <c r="D36" s="31">
        <v>1206136</v>
      </c>
      <c r="E36" s="32">
        <v>42932</v>
      </c>
      <c r="F36" s="33">
        <v>42934</v>
      </c>
      <c r="G36" s="34" t="s">
        <v>28</v>
      </c>
      <c r="H36" s="35">
        <v>9300</v>
      </c>
    </row>
    <row r="37" s="1" customFormat="1" spans="1:8">
      <c r="A37" s="30" t="s">
        <v>26</v>
      </c>
      <c r="B37" s="59">
        <v>460018</v>
      </c>
      <c r="C37" s="59" t="s">
        <v>1089</v>
      </c>
      <c r="D37" s="60">
        <v>1199794</v>
      </c>
      <c r="E37" s="61">
        <v>42933</v>
      </c>
      <c r="F37" s="62">
        <v>42935</v>
      </c>
      <c r="G37" s="63" t="s">
        <v>28</v>
      </c>
      <c r="H37" s="64">
        <v>7700</v>
      </c>
    </row>
    <row r="38" s="1" customFormat="1" spans="1:8">
      <c r="A38" s="30" t="s">
        <v>26</v>
      </c>
      <c r="B38" s="59">
        <v>460019</v>
      </c>
      <c r="C38" s="59" t="s">
        <v>1090</v>
      </c>
      <c r="D38" s="60">
        <v>1199794</v>
      </c>
      <c r="E38" s="61">
        <v>42933</v>
      </c>
      <c r="F38" s="62">
        <v>42935</v>
      </c>
      <c r="G38" s="63" t="s">
        <v>28</v>
      </c>
      <c r="H38" s="64">
        <v>7700</v>
      </c>
    </row>
    <row r="39" s="1" customFormat="1" spans="1:8">
      <c r="A39" s="30" t="s">
        <v>26</v>
      </c>
      <c r="B39" s="30">
        <v>460021</v>
      </c>
      <c r="C39" s="30" t="s">
        <v>1091</v>
      </c>
      <c r="D39" s="31">
        <v>1198554</v>
      </c>
      <c r="E39" s="32">
        <v>42931</v>
      </c>
      <c r="F39" s="33">
        <v>42935</v>
      </c>
      <c r="G39" s="34" t="s">
        <v>28</v>
      </c>
      <c r="H39" s="35">
        <v>15400</v>
      </c>
    </row>
    <row r="40" s="1" customFormat="1" spans="1:8">
      <c r="A40" s="30" t="s">
        <v>26</v>
      </c>
      <c r="B40" s="30">
        <v>460032</v>
      </c>
      <c r="C40" s="30" t="s">
        <v>1092</v>
      </c>
      <c r="D40" s="31">
        <v>1199504</v>
      </c>
      <c r="E40" s="32">
        <v>42932</v>
      </c>
      <c r="F40" s="33">
        <v>42935</v>
      </c>
      <c r="G40" s="34" t="s">
        <v>28</v>
      </c>
      <c r="H40" s="35">
        <v>11550</v>
      </c>
    </row>
    <row r="41" s="1" customFormat="1" spans="1:9">
      <c r="A41" s="30" t="s">
        <v>26</v>
      </c>
      <c r="B41" s="51">
        <v>460053</v>
      </c>
      <c r="C41" s="51" t="s">
        <v>1093</v>
      </c>
      <c r="D41" s="52">
        <v>1190145</v>
      </c>
      <c r="E41" s="53">
        <v>42931</v>
      </c>
      <c r="F41" s="54">
        <v>42935</v>
      </c>
      <c r="G41" s="55" t="s">
        <v>28</v>
      </c>
      <c r="H41" s="56">
        <v>16740</v>
      </c>
      <c r="I41" s="254"/>
    </row>
    <row r="42" s="1" customFormat="1" spans="1:8">
      <c r="A42" s="30" t="s">
        <v>26</v>
      </c>
      <c r="B42" s="51">
        <v>460055</v>
      </c>
      <c r="C42" s="51" t="s">
        <v>1094</v>
      </c>
      <c r="D42" s="52">
        <v>1190145</v>
      </c>
      <c r="E42" s="53">
        <v>42931</v>
      </c>
      <c r="F42" s="54">
        <v>42935</v>
      </c>
      <c r="G42" s="55" t="s">
        <v>28</v>
      </c>
      <c r="H42" s="56">
        <v>16740</v>
      </c>
    </row>
    <row r="43" s="1" customFormat="1" spans="1:8">
      <c r="A43" s="30" t="s">
        <v>26</v>
      </c>
      <c r="B43" s="30">
        <v>460141</v>
      </c>
      <c r="C43" s="30" t="s">
        <v>1095</v>
      </c>
      <c r="D43" s="31">
        <v>1198555</v>
      </c>
      <c r="E43" s="32">
        <v>42931</v>
      </c>
      <c r="F43" s="33">
        <v>42935</v>
      </c>
      <c r="G43" s="34" t="s">
        <v>28</v>
      </c>
      <c r="H43" s="35">
        <v>15400</v>
      </c>
    </row>
    <row r="44" s="1" customFormat="1" spans="1:8">
      <c r="A44" s="30" t="s">
        <v>26</v>
      </c>
      <c r="B44" s="30">
        <v>460150</v>
      </c>
      <c r="C44" s="66" t="s">
        <v>1096</v>
      </c>
      <c r="D44" s="31">
        <v>1198071</v>
      </c>
      <c r="E44" s="32">
        <v>42932</v>
      </c>
      <c r="F44" s="33">
        <v>42936</v>
      </c>
      <c r="G44" s="34" t="s">
        <v>28</v>
      </c>
      <c r="H44" s="35">
        <v>15400</v>
      </c>
    </row>
    <row r="45" s="1" customFormat="1" spans="1:8">
      <c r="A45" s="30" t="s">
        <v>26</v>
      </c>
      <c r="B45" s="30">
        <v>460152</v>
      </c>
      <c r="C45" s="30" t="s">
        <v>1097</v>
      </c>
      <c r="D45" s="31">
        <v>1192730</v>
      </c>
      <c r="E45" s="32">
        <v>42932</v>
      </c>
      <c r="F45" s="33">
        <v>42936</v>
      </c>
      <c r="G45" s="34" t="s">
        <v>28</v>
      </c>
      <c r="H45" s="35">
        <v>13860</v>
      </c>
    </row>
    <row r="46" s="1" customFormat="1" spans="1:8">
      <c r="A46" s="30" t="s">
        <v>26</v>
      </c>
      <c r="B46" s="30">
        <v>460153</v>
      </c>
      <c r="C46" s="30" t="s">
        <v>1098</v>
      </c>
      <c r="D46" s="31">
        <v>1199786</v>
      </c>
      <c r="E46" s="32">
        <v>42926</v>
      </c>
      <c r="F46" s="33">
        <v>42936</v>
      </c>
      <c r="G46" s="34" t="s">
        <v>28</v>
      </c>
      <c r="H46" s="35">
        <v>38500</v>
      </c>
    </row>
    <row r="47" s="1" customFormat="1" spans="1:8">
      <c r="A47" s="30" t="s">
        <v>26</v>
      </c>
      <c r="B47" s="59">
        <v>460156</v>
      </c>
      <c r="C47" s="59" t="s">
        <v>1099</v>
      </c>
      <c r="D47" s="60">
        <v>1186070</v>
      </c>
      <c r="E47" s="61">
        <v>42930</v>
      </c>
      <c r="F47" s="62">
        <v>42936</v>
      </c>
      <c r="G47" s="63" t="s">
        <v>28</v>
      </c>
      <c r="H47" s="64">
        <v>20790</v>
      </c>
    </row>
    <row r="48" s="1" customFormat="1" spans="1:8">
      <c r="A48" s="30" t="s">
        <v>26</v>
      </c>
      <c r="B48" s="59">
        <v>460157</v>
      </c>
      <c r="C48" s="59" t="s">
        <v>1100</v>
      </c>
      <c r="D48" s="60">
        <v>1186070</v>
      </c>
      <c r="E48" s="61">
        <v>42930</v>
      </c>
      <c r="F48" s="62">
        <v>42936</v>
      </c>
      <c r="G48" s="63" t="s">
        <v>28</v>
      </c>
      <c r="H48" s="64">
        <v>20790</v>
      </c>
    </row>
    <row r="49" s="1" customFormat="1" spans="1:8">
      <c r="A49" s="30" t="s">
        <v>26</v>
      </c>
      <c r="B49" s="59">
        <v>460158</v>
      </c>
      <c r="C49" s="59" t="s">
        <v>1101</v>
      </c>
      <c r="D49" s="60">
        <v>1186070</v>
      </c>
      <c r="E49" s="61">
        <v>42930</v>
      </c>
      <c r="F49" s="62">
        <v>42936</v>
      </c>
      <c r="G49" s="63" t="s">
        <v>28</v>
      </c>
      <c r="H49" s="64">
        <v>20790</v>
      </c>
    </row>
    <row r="50" s="1" customFormat="1" spans="1:8">
      <c r="A50" s="30" t="s">
        <v>26</v>
      </c>
      <c r="B50" s="30">
        <v>460162</v>
      </c>
      <c r="C50" s="30" t="s">
        <v>1102</v>
      </c>
      <c r="D50" s="31">
        <v>1205111</v>
      </c>
      <c r="E50" s="32">
        <v>42932</v>
      </c>
      <c r="F50" s="33">
        <v>42936</v>
      </c>
      <c r="G50" s="34" t="s">
        <v>28</v>
      </c>
      <c r="H50" s="35">
        <v>15400</v>
      </c>
    </row>
    <row r="51" s="1" customFormat="1" spans="1:8">
      <c r="A51" s="30" t="s">
        <v>26</v>
      </c>
      <c r="B51" s="30">
        <v>460166</v>
      </c>
      <c r="C51" s="30" t="s">
        <v>1103</v>
      </c>
      <c r="D51" s="31">
        <v>1193462</v>
      </c>
      <c r="E51" s="32">
        <v>42933</v>
      </c>
      <c r="F51" s="33">
        <v>42936</v>
      </c>
      <c r="G51" s="34" t="s">
        <v>28</v>
      </c>
      <c r="H51" s="35">
        <v>10395</v>
      </c>
    </row>
    <row r="52" s="1" customFormat="1" spans="1:8">
      <c r="A52" s="30" t="s">
        <v>26</v>
      </c>
      <c r="B52" s="30">
        <v>460168</v>
      </c>
      <c r="C52" s="30" t="s">
        <v>1104</v>
      </c>
      <c r="D52" s="31">
        <v>1205408</v>
      </c>
      <c r="E52" s="32">
        <v>42933</v>
      </c>
      <c r="F52" s="33">
        <v>42936</v>
      </c>
      <c r="G52" s="34" t="s">
        <v>28</v>
      </c>
      <c r="H52" s="35">
        <v>13950</v>
      </c>
    </row>
    <row r="53" s="1" customFormat="1" spans="1:8">
      <c r="A53" s="30" t="s">
        <v>26</v>
      </c>
      <c r="B53" s="51">
        <v>460189</v>
      </c>
      <c r="C53" s="51" t="s">
        <v>1105</v>
      </c>
      <c r="D53" s="52">
        <v>1176290</v>
      </c>
      <c r="E53" s="53">
        <v>42933</v>
      </c>
      <c r="F53" s="54">
        <v>42936</v>
      </c>
      <c r="G53" s="55" t="s">
        <v>28</v>
      </c>
      <c r="H53" s="56">
        <v>11857.5</v>
      </c>
    </row>
    <row r="54" s="1" customFormat="1" spans="1:8">
      <c r="A54" s="30" t="s">
        <v>26</v>
      </c>
      <c r="B54" s="51">
        <v>460190</v>
      </c>
      <c r="C54" s="51" t="s">
        <v>1106</v>
      </c>
      <c r="D54" s="52">
        <v>1176290</v>
      </c>
      <c r="E54" s="53">
        <v>42933</v>
      </c>
      <c r="F54" s="54">
        <v>42936</v>
      </c>
      <c r="G54" s="55" t="s">
        <v>28</v>
      </c>
      <c r="H54" s="56">
        <v>11857.5</v>
      </c>
    </row>
    <row r="55" s="1" customFormat="1" spans="1:8">
      <c r="A55" s="30" t="s">
        <v>26</v>
      </c>
      <c r="B55" s="30">
        <v>460191</v>
      </c>
      <c r="C55" s="30" t="s">
        <v>1107</v>
      </c>
      <c r="D55" s="31">
        <v>1177078</v>
      </c>
      <c r="E55" s="32">
        <v>42933</v>
      </c>
      <c r="F55" s="33">
        <v>42936</v>
      </c>
      <c r="G55" s="34" t="s">
        <v>28</v>
      </c>
      <c r="H55" s="35">
        <v>11857.5</v>
      </c>
    </row>
    <row r="56" s="1" customFormat="1" spans="1:8">
      <c r="A56" s="30" t="s">
        <v>26</v>
      </c>
      <c r="B56" s="30">
        <v>460300</v>
      </c>
      <c r="C56" s="30" t="s">
        <v>1108</v>
      </c>
      <c r="D56" s="31">
        <v>1195453</v>
      </c>
      <c r="E56" s="32">
        <v>42931</v>
      </c>
      <c r="F56" s="33">
        <v>42937</v>
      </c>
      <c r="G56" s="34" t="s">
        <v>28</v>
      </c>
      <c r="H56" s="35">
        <v>20790</v>
      </c>
    </row>
    <row r="57" s="1" customFormat="1" spans="1:8">
      <c r="A57" s="30" t="s">
        <v>26</v>
      </c>
      <c r="B57" s="30">
        <v>460302</v>
      </c>
      <c r="C57" s="30" t="s">
        <v>1109</v>
      </c>
      <c r="D57" s="31">
        <v>1195456</v>
      </c>
      <c r="E57" s="32">
        <v>42931</v>
      </c>
      <c r="F57" s="33">
        <v>42937</v>
      </c>
      <c r="G57" s="34" t="s">
        <v>28</v>
      </c>
      <c r="H57" s="35">
        <v>20790</v>
      </c>
    </row>
    <row r="58" s="1" customFormat="1" spans="1:8">
      <c r="A58" s="30" t="s">
        <v>26</v>
      </c>
      <c r="B58" s="30">
        <v>460320</v>
      </c>
      <c r="C58" s="30" t="s">
        <v>1110</v>
      </c>
      <c r="D58" s="31">
        <v>1188640</v>
      </c>
      <c r="E58" s="32">
        <v>42933</v>
      </c>
      <c r="F58" s="33">
        <v>42937</v>
      </c>
      <c r="G58" s="34" t="s">
        <v>28</v>
      </c>
      <c r="H58" s="35">
        <v>13860</v>
      </c>
    </row>
    <row r="59" s="1" customFormat="1" spans="1:8">
      <c r="A59" s="30" t="s">
        <v>26</v>
      </c>
      <c r="B59" s="30">
        <v>460449</v>
      </c>
      <c r="C59" s="30" t="s">
        <v>1111</v>
      </c>
      <c r="D59" s="31">
        <v>1187066</v>
      </c>
      <c r="E59" s="32">
        <v>42937</v>
      </c>
      <c r="F59" s="33">
        <v>42938</v>
      </c>
      <c r="G59" s="34" t="s">
        <v>28</v>
      </c>
      <c r="H59" s="35">
        <v>3465</v>
      </c>
    </row>
    <row r="60" s="1" customFormat="1" spans="1:8">
      <c r="A60" s="30" t="s">
        <v>26</v>
      </c>
      <c r="B60" s="30">
        <v>460450</v>
      </c>
      <c r="C60" s="30" t="s">
        <v>1112</v>
      </c>
      <c r="D60" s="31">
        <v>1187069</v>
      </c>
      <c r="E60" s="32">
        <v>42937</v>
      </c>
      <c r="F60" s="33">
        <v>42938</v>
      </c>
      <c r="G60" s="34" t="s">
        <v>28</v>
      </c>
      <c r="H60" s="35">
        <v>3465</v>
      </c>
    </row>
    <row r="61" s="1" customFormat="1" spans="1:8">
      <c r="A61" s="30" t="s">
        <v>26</v>
      </c>
      <c r="B61" s="30">
        <v>460455</v>
      </c>
      <c r="C61" s="30" t="s">
        <v>1113</v>
      </c>
      <c r="D61" s="31">
        <v>1204111</v>
      </c>
      <c r="E61" s="32">
        <v>42933</v>
      </c>
      <c r="F61" s="33">
        <v>42938</v>
      </c>
      <c r="G61" s="34" t="s">
        <v>28</v>
      </c>
      <c r="H61" s="35">
        <v>19250</v>
      </c>
    </row>
    <row r="62" s="1" customFormat="1" spans="1:8">
      <c r="A62" s="30" t="s">
        <v>26</v>
      </c>
      <c r="B62" s="59">
        <v>460497</v>
      </c>
      <c r="C62" s="59" t="s">
        <v>1114</v>
      </c>
      <c r="D62" s="60">
        <v>1204342</v>
      </c>
      <c r="E62" s="61">
        <v>42935</v>
      </c>
      <c r="F62" s="62">
        <v>42938</v>
      </c>
      <c r="G62" s="63" t="s">
        <v>28</v>
      </c>
      <c r="H62" s="64">
        <v>13950</v>
      </c>
    </row>
    <row r="63" s="1" customFormat="1" spans="1:8">
      <c r="A63" s="30" t="s">
        <v>26</v>
      </c>
      <c r="B63" s="59">
        <v>460498</v>
      </c>
      <c r="C63" s="59" t="s">
        <v>1115</v>
      </c>
      <c r="D63" s="60">
        <v>1204342</v>
      </c>
      <c r="E63" s="61">
        <v>42935</v>
      </c>
      <c r="F63" s="62">
        <v>42938</v>
      </c>
      <c r="G63" s="63" t="s">
        <v>28</v>
      </c>
      <c r="H63" s="64">
        <v>13950</v>
      </c>
    </row>
    <row r="64" s="1" customFormat="1" spans="1:8">
      <c r="A64" s="30" t="s">
        <v>26</v>
      </c>
      <c r="B64" s="30">
        <v>460568</v>
      </c>
      <c r="C64" s="30" t="s">
        <v>1116</v>
      </c>
      <c r="D64" s="31">
        <v>1195117</v>
      </c>
      <c r="E64" s="32">
        <v>42935</v>
      </c>
      <c r="F64" s="33">
        <v>42938</v>
      </c>
      <c r="G64" s="34" t="s">
        <v>28</v>
      </c>
      <c r="H64" s="35">
        <v>12555</v>
      </c>
    </row>
    <row r="65" s="1" customFormat="1" spans="1:8">
      <c r="A65" s="30" t="s">
        <v>26</v>
      </c>
      <c r="B65" s="30">
        <v>460647</v>
      </c>
      <c r="C65" s="30" t="s">
        <v>1117</v>
      </c>
      <c r="D65" s="31">
        <v>1201599</v>
      </c>
      <c r="E65" s="32">
        <v>42936</v>
      </c>
      <c r="F65" s="33">
        <v>42939</v>
      </c>
      <c r="G65" s="34" t="s">
        <v>28</v>
      </c>
      <c r="H65" s="35">
        <v>13950</v>
      </c>
    </row>
    <row r="66" s="1" customFormat="1" spans="1:8">
      <c r="A66" s="30" t="s">
        <v>26</v>
      </c>
      <c r="B66" s="30">
        <v>460734</v>
      </c>
      <c r="C66" s="30" t="s">
        <v>1118</v>
      </c>
      <c r="D66" s="31">
        <v>1188319</v>
      </c>
      <c r="E66" s="32">
        <v>42937</v>
      </c>
      <c r="F66" s="33">
        <v>42940</v>
      </c>
      <c r="G66" s="34" t="s">
        <v>28</v>
      </c>
      <c r="H66" s="35">
        <v>10395</v>
      </c>
    </row>
    <row r="67" s="1" customFormat="1" spans="1:8">
      <c r="A67" s="30" t="s">
        <v>26</v>
      </c>
      <c r="B67" s="51">
        <v>460743</v>
      </c>
      <c r="C67" s="51" t="s">
        <v>1119</v>
      </c>
      <c r="D67" s="52">
        <v>1204807</v>
      </c>
      <c r="E67" s="53">
        <v>42937</v>
      </c>
      <c r="F67" s="54">
        <v>42940</v>
      </c>
      <c r="G67" s="55" t="s">
        <v>28</v>
      </c>
      <c r="H67" s="56">
        <v>11550</v>
      </c>
    </row>
    <row r="68" s="1" customFormat="1" spans="1:8">
      <c r="A68" s="30" t="s">
        <v>26</v>
      </c>
      <c r="B68" s="51">
        <v>460745</v>
      </c>
      <c r="C68" s="51" t="s">
        <v>1120</v>
      </c>
      <c r="D68" s="52">
        <v>1204807</v>
      </c>
      <c r="E68" s="53">
        <v>42937</v>
      </c>
      <c r="F68" s="54">
        <v>42940</v>
      </c>
      <c r="G68" s="55" t="s">
        <v>28</v>
      </c>
      <c r="H68" s="56">
        <v>11550</v>
      </c>
    </row>
    <row r="69" s="1" customFormat="1" spans="1:8">
      <c r="A69" s="30" t="s">
        <v>26</v>
      </c>
      <c r="B69" s="30">
        <v>460770</v>
      </c>
      <c r="C69" s="30" t="s">
        <v>1121</v>
      </c>
      <c r="D69" s="31">
        <v>1206327</v>
      </c>
      <c r="E69" s="32">
        <v>42939</v>
      </c>
      <c r="F69" s="33">
        <v>42940</v>
      </c>
      <c r="G69" s="34" t="s">
        <v>28</v>
      </c>
      <c r="H69" s="35">
        <v>4650</v>
      </c>
    </row>
    <row r="70" s="1" customFormat="1" spans="1:8">
      <c r="A70" s="30" t="s">
        <v>26</v>
      </c>
      <c r="B70" s="30">
        <v>460879</v>
      </c>
      <c r="C70" s="30" t="s">
        <v>1122</v>
      </c>
      <c r="D70" s="31">
        <v>1200709</v>
      </c>
      <c r="E70" s="32">
        <v>42938</v>
      </c>
      <c r="F70" s="33">
        <v>42941</v>
      </c>
      <c r="G70" s="34" t="s">
        <v>28</v>
      </c>
      <c r="H70" s="35">
        <v>11550</v>
      </c>
    </row>
    <row r="71" s="1" customFormat="1" spans="1:8">
      <c r="A71" s="30" t="s">
        <v>26</v>
      </c>
      <c r="B71" s="59">
        <v>460890</v>
      </c>
      <c r="C71" s="59" t="s">
        <v>1123</v>
      </c>
      <c r="D71" s="60">
        <v>1196321</v>
      </c>
      <c r="E71" s="61">
        <v>42938</v>
      </c>
      <c r="F71" s="62">
        <v>42941</v>
      </c>
      <c r="G71" s="63" t="s">
        <v>28</v>
      </c>
      <c r="H71" s="64">
        <v>12555</v>
      </c>
    </row>
    <row r="72" s="1" customFormat="1" spans="1:8">
      <c r="A72" s="30" t="s">
        <v>26</v>
      </c>
      <c r="B72" s="59">
        <v>460891</v>
      </c>
      <c r="C72" s="59" t="s">
        <v>1124</v>
      </c>
      <c r="D72" s="60">
        <v>1196321</v>
      </c>
      <c r="E72" s="61">
        <v>42938</v>
      </c>
      <c r="F72" s="62">
        <v>42941</v>
      </c>
      <c r="G72" s="63" t="s">
        <v>28</v>
      </c>
      <c r="H72" s="64">
        <v>12555</v>
      </c>
    </row>
    <row r="73" s="1" customFormat="1" spans="1:8">
      <c r="A73" s="30" t="s">
        <v>26</v>
      </c>
      <c r="B73" s="30">
        <v>461005</v>
      </c>
      <c r="C73" s="30" t="s">
        <v>1125</v>
      </c>
      <c r="D73" s="31">
        <v>1203210</v>
      </c>
      <c r="E73" s="32">
        <v>42939</v>
      </c>
      <c r="F73" s="33">
        <v>42942</v>
      </c>
      <c r="G73" s="34" t="s">
        <v>28</v>
      </c>
      <c r="H73" s="35">
        <v>11550</v>
      </c>
    </row>
    <row r="74" s="1" customFormat="1" spans="1:8">
      <c r="A74" s="30" t="s">
        <v>26</v>
      </c>
      <c r="B74" s="51">
        <v>461032</v>
      </c>
      <c r="C74" s="51" t="s">
        <v>1126</v>
      </c>
      <c r="D74" s="52">
        <v>1198424</v>
      </c>
      <c r="E74" s="53">
        <v>42939</v>
      </c>
      <c r="F74" s="54">
        <v>42942</v>
      </c>
      <c r="G74" s="55" t="s">
        <v>28</v>
      </c>
      <c r="H74" s="56">
        <v>12555</v>
      </c>
    </row>
    <row r="75" s="1" customFormat="1" spans="1:8">
      <c r="A75" s="30" t="s">
        <v>26</v>
      </c>
      <c r="B75" s="51">
        <v>461033</v>
      </c>
      <c r="C75" s="51" t="s">
        <v>1127</v>
      </c>
      <c r="D75" s="52">
        <v>1198424</v>
      </c>
      <c r="E75" s="53">
        <v>42939</v>
      </c>
      <c r="F75" s="54">
        <v>42942</v>
      </c>
      <c r="G75" s="55" t="s">
        <v>28</v>
      </c>
      <c r="H75" s="56">
        <v>12555</v>
      </c>
    </row>
    <row r="76" s="1" customFormat="1" spans="1:8">
      <c r="A76" s="30" t="s">
        <v>26</v>
      </c>
      <c r="B76" s="30">
        <v>461037</v>
      </c>
      <c r="C76" s="30" t="s">
        <v>1128</v>
      </c>
      <c r="D76" s="31">
        <v>1186949</v>
      </c>
      <c r="E76" s="32">
        <v>42939</v>
      </c>
      <c r="F76" s="33">
        <v>42942</v>
      </c>
      <c r="G76" s="34" t="s">
        <v>28</v>
      </c>
      <c r="H76" s="35">
        <v>12555</v>
      </c>
    </row>
    <row r="77" s="1" customFormat="1" spans="1:8">
      <c r="A77" s="30" t="s">
        <v>26</v>
      </c>
      <c r="B77" s="30">
        <v>461038</v>
      </c>
      <c r="C77" s="30" t="s">
        <v>1129</v>
      </c>
      <c r="D77" s="31">
        <v>1185121</v>
      </c>
      <c r="E77" s="32">
        <v>42939</v>
      </c>
      <c r="F77" s="33">
        <v>42942</v>
      </c>
      <c r="G77" s="34" t="s">
        <v>28</v>
      </c>
      <c r="H77" s="35">
        <v>12555</v>
      </c>
    </row>
    <row r="78" s="1" customFormat="1" spans="1:8">
      <c r="A78" s="30" t="s">
        <v>26</v>
      </c>
      <c r="B78" s="30">
        <v>461039</v>
      </c>
      <c r="C78" s="30" t="s">
        <v>392</v>
      </c>
      <c r="D78" s="31">
        <v>1185119</v>
      </c>
      <c r="E78" s="32">
        <v>42939</v>
      </c>
      <c r="F78" s="33">
        <v>42942</v>
      </c>
      <c r="G78" s="34" t="s">
        <v>28</v>
      </c>
      <c r="H78" s="35">
        <v>12555</v>
      </c>
    </row>
    <row r="79" s="1" customFormat="1" spans="1:8">
      <c r="A79" s="30" t="s">
        <v>26</v>
      </c>
      <c r="B79" s="30">
        <v>461040</v>
      </c>
      <c r="C79" s="30" t="s">
        <v>1130</v>
      </c>
      <c r="D79" s="31">
        <v>1185122</v>
      </c>
      <c r="E79" s="32">
        <v>42939</v>
      </c>
      <c r="F79" s="33">
        <v>42942</v>
      </c>
      <c r="G79" s="34" t="s">
        <v>28</v>
      </c>
      <c r="H79" s="35">
        <v>12555</v>
      </c>
    </row>
    <row r="80" s="1" customFormat="1" spans="1:8">
      <c r="A80" s="30" t="s">
        <v>26</v>
      </c>
      <c r="B80" s="30">
        <v>461044</v>
      </c>
      <c r="C80" s="30" t="s">
        <v>1131</v>
      </c>
      <c r="D80" s="31">
        <v>1193024</v>
      </c>
      <c r="E80" s="32">
        <v>42938</v>
      </c>
      <c r="F80" s="33">
        <v>42942</v>
      </c>
      <c r="G80" s="34" t="s">
        <v>28</v>
      </c>
      <c r="H80" s="35">
        <v>16740</v>
      </c>
    </row>
    <row r="81" s="1" customFormat="1" spans="1:8">
      <c r="A81" s="30" t="s">
        <v>26</v>
      </c>
      <c r="B81" s="30">
        <v>461134</v>
      </c>
      <c r="C81" s="30" t="s">
        <v>1132</v>
      </c>
      <c r="D81" s="31">
        <v>1187077</v>
      </c>
      <c r="E81" s="32">
        <v>42942</v>
      </c>
      <c r="F81" s="33">
        <v>42943</v>
      </c>
      <c r="G81" s="34" t="s">
        <v>28</v>
      </c>
      <c r="H81" s="35">
        <v>3465</v>
      </c>
    </row>
    <row r="82" s="1" customFormat="1" spans="1:8">
      <c r="A82" s="30" t="s">
        <v>26</v>
      </c>
      <c r="B82" s="30">
        <v>461135</v>
      </c>
      <c r="C82" s="30" t="s">
        <v>1133</v>
      </c>
      <c r="D82" s="31">
        <v>1187075</v>
      </c>
      <c r="E82" s="32">
        <v>42942</v>
      </c>
      <c r="F82" s="33">
        <v>42943</v>
      </c>
      <c r="G82" s="34" t="s">
        <v>28</v>
      </c>
      <c r="H82" s="35">
        <v>3465</v>
      </c>
    </row>
    <row r="83" s="1" customFormat="1" spans="1:8">
      <c r="A83" s="30" t="s">
        <v>26</v>
      </c>
      <c r="B83" s="30">
        <v>461136</v>
      </c>
      <c r="C83" s="30" t="s">
        <v>1134</v>
      </c>
      <c r="D83" s="31">
        <v>1187074</v>
      </c>
      <c r="E83" s="32">
        <v>42942</v>
      </c>
      <c r="F83" s="33">
        <v>42943</v>
      </c>
      <c r="G83" s="34" t="s">
        <v>28</v>
      </c>
      <c r="H83" s="35">
        <v>3465</v>
      </c>
    </row>
    <row r="84" s="1" customFormat="1" spans="1:8">
      <c r="A84" s="30" t="s">
        <v>26</v>
      </c>
      <c r="B84" s="59">
        <v>461142</v>
      </c>
      <c r="C84" s="59" t="s">
        <v>1135</v>
      </c>
      <c r="D84" s="60">
        <v>1195545</v>
      </c>
      <c r="E84" s="61">
        <v>42940</v>
      </c>
      <c r="F84" s="62">
        <v>42943</v>
      </c>
      <c r="G84" s="63" t="s">
        <v>28</v>
      </c>
      <c r="H84" s="64">
        <v>10395</v>
      </c>
    </row>
    <row r="85" s="1" customFormat="1" spans="1:8">
      <c r="A85" s="30" t="s">
        <v>26</v>
      </c>
      <c r="B85" s="59">
        <v>461143</v>
      </c>
      <c r="C85" s="59" t="s">
        <v>449</v>
      </c>
      <c r="D85" s="60">
        <v>1195545</v>
      </c>
      <c r="E85" s="61">
        <v>42940</v>
      </c>
      <c r="F85" s="62">
        <v>42943</v>
      </c>
      <c r="G85" s="63" t="s">
        <v>28</v>
      </c>
      <c r="H85" s="64">
        <v>10395</v>
      </c>
    </row>
    <row r="86" s="1" customFormat="1" spans="1:8">
      <c r="A86" s="30" t="s">
        <v>26</v>
      </c>
      <c r="B86" s="30">
        <v>461145</v>
      </c>
      <c r="C86" s="30" t="s">
        <v>1136</v>
      </c>
      <c r="D86" s="31">
        <v>1195609</v>
      </c>
      <c r="E86" s="32">
        <v>42940</v>
      </c>
      <c r="F86" s="33">
        <v>42943</v>
      </c>
      <c r="G86" s="34" t="s">
        <v>28</v>
      </c>
      <c r="H86" s="35">
        <v>10395</v>
      </c>
    </row>
    <row r="87" s="1" customFormat="1" spans="1:8">
      <c r="A87" s="30" t="s">
        <v>26</v>
      </c>
      <c r="B87" s="30">
        <v>461274</v>
      </c>
      <c r="C87" s="30" t="s">
        <v>1137</v>
      </c>
      <c r="D87" s="31">
        <v>1200249</v>
      </c>
      <c r="E87" s="32">
        <v>42940</v>
      </c>
      <c r="F87" s="33">
        <v>42944</v>
      </c>
      <c r="G87" s="34" t="s">
        <v>28</v>
      </c>
      <c r="H87" s="35">
        <v>18600</v>
      </c>
    </row>
    <row r="88" s="1" customFormat="1" spans="1:8">
      <c r="A88" s="30" t="s">
        <v>26</v>
      </c>
      <c r="B88" s="30">
        <v>461279</v>
      </c>
      <c r="C88" s="30" t="s">
        <v>1138</v>
      </c>
      <c r="D88" s="31">
        <v>1188143</v>
      </c>
      <c r="E88" s="32">
        <v>42941</v>
      </c>
      <c r="F88" s="33">
        <v>42944</v>
      </c>
      <c r="G88" s="34" t="s">
        <v>28</v>
      </c>
      <c r="H88" s="35">
        <v>10395</v>
      </c>
    </row>
    <row r="89" s="1" customFormat="1" spans="1:8">
      <c r="A89" s="30" t="s">
        <v>26</v>
      </c>
      <c r="B89" s="30">
        <v>461439</v>
      </c>
      <c r="C89" s="30" t="s">
        <v>1139</v>
      </c>
      <c r="D89" s="31">
        <v>1200207</v>
      </c>
      <c r="E89" s="32">
        <v>42941</v>
      </c>
      <c r="F89" s="33">
        <v>42945</v>
      </c>
      <c r="G89" s="34" t="s">
        <v>28</v>
      </c>
      <c r="H89" s="35">
        <v>15400</v>
      </c>
    </row>
    <row r="90" s="1" customFormat="1" spans="1:8">
      <c r="A90" s="30" t="s">
        <v>26</v>
      </c>
      <c r="B90" s="51">
        <v>461461</v>
      </c>
      <c r="C90" s="51" t="s">
        <v>1140</v>
      </c>
      <c r="D90" s="52">
        <v>1198240</v>
      </c>
      <c r="E90" s="53">
        <v>42942</v>
      </c>
      <c r="F90" s="54">
        <v>42945</v>
      </c>
      <c r="G90" s="55" t="s">
        <v>28</v>
      </c>
      <c r="H90" s="56">
        <v>10395</v>
      </c>
    </row>
    <row r="91" s="1" customFormat="1" spans="1:8">
      <c r="A91" s="30" t="s">
        <v>26</v>
      </c>
      <c r="B91" s="51">
        <v>461463</v>
      </c>
      <c r="C91" s="51" t="s">
        <v>1141</v>
      </c>
      <c r="D91" s="52">
        <v>1198240</v>
      </c>
      <c r="E91" s="53">
        <v>42942</v>
      </c>
      <c r="F91" s="54">
        <v>42945</v>
      </c>
      <c r="G91" s="55" t="s">
        <v>28</v>
      </c>
      <c r="H91" s="56">
        <v>10395</v>
      </c>
    </row>
    <row r="92" s="1" customFormat="1" spans="1:8">
      <c r="A92" s="30" t="s">
        <v>26</v>
      </c>
      <c r="B92" s="59">
        <v>461464</v>
      </c>
      <c r="C92" s="59" t="s">
        <v>1142</v>
      </c>
      <c r="D92" s="60">
        <v>1198236</v>
      </c>
      <c r="E92" s="61">
        <v>42942</v>
      </c>
      <c r="F92" s="62">
        <v>42945</v>
      </c>
      <c r="G92" s="63" t="s">
        <v>28</v>
      </c>
      <c r="H92" s="64">
        <v>10395</v>
      </c>
    </row>
    <row r="93" s="1" customFormat="1" spans="1:8">
      <c r="A93" s="30" t="s">
        <v>26</v>
      </c>
      <c r="B93" s="59">
        <v>461466</v>
      </c>
      <c r="C93" s="59" t="s">
        <v>817</v>
      </c>
      <c r="D93" s="60">
        <v>1198236</v>
      </c>
      <c r="E93" s="61">
        <v>42942</v>
      </c>
      <c r="F93" s="62">
        <v>42945</v>
      </c>
      <c r="G93" s="63" t="s">
        <v>28</v>
      </c>
      <c r="H93" s="64">
        <v>10395</v>
      </c>
    </row>
    <row r="94" s="1" customFormat="1" spans="1:8">
      <c r="A94" s="30" t="s">
        <v>26</v>
      </c>
      <c r="B94" s="30">
        <v>461468</v>
      </c>
      <c r="C94" s="30" t="s">
        <v>1143</v>
      </c>
      <c r="D94" s="31">
        <v>1200542</v>
      </c>
      <c r="E94" s="32">
        <v>42941</v>
      </c>
      <c r="F94" s="33">
        <v>42945</v>
      </c>
      <c r="G94" s="34" t="s">
        <v>28</v>
      </c>
      <c r="H94" s="35">
        <v>15400</v>
      </c>
    </row>
    <row r="95" s="1" customFormat="1" spans="1:8">
      <c r="A95" s="30" t="s">
        <v>26</v>
      </c>
      <c r="B95" s="51">
        <v>461487</v>
      </c>
      <c r="C95" s="51" t="s">
        <v>1144</v>
      </c>
      <c r="D95" s="52">
        <v>1207102</v>
      </c>
      <c r="E95" s="53">
        <v>42943</v>
      </c>
      <c r="F95" s="54">
        <v>42945</v>
      </c>
      <c r="G95" s="55" t="s">
        <v>28</v>
      </c>
      <c r="H95" s="56">
        <v>9300</v>
      </c>
    </row>
    <row r="96" s="1" customFormat="1" spans="1:8">
      <c r="A96" s="30" t="s">
        <v>26</v>
      </c>
      <c r="B96" s="51">
        <v>461489</v>
      </c>
      <c r="C96" s="51" t="s">
        <v>1145</v>
      </c>
      <c r="D96" s="52">
        <v>1207102</v>
      </c>
      <c r="E96" s="53">
        <v>42943</v>
      </c>
      <c r="F96" s="54">
        <v>42945</v>
      </c>
      <c r="G96" s="55" t="s">
        <v>28</v>
      </c>
      <c r="H96" s="56">
        <v>9300</v>
      </c>
    </row>
    <row r="97" s="1" customFormat="1" spans="1:8">
      <c r="A97" s="30" t="s">
        <v>26</v>
      </c>
      <c r="B97" s="30">
        <v>461497</v>
      </c>
      <c r="C97" s="30" t="s">
        <v>1146</v>
      </c>
      <c r="D97" s="31">
        <v>1199440</v>
      </c>
      <c r="E97" s="32">
        <v>42941</v>
      </c>
      <c r="F97" s="33">
        <v>42945</v>
      </c>
      <c r="G97" s="34" t="s">
        <v>28</v>
      </c>
      <c r="H97" s="35">
        <v>18600</v>
      </c>
    </row>
    <row r="98" s="1" customFormat="1" spans="1:8">
      <c r="A98" s="30" t="s">
        <v>26</v>
      </c>
      <c r="B98" s="30">
        <v>461641</v>
      </c>
      <c r="C98" s="30" t="s">
        <v>1147</v>
      </c>
      <c r="D98" s="31">
        <v>1199214</v>
      </c>
      <c r="E98" s="32">
        <v>42941</v>
      </c>
      <c r="F98" s="33">
        <v>42946</v>
      </c>
      <c r="G98" s="34" t="s">
        <v>28</v>
      </c>
      <c r="H98" s="35">
        <v>17325</v>
      </c>
    </row>
    <row r="99" s="1" customFormat="1" spans="1:8">
      <c r="A99" s="30" t="s">
        <v>26</v>
      </c>
      <c r="B99" s="30">
        <v>461645</v>
      </c>
      <c r="C99" s="30" t="s">
        <v>1148</v>
      </c>
      <c r="D99" s="31">
        <v>1191455</v>
      </c>
      <c r="E99" s="32">
        <v>42942</v>
      </c>
      <c r="F99" s="33">
        <v>42946</v>
      </c>
      <c r="G99" s="34" t="s">
        <v>28</v>
      </c>
      <c r="H99" s="35">
        <v>13860</v>
      </c>
    </row>
    <row r="100" s="1" customFormat="1" spans="1:8">
      <c r="A100" s="30" t="s">
        <v>26</v>
      </c>
      <c r="B100" s="30">
        <v>461807</v>
      </c>
      <c r="C100" s="30" t="s">
        <v>1149</v>
      </c>
      <c r="D100" s="31">
        <v>1202963</v>
      </c>
      <c r="E100" s="32">
        <v>42945</v>
      </c>
      <c r="F100" s="33">
        <v>42947</v>
      </c>
      <c r="G100" s="34" t="s">
        <v>28</v>
      </c>
      <c r="H100" s="35">
        <v>9300</v>
      </c>
    </row>
    <row r="101" s="1" customFormat="1" spans="1:8">
      <c r="A101" s="30" t="s">
        <v>26</v>
      </c>
      <c r="B101" s="30">
        <v>461818</v>
      </c>
      <c r="C101" s="30" t="s">
        <v>1150</v>
      </c>
      <c r="D101" s="31">
        <v>1196976</v>
      </c>
      <c r="E101" s="32">
        <v>42945</v>
      </c>
      <c r="F101" s="33">
        <v>42947</v>
      </c>
      <c r="G101" s="34" t="s">
        <v>28</v>
      </c>
      <c r="H101" s="35">
        <v>8370</v>
      </c>
    </row>
    <row r="102" s="1" customFormat="1" spans="1:8">
      <c r="A102" s="30" t="s">
        <v>26</v>
      </c>
      <c r="B102" s="30">
        <v>461832</v>
      </c>
      <c r="C102" s="30" t="s">
        <v>1151</v>
      </c>
      <c r="D102" s="31">
        <v>1201041</v>
      </c>
      <c r="E102" s="32">
        <v>42945</v>
      </c>
      <c r="F102" s="33">
        <v>42947</v>
      </c>
      <c r="G102" s="34" t="s">
        <v>28</v>
      </c>
      <c r="H102" s="35">
        <v>9300</v>
      </c>
    </row>
    <row r="103" s="1" customFormat="1" spans="1:8">
      <c r="A103" s="30" t="s">
        <v>26</v>
      </c>
      <c r="B103" s="30">
        <v>461833</v>
      </c>
      <c r="C103" s="30" t="s">
        <v>1152</v>
      </c>
      <c r="D103" s="31">
        <v>1202624</v>
      </c>
      <c r="E103" s="32">
        <v>42943</v>
      </c>
      <c r="F103" s="33">
        <v>42947</v>
      </c>
      <c r="G103" s="34" t="s">
        <v>28</v>
      </c>
      <c r="H103" s="35">
        <v>18600</v>
      </c>
    </row>
    <row r="104" s="1" customFormat="1" spans="1:8">
      <c r="A104" s="30" t="s">
        <v>26</v>
      </c>
      <c r="B104" s="59">
        <v>461912</v>
      </c>
      <c r="C104" s="59" t="s">
        <v>1153</v>
      </c>
      <c r="D104" s="60">
        <v>1203705</v>
      </c>
      <c r="E104" s="61">
        <v>42946</v>
      </c>
      <c r="F104" s="62">
        <v>42947</v>
      </c>
      <c r="G104" s="63" t="s">
        <v>28</v>
      </c>
      <c r="H104" s="64">
        <v>3850</v>
      </c>
    </row>
    <row r="105" s="1" customFormat="1" spans="1:8">
      <c r="A105" s="30" t="s">
        <v>26</v>
      </c>
      <c r="B105" s="59">
        <v>461913</v>
      </c>
      <c r="C105" s="59" t="s">
        <v>1154</v>
      </c>
      <c r="D105" s="60">
        <v>1203705</v>
      </c>
      <c r="E105" s="61">
        <v>42946</v>
      </c>
      <c r="F105" s="62">
        <v>42947</v>
      </c>
      <c r="G105" s="63" t="s">
        <v>28</v>
      </c>
      <c r="H105" s="64">
        <v>3850</v>
      </c>
    </row>
    <row r="106" s="1" customFormat="1" spans="1:8">
      <c r="A106" s="30"/>
      <c r="B106" s="30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64"/>
      <c r="D107" s="71"/>
      <c r="E107" s="72"/>
      <c r="F107" s="73"/>
      <c r="G107" s="74" t="s">
        <v>80</v>
      </c>
      <c r="H107" s="75">
        <f>SUM(H22:H106)</f>
        <v>1024147.5</v>
      </c>
      <c r="I107" s="408" t="s">
        <v>1155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1156</v>
      </c>
      <c r="B109" s="88"/>
      <c r="F109" s="89"/>
    </row>
    <row r="110" customFormat="1" ht="12" customHeight="1" spans="1:8">
      <c r="A110" s="165" t="s">
        <v>423</v>
      </c>
      <c r="B110" s="90"/>
      <c r="C110" s="166" t="s">
        <v>424</v>
      </c>
      <c r="D110" s="166" t="s">
        <v>424</v>
      </c>
      <c r="E110" s="166" t="s">
        <v>424</v>
      </c>
      <c r="F110" s="166" t="s">
        <v>424</v>
      </c>
      <c r="G110" s="166" t="s">
        <v>424</v>
      </c>
      <c r="H110" s="167" t="s">
        <v>90</v>
      </c>
    </row>
    <row r="111" customFormat="1" ht="12" customHeight="1" spans="1:8">
      <c r="A111" s="168" t="s">
        <v>425</v>
      </c>
      <c r="B111" s="168"/>
      <c r="C111" s="169" t="s">
        <v>85</v>
      </c>
      <c r="D111" s="170" t="s">
        <v>86</v>
      </c>
      <c r="E111" s="170" t="s">
        <v>87</v>
      </c>
      <c r="F111" s="170" t="s">
        <v>88</v>
      </c>
      <c r="G111" s="170" t="s">
        <v>89</v>
      </c>
      <c r="H111" s="171" t="s">
        <v>426</v>
      </c>
    </row>
    <row r="112" customFormat="1" ht="13.5" spans="1:8">
      <c r="A112" s="172">
        <f>H107</f>
        <v>1024147.5</v>
      </c>
      <c r="B112" s="93"/>
      <c r="C112" s="172">
        <v>0</v>
      </c>
      <c r="D112" s="172">
        <v>0</v>
      </c>
      <c r="E112" s="172">
        <v>0</v>
      </c>
      <c r="F112" s="172">
        <v>0</v>
      </c>
      <c r="G112" s="172">
        <v>0</v>
      </c>
      <c r="H112" s="173">
        <f>SUM(A112:G112)</f>
        <v>1024147.5</v>
      </c>
    </row>
    <row r="113" customFormat="1" ht="13.5"/>
    <row r="114" customFormat="1"/>
    <row r="115" customFormat="1"/>
    <row r="116" customFormat="1" spans="1:2">
      <c r="A116" s="96"/>
      <c r="B116" s="96"/>
    </row>
    <row r="117" customFormat="1" ht="15.75" spans="1:1">
      <c r="A117" s="174" t="s">
        <v>1157</v>
      </c>
    </row>
    <row r="118" customFormat="1" spans="3:4">
      <c r="C118" s="148"/>
      <c r="D118" s="148"/>
    </row>
    <row r="119" customFormat="1" ht="15.75" spans="3:3">
      <c r="C119" s="175" t="s">
        <v>1158</v>
      </c>
    </row>
    <row r="120" customFormat="1" spans="3:3">
      <c r="C120" s="176" t="s">
        <v>1159</v>
      </c>
    </row>
    <row r="121" customFormat="1" spans="3:4">
      <c r="C121" s="435" t="s">
        <v>1160</v>
      </c>
      <c r="D121" s="178"/>
    </row>
  </sheetData>
  <mergeCells count="1">
    <mergeCell ref="G7:H7"/>
  </mergeCells>
  <hyperlinks>
    <hyperlink ref="C15" r:id="rId2" display="yossaphad.pattaramahasaed@ihg.com"/>
    <hyperlink ref="C120" r:id="rId2" display="E: yossaphad.pattaramahasaed@ihg.com"/>
    <hyperlink ref="C12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25" workbookViewId="0">
      <selection activeCell="M68" sqref="M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42956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4" t="s">
        <v>9</v>
      </c>
      <c r="D12" s="12"/>
      <c r="E12" s="10"/>
      <c r="F12" s="2"/>
    </row>
    <row r="13" customFormat="1" spans="1:6">
      <c r="A13" s="4" t="s">
        <v>10</v>
      </c>
      <c r="B13" s="4"/>
      <c r="C13" s="5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4" t="s">
        <v>23</v>
      </c>
      <c r="F21" s="15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461954</v>
      </c>
      <c r="C22" s="30" t="s">
        <v>1164</v>
      </c>
      <c r="D22" s="31">
        <v>1205144</v>
      </c>
      <c r="E22" s="32">
        <v>42945</v>
      </c>
      <c r="F22" s="33">
        <v>42948</v>
      </c>
      <c r="G22" s="34" t="s">
        <v>28</v>
      </c>
      <c r="H22" s="35">
        <v>13950</v>
      </c>
    </row>
    <row r="23" s="1" customFormat="1" spans="1:8">
      <c r="A23" s="30" t="s">
        <v>26</v>
      </c>
      <c r="B23" s="30">
        <v>461956</v>
      </c>
      <c r="C23" s="30" t="s">
        <v>1165</v>
      </c>
      <c r="D23" s="31">
        <v>1191392</v>
      </c>
      <c r="E23" s="32">
        <v>42946</v>
      </c>
      <c r="F23" s="33">
        <v>42948</v>
      </c>
      <c r="G23" s="34" t="s">
        <v>28</v>
      </c>
      <c r="H23" s="35">
        <v>9300</v>
      </c>
    </row>
    <row r="24" s="1" customFormat="1" spans="1:8">
      <c r="A24" s="30" t="s">
        <v>26</v>
      </c>
      <c r="B24" s="51">
        <v>461962</v>
      </c>
      <c r="C24" s="51" t="s">
        <v>1166</v>
      </c>
      <c r="D24" s="52">
        <v>1187513</v>
      </c>
      <c r="E24" s="53">
        <v>42946</v>
      </c>
      <c r="F24" s="54">
        <v>42948</v>
      </c>
      <c r="G24" s="55" t="s">
        <v>28</v>
      </c>
      <c r="H24" s="56">
        <v>8370</v>
      </c>
    </row>
    <row r="25" s="1" customFormat="1" spans="1:8">
      <c r="A25" s="30" t="s">
        <v>26</v>
      </c>
      <c r="B25" s="51">
        <v>461963</v>
      </c>
      <c r="C25" s="51" t="s">
        <v>1167</v>
      </c>
      <c r="D25" s="52">
        <v>1187513</v>
      </c>
      <c r="E25" s="53">
        <v>42946</v>
      </c>
      <c r="F25" s="54">
        <v>42948</v>
      </c>
      <c r="G25" s="55" t="s">
        <v>28</v>
      </c>
      <c r="H25" s="56">
        <v>8370</v>
      </c>
    </row>
    <row r="26" s="1" customFormat="1" spans="1:8">
      <c r="A26" s="30" t="s">
        <v>26</v>
      </c>
      <c r="B26" s="30">
        <v>461964</v>
      </c>
      <c r="C26" s="30" t="s">
        <v>1168</v>
      </c>
      <c r="D26" s="31">
        <v>1198906</v>
      </c>
      <c r="E26" s="32">
        <v>42945</v>
      </c>
      <c r="F26" s="33">
        <v>42948</v>
      </c>
      <c r="G26" s="34" t="s">
        <v>28</v>
      </c>
      <c r="H26" s="35">
        <v>12555</v>
      </c>
    </row>
    <row r="27" s="1" customFormat="1" spans="1:8">
      <c r="A27" s="30" t="s">
        <v>26</v>
      </c>
      <c r="B27" s="44">
        <v>461985</v>
      </c>
      <c r="C27" s="44" t="s">
        <v>1169</v>
      </c>
      <c r="D27" s="45">
        <v>1191473</v>
      </c>
      <c r="E27" s="46">
        <v>42946</v>
      </c>
      <c r="F27" s="47">
        <v>42948</v>
      </c>
      <c r="G27" s="48" t="s">
        <v>28</v>
      </c>
      <c r="H27" s="49">
        <v>6930</v>
      </c>
    </row>
    <row r="28" s="1" customFormat="1" spans="1:8">
      <c r="A28" s="30" t="s">
        <v>26</v>
      </c>
      <c r="B28" s="44">
        <v>461986</v>
      </c>
      <c r="C28" s="44" t="s">
        <v>1170</v>
      </c>
      <c r="D28" s="45">
        <v>1191473</v>
      </c>
      <c r="E28" s="46">
        <v>42946</v>
      </c>
      <c r="F28" s="47">
        <v>42948</v>
      </c>
      <c r="G28" s="48" t="s">
        <v>28</v>
      </c>
      <c r="H28" s="49">
        <v>6930</v>
      </c>
    </row>
    <row r="29" s="1" customFormat="1" spans="1:8">
      <c r="A29" s="30" t="s">
        <v>26</v>
      </c>
      <c r="B29" s="30">
        <v>462117</v>
      </c>
      <c r="C29" s="30" t="s">
        <v>1171</v>
      </c>
      <c r="D29" s="31">
        <v>1193834</v>
      </c>
      <c r="E29" s="32">
        <v>42947</v>
      </c>
      <c r="F29" s="33">
        <v>42949</v>
      </c>
      <c r="G29" s="34" t="s">
        <v>28</v>
      </c>
      <c r="H29" s="35">
        <v>6930</v>
      </c>
    </row>
    <row r="30" s="1" customFormat="1" spans="1:8">
      <c r="A30" s="30" t="s">
        <v>26</v>
      </c>
      <c r="B30" s="30">
        <v>462138</v>
      </c>
      <c r="C30" s="30" t="s">
        <v>1172</v>
      </c>
      <c r="D30" s="31">
        <v>1194509</v>
      </c>
      <c r="E30" s="32">
        <v>42947</v>
      </c>
      <c r="F30" s="33">
        <v>42949</v>
      </c>
      <c r="G30" s="34" t="s">
        <v>28</v>
      </c>
      <c r="H30" s="35">
        <v>8370</v>
      </c>
    </row>
    <row r="31" s="1" customFormat="1" spans="1:8">
      <c r="A31" s="30" t="s">
        <v>26</v>
      </c>
      <c r="B31" s="59">
        <v>462140</v>
      </c>
      <c r="C31" s="59" t="s">
        <v>1173</v>
      </c>
      <c r="D31" s="60">
        <v>1190542</v>
      </c>
      <c r="E31" s="61">
        <v>42947</v>
      </c>
      <c r="F31" s="62">
        <v>42949</v>
      </c>
      <c r="G31" s="63" t="s">
        <v>28</v>
      </c>
      <c r="H31" s="64">
        <v>8370</v>
      </c>
    </row>
    <row r="32" s="1" customFormat="1" spans="1:8">
      <c r="A32" s="30" t="s">
        <v>26</v>
      </c>
      <c r="B32" s="59">
        <v>462141</v>
      </c>
      <c r="C32" s="59" t="s">
        <v>1174</v>
      </c>
      <c r="D32" s="60">
        <v>1190542</v>
      </c>
      <c r="E32" s="61">
        <v>42947</v>
      </c>
      <c r="F32" s="62">
        <v>42949</v>
      </c>
      <c r="G32" s="63" t="s">
        <v>28</v>
      </c>
      <c r="H32" s="64">
        <v>8370</v>
      </c>
    </row>
    <row r="33" s="1" customFormat="1" spans="1:8">
      <c r="A33" s="30" t="s">
        <v>26</v>
      </c>
      <c r="B33" s="30">
        <v>462147</v>
      </c>
      <c r="C33" s="30" t="s">
        <v>1175</v>
      </c>
      <c r="D33" s="31">
        <v>1190401</v>
      </c>
      <c r="E33" s="32">
        <v>42945</v>
      </c>
      <c r="F33" s="33">
        <v>42949</v>
      </c>
      <c r="G33" s="34" t="s">
        <v>28</v>
      </c>
      <c r="H33" s="35">
        <v>16740</v>
      </c>
    </row>
    <row r="34" s="1" customFormat="1" spans="1:8">
      <c r="A34" s="30" t="s">
        <v>26</v>
      </c>
      <c r="B34" s="51">
        <v>462272</v>
      </c>
      <c r="C34" s="51" t="s">
        <v>1176</v>
      </c>
      <c r="D34" s="52">
        <v>1197503</v>
      </c>
      <c r="E34" s="53">
        <v>42948</v>
      </c>
      <c r="F34" s="54">
        <v>42949</v>
      </c>
      <c r="G34" s="55" t="s">
        <v>28</v>
      </c>
      <c r="H34" s="56">
        <v>3465</v>
      </c>
    </row>
    <row r="35" s="1" customFormat="1" spans="1:8">
      <c r="A35" s="30" t="s">
        <v>26</v>
      </c>
      <c r="B35" s="51">
        <v>462273</v>
      </c>
      <c r="C35" s="51" t="s">
        <v>1177</v>
      </c>
      <c r="D35" s="52">
        <v>1197503</v>
      </c>
      <c r="E35" s="53">
        <v>42948</v>
      </c>
      <c r="F35" s="54">
        <v>42949</v>
      </c>
      <c r="G35" s="55" t="s">
        <v>28</v>
      </c>
      <c r="H35" s="56">
        <v>3465</v>
      </c>
    </row>
    <row r="36" s="1" customFormat="1" spans="1:8">
      <c r="A36" s="30" t="s">
        <v>26</v>
      </c>
      <c r="B36" s="51">
        <v>462274</v>
      </c>
      <c r="C36" s="51" t="s">
        <v>1178</v>
      </c>
      <c r="D36" s="52">
        <v>1197503</v>
      </c>
      <c r="E36" s="53">
        <v>42948</v>
      </c>
      <c r="F36" s="54">
        <v>42949</v>
      </c>
      <c r="G36" s="55" t="s">
        <v>28</v>
      </c>
      <c r="H36" s="56">
        <v>3465</v>
      </c>
    </row>
    <row r="37" s="1" customFormat="1" spans="1:8">
      <c r="A37" s="30" t="s">
        <v>26</v>
      </c>
      <c r="B37" s="30">
        <v>462282</v>
      </c>
      <c r="C37" s="30" t="s">
        <v>1179</v>
      </c>
      <c r="D37" s="31">
        <v>1198600</v>
      </c>
      <c r="E37" s="32">
        <v>42948</v>
      </c>
      <c r="F37" s="33">
        <v>42950</v>
      </c>
      <c r="G37" s="34" t="s">
        <v>28</v>
      </c>
      <c r="H37" s="35">
        <v>8370</v>
      </c>
    </row>
    <row r="38" s="1" customFormat="1" spans="1:8">
      <c r="A38" s="30" t="s">
        <v>26</v>
      </c>
      <c r="B38" s="30">
        <v>462283</v>
      </c>
      <c r="C38" s="30" t="s">
        <v>1180</v>
      </c>
      <c r="D38" s="31">
        <v>1200190</v>
      </c>
      <c r="E38" s="32">
        <v>42946</v>
      </c>
      <c r="F38" s="33">
        <v>42950</v>
      </c>
      <c r="G38" s="34" t="s">
        <v>28</v>
      </c>
      <c r="H38" s="35">
        <v>16740</v>
      </c>
    </row>
    <row r="39" s="1" customFormat="1" spans="1:8">
      <c r="A39" s="30" t="s">
        <v>26</v>
      </c>
      <c r="B39" s="30">
        <v>462303</v>
      </c>
      <c r="C39" s="30" t="s">
        <v>1181</v>
      </c>
      <c r="D39" s="31">
        <v>1200190</v>
      </c>
      <c r="E39" s="32">
        <v>42946</v>
      </c>
      <c r="F39" s="33">
        <v>42950</v>
      </c>
      <c r="G39" s="34" t="s">
        <v>28</v>
      </c>
      <c r="H39" s="35">
        <v>16740</v>
      </c>
    </row>
    <row r="40" s="1" customFormat="1" spans="1:8">
      <c r="A40" s="30" t="s">
        <v>26</v>
      </c>
      <c r="B40" s="59">
        <v>462316</v>
      </c>
      <c r="C40" s="59" t="s">
        <v>1182</v>
      </c>
      <c r="D40" s="60">
        <v>1200708</v>
      </c>
      <c r="E40" s="61">
        <v>42948</v>
      </c>
      <c r="F40" s="62">
        <v>42950</v>
      </c>
      <c r="G40" s="63" t="s">
        <v>28</v>
      </c>
      <c r="H40" s="64">
        <v>6930</v>
      </c>
    </row>
    <row r="41" s="1" customFormat="1" spans="1:9">
      <c r="A41" s="30" t="s">
        <v>26</v>
      </c>
      <c r="B41" s="59">
        <v>462318</v>
      </c>
      <c r="C41" s="59" t="s">
        <v>1183</v>
      </c>
      <c r="D41" s="60">
        <v>1200708</v>
      </c>
      <c r="E41" s="61">
        <v>42948</v>
      </c>
      <c r="F41" s="62">
        <v>42950</v>
      </c>
      <c r="G41" s="63" t="s">
        <v>28</v>
      </c>
      <c r="H41" s="64">
        <v>6930</v>
      </c>
      <c r="I41" s="254"/>
    </row>
    <row r="42" s="1" customFormat="1" spans="1:8">
      <c r="A42" s="30" t="s">
        <v>26</v>
      </c>
      <c r="B42" s="51">
        <v>462338</v>
      </c>
      <c r="C42" s="51" t="s">
        <v>1184</v>
      </c>
      <c r="D42" s="52">
        <v>1200708</v>
      </c>
      <c r="E42" s="53">
        <v>42948</v>
      </c>
      <c r="F42" s="54">
        <v>42950</v>
      </c>
      <c r="G42" s="55" t="s">
        <v>28</v>
      </c>
      <c r="H42" s="56">
        <v>6930</v>
      </c>
    </row>
    <row r="43" s="1" customFormat="1" spans="1:8">
      <c r="A43" s="30" t="s">
        <v>26</v>
      </c>
      <c r="B43" s="51">
        <v>462339</v>
      </c>
      <c r="C43" s="51" t="s">
        <v>1185</v>
      </c>
      <c r="D43" s="52">
        <v>1200708</v>
      </c>
      <c r="E43" s="53">
        <v>42948</v>
      </c>
      <c r="F43" s="54">
        <v>42950</v>
      </c>
      <c r="G43" s="55" t="s">
        <v>28</v>
      </c>
      <c r="H43" s="56">
        <v>6930</v>
      </c>
    </row>
    <row r="44" s="1" customFormat="1" spans="1:8">
      <c r="A44" s="30" t="s">
        <v>26</v>
      </c>
      <c r="B44" s="30">
        <v>462385</v>
      </c>
      <c r="C44" s="66" t="s">
        <v>1186</v>
      </c>
      <c r="D44" s="31">
        <v>1196143</v>
      </c>
      <c r="E44" s="32">
        <v>42946</v>
      </c>
      <c r="F44" s="33">
        <v>42950</v>
      </c>
      <c r="G44" s="34" t="s">
        <v>28</v>
      </c>
      <c r="H44" s="35">
        <v>16740</v>
      </c>
    </row>
    <row r="45" s="1" customFormat="1" spans="1:8">
      <c r="A45" s="30" t="s">
        <v>26</v>
      </c>
      <c r="B45" s="30">
        <v>462462</v>
      </c>
      <c r="C45" s="30" t="s">
        <v>1187</v>
      </c>
      <c r="D45" s="31">
        <v>1193343</v>
      </c>
      <c r="E45" s="32">
        <v>42948</v>
      </c>
      <c r="F45" s="33">
        <v>42951</v>
      </c>
      <c r="G45" s="34" t="s">
        <v>28</v>
      </c>
      <c r="H45" s="35">
        <v>12555</v>
      </c>
    </row>
    <row r="46" s="1" customFormat="1" spans="1:8">
      <c r="A46" s="30" t="s">
        <v>26</v>
      </c>
      <c r="B46" s="30">
        <v>462468</v>
      </c>
      <c r="C46" s="30" t="s">
        <v>1188</v>
      </c>
      <c r="D46" s="31">
        <v>1195367</v>
      </c>
      <c r="E46" s="32">
        <v>42948</v>
      </c>
      <c r="F46" s="33">
        <v>42951</v>
      </c>
      <c r="G46" s="34" t="s">
        <v>28</v>
      </c>
      <c r="H46" s="35">
        <v>12555</v>
      </c>
    </row>
    <row r="47" s="1" customFormat="1" spans="1:8">
      <c r="A47" s="30" t="s">
        <v>26</v>
      </c>
      <c r="B47" s="59">
        <v>462481</v>
      </c>
      <c r="C47" s="59" t="s">
        <v>1189</v>
      </c>
      <c r="D47" s="60">
        <v>1197509</v>
      </c>
      <c r="E47" s="61">
        <v>42949</v>
      </c>
      <c r="F47" s="62">
        <v>42951</v>
      </c>
      <c r="G47" s="63" t="s">
        <v>28</v>
      </c>
      <c r="H47" s="64">
        <v>8370</v>
      </c>
    </row>
    <row r="48" s="1" customFormat="1" spans="1:8">
      <c r="A48" s="30" t="s">
        <v>26</v>
      </c>
      <c r="B48" s="59">
        <v>462483</v>
      </c>
      <c r="C48" s="59" t="s">
        <v>1176</v>
      </c>
      <c r="D48" s="60">
        <v>1197509</v>
      </c>
      <c r="E48" s="61">
        <v>42949</v>
      </c>
      <c r="F48" s="62">
        <v>42951</v>
      </c>
      <c r="G48" s="63" t="s">
        <v>28</v>
      </c>
      <c r="H48" s="64">
        <v>8370</v>
      </c>
    </row>
    <row r="49" s="1" customFormat="1" spans="1:8">
      <c r="A49" s="30" t="s">
        <v>26</v>
      </c>
      <c r="B49" s="59">
        <v>462484</v>
      </c>
      <c r="C49" s="59" t="s">
        <v>1190</v>
      </c>
      <c r="D49" s="60">
        <v>1197509</v>
      </c>
      <c r="E49" s="61">
        <v>42949</v>
      </c>
      <c r="F49" s="62">
        <v>42951</v>
      </c>
      <c r="G49" s="63" t="s">
        <v>28</v>
      </c>
      <c r="H49" s="64">
        <v>8370</v>
      </c>
    </row>
    <row r="50" s="1" customFormat="1" spans="1:8">
      <c r="A50" s="30" t="s">
        <v>26</v>
      </c>
      <c r="B50" s="30">
        <v>462486</v>
      </c>
      <c r="C50" s="30" t="s">
        <v>1191</v>
      </c>
      <c r="D50" s="31">
        <v>1196166</v>
      </c>
      <c r="E50" s="32">
        <v>42945</v>
      </c>
      <c r="F50" s="33">
        <v>42951</v>
      </c>
      <c r="G50" s="34" t="s">
        <v>28</v>
      </c>
      <c r="H50" s="35">
        <v>25110</v>
      </c>
    </row>
    <row r="51" s="1" customFormat="1" spans="1:8">
      <c r="A51" s="30" t="s">
        <v>26</v>
      </c>
      <c r="B51" s="30">
        <v>462491</v>
      </c>
      <c r="C51" s="30" t="s">
        <v>1192</v>
      </c>
      <c r="D51" s="31">
        <v>1195875</v>
      </c>
      <c r="E51" s="32">
        <v>42946</v>
      </c>
      <c r="F51" s="33">
        <v>42951</v>
      </c>
      <c r="G51" s="34" t="s">
        <v>28</v>
      </c>
      <c r="H51" s="35">
        <v>20925</v>
      </c>
    </row>
    <row r="52" s="1" customFormat="1" spans="1:8">
      <c r="A52" s="30" t="s">
        <v>26</v>
      </c>
      <c r="B52" s="30">
        <v>462604</v>
      </c>
      <c r="C52" s="30" t="s">
        <v>1193</v>
      </c>
      <c r="D52" s="31">
        <v>1191300</v>
      </c>
      <c r="E52" s="32">
        <v>42948</v>
      </c>
      <c r="F52" s="33">
        <v>42952</v>
      </c>
      <c r="G52" s="34" t="s">
        <v>28</v>
      </c>
      <c r="H52" s="35">
        <v>13860</v>
      </c>
    </row>
    <row r="53" s="1" customFormat="1" spans="1:8">
      <c r="A53" s="30" t="s">
        <v>26</v>
      </c>
      <c r="B53" s="30">
        <v>462630</v>
      </c>
      <c r="C53" s="30" t="s">
        <v>1194</v>
      </c>
      <c r="D53" s="31">
        <v>1198330</v>
      </c>
      <c r="E53" s="32">
        <v>42949</v>
      </c>
      <c r="F53" s="33">
        <v>42952</v>
      </c>
      <c r="G53" s="34" t="s">
        <v>28</v>
      </c>
      <c r="H53" s="35">
        <v>12555</v>
      </c>
    </row>
    <row r="54" s="1" customFormat="1" spans="1:8">
      <c r="A54" s="30" t="s">
        <v>26</v>
      </c>
      <c r="B54" s="30">
        <v>462639</v>
      </c>
      <c r="C54" s="30" t="s">
        <v>1195</v>
      </c>
      <c r="D54" s="31">
        <v>1201042</v>
      </c>
      <c r="E54" s="32">
        <v>42948</v>
      </c>
      <c r="F54" s="33">
        <v>42952</v>
      </c>
      <c r="G54" s="34" t="s">
        <v>28</v>
      </c>
      <c r="H54" s="35">
        <v>16740</v>
      </c>
    </row>
    <row r="55" s="1" customFormat="1" spans="1:8">
      <c r="A55" s="30" t="s">
        <v>26</v>
      </c>
      <c r="B55" s="30">
        <v>462640</v>
      </c>
      <c r="C55" s="30" t="s">
        <v>1196</v>
      </c>
      <c r="D55" s="31">
        <v>1191240</v>
      </c>
      <c r="E55" s="32">
        <v>42948</v>
      </c>
      <c r="F55" s="33">
        <v>42952</v>
      </c>
      <c r="G55" s="34" t="s">
        <v>28</v>
      </c>
      <c r="H55" s="35">
        <v>16740</v>
      </c>
    </row>
    <row r="56" s="1" customFormat="1" spans="1:8">
      <c r="A56" s="30" t="s">
        <v>26</v>
      </c>
      <c r="B56" s="30">
        <v>462792</v>
      </c>
      <c r="C56" s="30" t="s">
        <v>1197</v>
      </c>
      <c r="D56" s="31">
        <v>1199829</v>
      </c>
      <c r="E56" s="32">
        <v>42950</v>
      </c>
      <c r="F56" s="33">
        <v>42953</v>
      </c>
      <c r="G56" s="34" t="s">
        <v>28</v>
      </c>
      <c r="H56" s="35">
        <v>10395</v>
      </c>
    </row>
    <row r="57" s="1" customFormat="1" spans="1:8">
      <c r="A57" s="30" t="s">
        <v>26</v>
      </c>
      <c r="B57" s="30">
        <v>462803</v>
      </c>
      <c r="C57" s="30" t="s">
        <v>1198</v>
      </c>
      <c r="D57" s="31">
        <v>1199860</v>
      </c>
      <c r="E57" s="32">
        <v>42951</v>
      </c>
      <c r="F57" s="33">
        <v>42953</v>
      </c>
      <c r="G57" s="34" t="s">
        <v>28</v>
      </c>
      <c r="H57" s="35">
        <v>8370</v>
      </c>
    </row>
    <row r="58" s="1" customFormat="1" spans="1:8">
      <c r="A58" s="30" t="s">
        <v>26</v>
      </c>
      <c r="B58" s="30">
        <v>462943</v>
      </c>
      <c r="C58" s="30" t="s">
        <v>1199</v>
      </c>
      <c r="D58" s="31">
        <v>1202445</v>
      </c>
      <c r="E58" s="32">
        <v>42951</v>
      </c>
      <c r="F58" s="33">
        <v>42954</v>
      </c>
      <c r="G58" s="34" t="s">
        <v>28</v>
      </c>
      <c r="H58" s="35">
        <v>12555</v>
      </c>
    </row>
    <row r="59" s="1" customFormat="1" spans="1:8">
      <c r="A59" s="30" t="s">
        <v>26</v>
      </c>
      <c r="B59" s="30">
        <v>462957</v>
      </c>
      <c r="C59" s="30" t="s">
        <v>1200</v>
      </c>
      <c r="D59" s="31">
        <v>1200956</v>
      </c>
      <c r="E59" s="32">
        <v>42949</v>
      </c>
      <c r="F59" s="33">
        <v>42954</v>
      </c>
      <c r="G59" s="34" t="s">
        <v>28</v>
      </c>
      <c r="H59" s="35">
        <v>20925</v>
      </c>
    </row>
    <row r="60" s="1" customFormat="1" spans="1:8">
      <c r="A60" s="30" t="s">
        <v>26</v>
      </c>
      <c r="B60" s="30">
        <v>462959</v>
      </c>
      <c r="C60" s="30" t="s">
        <v>1201</v>
      </c>
      <c r="D60" s="31">
        <v>1200953</v>
      </c>
      <c r="E60" s="32">
        <v>42949</v>
      </c>
      <c r="F60" s="33">
        <v>42954</v>
      </c>
      <c r="G60" s="34" t="s">
        <v>28</v>
      </c>
      <c r="H60" s="35">
        <v>20925</v>
      </c>
    </row>
    <row r="61" s="1" customFormat="1" spans="1:8">
      <c r="A61" s="30" t="s">
        <v>26</v>
      </c>
      <c r="B61" s="30">
        <v>463091</v>
      </c>
      <c r="C61" s="30" t="s">
        <v>1202</v>
      </c>
      <c r="D61" s="31">
        <v>1195438</v>
      </c>
      <c r="E61" s="32">
        <v>42953</v>
      </c>
      <c r="F61" s="33">
        <v>42955</v>
      </c>
      <c r="G61" s="34" t="s">
        <v>28</v>
      </c>
      <c r="H61" s="35">
        <v>6930</v>
      </c>
    </row>
    <row r="62" s="1" customFormat="1" spans="1:8">
      <c r="A62" s="30" t="s">
        <v>26</v>
      </c>
      <c r="B62" s="30">
        <v>463114</v>
      </c>
      <c r="C62" s="30" t="s">
        <v>1203</v>
      </c>
      <c r="D62" s="31">
        <v>1200532</v>
      </c>
      <c r="E62" s="32">
        <v>42950</v>
      </c>
      <c r="F62" s="33">
        <v>42955</v>
      </c>
      <c r="G62" s="34" t="s">
        <v>28</v>
      </c>
      <c r="H62" s="35">
        <v>17325</v>
      </c>
    </row>
    <row r="63" s="1" customFormat="1" spans="1:8">
      <c r="A63" s="30" t="s">
        <v>26</v>
      </c>
      <c r="B63" s="30">
        <v>463115</v>
      </c>
      <c r="C63" s="30" t="s">
        <v>1204</v>
      </c>
      <c r="D63" s="31">
        <v>1200532</v>
      </c>
      <c r="E63" s="32">
        <v>42950</v>
      </c>
      <c r="F63" s="33">
        <v>42955</v>
      </c>
      <c r="G63" s="34" t="s">
        <v>28</v>
      </c>
      <c r="H63" s="35">
        <v>17325</v>
      </c>
    </row>
    <row r="64" s="1" customFormat="1" spans="1:8">
      <c r="A64" s="30"/>
      <c r="B64" s="30"/>
      <c r="C64" s="30"/>
      <c r="D64" s="31"/>
      <c r="E64" s="32"/>
      <c r="F64" s="33"/>
      <c r="G64" s="34"/>
      <c r="H64" s="35"/>
    </row>
    <row r="65" s="1" customFormat="1" spans="1:8">
      <c r="A65" s="30"/>
      <c r="B65" s="30"/>
      <c r="C65" s="66"/>
      <c r="D65" s="31"/>
      <c r="E65" s="32"/>
      <c r="F65" s="33"/>
      <c r="G65" s="68"/>
      <c r="H65" s="35"/>
    </row>
    <row r="66" s="1" customFormat="1" ht="17.4" customHeight="1" spans="1:9">
      <c r="A66" s="78" t="s">
        <v>82</v>
      </c>
      <c r="B66" s="69"/>
      <c r="C66" s="164"/>
      <c r="D66" s="71"/>
      <c r="E66" s="72"/>
      <c r="F66" s="73"/>
      <c r="G66" s="74" t="s">
        <v>80</v>
      </c>
      <c r="H66" s="75">
        <f>SUM(H22:H65)</f>
        <v>482790</v>
      </c>
      <c r="I66" s="408" t="s">
        <v>1205</v>
      </c>
    </row>
    <row r="67" s="1" customFormat="1" ht="7.2" customHeight="1" spans="2:8">
      <c r="B67" s="86"/>
      <c r="C67" s="87"/>
      <c r="D67" s="81"/>
      <c r="E67" s="82"/>
      <c r="F67" s="83"/>
      <c r="G67" s="84"/>
      <c r="H67" s="85"/>
    </row>
    <row r="68" s="1" customFormat="1" ht="16.2" customHeight="1" spans="1:6">
      <c r="A68" s="88" t="s">
        <v>1206</v>
      </c>
      <c r="B68" s="88"/>
      <c r="F68" s="89"/>
    </row>
    <row r="69" customFormat="1" ht="12" customHeight="1" spans="1:8">
      <c r="A69" s="165" t="s">
        <v>423</v>
      </c>
      <c r="B69" s="90"/>
      <c r="C69" s="166" t="s">
        <v>424</v>
      </c>
      <c r="D69" s="166" t="s">
        <v>424</v>
      </c>
      <c r="E69" s="166" t="s">
        <v>424</v>
      </c>
      <c r="F69" s="166" t="s">
        <v>424</v>
      </c>
      <c r="G69" s="166" t="s">
        <v>424</v>
      </c>
      <c r="H69" s="167" t="s">
        <v>90</v>
      </c>
    </row>
    <row r="70" customFormat="1" ht="12" customHeight="1" spans="1:8">
      <c r="A70" s="168" t="s">
        <v>425</v>
      </c>
      <c r="B70" s="168"/>
      <c r="C70" s="169" t="s">
        <v>85</v>
      </c>
      <c r="D70" s="170" t="s">
        <v>86</v>
      </c>
      <c r="E70" s="170" t="s">
        <v>87</v>
      </c>
      <c r="F70" s="170" t="s">
        <v>88</v>
      </c>
      <c r="G70" s="170" t="s">
        <v>89</v>
      </c>
      <c r="H70" s="171" t="s">
        <v>426</v>
      </c>
    </row>
    <row r="71" customFormat="1" ht="13.5" spans="1:8">
      <c r="A71" s="172">
        <f>H66</f>
        <v>482790</v>
      </c>
      <c r="B71" s="93"/>
      <c r="C71" s="172">
        <v>0</v>
      </c>
      <c r="D71" s="172">
        <v>0</v>
      </c>
      <c r="E71" s="172">
        <v>0</v>
      </c>
      <c r="F71" s="172">
        <v>0</v>
      </c>
      <c r="G71" s="172">
        <v>0</v>
      </c>
      <c r="H71" s="173">
        <f>SUM(A71:G71)</f>
        <v>482790</v>
      </c>
    </row>
    <row r="72" customFormat="1" ht="13.5"/>
    <row r="73" customFormat="1" ht="18" customHeight="1"/>
    <row r="74" customFormat="1"/>
    <row r="75" customFormat="1" spans="1:2">
      <c r="A75" s="96"/>
      <c r="B75" s="96"/>
    </row>
    <row r="76" customFormat="1" ht="15.75" spans="1:1">
      <c r="A76" s="174" t="s">
        <v>1157</v>
      </c>
    </row>
    <row r="77" customFormat="1" spans="3:4">
      <c r="C77" s="148"/>
      <c r="D77" s="148"/>
    </row>
    <row r="78" customFormat="1" ht="15.75" spans="3:3">
      <c r="C78" s="175" t="s">
        <v>1158</v>
      </c>
    </row>
    <row r="79" customFormat="1" spans="3:3">
      <c r="C79" s="176" t="s">
        <v>1207</v>
      </c>
    </row>
    <row r="80" customFormat="1" spans="3:4">
      <c r="C80" s="435" t="s">
        <v>1160</v>
      </c>
      <c r="D80" s="178"/>
    </row>
  </sheetData>
  <mergeCells count="1">
    <mergeCell ref="G7:H7"/>
  </mergeCells>
  <hyperlinks>
    <hyperlink ref="C15" r:id="rId2" display="pongsura.pattaramahasaed@ihg.com"/>
    <hyperlink ref="C79" r:id="rId3" display="E: pongsura.pattaramahasaed@ihg.com"/>
    <hyperlink ref="C8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opLeftCell="A49" workbookViewId="0">
      <selection activeCell="M85" sqref="M8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42964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4" t="s">
        <v>9</v>
      </c>
      <c r="D12" s="12"/>
      <c r="E12" s="10"/>
      <c r="F12" s="2"/>
    </row>
    <row r="13" customFormat="1" spans="1:6">
      <c r="A13" s="4" t="s">
        <v>10</v>
      </c>
      <c r="B13" s="4"/>
      <c r="C13" s="5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4" t="s">
        <v>23</v>
      </c>
      <c r="F21" s="15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463285</v>
      </c>
      <c r="C22" s="30" t="s">
        <v>1208</v>
      </c>
      <c r="D22" s="31">
        <v>1191837</v>
      </c>
      <c r="E22" s="32">
        <v>42954</v>
      </c>
      <c r="F22" s="33">
        <v>42956</v>
      </c>
      <c r="G22" s="34" t="s">
        <v>28</v>
      </c>
      <c r="H22" s="35">
        <v>6930</v>
      </c>
    </row>
    <row r="23" s="1" customFormat="1" spans="1:8">
      <c r="A23" s="30" t="s">
        <v>26</v>
      </c>
      <c r="B23" s="37">
        <v>463373</v>
      </c>
      <c r="C23" s="37" t="s">
        <v>1209</v>
      </c>
      <c r="D23" s="38">
        <v>1202449</v>
      </c>
      <c r="E23" s="39">
        <v>42954</v>
      </c>
      <c r="F23" s="40">
        <v>42957</v>
      </c>
      <c r="G23" s="41" t="s">
        <v>28</v>
      </c>
      <c r="H23" s="42">
        <v>12555</v>
      </c>
    </row>
    <row r="24" s="1" customFormat="1" spans="1:8">
      <c r="A24" s="30" t="s">
        <v>26</v>
      </c>
      <c r="B24" s="37">
        <v>463376</v>
      </c>
      <c r="C24" s="37" t="s">
        <v>1210</v>
      </c>
      <c r="D24" s="38">
        <v>1202449</v>
      </c>
      <c r="E24" s="39">
        <v>42954</v>
      </c>
      <c r="F24" s="40">
        <v>42957</v>
      </c>
      <c r="G24" s="41" t="s">
        <v>28</v>
      </c>
      <c r="H24" s="42">
        <v>12555</v>
      </c>
    </row>
    <row r="25" s="1" customFormat="1" spans="1:8">
      <c r="A25" s="30" t="s">
        <v>26</v>
      </c>
      <c r="B25" s="30">
        <v>463403</v>
      </c>
      <c r="C25" s="30" t="s">
        <v>1211</v>
      </c>
      <c r="D25" s="31">
        <v>1205173</v>
      </c>
      <c r="E25" s="32">
        <v>42951</v>
      </c>
      <c r="F25" s="33">
        <v>42957</v>
      </c>
      <c r="G25" s="34" t="s">
        <v>28</v>
      </c>
      <c r="H25" s="35">
        <v>23100</v>
      </c>
    </row>
    <row r="26" s="1" customFormat="1" spans="1:8">
      <c r="A26" s="30" t="s">
        <v>26</v>
      </c>
      <c r="B26" s="58">
        <v>463405</v>
      </c>
      <c r="C26" s="58" t="s">
        <v>1212</v>
      </c>
      <c r="D26" s="292">
        <v>1201976</v>
      </c>
      <c r="E26" s="293">
        <v>42955</v>
      </c>
      <c r="F26" s="294">
        <v>42957</v>
      </c>
      <c r="G26" s="295" t="s">
        <v>28</v>
      </c>
      <c r="H26" s="296">
        <v>6930</v>
      </c>
    </row>
    <row r="27" s="1" customFormat="1" spans="1:8">
      <c r="A27" s="30" t="s">
        <v>26</v>
      </c>
      <c r="B27" s="58">
        <v>463406</v>
      </c>
      <c r="C27" s="58" t="s">
        <v>1213</v>
      </c>
      <c r="D27" s="292">
        <v>1201976</v>
      </c>
      <c r="E27" s="293">
        <v>42955</v>
      </c>
      <c r="F27" s="294">
        <v>42957</v>
      </c>
      <c r="G27" s="295" t="s">
        <v>28</v>
      </c>
      <c r="H27" s="296">
        <v>6930</v>
      </c>
    </row>
    <row r="28" s="1" customFormat="1" spans="1:8">
      <c r="A28" s="30" t="s">
        <v>26</v>
      </c>
      <c r="B28" s="51">
        <v>463474</v>
      </c>
      <c r="C28" s="51" t="s">
        <v>1214</v>
      </c>
      <c r="D28" s="52">
        <v>1194559</v>
      </c>
      <c r="E28" s="53">
        <v>42954</v>
      </c>
      <c r="F28" s="54">
        <v>42957</v>
      </c>
      <c r="G28" s="55" t="s">
        <v>28</v>
      </c>
      <c r="H28" s="56">
        <v>12555</v>
      </c>
    </row>
    <row r="29" s="1" customFormat="1" spans="1:8">
      <c r="A29" s="30" t="s">
        <v>26</v>
      </c>
      <c r="B29" s="51">
        <v>463475</v>
      </c>
      <c r="C29" s="51" t="s">
        <v>1215</v>
      </c>
      <c r="D29" s="52">
        <v>1194559</v>
      </c>
      <c r="E29" s="53">
        <v>42954</v>
      </c>
      <c r="F29" s="54">
        <v>42957</v>
      </c>
      <c r="G29" s="55" t="s">
        <v>28</v>
      </c>
      <c r="H29" s="56">
        <v>12555</v>
      </c>
    </row>
    <row r="30" s="1" customFormat="1" spans="1:8">
      <c r="A30" s="30" t="s">
        <v>26</v>
      </c>
      <c r="B30" s="30">
        <v>463551</v>
      </c>
      <c r="C30" s="30" t="s">
        <v>1216</v>
      </c>
      <c r="D30" s="31">
        <v>1198000</v>
      </c>
      <c r="E30" s="32">
        <v>42955</v>
      </c>
      <c r="F30" s="33">
        <v>42958</v>
      </c>
      <c r="G30" s="34" t="s">
        <v>28</v>
      </c>
      <c r="H30" s="35">
        <v>10395</v>
      </c>
    </row>
    <row r="31" s="1" customFormat="1" spans="1:8">
      <c r="A31" s="30" t="s">
        <v>26</v>
      </c>
      <c r="B31" s="30">
        <v>463554</v>
      </c>
      <c r="C31" s="30" t="s">
        <v>1217</v>
      </c>
      <c r="D31" s="31">
        <v>1198327</v>
      </c>
      <c r="E31" s="32">
        <v>42955</v>
      </c>
      <c r="F31" s="33">
        <v>42958</v>
      </c>
      <c r="G31" s="34" t="s">
        <v>28</v>
      </c>
      <c r="H31" s="35">
        <v>10395</v>
      </c>
    </row>
    <row r="32" s="1" customFormat="1" spans="1:8">
      <c r="A32" s="30" t="s">
        <v>26</v>
      </c>
      <c r="B32" s="30">
        <v>463563</v>
      </c>
      <c r="C32" s="30" t="s">
        <v>1218</v>
      </c>
      <c r="D32" s="31">
        <v>1182361</v>
      </c>
      <c r="E32" s="32">
        <v>42954</v>
      </c>
      <c r="F32" s="33">
        <v>42958</v>
      </c>
      <c r="G32" s="34" t="s">
        <v>28</v>
      </c>
      <c r="H32" s="35">
        <v>15810</v>
      </c>
    </row>
    <row r="33" s="1" customFormat="1" spans="1:8">
      <c r="A33" s="30" t="s">
        <v>26</v>
      </c>
      <c r="B33" s="58">
        <v>463570</v>
      </c>
      <c r="C33" s="58" t="s">
        <v>1219</v>
      </c>
      <c r="D33" s="292">
        <v>1201058</v>
      </c>
      <c r="E33" s="293">
        <v>42955</v>
      </c>
      <c r="F33" s="294">
        <v>42958</v>
      </c>
      <c r="G33" s="295" t="s">
        <v>28</v>
      </c>
      <c r="H33" s="296">
        <v>12555</v>
      </c>
    </row>
    <row r="34" s="1" customFormat="1" spans="1:8">
      <c r="A34" s="30" t="s">
        <v>26</v>
      </c>
      <c r="B34" s="58">
        <v>463571</v>
      </c>
      <c r="C34" s="58" t="s">
        <v>1220</v>
      </c>
      <c r="D34" s="292">
        <v>1201058</v>
      </c>
      <c r="E34" s="293">
        <v>42955</v>
      </c>
      <c r="F34" s="294">
        <v>42958</v>
      </c>
      <c r="G34" s="295" t="s">
        <v>28</v>
      </c>
      <c r="H34" s="296">
        <v>12555</v>
      </c>
    </row>
    <row r="35" s="1" customFormat="1" spans="1:8">
      <c r="A35" s="30" t="s">
        <v>26</v>
      </c>
      <c r="B35" s="58">
        <v>463572</v>
      </c>
      <c r="C35" s="58" t="s">
        <v>1221</v>
      </c>
      <c r="D35" s="292">
        <v>1201058</v>
      </c>
      <c r="E35" s="293">
        <v>42955</v>
      </c>
      <c r="F35" s="294">
        <v>42958</v>
      </c>
      <c r="G35" s="295" t="s">
        <v>28</v>
      </c>
      <c r="H35" s="296">
        <v>12555</v>
      </c>
    </row>
    <row r="36" s="1" customFormat="1" spans="1:8">
      <c r="A36" s="30" t="s">
        <v>26</v>
      </c>
      <c r="B36" s="51">
        <v>463591</v>
      </c>
      <c r="C36" s="51" t="s">
        <v>1222</v>
      </c>
      <c r="D36" s="52">
        <v>1205087</v>
      </c>
      <c r="E36" s="53">
        <v>42956</v>
      </c>
      <c r="F36" s="54">
        <v>42958</v>
      </c>
      <c r="G36" s="55" t="s">
        <v>28</v>
      </c>
      <c r="H36" s="56">
        <v>9300</v>
      </c>
    </row>
    <row r="37" s="1" customFormat="1" spans="1:8">
      <c r="A37" s="30" t="s">
        <v>26</v>
      </c>
      <c r="B37" s="51">
        <v>463594</v>
      </c>
      <c r="C37" s="51" t="s">
        <v>1223</v>
      </c>
      <c r="D37" s="52">
        <v>1205087</v>
      </c>
      <c r="E37" s="53">
        <v>42956</v>
      </c>
      <c r="F37" s="54">
        <v>42958</v>
      </c>
      <c r="G37" s="55" t="s">
        <v>28</v>
      </c>
      <c r="H37" s="56">
        <v>9300</v>
      </c>
    </row>
    <row r="38" s="1" customFormat="1" spans="1:8">
      <c r="A38" s="30" t="s">
        <v>26</v>
      </c>
      <c r="B38" s="51">
        <v>463595</v>
      </c>
      <c r="C38" s="51" t="s">
        <v>1224</v>
      </c>
      <c r="D38" s="52">
        <v>1205087</v>
      </c>
      <c r="E38" s="53">
        <v>42956</v>
      </c>
      <c r="F38" s="54">
        <v>42958</v>
      </c>
      <c r="G38" s="55" t="s">
        <v>28</v>
      </c>
      <c r="H38" s="56">
        <v>9300</v>
      </c>
    </row>
    <row r="39" s="1" customFormat="1" spans="1:8">
      <c r="A39" s="30" t="s">
        <v>26</v>
      </c>
      <c r="B39" s="44">
        <v>463695</v>
      </c>
      <c r="C39" s="44" t="s">
        <v>1225</v>
      </c>
      <c r="D39" s="45">
        <v>1203208</v>
      </c>
      <c r="E39" s="46">
        <v>42955</v>
      </c>
      <c r="F39" s="47">
        <v>42959</v>
      </c>
      <c r="G39" s="48" t="s">
        <v>28</v>
      </c>
      <c r="H39" s="49">
        <v>13860</v>
      </c>
    </row>
    <row r="40" s="1" customFormat="1" spans="1:8">
      <c r="A40" s="30" t="s">
        <v>26</v>
      </c>
      <c r="B40" s="44">
        <v>463696</v>
      </c>
      <c r="C40" s="44" t="s">
        <v>1226</v>
      </c>
      <c r="D40" s="45">
        <v>1203208</v>
      </c>
      <c r="E40" s="46">
        <v>42955</v>
      </c>
      <c r="F40" s="47">
        <v>42959</v>
      </c>
      <c r="G40" s="48" t="s">
        <v>28</v>
      </c>
      <c r="H40" s="49">
        <v>13860</v>
      </c>
    </row>
    <row r="41" s="1" customFormat="1" spans="1:9">
      <c r="A41" s="30" t="s">
        <v>26</v>
      </c>
      <c r="B41" s="44">
        <v>463697</v>
      </c>
      <c r="C41" s="44" t="s">
        <v>1227</v>
      </c>
      <c r="D41" s="45">
        <v>1203208</v>
      </c>
      <c r="E41" s="46">
        <v>42955</v>
      </c>
      <c r="F41" s="47">
        <v>42959</v>
      </c>
      <c r="G41" s="48" t="s">
        <v>28</v>
      </c>
      <c r="H41" s="49">
        <v>13860</v>
      </c>
      <c r="I41" s="254"/>
    </row>
    <row r="42" s="1" customFormat="1" spans="1:8">
      <c r="A42" s="30" t="s">
        <v>26</v>
      </c>
      <c r="B42" s="59">
        <v>463698</v>
      </c>
      <c r="C42" s="59" t="s">
        <v>1228</v>
      </c>
      <c r="D42" s="60">
        <v>1209461</v>
      </c>
      <c r="E42" s="61">
        <v>42956</v>
      </c>
      <c r="F42" s="62">
        <v>42959</v>
      </c>
      <c r="G42" s="63" t="s">
        <v>28</v>
      </c>
      <c r="H42" s="64">
        <v>11550</v>
      </c>
    </row>
    <row r="43" s="1" customFormat="1" spans="1:8">
      <c r="A43" s="30" t="s">
        <v>26</v>
      </c>
      <c r="B43" s="59">
        <v>463699</v>
      </c>
      <c r="C43" s="59" t="s">
        <v>1229</v>
      </c>
      <c r="D43" s="60">
        <v>1209461</v>
      </c>
      <c r="E43" s="61">
        <v>42956</v>
      </c>
      <c r="F43" s="62">
        <v>42959</v>
      </c>
      <c r="G43" s="63" t="s">
        <v>28</v>
      </c>
      <c r="H43" s="64">
        <v>11550</v>
      </c>
    </row>
    <row r="44" s="1" customFormat="1" spans="1:8">
      <c r="A44" s="30" t="s">
        <v>26</v>
      </c>
      <c r="B44" s="59">
        <v>463700</v>
      </c>
      <c r="C44" s="65" t="s">
        <v>1230</v>
      </c>
      <c r="D44" s="60">
        <v>1209461</v>
      </c>
      <c r="E44" s="61">
        <v>42956</v>
      </c>
      <c r="F44" s="62">
        <v>42959</v>
      </c>
      <c r="G44" s="63" t="s">
        <v>28</v>
      </c>
      <c r="H44" s="64">
        <v>11550</v>
      </c>
    </row>
    <row r="45" s="1" customFormat="1" spans="1:8">
      <c r="A45" s="30" t="s">
        <v>26</v>
      </c>
      <c r="B45" s="30">
        <v>463709</v>
      </c>
      <c r="C45" s="30" t="s">
        <v>1231</v>
      </c>
      <c r="D45" s="31">
        <v>1200725</v>
      </c>
      <c r="E45" s="32">
        <v>42958</v>
      </c>
      <c r="F45" s="33">
        <v>42959</v>
      </c>
      <c r="G45" s="34" t="s">
        <v>28</v>
      </c>
      <c r="H45" s="35">
        <v>3465</v>
      </c>
    </row>
    <row r="46" s="1" customFormat="1" spans="1:8">
      <c r="A46" s="30" t="s">
        <v>26</v>
      </c>
      <c r="B46" s="163">
        <v>463718</v>
      </c>
      <c r="C46" s="30" t="s">
        <v>1219</v>
      </c>
      <c r="D46" s="31">
        <v>1201059</v>
      </c>
      <c r="E46" s="32">
        <v>42958</v>
      </c>
      <c r="F46" s="33">
        <v>42959</v>
      </c>
      <c r="G46" s="34" t="s">
        <v>28</v>
      </c>
      <c r="H46" s="35">
        <v>4185</v>
      </c>
    </row>
    <row r="47" s="1" customFormat="1" spans="1:8">
      <c r="A47" s="30" t="s">
        <v>26</v>
      </c>
      <c r="B47" s="415">
        <v>463734</v>
      </c>
      <c r="C47" s="51" t="s">
        <v>1232</v>
      </c>
      <c r="D47" s="52">
        <v>1193498</v>
      </c>
      <c r="E47" s="53">
        <v>42956</v>
      </c>
      <c r="F47" s="54">
        <v>42959</v>
      </c>
      <c r="G47" s="55" t="s">
        <v>28</v>
      </c>
      <c r="H47" s="56">
        <v>12555</v>
      </c>
    </row>
    <row r="48" s="1" customFormat="1" spans="1:8">
      <c r="A48" s="30" t="s">
        <v>26</v>
      </c>
      <c r="B48" s="415">
        <v>463735</v>
      </c>
      <c r="C48" s="51" t="s">
        <v>1233</v>
      </c>
      <c r="D48" s="52">
        <v>1193498</v>
      </c>
      <c r="E48" s="53">
        <v>42956</v>
      </c>
      <c r="F48" s="54">
        <v>42959</v>
      </c>
      <c r="G48" s="55" t="s">
        <v>28</v>
      </c>
      <c r="H48" s="56">
        <v>12555</v>
      </c>
    </row>
    <row r="49" s="1" customFormat="1" spans="1:8">
      <c r="A49" s="30" t="s">
        <v>26</v>
      </c>
      <c r="B49" s="415">
        <v>463737</v>
      </c>
      <c r="C49" s="51" t="s">
        <v>1234</v>
      </c>
      <c r="D49" s="52">
        <v>1193498</v>
      </c>
      <c r="E49" s="53">
        <v>42956</v>
      </c>
      <c r="F49" s="54">
        <v>42959</v>
      </c>
      <c r="G49" s="55" t="s">
        <v>28</v>
      </c>
      <c r="H49" s="56">
        <v>12555</v>
      </c>
    </row>
    <row r="50" s="1" customFormat="1" spans="1:8">
      <c r="A50" s="30" t="s">
        <v>26</v>
      </c>
      <c r="B50" s="163">
        <v>463748</v>
      </c>
      <c r="C50" s="30" t="s">
        <v>1235</v>
      </c>
      <c r="D50" s="31">
        <v>1199326</v>
      </c>
      <c r="E50" s="32">
        <v>42958</v>
      </c>
      <c r="F50" s="33">
        <v>42959</v>
      </c>
      <c r="G50" s="34" t="s">
        <v>28</v>
      </c>
      <c r="H50" s="35">
        <v>3465</v>
      </c>
    </row>
    <row r="51" s="1" customFormat="1" spans="1:8">
      <c r="A51" s="30" t="s">
        <v>26</v>
      </c>
      <c r="B51" s="163">
        <v>463858</v>
      </c>
      <c r="C51" s="30" t="s">
        <v>1236</v>
      </c>
      <c r="D51" s="31">
        <v>1201679</v>
      </c>
      <c r="E51" s="32">
        <v>42955</v>
      </c>
      <c r="F51" s="33">
        <v>42960</v>
      </c>
      <c r="G51" s="34" t="s">
        <v>28</v>
      </c>
      <c r="H51" s="35">
        <v>17325</v>
      </c>
    </row>
    <row r="52" s="1" customFormat="1" spans="1:8">
      <c r="A52" s="30" t="s">
        <v>26</v>
      </c>
      <c r="B52" s="416">
        <v>463874</v>
      </c>
      <c r="C52" s="59" t="s">
        <v>1237</v>
      </c>
      <c r="D52" s="60">
        <v>1203096</v>
      </c>
      <c r="E52" s="61">
        <v>42957</v>
      </c>
      <c r="F52" s="62">
        <v>42960</v>
      </c>
      <c r="G52" s="63" t="s">
        <v>28</v>
      </c>
      <c r="H52" s="64">
        <v>10395</v>
      </c>
    </row>
    <row r="53" s="1" customFormat="1" spans="1:8">
      <c r="A53" s="30" t="s">
        <v>26</v>
      </c>
      <c r="B53" s="416">
        <v>463875</v>
      </c>
      <c r="C53" s="59" t="s">
        <v>1238</v>
      </c>
      <c r="D53" s="60">
        <v>1203096</v>
      </c>
      <c r="E53" s="61">
        <v>42957</v>
      </c>
      <c r="F53" s="62">
        <v>42960</v>
      </c>
      <c r="G53" s="63" t="s">
        <v>28</v>
      </c>
      <c r="H53" s="64">
        <v>10395</v>
      </c>
    </row>
    <row r="54" s="1" customFormat="1" spans="1:8">
      <c r="A54" s="30" t="s">
        <v>26</v>
      </c>
      <c r="B54" s="416">
        <v>463876</v>
      </c>
      <c r="C54" s="59" t="s">
        <v>1239</v>
      </c>
      <c r="D54" s="60">
        <v>1203096</v>
      </c>
      <c r="E54" s="61">
        <v>42957</v>
      </c>
      <c r="F54" s="62">
        <v>42960</v>
      </c>
      <c r="G54" s="63" t="s">
        <v>28</v>
      </c>
      <c r="H54" s="64">
        <v>10395</v>
      </c>
    </row>
    <row r="55" s="1" customFormat="1" spans="1:8">
      <c r="A55" s="30" t="s">
        <v>26</v>
      </c>
      <c r="B55" s="432">
        <v>463902</v>
      </c>
      <c r="C55" s="182" t="s">
        <v>1240</v>
      </c>
      <c r="D55" s="183">
        <v>1186779</v>
      </c>
      <c r="E55" s="184">
        <v>42959</v>
      </c>
      <c r="F55" s="185">
        <v>42960</v>
      </c>
      <c r="G55" s="186" t="s">
        <v>28</v>
      </c>
      <c r="H55" s="187">
        <v>4185</v>
      </c>
    </row>
    <row r="56" s="1" customFormat="1" spans="1:8">
      <c r="A56" s="30" t="s">
        <v>26</v>
      </c>
      <c r="B56" s="432">
        <v>463903</v>
      </c>
      <c r="C56" s="182" t="s">
        <v>1241</v>
      </c>
      <c r="D56" s="183">
        <v>1186779</v>
      </c>
      <c r="E56" s="184">
        <v>42959</v>
      </c>
      <c r="F56" s="185">
        <v>42960</v>
      </c>
      <c r="G56" s="186" t="s">
        <v>28</v>
      </c>
      <c r="H56" s="187">
        <v>4185</v>
      </c>
    </row>
    <row r="57" s="1" customFormat="1" spans="1:8">
      <c r="A57" s="30" t="s">
        <v>26</v>
      </c>
      <c r="B57" s="163">
        <v>463910</v>
      </c>
      <c r="C57" s="30" t="s">
        <v>1242</v>
      </c>
      <c r="D57" s="31">
        <v>1196590</v>
      </c>
      <c r="E57" s="32">
        <v>42957</v>
      </c>
      <c r="F57" s="33">
        <v>42960</v>
      </c>
      <c r="G57" s="34" t="s">
        <v>28</v>
      </c>
      <c r="H57" s="35">
        <v>12555</v>
      </c>
    </row>
    <row r="58" s="1" customFormat="1" spans="1:8">
      <c r="A58" s="30" t="s">
        <v>26</v>
      </c>
      <c r="B58" s="163">
        <v>463917</v>
      </c>
      <c r="C58" s="30" t="s">
        <v>1243</v>
      </c>
      <c r="D58" s="31">
        <v>1207506</v>
      </c>
      <c r="E58" s="32">
        <v>42957</v>
      </c>
      <c r="F58" s="33">
        <v>42960</v>
      </c>
      <c r="G58" s="34" t="s">
        <v>28</v>
      </c>
      <c r="H58" s="35">
        <v>2400</v>
      </c>
    </row>
    <row r="59" s="1" customFormat="1" spans="1:8">
      <c r="A59" s="30" t="s">
        <v>26</v>
      </c>
      <c r="B59" s="163">
        <v>463919</v>
      </c>
      <c r="C59" s="30" t="s">
        <v>1244</v>
      </c>
      <c r="D59" s="31">
        <v>1201820</v>
      </c>
      <c r="E59" s="32">
        <v>42956</v>
      </c>
      <c r="F59" s="33">
        <v>42960</v>
      </c>
      <c r="G59" s="34" t="s">
        <v>28</v>
      </c>
      <c r="H59" s="35">
        <v>16740</v>
      </c>
    </row>
    <row r="60" s="1" customFormat="1" spans="1:8">
      <c r="A60" s="30" t="s">
        <v>26</v>
      </c>
      <c r="B60" s="163">
        <v>464024</v>
      </c>
      <c r="C60" s="30" t="s">
        <v>1240</v>
      </c>
      <c r="D60" s="31">
        <v>1187023</v>
      </c>
      <c r="E60" s="32">
        <v>42960</v>
      </c>
      <c r="F60" s="33">
        <v>42961</v>
      </c>
      <c r="G60" s="34" t="s">
        <v>28</v>
      </c>
      <c r="H60" s="35">
        <v>4185</v>
      </c>
    </row>
    <row r="61" s="1" customFormat="1" spans="1:8">
      <c r="A61" s="30" t="s">
        <v>26</v>
      </c>
      <c r="B61" s="163">
        <v>464028</v>
      </c>
      <c r="C61" s="30" t="s">
        <v>1245</v>
      </c>
      <c r="D61" s="31">
        <v>1193935</v>
      </c>
      <c r="E61" s="32">
        <v>42960</v>
      </c>
      <c r="F61" s="33">
        <v>42961</v>
      </c>
      <c r="G61" s="34" t="s">
        <v>28</v>
      </c>
      <c r="H61" s="35">
        <v>4185</v>
      </c>
    </row>
    <row r="62" s="1" customFormat="1" spans="1:8">
      <c r="A62" s="30" t="s">
        <v>26</v>
      </c>
      <c r="B62" s="163">
        <v>464029</v>
      </c>
      <c r="C62" s="30" t="s">
        <v>1246</v>
      </c>
      <c r="D62" s="31">
        <v>1205094</v>
      </c>
      <c r="E62" s="32">
        <v>42958</v>
      </c>
      <c r="F62" s="33">
        <v>42961</v>
      </c>
      <c r="G62" s="34" t="s">
        <v>28</v>
      </c>
      <c r="H62" s="35">
        <v>12555</v>
      </c>
    </row>
    <row r="63" s="1" customFormat="1" spans="1:8">
      <c r="A63" s="30" t="s">
        <v>26</v>
      </c>
      <c r="B63" s="163">
        <v>464030</v>
      </c>
      <c r="C63" s="30" t="s">
        <v>1247</v>
      </c>
      <c r="D63" s="31">
        <v>1203620</v>
      </c>
      <c r="E63" s="32">
        <v>42959</v>
      </c>
      <c r="F63" s="33">
        <v>42961</v>
      </c>
      <c r="G63" s="34" t="s">
        <v>28</v>
      </c>
      <c r="H63" s="35">
        <v>8370</v>
      </c>
    </row>
    <row r="64" s="1" customFormat="1" spans="1:8">
      <c r="A64" s="30" t="s">
        <v>26</v>
      </c>
      <c r="B64" s="163">
        <v>464043</v>
      </c>
      <c r="C64" s="30" t="s">
        <v>1248</v>
      </c>
      <c r="D64" s="31">
        <v>1195761</v>
      </c>
      <c r="E64" s="32">
        <v>42959</v>
      </c>
      <c r="F64" s="33">
        <v>42961</v>
      </c>
      <c r="G64" s="34" t="s">
        <v>28</v>
      </c>
      <c r="H64" s="35">
        <v>6930</v>
      </c>
    </row>
    <row r="65" s="1" customFormat="1" spans="1:8">
      <c r="A65" s="30" t="s">
        <v>26</v>
      </c>
      <c r="B65" s="415">
        <v>464056</v>
      </c>
      <c r="C65" s="51" t="s">
        <v>1249</v>
      </c>
      <c r="D65" s="52">
        <v>1202270</v>
      </c>
      <c r="E65" s="53">
        <v>42959</v>
      </c>
      <c r="F65" s="54">
        <v>42961</v>
      </c>
      <c r="G65" s="55" t="s">
        <v>28</v>
      </c>
      <c r="H65" s="56">
        <v>6930</v>
      </c>
    </row>
    <row r="66" s="1" customFormat="1" spans="1:8">
      <c r="A66" s="30" t="s">
        <v>26</v>
      </c>
      <c r="B66" s="415">
        <v>464058</v>
      </c>
      <c r="C66" s="51" t="s">
        <v>1250</v>
      </c>
      <c r="D66" s="52">
        <v>1202270</v>
      </c>
      <c r="E66" s="53">
        <v>42959</v>
      </c>
      <c r="F66" s="54">
        <v>42961</v>
      </c>
      <c r="G66" s="55" t="s">
        <v>28</v>
      </c>
      <c r="H66" s="56">
        <v>6930</v>
      </c>
    </row>
    <row r="67" s="1" customFormat="1" spans="1:8">
      <c r="A67" s="30" t="s">
        <v>26</v>
      </c>
      <c r="B67" s="163">
        <v>464064</v>
      </c>
      <c r="C67" s="30" t="s">
        <v>1251</v>
      </c>
      <c r="D67" s="31">
        <v>1202390</v>
      </c>
      <c r="E67" s="32">
        <v>42960</v>
      </c>
      <c r="F67" s="33">
        <v>42961</v>
      </c>
      <c r="G67" s="34" t="s">
        <v>28</v>
      </c>
      <c r="H67" s="35">
        <v>3465</v>
      </c>
    </row>
    <row r="68" s="1" customFormat="1" spans="1:8">
      <c r="A68" s="30" t="s">
        <v>26</v>
      </c>
      <c r="B68" s="416">
        <v>464130</v>
      </c>
      <c r="C68" s="59" t="s">
        <v>1252</v>
      </c>
      <c r="D68" s="60">
        <v>1182319</v>
      </c>
      <c r="E68" s="61">
        <v>42957</v>
      </c>
      <c r="F68" s="62">
        <v>42962</v>
      </c>
      <c r="G68" s="63" t="s">
        <v>28</v>
      </c>
      <c r="H68" s="64">
        <v>19762.5</v>
      </c>
    </row>
    <row r="69" s="1" customFormat="1" spans="1:8">
      <c r="A69" s="30" t="s">
        <v>26</v>
      </c>
      <c r="B69" s="416">
        <v>464132</v>
      </c>
      <c r="C69" s="59" t="s">
        <v>1253</v>
      </c>
      <c r="D69" s="60">
        <v>1182319</v>
      </c>
      <c r="E69" s="61">
        <v>42957</v>
      </c>
      <c r="F69" s="62">
        <v>42962</v>
      </c>
      <c r="G69" s="63" t="s">
        <v>28</v>
      </c>
      <c r="H69" s="64">
        <v>19762.5</v>
      </c>
    </row>
    <row r="70" s="1" customFormat="1" spans="1:8">
      <c r="A70" s="30" t="s">
        <v>26</v>
      </c>
      <c r="B70" s="163">
        <v>464151</v>
      </c>
      <c r="C70" s="30" t="s">
        <v>1254</v>
      </c>
      <c r="D70" s="31">
        <v>1200534</v>
      </c>
      <c r="E70" s="32">
        <v>42957</v>
      </c>
      <c r="F70" s="33">
        <v>42962</v>
      </c>
      <c r="G70" s="34" t="s">
        <v>28</v>
      </c>
      <c r="H70" s="35">
        <v>20925</v>
      </c>
    </row>
    <row r="71" s="1" customFormat="1" spans="1:8">
      <c r="A71" s="30" t="s">
        <v>26</v>
      </c>
      <c r="B71" s="163">
        <v>464319</v>
      </c>
      <c r="C71" s="30" t="s">
        <v>1255</v>
      </c>
      <c r="D71" s="31">
        <v>1203260</v>
      </c>
      <c r="E71" s="32">
        <v>42960</v>
      </c>
      <c r="F71" s="33">
        <v>42963</v>
      </c>
      <c r="G71" s="34" t="s">
        <v>28</v>
      </c>
      <c r="H71" s="35">
        <v>12555</v>
      </c>
    </row>
    <row r="72" s="1" customFormat="1" spans="1:8">
      <c r="A72" s="30" t="s">
        <v>26</v>
      </c>
      <c r="B72" s="163">
        <v>464326</v>
      </c>
      <c r="C72" s="30" t="s">
        <v>1256</v>
      </c>
      <c r="D72" s="31">
        <v>1197114</v>
      </c>
      <c r="E72" s="32">
        <v>42960</v>
      </c>
      <c r="F72" s="33">
        <v>42963</v>
      </c>
      <c r="G72" s="34" t="s">
        <v>28</v>
      </c>
      <c r="H72" s="35">
        <v>10395</v>
      </c>
    </row>
    <row r="73" s="1" customFormat="1" spans="1:8">
      <c r="A73" s="30" t="s">
        <v>26</v>
      </c>
      <c r="B73" s="163">
        <v>464331</v>
      </c>
      <c r="C73" s="30" t="s">
        <v>1257</v>
      </c>
      <c r="D73" s="31">
        <v>1187402</v>
      </c>
      <c r="E73" s="32">
        <v>42959</v>
      </c>
      <c r="F73" s="33">
        <v>42963</v>
      </c>
      <c r="G73" s="34" t="s">
        <v>28</v>
      </c>
      <c r="H73" s="35">
        <v>13860</v>
      </c>
    </row>
    <row r="74" s="1" customFormat="1" spans="1:8">
      <c r="A74" s="30" t="s">
        <v>26</v>
      </c>
      <c r="B74" s="163">
        <v>464335</v>
      </c>
      <c r="C74" s="30" t="s">
        <v>1258</v>
      </c>
      <c r="D74" s="31">
        <v>1203337</v>
      </c>
      <c r="E74" s="32">
        <v>42960</v>
      </c>
      <c r="F74" s="33">
        <v>42963</v>
      </c>
      <c r="G74" s="34" t="s">
        <v>28</v>
      </c>
      <c r="H74" s="35">
        <v>12555</v>
      </c>
    </row>
    <row r="75" s="1" customFormat="1" spans="1:8">
      <c r="A75" s="30"/>
      <c r="B75" s="163"/>
      <c r="C75" s="30"/>
      <c r="D75" s="31"/>
      <c r="E75" s="32"/>
      <c r="F75" s="33"/>
      <c r="G75" s="34"/>
      <c r="H75" s="35"/>
    </row>
    <row r="76" s="1" customFormat="1" spans="1:8">
      <c r="A76" s="30"/>
      <c r="B76" s="163"/>
      <c r="C76" s="66"/>
      <c r="D76" s="31"/>
      <c r="E76" s="32"/>
      <c r="F76" s="33"/>
      <c r="G76" s="68"/>
      <c r="H76" s="35"/>
    </row>
    <row r="77" s="1" customFormat="1" ht="17.4" customHeight="1" spans="1:9">
      <c r="A77" s="78" t="s">
        <v>82</v>
      </c>
      <c r="B77" s="69"/>
      <c r="C77" s="164"/>
      <c r="D77" s="71"/>
      <c r="E77" s="72"/>
      <c r="F77" s="73"/>
      <c r="G77" s="74" t="s">
        <v>80</v>
      </c>
      <c r="H77" s="75">
        <f>SUM(H22:H76)</f>
        <v>573225</v>
      </c>
      <c r="I77" s="408" t="s">
        <v>1259</v>
      </c>
    </row>
    <row r="78" s="1" customFormat="1" spans="2:8">
      <c r="B78" s="86"/>
      <c r="C78" s="87"/>
      <c r="D78" s="81"/>
      <c r="E78" s="82"/>
      <c r="F78" s="83"/>
      <c r="G78" s="84"/>
      <c r="H78" s="85"/>
    </row>
    <row r="79" s="1" customFormat="1" ht="16.2" customHeight="1" spans="1:6">
      <c r="A79" s="88" t="s">
        <v>1260</v>
      </c>
      <c r="B79" s="88"/>
      <c r="F79" s="89"/>
    </row>
    <row r="80" customFormat="1" ht="12" customHeight="1" spans="1:8">
      <c r="A80" s="165" t="s">
        <v>423</v>
      </c>
      <c r="B80" s="90"/>
      <c r="C80" s="166" t="s">
        <v>424</v>
      </c>
      <c r="D80" s="166" t="s">
        <v>424</v>
      </c>
      <c r="E80" s="166" t="s">
        <v>424</v>
      </c>
      <c r="F80" s="166" t="s">
        <v>424</v>
      </c>
      <c r="G80" s="166" t="s">
        <v>424</v>
      </c>
      <c r="H80" s="167" t="s">
        <v>90</v>
      </c>
    </row>
    <row r="81" customFormat="1" ht="12" customHeight="1" spans="1:8">
      <c r="A81" s="168" t="s">
        <v>425</v>
      </c>
      <c r="B81" s="168"/>
      <c r="C81" s="169" t="s">
        <v>85</v>
      </c>
      <c r="D81" s="170" t="s">
        <v>86</v>
      </c>
      <c r="E81" s="170" t="s">
        <v>87</v>
      </c>
      <c r="F81" s="170" t="s">
        <v>88</v>
      </c>
      <c r="G81" s="170" t="s">
        <v>89</v>
      </c>
      <c r="H81" s="171" t="s">
        <v>426</v>
      </c>
    </row>
    <row r="82" customFormat="1" ht="13.5" spans="1:8">
      <c r="A82" s="172">
        <f>H77</f>
        <v>573225</v>
      </c>
      <c r="B82" s="93"/>
      <c r="C82" s="172">
        <v>0</v>
      </c>
      <c r="D82" s="172">
        <v>0</v>
      </c>
      <c r="E82" s="172">
        <v>0</v>
      </c>
      <c r="F82" s="172">
        <v>0</v>
      </c>
      <c r="G82" s="172">
        <v>0</v>
      </c>
      <c r="H82" s="173">
        <f>SUM(A82:G82)</f>
        <v>573225</v>
      </c>
    </row>
    <row r="83" customFormat="1" ht="13.5"/>
    <row r="84" customFormat="1" ht="18" customHeight="1"/>
    <row r="85" customFormat="1"/>
    <row r="86" customFormat="1" spans="1:2">
      <c r="A86" s="96"/>
      <c r="B86" s="96"/>
    </row>
    <row r="87" customFormat="1" ht="15.75" spans="1:1">
      <c r="A87" s="174" t="s">
        <v>1157</v>
      </c>
    </row>
    <row r="88" customFormat="1" spans="3:4">
      <c r="C88" s="148"/>
      <c r="D88" s="148"/>
    </row>
    <row r="89" customFormat="1" ht="15.75" spans="3:3">
      <c r="C89" s="175" t="s">
        <v>1158</v>
      </c>
    </row>
    <row r="90" customFormat="1" spans="3:3">
      <c r="C90" s="176" t="s">
        <v>1207</v>
      </c>
    </row>
    <row r="91" customFormat="1" spans="3:4">
      <c r="C91" s="435" t="s">
        <v>1160</v>
      </c>
      <c r="D91" s="178"/>
    </row>
  </sheetData>
  <mergeCells count="1">
    <mergeCell ref="G7:H7"/>
  </mergeCells>
  <hyperlinks>
    <hyperlink ref="C15" r:id="rId2" display="pongsura.pattaramahasaed@ihg.com"/>
    <hyperlink ref="C90" r:id="rId3" display="E: pongsura.pattaramahasaed@ihg.com"/>
    <hyperlink ref="C9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"/>
  <sheetViews>
    <sheetView topLeftCell="A69" workbookViewId="0">
      <selection activeCell="I146" sqref="I14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42976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4" t="s">
        <v>9</v>
      </c>
      <c r="D12" s="12"/>
      <c r="E12" s="10"/>
      <c r="F12" s="2"/>
    </row>
    <row r="13" customFormat="1" spans="1:6">
      <c r="A13" s="4" t="s">
        <v>10</v>
      </c>
      <c r="B13" s="4"/>
      <c r="C13" s="5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1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4" t="s">
        <v>23</v>
      </c>
      <c r="F21" s="15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464450</v>
      </c>
      <c r="C22" s="30" t="s">
        <v>1261</v>
      </c>
      <c r="D22" s="31">
        <v>1202997</v>
      </c>
      <c r="E22" s="32">
        <v>42962</v>
      </c>
      <c r="F22" s="33">
        <v>42964</v>
      </c>
      <c r="G22" s="34" t="s">
        <v>28</v>
      </c>
      <c r="H22" s="35">
        <v>6930</v>
      </c>
    </row>
    <row r="23" s="1" customFormat="1" spans="1:8">
      <c r="A23" s="30" t="s">
        <v>26</v>
      </c>
      <c r="B23" s="30">
        <v>464459</v>
      </c>
      <c r="C23" s="30" t="s">
        <v>1262</v>
      </c>
      <c r="D23" s="31">
        <v>1191422</v>
      </c>
      <c r="E23" s="32">
        <v>42962</v>
      </c>
      <c r="F23" s="33">
        <v>42964</v>
      </c>
      <c r="G23" s="34" t="s">
        <v>28</v>
      </c>
      <c r="H23" s="35">
        <v>6930</v>
      </c>
    </row>
    <row r="24" s="1" customFormat="1" spans="1:8">
      <c r="A24" s="30" t="s">
        <v>26</v>
      </c>
      <c r="B24" s="30">
        <v>464467</v>
      </c>
      <c r="C24" s="30" t="s">
        <v>1263</v>
      </c>
      <c r="D24" s="31">
        <v>1201826</v>
      </c>
      <c r="E24" s="32">
        <v>42960</v>
      </c>
      <c r="F24" s="33">
        <v>42964</v>
      </c>
      <c r="G24" s="34" t="s">
        <v>28</v>
      </c>
      <c r="H24" s="35">
        <v>13860</v>
      </c>
    </row>
    <row r="25" s="1" customFormat="1" spans="1:8">
      <c r="A25" s="30" t="s">
        <v>26</v>
      </c>
      <c r="B25" s="30">
        <v>464473</v>
      </c>
      <c r="C25" s="30" t="s">
        <v>1264</v>
      </c>
      <c r="D25" s="31">
        <v>1191634</v>
      </c>
      <c r="E25" s="32">
        <v>42963</v>
      </c>
      <c r="F25" s="33">
        <v>42964</v>
      </c>
      <c r="G25" s="34" t="s">
        <v>28</v>
      </c>
      <c r="H25" s="35">
        <v>3465</v>
      </c>
    </row>
    <row r="26" s="1" customFormat="1" spans="1:8">
      <c r="A26" s="30" t="s">
        <v>26</v>
      </c>
      <c r="B26" s="51">
        <v>464491</v>
      </c>
      <c r="C26" s="51" t="s">
        <v>1265</v>
      </c>
      <c r="D26" s="52">
        <v>1194961</v>
      </c>
      <c r="E26" s="53">
        <v>42960</v>
      </c>
      <c r="F26" s="54">
        <v>42964</v>
      </c>
      <c r="G26" s="55" t="s">
        <v>28</v>
      </c>
      <c r="H26" s="56">
        <v>16740</v>
      </c>
    </row>
    <row r="27" s="1" customFormat="1" spans="1:8">
      <c r="A27" s="30" t="s">
        <v>26</v>
      </c>
      <c r="B27" s="51">
        <v>464492</v>
      </c>
      <c r="C27" s="51" t="s">
        <v>1266</v>
      </c>
      <c r="D27" s="52">
        <v>1194961</v>
      </c>
      <c r="E27" s="53">
        <v>42960</v>
      </c>
      <c r="F27" s="54">
        <v>42964</v>
      </c>
      <c r="G27" s="55" t="s">
        <v>28</v>
      </c>
      <c r="H27" s="56">
        <v>16740</v>
      </c>
    </row>
    <row r="28" s="1" customFormat="1" spans="1:8">
      <c r="A28" s="30" t="s">
        <v>26</v>
      </c>
      <c r="B28" s="51">
        <v>464493</v>
      </c>
      <c r="C28" s="51" t="s">
        <v>1267</v>
      </c>
      <c r="D28" s="52">
        <v>1194961</v>
      </c>
      <c r="E28" s="53">
        <v>42960</v>
      </c>
      <c r="F28" s="54">
        <v>42964</v>
      </c>
      <c r="G28" s="55" t="s">
        <v>28</v>
      </c>
      <c r="H28" s="56">
        <v>16740</v>
      </c>
    </row>
    <row r="29" s="1" customFormat="1" spans="1:8">
      <c r="A29" s="30" t="s">
        <v>26</v>
      </c>
      <c r="B29" s="265">
        <v>464495</v>
      </c>
      <c r="C29" s="265" t="s">
        <v>1268</v>
      </c>
      <c r="D29" s="266">
        <v>1194869</v>
      </c>
      <c r="E29" s="267">
        <v>42961</v>
      </c>
      <c r="F29" s="268">
        <v>42964</v>
      </c>
      <c r="G29" s="269" t="s">
        <v>28</v>
      </c>
      <c r="H29" s="270">
        <v>12555</v>
      </c>
    </row>
    <row r="30" s="1" customFormat="1" spans="1:8">
      <c r="A30" s="30" t="s">
        <v>26</v>
      </c>
      <c r="B30" s="265">
        <v>464496</v>
      </c>
      <c r="C30" s="265" t="s">
        <v>1269</v>
      </c>
      <c r="D30" s="266">
        <v>1194869</v>
      </c>
      <c r="E30" s="267">
        <v>42961</v>
      </c>
      <c r="F30" s="268">
        <v>42964</v>
      </c>
      <c r="G30" s="269" t="s">
        <v>28</v>
      </c>
      <c r="H30" s="270">
        <v>12555</v>
      </c>
    </row>
    <row r="31" s="1" customFormat="1" spans="1:8">
      <c r="A31" s="30" t="s">
        <v>26</v>
      </c>
      <c r="B31" s="44">
        <v>464604</v>
      </c>
      <c r="C31" s="44" t="s">
        <v>1270</v>
      </c>
      <c r="D31" s="45">
        <v>1201881</v>
      </c>
      <c r="E31" s="46">
        <v>42963</v>
      </c>
      <c r="F31" s="47">
        <v>42965</v>
      </c>
      <c r="G31" s="48" t="s">
        <v>28</v>
      </c>
      <c r="H31" s="49">
        <v>6930</v>
      </c>
    </row>
    <row r="32" s="1" customFormat="1" spans="1:8">
      <c r="A32" s="30" t="s">
        <v>26</v>
      </c>
      <c r="B32" s="44">
        <v>464605</v>
      </c>
      <c r="C32" s="44" t="s">
        <v>1271</v>
      </c>
      <c r="D32" s="45">
        <v>1201881</v>
      </c>
      <c r="E32" s="46">
        <v>42963</v>
      </c>
      <c r="F32" s="47">
        <v>42965</v>
      </c>
      <c r="G32" s="48" t="s">
        <v>28</v>
      </c>
      <c r="H32" s="49">
        <v>6930</v>
      </c>
    </row>
    <row r="33" s="1" customFormat="1" spans="1:8">
      <c r="A33" s="30" t="s">
        <v>26</v>
      </c>
      <c r="B33" s="30">
        <v>464621</v>
      </c>
      <c r="C33" s="30" t="s">
        <v>1272</v>
      </c>
      <c r="D33" s="31">
        <v>1212884</v>
      </c>
      <c r="E33" s="32">
        <v>42963</v>
      </c>
      <c r="F33" s="33">
        <v>42965</v>
      </c>
      <c r="G33" s="34" t="s">
        <v>28</v>
      </c>
      <c r="H33" s="35">
        <v>9300</v>
      </c>
    </row>
    <row r="34" s="1" customFormat="1" spans="1:8">
      <c r="A34" s="30" t="s">
        <v>26</v>
      </c>
      <c r="B34" s="30">
        <v>464622</v>
      </c>
      <c r="C34" s="30" t="s">
        <v>1273</v>
      </c>
      <c r="D34" s="31">
        <v>1191338</v>
      </c>
      <c r="E34" s="32">
        <v>42964</v>
      </c>
      <c r="F34" s="33">
        <v>42965</v>
      </c>
      <c r="G34" s="34" t="s">
        <v>28</v>
      </c>
      <c r="H34" s="35">
        <v>4185</v>
      </c>
    </row>
    <row r="35" s="1" customFormat="1" spans="1:8">
      <c r="A35" s="30" t="s">
        <v>26</v>
      </c>
      <c r="B35" s="30">
        <v>464660</v>
      </c>
      <c r="C35" s="30" t="s">
        <v>1274</v>
      </c>
      <c r="D35" s="31">
        <v>1200629</v>
      </c>
      <c r="E35" s="32">
        <v>42963</v>
      </c>
      <c r="F35" s="33">
        <v>42965</v>
      </c>
      <c r="G35" s="34" t="s">
        <v>28</v>
      </c>
      <c r="H35" s="35">
        <v>8370</v>
      </c>
    </row>
    <row r="36" s="1" customFormat="1" spans="1:8">
      <c r="A36" s="30" t="s">
        <v>26</v>
      </c>
      <c r="B36" s="30">
        <v>464747</v>
      </c>
      <c r="C36" s="30" t="s">
        <v>1275</v>
      </c>
      <c r="D36" s="31">
        <v>1197389</v>
      </c>
      <c r="E36" s="32">
        <v>42963</v>
      </c>
      <c r="F36" s="33">
        <v>42966</v>
      </c>
      <c r="G36" s="34" t="s">
        <v>28</v>
      </c>
      <c r="H36" s="35">
        <v>10395</v>
      </c>
    </row>
    <row r="37" s="1" customFormat="1" spans="1:8">
      <c r="A37" s="30" t="s">
        <v>26</v>
      </c>
      <c r="B37" s="30">
        <v>464768</v>
      </c>
      <c r="C37" s="30" t="s">
        <v>1276</v>
      </c>
      <c r="D37" s="31">
        <v>1197383</v>
      </c>
      <c r="E37" s="32">
        <v>42963</v>
      </c>
      <c r="F37" s="33">
        <v>42966</v>
      </c>
      <c r="G37" s="34" t="s">
        <v>28</v>
      </c>
      <c r="H37" s="35">
        <v>10395</v>
      </c>
    </row>
    <row r="38" s="1" customFormat="1" spans="1:8">
      <c r="A38" s="30" t="s">
        <v>26</v>
      </c>
      <c r="B38" s="30">
        <v>464770</v>
      </c>
      <c r="C38" s="30" t="s">
        <v>1277</v>
      </c>
      <c r="D38" s="31">
        <v>1202659</v>
      </c>
      <c r="E38" s="32">
        <v>42959</v>
      </c>
      <c r="F38" s="33">
        <v>42966</v>
      </c>
      <c r="G38" s="34" t="s">
        <v>28</v>
      </c>
      <c r="H38" s="35">
        <v>24255</v>
      </c>
    </row>
    <row r="39" s="1" customFormat="1" spans="1:8">
      <c r="A39" s="30" t="s">
        <v>26</v>
      </c>
      <c r="B39" s="30">
        <v>464902</v>
      </c>
      <c r="C39" s="30" t="s">
        <v>1278</v>
      </c>
      <c r="D39" s="31">
        <v>1219023</v>
      </c>
      <c r="E39" s="32">
        <v>42965</v>
      </c>
      <c r="F39" s="33">
        <v>42967</v>
      </c>
      <c r="G39" s="34" t="s">
        <v>28</v>
      </c>
      <c r="H39" s="35">
        <v>7700</v>
      </c>
    </row>
    <row r="40" s="1" customFormat="1" spans="1:8">
      <c r="A40" s="30" t="s">
        <v>26</v>
      </c>
      <c r="B40" s="30">
        <v>464906</v>
      </c>
      <c r="C40" s="30" t="s">
        <v>1279</v>
      </c>
      <c r="D40" s="31">
        <v>1181842</v>
      </c>
      <c r="E40" s="32">
        <v>42962</v>
      </c>
      <c r="F40" s="33">
        <v>42967</v>
      </c>
      <c r="G40" s="34" t="s">
        <v>28</v>
      </c>
      <c r="H40" s="35">
        <v>16362.5</v>
      </c>
    </row>
    <row r="41" s="1" customFormat="1" spans="1:9">
      <c r="A41" s="30" t="s">
        <v>26</v>
      </c>
      <c r="B41" s="30">
        <v>464907</v>
      </c>
      <c r="C41" s="30" t="s">
        <v>1280</v>
      </c>
      <c r="D41" s="31">
        <v>1216498</v>
      </c>
      <c r="E41" s="32">
        <v>42965</v>
      </c>
      <c r="F41" s="33">
        <v>42967</v>
      </c>
      <c r="G41" s="34" t="s">
        <v>28</v>
      </c>
      <c r="H41" s="35">
        <v>7700</v>
      </c>
      <c r="I41" s="254"/>
    </row>
    <row r="42" s="1" customFormat="1" spans="1:8">
      <c r="A42" s="30" t="s">
        <v>26</v>
      </c>
      <c r="B42" s="30">
        <v>464919</v>
      </c>
      <c r="C42" s="30" t="s">
        <v>1281</v>
      </c>
      <c r="D42" s="31">
        <v>1218181</v>
      </c>
      <c r="E42" s="32">
        <v>42965</v>
      </c>
      <c r="F42" s="33">
        <v>42967</v>
      </c>
      <c r="G42" s="34" t="s">
        <v>28</v>
      </c>
      <c r="H42" s="35">
        <v>7700</v>
      </c>
    </row>
    <row r="43" s="1" customFormat="1" spans="1:8">
      <c r="A43" s="30" t="s">
        <v>26</v>
      </c>
      <c r="B43" s="30">
        <v>464920</v>
      </c>
      <c r="C43" s="30" t="s">
        <v>1282</v>
      </c>
      <c r="D43" s="31">
        <v>1210785</v>
      </c>
      <c r="E43" s="32">
        <v>42966</v>
      </c>
      <c r="F43" s="33">
        <v>42967</v>
      </c>
      <c r="G43" s="34" t="s">
        <v>28</v>
      </c>
      <c r="H43" s="35">
        <v>3850</v>
      </c>
    </row>
    <row r="44" s="1" customFormat="1" spans="1:8">
      <c r="A44" s="30" t="s">
        <v>26</v>
      </c>
      <c r="B44" s="30">
        <v>464925</v>
      </c>
      <c r="C44" s="66" t="s">
        <v>1283</v>
      </c>
      <c r="D44" s="31">
        <v>1204636</v>
      </c>
      <c r="E44" s="32">
        <v>42964</v>
      </c>
      <c r="F44" s="33">
        <v>42967</v>
      </c>
      <c r="G44" s="34" t="s">
        <v>28</v>
      </c>
      <c r="H44" s="35">
        <v>12555</v>
      </c>
    </row>
    <row r="45" s="1" customFormat="1" spans="1:8">
      <c r="A45" s="30" t="s">
        <v>26</v>
      </c>
      <c r="B45" s="265">
        <v>464928</v>
      </c>
      <c r="C45" s="265" t="s">
        <v>1284</v>
      </c>
      <c r="D45" s="266">
        <v>1201084</v>
      </c>
      <c r="E45" s="267">
        <v>42962</v>
      </c>
      <c r="F45" s="268">
        <v>42967</v>
      </c>
      <c r="G45" s="269" t="s">
        <v>28</v>
      </c>
      <c r="H45" s="270">
        <v>20925</v>
      </c>
    </row>
    <row r="46" s="1" customFormat="1" spans="1:8">
      <c r="A46" s="30" t="s">
        <v>26</v>
      </c>
      <c r="B46" s="434">
        <v>464929</v>
      </c>
      <c r="C46" s="265" t="s">
        <v>1285</v>
      </c>
      <c r="D46" s="266">
        <v>1201084</v>
      </c>
      <c r="E46" s="267">
        <v>42962</v>
      </c>
      <c r="F46" s="268">
        <v>42967</v>
      </c>
      <c r="G46" s="269" t="s">
        <v>28</v>
      </c>
      <c r="H46" s="270">
        <v>20925</v>
      </c>
    </row>
    <row r="47" s="1" customFormat="1" spans="1:8">
      <c r="A47" s="30" t="s">
        <v>26</v>
      </c>
      <c r="B47" s="434">
        <v>464930</v>
      </c>
      <c r="C47" s="265" t="s">
        <v>1286</v>
      </c>
      <c r="D47" s="266">
        <v>1201084</v>
      </c>
      <c r="E47" s="267">
        <v>42962</v>
      </c>
      <c r="F47" s="268">
        <v>42967</v>
      </c>
      <c r="G47" s="269" t="s">
        <v>28</v>
      </c>
      <c r="H47" s="270">
        <v>20925</v>
      </c>
    </row>
    <row r="48" s="1" customFormat="1" spans="1:8">
      <c r="A48" s="30" t="s">
        <v>26</v>
      </c>
      <c r="B48" s="433">
        <v>464939</v>
      </c>
      <c r="C48" s="44" t="s">
        <v>1287</v>
      </c>
      <c r="D48" s="45">
        <v>1204476</v>
      </c>
      <c r="E48" s="46">
        <v>42963</v>
      </c>
      <c r="F48" s="47">
        <v>42967</v>
      </c>
      <c r="G48" s="48" t="s">
        <v>28</v>
      </c>
      <c r="H48" s="49">
        <v>16740</v>
      </c>
    </row>
    <row r="49" s="1" customFormat="1" spans="1:8">
      <c r="A49" s="30" t="s">
        <v>26</v>
      </c>
      <c r="B49" s="433">
        <v>464940</v>
      </c>
      <c r="C49" s="44" t="s">
        <v>1288</v>
      </c>
      <c r="D49" s="45">
        <v>1204476</v>
      </c>
      <c r="E49" s="46">
        <v>42963</v>
      </c>
      <c r="F49" s="47">
        <v>42967</v>
      </c>
      <c r="G49" s="48" t="s">
        <v>28</v>
      </c>
      <c r="H49" s="49">
        <v>16740</v>
      </c>
    </row>
    <row r="50" s="1" customFormat="1" spans="1:8">
      <c r="A50" s="30" t="s">
        <v>26</v>
      </c>
      <c r="B50" s="163">
        <v>464941</v>
      </c>
      <c r="C50" s="30" t="s">
        <v>1289</v>
      </c>
      <c r="D50" s="31">
        <v>1209013</v>
      </c>
      <c r="E50" s="32">
        <v>42962</v>
      </c>
      <c r="F50" s="33">
        <v>42967</v>
      </c>
      <c r="G50" s="34" t="s">
        <v>28</v>
      </c>
      <c r="H50" s="35">
        <v>23250</v>
      </c>
    </row>
    <row r="51" s="1" customFormat="1" spans="1:8">
      <c r="A51" s="30" t="s">
        <v>26</v>
      </c>
      <c r="B51" s="163">
        <v>464966</v>
      </c>
      <c r="C51" s="30" t="s">
        <v>1290</v>
      </c>
      <c r="D51" s="31">
        <v>1216761</v>
      </c>
      <c r="E51" s="32">
        <v>42965</v>
      </c>
      <c r="F51" s="33">
        <v>42967</v>
      </c>
      <c r="G51" s="34" t="s">
        <v>28</v>
      </c>
      <c r="H51" s="35">
        <v>7700</v>
      </c>
    </row>
    <row r="52" s="1" customFormat="1" spans="1:8">
      <c r="A52" s="30" t="s">
        <v>26</v>
      </c>
      <c r="B52" s="415">
        <v>465072</v>
      </c>
      <c r="C52" s="51" t="s">
        <v>1291</v>
      </c>
      <c r="D52" s="52">
        <v>1203518</v>
      </c>
      <c r="E52" s="53">
        <v>42965</v>
      </c>
      <c r="F52" s="54">
        <v>42968</v>
      </c>
      <c r="G52" s="55" t="s">
        <v>28</v>
      </c>
      <c r="H52" s="56">
        <v>10395</v>
      </c>
    </row>
    <row r="53" s="1" customFormat="1" spans="1:8">
      <c r="A53" s="30" t="s">
        <v>26</v>
      </c>
      <c r="B53" s="415">
        <v>465073</v>
      </c>
      <c r="C53" s="51" t="s">
        <v>1292</v>
      </c>
      <c r="D53" s="52">
        <v>1203518</v>
      </c>
      <c r="E53" s="53">
        <v>42965</v>
      </c>
      <c r="F53" s="54">
        <v>42968</v>
      </c>
      <c r="G53" s="55" t="s">
        <v>28</v>
      </c>
      <c r="H53" s="56">
        <v>10395</v>
      </c>
    </row>
    <row r="54" s="1" customFormat="1" spans="1:8">
      <c r="A54" s="30" t="s">
        <v>26</v>
      </c>
      <c r="B54" s="415">
        <v>465074</v>
      </c>
      <c r="C54" s="51" t="s">
        <v>1293</v>
      </c>
      <c r="D54" s="52">
        <v>1203518</v>
      </c>
      <c r="E54" s="53">
        <v>42965</v>
      </c>
      <c r="F54" s="54">
        <v>42968</v>
      </c>
      <c r="G54" s="55" t="s">
        <v>28</v>
      </c>
      <c r="H54" s="56">
        <v>10395</v>
      </c>
    </row>
    <row r="55" s="1" customFormat="1" spans="1:8">
      <c r="A55" s="30" t="s">
        <v>26</v>
      </c>
      <c r="B55" s="163">
        <v>465077</v>
      </c>
      <c r="C55" s="30" t="s">
        <v>1294</v>
      </c>
      <c r="D55" s="31">
        <v>1215871</v>
      </c>
      <c r="E55" s="32">
        <v>42963</v>
      </c>
      <c r="F55" s="33">
        <v>42968</v>
      </c>
      <c r="G55" s="34" t="s">
        <v>28</v>
      </c>
      <c r="H55" s="35">
        <v>19250</v>
      </c>
    </row>
    <row r="56" s="1" customFormat="1" spans="1:8">
      <c r="A56" s="30" t="s">
        <v>26</v>
      </c>
      <c r="B56" s="163">
        <v>465080</v>
      </c>
      <c r="C56" s="30" t="s">
        <v>1295</v>
      </c>
      <c r="D56" s="31">
        <v>1211831</v>
      </c>
      <c r="E56" s="32">
        <v>42967</v>
      </c>
      <c r="F56" s="33">
        <v>42968</v>
      </c>
      <c r="G56" s="34" t="s">
        <v>28</v>
      </c>
      <c r="H56" s="35">
        <v>3850</v>
      </c>
    </row>
    <row r="57" s="1" customFormat="1" spans="1:8">
      <c r="A57" s="30" t="s">
        <v>26</v>
      </c>
      <c r="B57" s="163">
        <v>465107</v>
      </c>
      <c r="C57" s="30" t="s">
        <v>1296</v>
      </c>
      <c r="D57" s="31">
        <v>1215065</v>
      </c>
      <c r="E57" s="32">
        <v>42966</v>
      </c>
      <c r="F57" s="33">
        <v>42968</v>
      </c>
      <c r="G57" s="34" t="s">
        <v>28</v>
      </c>
      <c r="H57" s="35">
        <v>9300</v>
      </c>
    </row>
    <row r="58" s="1" customFormat="1" spans="1:8">
      <c r="A58" s="30" t="s">
        <v>26</v>
      </c>
      <c r="B58" s="163">
        <v>465113</v>
      </c>
      <c r="C58" s="30" t="s">
        <v>1297</v>
      </c>
      <c r="D58" s="31">
        <v>1201192</v>
      </c>
      <c r="E58" s="32">
        <v>42966</v>
      </c>
      <c r="F58" s="33">
        <v>42968</v>
      </c>
      <c r="G58" s="34" t="s">
        <v>28</v>
      </c>
      <c r="H58" s="35">
        <v>8370</v>
      </c>
    </row>
    <row r="59" s="1" customFormat="1" spans="1:8">
      <c r="A59" s="30" t="s">
        <v>26</v>
      </c>
      <c r="B59" s="163">
        <v>465117</v>
      </c>
      <c r="C59" s="30" t="s">
        <v>1298</v>
      </c>
      <c r="D59" s="31">
        <v>1208172</v>
      </c>
      <c r="E59" s="32">
        <v>42966</v>
      </c>
      <c r="F59" s="33">
        <v>42968</v>
      </c>
      <c r="G59" s="34" t="s">
        <v>28</v>
      </c>
      <c r="H59" s="35">
        <v>8370</v>
      </c>
    </row>
    <row r="60" s="1" customFormat="1" spans="1:8">
      <c r="A60" s="30" t="s">
        <v>26</v>
      </c>
      <c r="B60" s="163">
        <v>465120</v>
      </c>
      <c r="C60" s="30" t="s">
        <v>1299</v>
      </c>
      <c r="D60" s="31">
        <v>1205080</v>
      </c>
      <c r="E60" s="32">
        <v>42967</v>
      </c>
      <c r="F60" s="33">
        <v>42968</v>
      </c>
      <c r="G60" s="34" t="s">
        <v>28</v>
      </c>
      <c r="H60" s="35">
        <v>4185</v>
      </c>
    </row>
    <row r="61" s="1" customFormat="1" spans="1:8">
      <c r="A61" s="30" t="s">
        <v>26</v>
      </c>
      <c r="B61" s="416">
        <v>465123</v>
      </c>
      <c r="C61" s="59" t="s">
        <v>1300</v>
      </c>
      <c r="D61" s="60">
        <v>1216356</v>
      </c>
      <c r="E61" s="61">
        <v>42967</v>
      </c>
      <c r="F61" s="62">
        <v>42968</v>
      </c>
      <c r="G61" s="63" t="s">
        <v>28</v>
      </c>
      <c r="H61" s="64">
        <v>3850</v>
      </c>
    </row>
    <row r="62" s="1" customFormat="1" spans="1:8">
      <c r="A62" s="30" t="s">
        <v>26</v>
      </c>
      <c r="B62" s="416">
        <v>465124</v>
      </c>
      <c r="C62" s="59" t="s">
        <v>1301</v>
      </c>
      <c r="D62" s="60">
        <v>1216356</v>
      </c>
      <c r="E62" s="61">
        <v>42967</v>
      </c>
      <c r="F62" s="62">
        <v>42968</v>
      </c>
      <c r="G62" s="63" t="s">
        <v>28</v>
      </c>
      <c r="H62" s="64">
        <v>3850</v>
      </c>
    </row>
    <row r="63" s="1" customFormat="1" spans="1:8">
      <c r="A63" s="30" t="s">
        <v>26</v>
      </c>
      <c r="B63" s="415">
        <v>465215</v>
      </c>
      <c r="C63" s="51" t="s">
        <v>1302</v>
      </c>
      <c r="D63" s="52">
        <v>1204225</v>
      </c>
      <c r="E63" s="53">
        <v>42968</v>
      </c>
      <c r="F63" s="54">
        <v>42969</v>
      </c>
      <c r="G63" s="55" t="s">
        <v>28</v>
      </c>
      <c r="H63" s="56">
        <v>3465</v>
      </c>
    </row>
    <row r="64" s="1" customFormat="1" spans="1:8">
      <c r="A64" s="30" t="s">
        <v>26</v>
      </c>
      <c r="B64" s="415">
        <v>465216</v>
      </c>
      <c r="C64" s="51" t="s">
        <v>1303</v>
      </c>
      <c r="D64" s="52">
        <v>1204225</v>
      </c>
      <c r="E64" s="53">
        <v>42968</v>
      </c>
      <c r="F64" s="54">
        <v>42969</v>
      </c>
      <c r="G64" s="55" t="s">
        <v>28</v>
      </c>
      <c r="H64" s="56">
        <v>3465</v>
      </c>
    </row>
    <row r="65" s="1" customFormat="1" spans="1:8">
      <c r="A65" s="30" t="s">
        <v>26</v>
      </c>
      <c r="B65" s="415">
        <v>465217</v>
      </c>
      <c r="C65" s="51" t="s">
        <v>1304</v>
      </c>
      <c r="D65" s="52">
        <v>1204225</v>
      </c>
      <c r="E65" s="53">
        <v>42968</v>
      </c>
      <c r="F65" s="54">
        <v>42969</v>
      </c>
      <c r="G65" s="55" t="s">
        <v>28</v>
      </c>
      <c r="H65" s="56">
        <v>3465</v>
      </c>
    </row>
    <row r="66" s="1" customFormat="1" spans="1:8">
      <c r="A66" s="30" t="s">
        <v>26</v>
      </c>
      <c r="B66" s="163">
        <v>465220</v>
      </c>
      <c r="C66" s="30" t="s">
        <v>1305</v>
      </c>
      <c r="D66" s="31">
        <v>1211694</v>
      </c>
      <c r="E66" s="32">
        <v>42966</v>
      </c>
      <c r="F66" s="33">
        <v>42969</v>
      </c>
      <c r="G66" s="34" t="s">
        <v>28</v>
      </c>
      <c r="H66" s="35">
        <v>11550</v>
      </c>
    </row>
    <row r="67" s="1" customFormat="1" spans="1:8">
      <c r="A67" s="30" t="s">
        <v>26</v>
      </c>
      <c r="B67" s="431">
        <v>465244</v>
      </c>
      <c r="C67" s="37" t="s">
        <v>844</v>
      </c>
      <c r="D67" s="38">
        <v>1200324</v>
      </c>
      <c r="E67" s="39">
        <v>42965</v>
      </c>
      <c r="F67" s="40">
        <v>42969</v>
      </c>
      <c r="G67" s="41" t="s">
        <v>28</v>
      </c>
      <c r="H67" s="42">
        <v>16740</v>
      </c>
    </row>
    <row r="68" s="1" customFormat="1" spans="1:8">
      <c r="A68" s="30" t="s">
        <v>26</v>
      </c>
      <c r="B68" s="431">
        <v>465258</v>
      </c>
      <c r="C68" s="37" t="s">
        <v>1306</v>
      </c>
      <c r="D68" s="38">
        <v>1200324</v>
      </c>
      <c r="E68" s="39">
        <v>42965</v>
      </c>
      <c r="F68" s="40">
        <v>42969</v>
      </c>
      <c r="G68" s="41" t="s">
        <v>28</v>
      </c>
      <c r="H68" s="42">
        <v>16740</v>
      </c>
    </row>
    <row r="69" s="1" customFormat="1" spans="1:8">
      <c r="A69" s="30" t="s">
        <v>26</v>
      </c>
      <c r="B69" s="416">
        <v>465262</v>
      </c>
      <c r="C69" s="59" t="s">
        <v>1307</v>
      </c>
      <c r="D69" s="60">
        <v>1212450</v>
      </c>
      <c r="E69" s="61">
        <v>42967</v>
      </c>
      <c r="F69" s="62">
        <v>42969</v>
      </c>
      <c r="G69" s="63" t="s">
        <v>28</v>
      </c>
      <c r="H69" s="64">
        <v>9300</v>
      </c>
    </row>
    <row r="70" s="1" customFormat="1" spans="1:8">
      <c r="A70" s="30" t="s">
        <v>26</v>
      </c>
      <c r="B70" s="416">
        <v>465264</v>
      </c>
      <c r="C70" s="59" t="s">
        <v>1308</v>
      </c>
      <c r="D70" s="60">
        <v>1212450</v>
      </c>
      <c r="E70" s="61">
        <v>42967</v>
      </c>
      <c r="F70" s="62">
        <v>42969</v>
      </c>
      <c r="G70" s="63" t="s">
        <v>28</v>
      </c>
      <c r="H70" s="64">
        <v>9300</v>
      </c>
    </row>
    <row r="71" s="1" customFormat="1" spans="1:8">
      <c r="A71" s="30" t="s">
        <v>26</v>
      </c>
      <c r="B71" s="415">
        <v>465388</v>
      </c>
      <c r="C71" s="51" t="s">
        <v>1309</v>
      </c>
      <c r="D71" s="52">
        <v>1206622</v>
      </c>
      <c r="E71" s="53">
        <v>42968</v>
      </c>
      <c r="F71" s="54">
        <v>42970</v>
      </c>
      <c r="G71" s="55" t="s">
        <v>28</v>
      </c>
      <c r="H71" s="56">
        <v>6930</v>
      </c>
    </row>
    <row r="72" s="1" customFormat="1" spans="1:8">
      <c r="A72" s="30" t="s">
        <v>26</v>
      </c>
      <c r="B72" s="415">
        <v>465389</v>
      </c>
      <c r="C72" s="51" t="s">
        <v>1310</v>
      </c>
      <c r="D72" s="52">
        <v>1206622</v>
      </c>
      <c r="E72" s="53">
        <v>42968</v>
      </c>
      <c r="F72" s="54">
        <v>42970</v>
      </c>
      <c r="G72" s="55" t="s">
        <v>28</v>
      </c>
      <c r="H72" s="56">
        <v>6930</v>
      </c>
    </row>
    <row r="73" s="1" customFormat="1" spans="1:8">
      <c r="A73" s="30" t="s">
        <v>26</v>
      </c>
      <c r="B73" s="433">
        <v>465392</v>
      </c>
      <c r="C73" s="44" t="s">
        <v>1311</v>
      </c>
      <c r="D73" s="45">
        <v>1192775</v>
      </c>
      <c r="E73" s="46">
        <v>42967</v>
      </c>
      <c r="F73" s="47">
        <v>42970</v>
      </c>
      <c r="G73" s="48" t="s">
        <v>28</v>
      </c>
      <c r="H73" s="49">
        <v>10395</v>
      </c>
    </row>
    <row r="74" s="1" customFormat="1" spans="1:8">
      <c r="A74" s="30" t="s">
        <v>26</v>
      </c>
      <c r="B74" s="433">
        <v>465393</v>
      </c>
      <c r="C74" s="44" t="s">
        <v>1312</v>
      </c>
      <c r="D74" s="45">
        <v>1192775</v>
      </c>
      <c r="E74" s="46">
        <v>42967</v>
      </c>
      <c r="F74" s="47">
        <v>42970</v>
      </c>
      <c r="G74" s="48" t="s">
        <v>28</v>
      </c>
      <c r="H74" s="49">
        <v>10395</v>
      </c>
    </row>
    <row r="75" s="1" customFormat="1" spans="1:8">
      <c r="A75" s="30" t="s">
        <v>26</v>
      </c>
      <c r="B75" s="163">
        <v>465399</v>
      </c>
      <c r="C75" s="30" t="s">
        <v>1313</v>
      </c>
      <c r="D75" s="31">
        <v>1202118</v>
      </c>
      <c r="E75" s="32">
        <v>42967</v>
      </c>
      <c r="F75" s="33">
        <v>42970</v>
      </c>
      <c r="G75" s="34" t="s">
        <v>28</v>
      </c>
      <c r="H75" s="35">
        <v>10395</v>
      </c>
    </row>
    <row r="76" s="1" customFormat="1" spans="1:8">
      <c r="A76" s="30" t="s">
        <v>26</v>
      </c>
      <c r="B76" s="163">
        <v>465401</v>
      </c>
      <c r="C76" s="30" t="s">
        <v>1314</v>
      </c>
      <c r="D76" s="31">
        <v>1196880</v>
      </c>
      <c r="E76" s="32">
        <v>42965</v>
      </c>
      <c r="F76" s="33">
        <v>42970</v>
      </c>
      <c r="G76" s="34" t="s">
        <v>28</v>
      </c>
      <c r="H76" s="35">
        <v>17325</v>
      </c>
    </row>
    <row r="77" s="1" customFormat="1" spans="1:8">
      <c r="A77" s="30" t="s">
        <v>26</v>
      </c>
      <c r="B77" s="163">
        <v>465403</v>
      </c>
      <c r="C77" s="30" t="s">
        <v>1315</v>
      </c>
      <c r="D77" s="31">
        <v>1203616</v>
      </c>
      <c r="E77" s="32">
        <v>42967</v>
      </c>
      <c r="F77" s="33">
        <v>42970</v>
      </c>
      <c r="G77" s="34" t="s">
        <v>28</v>
      </c>
      <c r="H77" s="35">
        <v>10395</v>
      </c>
    </row>
    <row r="78" s="1" customFormat="1" spans="1:8">
      <c r="A78" s="30" t="s">
        <v>26</v>
      </c>
      <c r="B78" s="163">
        <v>465410</v>
      </c>
      <c r="C78" s="30" t="s">
        <v>1277</v>
      </c>
      <c r="D78" s="31">
        <v>1201062</v>
      </c>
      <c r="E78" s="32">
        <v>42966</v>
      </c>
      <c r="F78" s="33">
        <v>42970</v>
      </c>
      <c r="G78" s="34" t="s">
        <v>28</v>
      </c>
      <c r="H78" s="35">
        <v>13860</v>
      </c>
    </row>
    <row r="79" s="1" customFormat="1" spans="1:8">
      <c r="A79" s="30" t="s">
        <v>26</v>
      </c>
      <c r="B79" s="415">
        <v>465412</v>
      </c>
      <c r="C79" s="51" t="s">
        <v>1316</v>
      </c>
      <c r="D79" s="52">
        <v>1203697</v>
      </c>
      <c r="E79" s="53">
        <v>42967</v>
      </c>
      <c r="F79" s="54">
        <v>42970</v>
      </c>
      <c r="G79" s="55" t="s">
        <v>28</v>
      </c>
      <c r="H79" s="56">
        <v>10395</v>
      </c>
    </row>
    <row r="80" s="1" customFormat="1" spans="1:8">
      <c r="A80" s="30" t="s">
        <v>26</v>
      </c>
      <c r="B80" s="415">
        <v>465413</v>
      </c>
      <c r="C80" s="51" t="s">
        <v>1317</v>
      </c>
      <c r="D80" s="52">
        <v>1203697</v>
      </c>
      <c r="E80" s="53">
        <v>42967</v>
      </c>
      <c r="F80" s="54">
        <v>42970</v>
      </c>
      <c r="G80" s="55" t="s">
        <v>28</v>
      </c>
      <c r="H80" s="56">
        <v>10395</v>
      </c>
    </row>
    <row r="81" s="1" customFormat="1" spans="1:8">
      <c r="A81" s="30" t="s">
        <v>26</v>
      </c>
      <c r="B81" s="415">
        <v>465414</v>
      </c>
      <c r="C81" s="51" t="s">
        <v>1318</v>
      </c>
      <c r="D81" s="52">
        <v>1203697</v>
      </c>
      <c r="E81" s="53">
        <v>42967</v>
      </c>
      <c r="F81" s="54">
        <v>42970</v>
      </c>
      <c r="G81" s="55" t="s">
        <v>28</v>
      </c>
      <c r="H81" s="56">
        <v>10395</v>
      </c>
    </row>
    <row r="82" s="1" customFormat="1" spans="1:8">
      <c r="A82" s="30" t="s">
        <v>26</v>
      </c>
      <c r="B82" s="415">
        <v>465415</v>
      </c>
      <c r="C82" s="51" t="s">
        <v>1319</v>
      </c>
      <c r="D82" s="52">
        <v>1203697</v>
      </c>
      <c r="E82" s="53">
        <v>42967</v>
      </c>
      <c r="F82" s="54">
        <v>42970</v>
      </c>
      <c r="G82" s="55" t="s">
        <v>28</v>
      </c>
      <c r="H82" s="56">
        <v>10395</v>
      </c>
    </row>
    <row r="83" s="1" customFormat="1" spans="1:8">
      <c r="A83" s="30" t="s">
        <v>26</v>
      </c>
      <c r="B83" s="163">
        <v>465445</v>
      </c>
      <c r="C83" s="30" t="s">
        <v>1320</v>
      </c>
      <c r="D83" s="31">
        <v>1207556</v>
      </c>
      <c r="E83" s="32">
        <v>42969</v>
      </c>
      <c r="F83" s="33">
        <v>42970</v>
      </c>
      <c r="G83" s="34" t="s">
        <v>28</v>
      </c>
      <c r="H83" s="35">
        <v>4185</v>
      </c>
    </row>
    <row r="84" s="1" customFormat="1" spans="1:8">
      <c r="A84" s="30" t="s">
        <v>26</v>
      </c>
      <c r="B84" s="433">
        <v>465593</v>
      </c>
      <c r="C84" s="44" t="s">
        <v>1321</v>
      </c>
      <c r="D84" s="45">
        <v>1203694</v>
      </c>
      <c r="E84" s="46">
        <v>42968</v>
      </c>
      <c r="F84" s="47">
        <v>42971</v>
      </c>
      <c r="G84" s="48" t="s">
        <v>28</v>
      </c>
      <c r="H84" s="49">
        <v>12555</v>
      </c>
    </row>
    <row r="85" s="1" customFormat="1" spans="1:8">
      <c r="A85" s="30" t="s">
        <v>26</v>
      </c>
      <c r="B85" s="433">
        <v>465594</v>
      </c>
      <c r="C85" s="44" t="s">
        <v>1322</v>
      </c>
      <c r="D85" s="45">
        <v>1203694</v>
      </c>
      <c r="E85" s="46">
        <v>42968</v>
      </c>
      <c r="F85" s="47">
        <v>42971</v>
      </c>
      <c r="G85" s="48" t="s">
        <v>28</v>
      </c>
      <c r="H85" s="49">
        <v>12555</v>
      </c>
    </row>
    <row r="86" s="1" customFormat="1" spans="1:8">
      <c r="A86" s="30" t="s">
        <v>26</v>
      </c>
      <c r="B86" s="433">
        <v>465595</v>
      </c>
      <c r="C86" s="44" t="s">
        <v>1323</v>
      </c>
      <c r="D86" s="45">
        <v>1203694</v>
      </c>
      <c r="E86" s="46">
        <v>42968</v>
      </c>
      <c r="F86" s="47">
        <v>42971</v>
      </c>
      <c r="G86" s="48" t="s">
        <v>28</v>
      </c>
      <c r="H86" s="49">
        <v>12555</v>
      </c>
    </row>
    <row r="87" s="1" customFormat="1" spans="1:8">
      <c r="A87" s="30" t="s">
        <v>26</v>
      </c>
      <c r="B87" s="163">
        <v>465603</v>
      </c>
      <c r="C87" s="30" t="s">
        <v>1324</v>
      </c>
      <c r="D87" s="31">
        <v>1211859</v>
      </c>
      <c r="E87" s="32">
        <v>42969</v>
      </c>
      <c r="F87" s="33">
        <v>42971</v>
      </c>
      <c r="G87" s="34" t="s">
        <v>28</v>
      </c>
      <c r="H87" s="35">
        <v>8900</v>
      </c>
    </row>
    <row r="88" s="1" customFormat="1" spans="1:8">
      <c r="A88" s="30" t="s">
        <v>26</v>
      </c>
      <c r="B88" s="163">
        <v>465607</v>
      </c>
      <c r="C88" s="30" t="s">
        <v>1325</v>
      </c>
      <c r="D88" s="31">
        <v>1206832</v>
      </c>
      <c r="E88" s="32">
        <v>42970</v>
      </c>
      <c r="F88" s="33">
        <v>42971</v>
      </c>
      <c r="G88" s="34" t="s">
        <v>28</v>
      </c>
      <c r="H88" s="35">
        <v>4185</v>
      </c>
    </row>
    <row r="89" s="1" customFormat="1" spans="1:8">
      <c r="A89" s="30" t="s">
        <v>26</v>
      </c>
      <c r="B89" s="163">
        <v>465609</v>
      </c>
      <c r="C89" s="30" t="s">
        <v>1326</v>
      </c>
      <c r="D89" s="31">
        <v>1208156</v>
      </c>
      <c r="E89" s="32">
        <v>42967</v>
      </c>
      <c r="F89" s="33">
        <v>42971</v>
      </c>
      <c r="G89" s="34" t="s">
        <v>28</v>
      </c>
      <c r="H89" s="35">
        <v>13860</v>
      </c>
    </row>
    <row r="90" s="1" customFormat="1" spans="1:8">
      <c r="A90" s="30" t="s">
        <v>26</v>
      </c>
      <c r="B90" s="163">
        <v>465610</v>
      </c>
      <c r="C90" s="30" t="s">
        <v>1327</v>
      </c>
      <c r="D90" s="31">
        <v>1205174</v>
      </c>
      <c r="E90" s="32">
        <v>42966</v>
      </c>
      <c r="F90" s="33">
        <v>42971</v>
      </c>
      <c r="G90" s="34" t="s">
        <v>28</v>
      </c>
      <c r="H90" s="35">
        <v>20925</v>
      </c>
    </row>
    <row r="91" s="1" customFormat="1" spans="1:8">
      <c r="A91" s="30" t="s">
        <v>26</v>
      </c>
      <c r="B91" s="431">
        <v>465613</v>
      </c>
      <c r="C91" s="37" t="s">
        <v>1328</v>
      </c>
      <c r="D91" s="38">
        <v>1205742</v>
      </c>
      <c r="E91" s="39">
        <v>42969</v>
      </c>
      <c r="F91" s="40">
        <v>42971</v>
      </c>
      <c r="G91" s="41" t="s">
        <v>28</v>
      </c>
      <c r="H91" s="42">
        <v>8370</v>
      </c>
    </row>
    <row r="92" s="1" customFormat="1" spans="1:8">
      <c r="A92" s="30" t="s">
        <v>26</v>
      </c>
      <c r="B92" s="431">
        <v>465614</v>
      </c>
      <c r="C92" s="37" t="s">
        <v>1329</v>
      </c>
      <c r="D92" s="38">
        <v>1205742</v>
      </c>
      <c r="E92" s="39">
        <v>42969</v>
      </c>
      <c r="F92" s="40">
        <v>42971</v>
      </c>
      <c r="G92" s="41" t="s">
        <v>28</v>
      </c>
      <c r="H92" s="42">
        <v>8370</v>
      </c>
    </row>
    <row r="93" s="1" customFormat="1" spans="1:8">
      <c r="A93" s="30" t="s">
        <v>26</v>
      </c>
      <c r="B93" s="163">
        <v>465729</v>
      </c>
      <c r="C93" s="30" t="s">
        <v>1330</v>
      </c>
      <c r="D93" s="31">
        <v>1217273</v>
      </c>
      <c r="E93" s="32">
        <v>42970</v>
      </c>
      <c r="F93" s="33">
        <v>42972</v>
      </c>
      <c r="G93" s="34" t="s">
        <v>28</v>
      </c>
      <c r="H93" s="35">
        <v>8500</v>
      </c>
    </row>
    <row r="94" s="1" customFormat="1" spans="1:8">
      <c r="A94" s="30" t="s">
        <v>26</v>
      </c>
      <c r="B94" s="163">
        <v>465735</v>
      </c>
      <c r="C94" s="30" t="s">
        <v>573</v>
      </c>
      <c r="D94" s="31">
        <v>1199842</v>
      </c>
      <c r="E94" s="32">
        <v>42971</v>
      </c>
      <c r="F94" s="33">
        <v>42972</v>
      </c>
      <c r="G94" s="34" t="s">
        <v>28</v>
      </c>
      <c r="H94" s="35">
        <v>4050</v>
      </c>
    </row>
    <row r="95" s="1" customFormat="1" spans="1:8">
      <c r="A95" s="30" t="s">
        <v>26</v>
      </c>
      <c r="B95" s="163">
        <v>465736</v>
      </c>
      <c r="C95" s="30" t="s">
        <v>1325</v>
      </c>
      <c r="D95" s="31">
        <v>1206834</v>
      </c>
      <c r="E95" s="32">
        <v>42971</v>
      </c>
      <c r="F95" s="33">
        <v>42972</v>
      </c>
      <c r="G95" s="34" t="s">
        <v>28</v>
      </c>
      <c r="H95" s="35">
        <v>4185</v>
      </c>
    </row>
    <row r="96" s="1" customFormat="1" spans="1:8">
      <c r="A96" s="30" t="s">
        <v>26</v>
      </c>
      <c r="B96" s="163">
        <v>465744</v>
      </c>
      <c r="C96" s="30" t="s">
        <v>590</v>
      </c>
      <c r="D96" s="31">
        <v>1218420</v>
      </c>
      <c r="E96" s="32">
        <v>42968</v>
      </c>
      <c r="F96" s="33">
        <v>42972</v>
      </c>
      <c r="G96" s="34" t="s">
        <v>28</v>
      </c>
      <c r="H96" s="35">
        <v>17800</v>
      </c>
    </row>
    <row r="97" s="1" customFormat="1" spans="1:8">
      <c r="A97" s="30" t="s">
        <v>26</v>
      </c>
      <c r="B97" s="163">
        <v>465745</v>
      </c>
      <c r="C97" s="30" t="s">
        <v>1331</v>
      </c>
      <c r="D97" s="31">
        <v>1216489</v>
      </c>
      <c r="E97" s="32">
        <v>42968</v>
      </c>
      <c r="F97" s="33">
        <v>42972</v>
      </c>
      <c r="G97" s="34" t="s">
        <v>28</v>
      </c>
      <c r="H97" s="35">
        <v>17800</v>
      </c>
    </row>
    <row r="98" s="1" customFormat="1" spans="1:8">
      <c r="A98" s="30" t="s">
        <v>26</v>
      </c>
      <c r="B98" s="163">
        <v>465749</v>
      </c>
      <c r="C98" s="30" t="s">
        <v>1332</v>
      </c>
      <c r="D98" s="31">
        <v>1208922</v>
      </c>
      <c r="E98" s="32">
        <v>42969</v>
      </c>
      <c r="F98" s="33">
        <v>42972</v>
      </c>
      <c r="G98" s="34" t="s">
        <v>28</v>
      </c>
      <c r="H98" s="35">
        <v>10950</v>
      </c>
    </row>
    <row r="99" s="1" customFormat="1" spans="1:8">
      <c r="A99" s="30" t="s">
        <v>26</v>
      </c>
      <c r="B99" s="432">
        <v>465752</v>
      </c>
      <c r="C99" s="182" t="s">
        <v>1333</v>
      </c>
      <c r="D99" s="183">
        <v>1201416</v>
      </c>
      <c r="E99" s="184">
        <v>42970</v>
      </c>
      <c r="F99" s="185">
        <v>42972</v>
      </c>
      <c r="G99" s="186" t="s">
        <v>28</v>
      </c>
      <c r="H99" s="187">
        <v>6930</v>
      </c>
    </row>
    <row r="100" s="1" customFormat="1" spans="1:8">
      <c r="A100" s="30" t="s">
        <v>26</v>
      </c>
      <c r="B100" s="432">
        <v>465753</v>
      </c>
      <c r="C100" s="182" t="s">
        <v>1334</v>
      </c>
      <c r="D100" s="183">
        <v>1201416</v>
      </c>
      <c r="E100" s="184">
        <v>42970</v>
      </c>
      <c r="F100" s="185">
        <v>42972</v>
      </c>
      <c r="G100" s="186" t="s">
        <v>28</v>
      </c>
      <c r="H100" s="187">
        <v>6930</v>
      </c>
    </row>
    <row r="101" s="1" customFormat="1" spans="1:8">
      <c r="A101" s="30" t="s">
        <v>26</v>
      </c>
      <c r="B101" s="163">
        <v>465767</v>
      </c>
      <c r="C101" s="30" t="s">
        <v>1335</v>
      </c>
      <c r="D101" s="31">
        <v>1204567</v>
      </c>
      <c r="E101" s="32">
        <v>42971</v>
      </c>
      <c r="F101" s="33">
        <v>42972</v>
      </c>
      <c r="G101" s="34" t="s">
        <v>28</v>
      </c>
      <c r="H101" s="35">
        <v>3350</v>
      </c>
    </row>
    <row r="102" s="1" customFormat="1" spans="1:8">
      <c r="A102" s="30" t="s">
        <v>26</v>
      </c>
      <c r="B102" s="163">
        <v>465768</v>
      </c>
      <c r="C102" s="30" t="s">
        <v>1336</v>
      </c>
      <c r="D102" s="31">
        <v>1214892</v>
      </c>
      <c r="E102" s="32">
        <v>42971</v>
      </c>
      <c r="F102" s="33">
        <v>42972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163">
        <v>465774</v>
      </c>
      <c r="C103" s="30" t="s">
        <v>1337</v>
      </c>
      <c r="D103" s="31">
        <v>1208328</v>
      </c>
      <c r="E103" s="32">
        <v>42966</v>
      </c>
      <c r="F103" s="33">
        <v>42972</v>
      </c>
      <c r="G103" s="34" t="s">
        <v>28</v>
      </c>
      <c r="H103" s="35">
        <v>20790</v>
      </c>
    </row>
    <row r="104" s="1" customFormat="1" spans="1:8">
      <c r="A104" s="30" t="s">
        <v>26</v>
      </c>
      <c r="B104" s="431">
        <v>465784</v>
      </c>
      <c r="C104" s="37" t="s">
        <v>1338</v>
      </c>
      <c r="D104" s="38">
        <v>1202945</v>
      </c>
      <c r="E104" s="39">
        <v>42970</v>
      </c>
      <c r="F104" s="40">
        <v>42972</v>
      </c>
      <c r="G104" s="41" t="s">
        <v>28</v>
      </c>
      <c r="H104" s="42">
        <v>6930</v>
      </c>
    </row>
    <row r="105" s="1" customFormat="1" spans="1:8">
      <c r="A105" s="30" t="s">
        <v>26</v>
      </c>
      <c r="B105" s="431">
        <v>465785</v>
      </c>
      <c r="C105" s="37" t="s">
        <v>1339</v>
      </c>
      <c r="D105" s="38">
        <v>1202945</v>
      </c>
      <c r="E105" s="39">
        <v>42970</v>
      </c>
      <c r="F105" s="40">
        <v>42972</v>
      </c>
      <c r="G105" s="41" t="s">
        <v>28</v>
      </c>
      <c r="H105" s="42">
        <v>6930</v>
      </c>
    </row>
    <row r="106" s="1" customFormat="1" spans="1:8">
      <c r="A106" s="30" t="s">
        <v>26</v>
      </c>
      <c r="B106" s="415">
        <v>465789</v>
      </c>
      <c r="C106" s="51" t="s">
        <v>1340</v>
      </c>
      <c r="D106" s="52">
        <v>1208010</v>
      </c>
      <c r="E106" s="53">
        <v>42969</v>
      </c>
      <c r="F106" s="54">
        <v>42972</v>
      </c>
      <c r="G106" s="55" t="s">
        <v>28</v>
      </c>
      <c r="H106" s="56">
        <v>10395</v>
      </c>
    </row>
    <row r="107" s="1" customFormat="1" spans="1:8">
      <c r="A107" s="30" t="s">
        <v>26</v>
      </c>
      <c r="B107" s="415">
        <v>465790</v>
      </c>
      <c r="C107" s="51" t="s">
        <v>1341</v>
      </c>
      <c r="D107" s="52">
        <v>1208010</v>
      </c>
      <c r="E107" s="53">
        <v>42969</v>
      </c>
      <c r="F107" s="54">
        <v>42972</v>
      </c>
      <c r="G107" s="55" t="s">
        <v>28</v>
      </c>
      <c r="H107" s="56">
        <v>10395</v>
      </c>
    </row>
    <row r="108" s="1" customFormat="1" spans="1:8">
      <c r="A108" s="30" t="s">
        <v>26</v>
      </c>
      <c r="B108" s="433">
        <v>465791</v>
      </c>
      <c r="C108" s="44" t="s">
        <v>1342</v>
      </c>
      <c r="D108" s="45">
        <v>1204815</v>
      </c>
      <c r="E108" s="46">
        <v>42969</v>
      </c>
      <c r="F108" s="47">
        <v>42972</v>
      </c>
      <c r="G108" s="48" t="s">
        <v>28</v>
      </c>
      <c r="H108" s="49">
        <v>10395</v>
      </c>
    </row>
    <row r="109" s="1" customFormat="1" spans="1:8">
      <c r="A109" s="30" t="s">
        <v>26</v>
      </c>
      <c r="B109" s="433">
        <v>465792</v>
      </c>
      <c r="C109" s="44" t="s">
        <v>1343</v>
      </c>
      <c r="D109" s="45">
        <v>1204815</v>
      </c>
      <c r="E109" s="46">
        <v>42969</v>
      </c>
      <c r="F109" s="47">
        <v>42972</v>
      </c>
      <c r="G109" s="48" t="s">
        <v>28</v>
      </c>
      <c r="H109" s="49">
        <v>10395</v>
      </c>
    </row>
    <row r="110" s="1" customFormat="1" spans="1:8">
      <c r="A110" s="30" t="s">
        <v>26</v>
      </c>
      <c r="B110" s="432">
        <v>465793</v>
      </c>
      <c r="C110" s="182" t="s">
        <v>1344</v>
      </c>
      <c r="D110" s="183">
        <v>1204126</v>
      </c>
      <c r="E110" s="184">
        <v>42968</v>
      </c>
      <c r="F110" s="185">
        <v>42972</v>
      </c>
      <c r="G110" s="186" t="s">
        <v>28</v>
      </c>
      <c r="H110" s="187">
        <v>13860</v>
      </c>
    </row>
    <row r="111" s="1" customFormat="1" spans="1:8">
      <c r="A111" s="30" t="s">
        <v>26</v>
      </c>
      <c r="B111" s="432">
        <v>465794</v>
      </c>
      <c r="C111" s="182" t="s">
        <v>1345</v>
      </c>
      <c r="D111" s="183">
        <v>1204126</v>
      </c>
      <c r="E111" s="184">
        <v>42968</v>
      </c>
      <c r="F111" s="185">
        <v>42972</v>
      </c>
      <c r="G111" s="186" t="s">
        <v>28</v>
      </c>
      <c r="H111" s="187">
        <v>13860</v>
      </c>
    </row>
    <row r="112" s="1" customFormat="1" spans="1:8">
      <c r="A112" s="30" t="s">
        <v>26</v>
      </c>
      <c r="B112" s="163">
        <v>465912</v>
      </c>
      <c r="C112" s="30" t="s">
        <v>1346</v>
      </c>
      <c r="D112" s="31">
        <v>1202317</v>
      </c>
      <c r="E112" s="32">
        <v>42971</v>
      </c>
      <c r="F112" s="33">
        <v>42973</v>
      </c>
      <c r="G112" s="34" t="s">
        <v>28</v>
      </c>
      <c r="H112" s="35">
        <v>8370</v>
      </c>
    </row>
    <row r="113" s="1" customFormat="1" spans="1:8">
      <c r="A113" s="30" t="s">
        <v>26</v>
      </c>
      <c r="B113" s="163">
        <v>465913</v>
      </c>
      <c r="C113" s="30" t="s">
        <v>1347</v>
      </c>
      <c r="D113" s="31">
        <v>1215458</v>
      </c>
      <c r="E113" s="32">
        <v>42972</v>
      </c>
      <c r="F113" s="33">
        <v>42973</v>
      </c>
      <c r="G113" s="34" t="s">
        <v>28</v>
      </c>
      <c r="H113" s="35">
        <v>4250</v>
      </c>
    </row>
    <row r="114" s="1" customFormat="1" spans="1:8">
      <c r="A114" s="30" t="s">
        <v>26</v>
      </c>
      <c r="B114" s="434">
        <v>465914</v>
      </c>
      <c r="C114" s="265" t="s">
        <v>1348</v>
      </c>
      <c r="D114" s="266">
        <v>1195933</v>
      </c>
      <c r="E114" s="267">
        <v>42969</v>
      </c>
      <c r="F114" s="268">
        <v>42973</v>
      </c>
      <c r="G114" s="269" t="s">
        <v>28</v>
      </c>
      <c r="H114" s="270">
        <v>16740</v>
      </c>
    </row>
    <row r="115" s="1" customFormat="1" spans="1:8">
      <c r="A115" s="30" t="s">
        <v>26</v>
      </c>
      <c r="B115" s="434">
        <v>465916</v>
      </c>
      <c r="C115" s="265" t="s">
        <v>1349</v>
      </c>
      <c r="D115" s="266">
        <v>1195933</v>
      </c>
      <c r="E115" s="267">
        <v>42969</v>
      </c>
      <c r="F115" s="268">
        <v>42973</v>
      </c>
      <c r="G115" s="269" t="s">
        <v>28</v>
      </c>
      <c r="H115" s="270">
        <v>16740</v>
      </c>
    </row>
    <row r="116" s="1" customFormat="1" spans="1:8">
      <c r="A116" s="30" t="s">
        <v>26</v>
      </c>
      <c r="B116" s="163">
        <v>465923</v>
      </c>
      <c r="C116" s="30" t="s">
        <v>1350</v>
      </c>
      <c r="D116" s="31">
        <v>1192055</v>
      </c>
      <c r="E116" s="32">
        <v>42970</v>
      </c>
      <c r="F116" s="33">
        <v>42973</v>
      </c>
      <c r="G116" s="34" t="s">
        <v>28</v>
      </c>
      <c r="H116" s="35">
        <v>10117.5</v>
      </c>
    </row>
    <row r="117" s="1" customFormat="1" spans="1:8">
      <c r="A117" s="30" t="s">
        <v>26</v>
      </c>
      <c r="B117" s="431">
        <v>465924</v>
      </c>
      <c r="C117" s="37" t="s">
        <v>1351</v>
      </c>
      <c r="D117" s="38">
        <v>1198869</v>
      </c>
      <c r="E117" s="39">
        <v>42971</v>
      </c>
      <c r="F117" s="40">
        <v>42973</v>
      </c>
      <c r="G117" s="41" t="s">
        <v>28</v>
      </c>
      <c r="H117" s="42">
        <v>6930</v>
      </c>
    </row>
    <row r="118" s="1" customFormat="1" spans="1:8">
      <c r="A118" s="30" t="s">
        <v>26</v>
      </c>
      <c r="B118" s="431">
        <v>465925</v>
      </c>
      <c r="C118" s="37" t="s">
        <v>1352</v>
      </c>
      <c r="D118" s="38">
        <v>1198869</v>
      </c>
      <c r="E118" s="39">
        <v>42971</v>
      </c>
      <c r="F118" s="40">
        <v>42973</v>
      </c>
      <c r="G118" s="41" t="s">
        <v>28</v>
      </c>
      <c r="H118" s="42">
        <v>6930</v>
      </c>
    </row>
    <row r="119" s="1" customFormat="1" spans="1:8">
      <c r="A119" s="30" t="s">
        <v>26</v>
      </c>
      <c r="B119" s="415">
        <v>465927</v>
      </c>
      <c r="C119" s="51" t="s">
        <v>1353</v>
      </c>
      <c r="D119" s="52">
        <v>1213145</v>
      </c>
      <c r="E119" s="53">
        <v>42970</v>
      </c>
      <c r="F119" s="54">
        <v>42973</v>
      </c>
      <c r="G119" s="55" t="s">
        <v>28</v>
      </c>
      <c r="H119" s="56">
        <v>10117.5</v>
      </c>
    </row>
    <row r="120" s="1" customFormat="1" spans="1:8">
      <c r="A120" s="30" t="s">
        <v>26</v>
      </c>
      <c r="B120" s="415">
        <v>465928</v>
      </c>
      <c r="C120" s="51" t="s">
        <v>1354</v>
      </c>
      <c r="D120" s="52">
        <v>1213145</v>
      </c>
      <c r="E120" s="53">
        <v>42970</v>
      </c>
      <c r="F120" s="54">
        <v>42973</v>
      </c>
      <c r="G120" s="55" t="s">
        <v>28</v>
      </c>
      <c r="H120" s="56">
        <v>10117.5</v>
      </c>
    </row>
    <row r="121" s="1" customFormat="1" spans="1:8">
      <c r="A121" s="30" t="s">
        <v>26</v>
      </c>
      <c r="B121" s="163">
        <v>465929</v>
      </c>
      <c r="C121" s="30" t="s">
        <v>214</v>
      </c>
      <c r="D121" s="31">
        <v>1197735</v>
      </c>
      <c r="E121" s="32">
        <v>42970</v>
      </c>
      <c r="F121" s="33">
        <v>42973</v>
      </c>
      <c r="G121" s="34" t="s">
        <v>28</v>
      </c>
      <c r="H121" s="35">
        <v>10395</v>
      </c>
    </row>
    <row r="122" s="1" customFormat="1" spans="1:8">
      <c r="A122" s="30" t="s">
        <v>26</v>
      </c>
      <c r="B122" s="163">
        <v>465930</v>
      </c>
      <c r="C122" s="30" t="s">
        <v>1355</v>
      </c>
      <c r="D122" s="31">
        <v>1210662</v>
      </c>
      <c r="E122" s="32">
        <v>42970</v>
      </c>
      <c r="F122" s="33">
        <v>42973</v>
      </c>
      <c r="G122" s="34" t="s">
        <v>28</v>
      </c>
      <c r="H122" s="35">
        <v>10117.5</v>
      </c>
    </row>
    <row r="123" s="1" customFormat="1" spans="1:8">
      <c r="A123" s="30" t="s">
        <v>26</v>
      </c>
      <c r="B123" s="433">
        <v>465935</v>
      </c>
      <c r="C123" s="44" t="s">
        <v>1356</v>
      </c>
      <c r="D123" s="45">
        <v>1206884</v>
      </c>
      <c r="E123" s="46">
        <v>42970</v>
      </c>
      <c r="F123" s="47">
        <v>42973</v>
      </c>
      <c r="G123" s="48" t="s">
        <v>28</v>
      </c>
      <c r="H123" s="49">
        <v>12112.5</v>
      </c>
    </row>
    <row r="124" s="1" customFormat="1" spans="1:8">
      <c r="A124" s="30" t="s">
        <v>26</v>
      </c>
      <c r="B124" s="433">
        <v>465936</v>
      </c>
      <c r="C124" s="44" t="s">
        <v>1357</v>
      </c>
      <c r="D124" s="45">
        <v>1206884</v>
      </c>
      <c r="E124" s="46">
        <v>42970</v>
      </c>
      <c r="F124" s="47">
        <v>42973</v>
      </c>
      <c r="G124" s="48" t="s">
        <v>28</v>
      </c>
      <c r="H124" s="49">
        <v>12112.5</v>
      </c>
    </row>
    <row r="125" s="1" customFormat="1" spans="1:8">
      <c r="A125" s="30" t="s">
        <v>26</v>
      </c>
      <c r="B125" s="433">
        <v>465937</v>
      </c>
      <c r="C125" s="44" t="s">
        <v>1358</v>
      </c>
      <c r="D125" s="45">
        <v>1206884</v>
      </c>
      <c r="E125" s="46">
        <v>42970</v>
      </c>
      <c r="F125" s="47">
        <v>42973</v>
      </c>
      <c r="G125" s="48" t="s">
        <v>28</v>
      </c>
      <c r="H125" s="49">
        <v>12112.5</v>
      </c>
    </row>
    <row r="126" s="1" customFormat="1" spans="1:8">
      <c r="A126" s="30" t="s">
        <v>26</v>
      </c>
      <c r="B126" s="163">
        <v>465949</v>
      </c>
      <c r="C126" s="30" t="s">
        <v>1359</v>
      </c>
      <c r="D126" s="31">
        <v>1213234</v>
      </c>
      <c r="E126" s="32">
        <v>42969</v>
      </c>
      <c r="F126" s="33">
        <v>42973</v>
      </c>
      <c r="G126" s="34" t="s">
        <v>28</v>
      </c>
      <c r="H126" s="35">
        <v>18050</v>
      </c>
    </row>
    <row r="127" s="1" customFormat="1" spans="1:8">
      <c r="A127" s="30" t="s">
        <v>26</v>
      </c>
      <c r="B127" s="163">
        <v>465952</v>
      </c>
      <c r="C127" s="30" t="s">
        <v>1360</v>
      </c>
      <c r="D127" s="31">
        <v>1196987</v>
      </c>
      <c r="E127" s="32">
        <v>42971</v>
      </c>
      <c r="F127" s="33">
        <v>42973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163">
        <v>465969</v>
      </c>
      <c r="C128" s="30" t="s">
        <v>1361</v>
      </c>
      <c r="D128" s="31">
        <v>1221632</v>
      </c>
      <c r="E128" s="32">
        <v>42972</v>
      </c>
      <c r="F128" s="33">
        <v>42973</v>
      </c>
      <c r="G128" s="34" t="s">
        <v>28</v>
      </c>
      <c r="H128" s="35">
        <v>3550</v>
      </c>
    </row>
    <row r="129" s="1" customFormat="1" spans="1:8">
      <c r="A129" s="30" t="s">
        <v>26</v>
      </c>
      <c r="B129" s="163">
        <v>465981</v>
      </c>
      <c r="C129" s="30" t="s">
        <v>1362</v>
      </c>
      <c r="D129" s="31">
        <v>1206680</v>
      </c>
      <c r="E129" s="32">
        <v>42967</v>
      </c>
      <c r="F129" s="33">
        <v>42973</v>
      </c>
      <c r="G129" s="34" t="s">
        <v>28</v>
      </c>
      <c r="H129" s="35">
        <v>20512.5</v>
      </c>
    </row>
    <row r="130" s="1" customFormat="1" spans="1:8">
      <c r="A130" s="30" t="s">
        <v>26</v>
      </c>
      <c r="B130" s="163">
        <v>466038</v>
      </c>
      <c r="C130" s="30" t="s">
        <v>1363</v>
      </c>
      <c r="D130" s="31">
        <v>1212062</v>
      </c>
      <c r="E130" s="32">
        <v>42972</v>
      </c>
      <c r="F130" s="33">
        <v>42974</v>
      </c>
      <c r="G130" s="34" t="s">
        <v>28</v>
      </c>
      <c r="H130" s="35">
        <v>7100</v>
      </c>
    </row>
    <row r="131" s="1" customFormat="1" spans="1:8">
      <c r="A131" s="30" t="s">
        <v>26</v>
      </c>
      <c r="B131" s="163">
        <v>466039</v>
      </c>
      <c r="C131" s="30" t="s">
        <v>1364</v>
      </c>
      <c r="D131" s="31">
        <v>1198657</v>
      </c>
      <c r="E131" s="32">
        <v>42973</v>
      </c>
      <c r="F131" s="33">
        <v>42974</v>
      </c>
      <c r="G131" s="34" t="s">
        <v>28</v>
      </c>
      <c r="H131" s="35">
        <v>3465</v>
      </c>
    </row>
    <row r="132" s="1" customFormat="1" spans="1:8">
      <c r="A132" s="30" t="s">
        <v>26</v>
      </c>
      <c r="B132" s="163">
        <v>466040</v>
      </c>
      <c r="C132" s="30" t="s">
        <v>1365</v>
      </c>
      <c r="D132" s="31">
        <v>1220558</v>
      </c>
      <c r="E132" s="32">
        <v>42973</v>
      </c>
      <c r="F132" s="33">
        <v>42974</v>
      </c>
      <c r="G132" s="34" t="s">
        <v>28</v>
      </c>
      <c r="H132" s="35">
        <v>3550</v>
      </c>
    </row>
    <row r="133" s="1" customFormat="1" spans="1:8">
      <c r="A133" s="30" t="s">
        <v>26</v>
      </c>
      <c r="B133" s="163">
        <v>466051</v>
      </c>
      <c r="C133" s="30" t="s">
        <v>471</v>
      </c>
      <c r="D133" s="31">
        <v>1202321</v>
      </c>
      <c r="E133" s="32">
        <v>42973</v>
      </c>
      <c r="F133" s="33">
        <v>42974</v>
      </c>
      <c r="G133" s="34" t="s">
        <v>28</v>
      </c>
      <c r="H133" s="35">
        <v>4185</v>
      </c>
    </row>
    <row r="134" s="1" customFormat="1" spans="1:8">
      <c r="A134" s="30" t="s">
        <v>26</v>
      </c>
      <c r="B134" s="163">
        <v>466052</v>
      </c>
      <c r="C134" s="30" t="s">
        <v>1366</v>
      </c>
      <c r="D134" s="31">
        <v>1207557</v>
      </c>
      <c r="E134" s="32">
        <v>42970</v>
      </c>
      <c r="F134" s="33">
        <v>42974</v>
      </c>
      <c r="G134" s="34" t="s">
        <v>28</v>
      </c>
      <c r="H134" s="35">
        <v>16150</v>
      </c>
    </row>
    <row r="135" s="1" customFormat="1" spans="1:8">
      <c r="A135" s="30" t="s">
        <v>26</v>
      </c>
      <c r="B135" s="415">
        <v>466054</v>
      </c>
      <c r="C135" s="51" t="s">
        <v>1367</v>
      </c>
      <c r="D135" s="52">
        <v>1216711</v>
      </c>
      <c r="E135" s="53">
        <v>42970</v>
      </c>
      <c r="F135" s="54">
        <v>42974</v>
      </c>
      <c r="G135" s="55" t="s">
        <v>28</v>
      </c>
      <c r="H135" s="56">
        <v>16150</v>
      </c>
    </row>
    <row r="136" s="1" customFormat="1" spans="1:8">
      <c r="A136" s="30" t="s">
        <v>26</v>
      </c>
      <c r="B136" s="415">
        <v>466055</v>
      </c>
      <c r="C136" s="51" t="s">
        <v>1368</v>
      </c>
      <c r="D136" s="52">
        <v>1216711</v>
      </c>
      <c r="E136" s="53">
        <v>42970</v>
      </c>
      <c r="F136" s="54">
        <v>42974</v>
      </c>
      <c r="G136" s="55" t="s">
        <v>28</v>
      </c>
      <c r="H136" s="56">
        <v>16150</v>
      </c>
    </row>
    <row r="137" s="1" customFormat="1" spans="1:8">
      <c r="A137" s="30" t="s">
        <v>26</v>
      </c>
      <c r="B137" s="415">
        <v>466056</v>
      </c>
      <c r="C137" s="51" t="s">
        <v>1369</v>
      </c>
      <c r="D137" s="52">
        <v>1216711</v>
      </c>
      <c r="E137" s="53">
        <v>42970</v>
      </c>
      <c r="F137" s="54">
        <v>42974</v>
      </c>
      <c r="G137" s="55" t="s">
        <v>28</v>
      </c>
      <c r="H137" s="56">
        <v>16150</v>
      </c>
    </row>
    <row r="138" s="1" customFormat="1" spans="1:8">
      <c r="A138" s="30" t="s">
        <v>26</v>
      </c>
      <c r="B138" s="163">
        <v>466062</v>
      </c>
      <c r="C138" s="30" t="s">
        <v>1370</v>
      </c>
      <c r="D138" s="31">
        <v>1212544</v>
      </c>
      <c r="E138" s="32">
        <v>42972</v>
      </c>
      <c r="F138" s="33">
        <v>42974</v>
      </c>
      <c r="G138" s="34" t="s">
        <v>28</v>
      </c>
      <c r="H138" s="35">
        <v>7100</v>
      </c>
    </row>
    <row r="139" s="1" customFormat="1" spans="1:8">
      <c r="A139" s="30" t="s">
        <v>26</v>
      </c>
      <c r="B139" s="163">
        <v>466069</v>
      </c>
      <c r="C139" s="30" t="s">
        <v>1371</v>
      </c>
      <c r="D139" s="31">
        <v>1218523</v>
      </c>
      <c r="E139" s="32">
        <v>42972</v>
      </c>
      <c r="F139" s="33">
        <v>42974</v>
      </c>
      <c r="G139" s="34" t="s">
        <v>28</v>
      </c>
      <c r="H139" s="35">
        <v>8500</v>
      </c>
    </row>
    <row r="140" s="1" customFormat="1" spans="1:8">
      <c r="A140" s="30" t="s">
        <v>26</v>
      </c>
      <c r="B140" s="163">
        <v>466211</v>
      </c>
      <c r="C140" s="30" t="s">
        <v>1372</v>
      </c>
      <c r="D140" s="31">
        <v>1213318</v>
      </c>
      <c r="E140" s="32">
        <v>42972</v>
      </c>
      <c r="F140" s="33">
        <v>42975</v>
      </c>
      <c r="G140" s="34" t="s">
        <v>28</v>
      </c>
      <c r="H140" s="35">
        <v>12112.5</v>
      </c>
    </row>
    <row r="141" s="1" customFormat="1" spans="1:8">
      <c r="A141" s="30" t="s">
        <v>26</v>
      </c>
      <c r="B141" s="163">
        <v>466214</v>
      </c>
      <c r="C141" s="30" t="s">
        <v>1373</v>
      </c>
      <c r="D141" s="31">
        <v>1218502</v>
      </c>
      <c r="E141" s="32">
        <v>42972</v>
      </c>
      <c r="F141" s="33">
        <v>42975</v>
      </c>
      <c r="G141" s="34" t="s">
        <v>28</v>
      </c>
      <c r="H141" s="35">
        <v>12750</v>
      </c>
    </row>
    <row r="142" s="1" customFormat="1" spans="1:8">
      <c r="A142" s="30" t="s">
        <v>26</v>
      </c>
      <c r="B142" s="163">
        <v>466215</v>
      </c>
      <c r="C142" s="30" t="s">
        <v>1374</v>
      </c>
      <c r="D142" s="31">
        <v>1216854</v>
      </c>
      <c r="E142" s="32">
        <v>42971</v>
      </c>
      <c r="F142" s="33">
        <v>42975</v>
      </c>
      <c r="G142" s="34" t="s">
        <v>28</v>
      </c>
      <c r="H142" s="35">
        <v>16150</v>
      </c>
    </row>
    <row r="143" s="1" customFormat="1" spans="1:8">
      <c r="A143" s="30" t="s">
        <v>26</v>
      </c>
      <c r="B143" s="163">
        <v>466233</v>
      </c>
      <c r="C143" s="30" t="s">
        <v>1375</v>
      </c>
      <c r="D143" s="31">
        <v>1204559</v>
      </c>
      <c r="E143" s="32">
        <v>42970</v>
      </c>
      <c r="F143" s="33">
        <v>42975</v>
      </c>
      <c r="G143" s="34" t="s">
        <v>28</v>
      </c>
      <c r="H143" s="35">
        <v>15975</v>
      </c>
    </row>
    <row r="144" s="1" customFormat="1" spans="1:8">
      <c r="A144" s="30" t="s">
        <v>26</v>
      </c>
      <c r="B144" s="163">
        <v>466244</v>
      </c>
      <c r="C144" s="30" t="s">
        <v>1376</v>
      </c>
      <c r="D144" s="31">
        <v>1211778</v>
      </c>
      <c r="E144" s="32">
        <v>42970</v>
      </c>
      <c r="F144" s="33">
        <v>42975</v>
      </c>
      <c r="G144" s="34" t="s">
        <v>28</v>
      </c>
      <c r="H144" s="35">
        <v>15975</v>
      </c>
    </row>
    <row r="145" s="1" customFormat="1" spans="1:8">
      <c r="A145" s="30" t="s">
        <v>26</v>
      </c>
      <c r="B145" s="163">
        <v>466245</v>
      </c>
      <c r="C145" s="30" t="s">
        <v>1377</v>
      </c>
      <c r="D145" s="31">
        <v>1204557</v>
      </c>
      <c r="E145" s="32">
        <v>42970</v>
      </c>
      <c r="F145" s="33">
        <v>42975</v>
      </c>
      <c r="G145" s="34" t="s">
        <v>28</v>
      </c>
      <c r="H145" s="35">
        <v>15975</v>
      </c>
    </row>
    <row r="146" s="1" customFormat="1" spans="1:8">
      <c r="A146" s="30" t="s">
        <v>26</v>
      </c>
      <c r="B146" s="163">
        <v>466250</v>
      </c>
      <c r="C146" s="30" t="s">
        <v>1378</v>
      </c>
      <c r="D146" s="31">
        <v>1220709</v>
      </c>
      <c r="E146" s="32">
        <v>42974</v>
      </c>
      <c r="F146" s="33">
        <v>42975</v>
      </c>
      <c r="G146" s="34" t="s">
        <v>28</v>
      </c>
      <c r="H146" s="35">
        <v>3550</v>
      </c>
    </row>
    <row r="147" s="1" customFormat="1" spans="1:8">
      <c r="A147" s="30" t="s">
        <v>26</v>
      </c>
      <c r="B147" s="163">
        <v>466253</v>
      </c>
      <c r="C147" s="30" t="s">
        <v>1379</v>
      </c>
      <c r="D147" s="31">
        <v>1220713</v>
      </c>
      <c r="E147" s="32">
        <v>42973</v>
      </c>
      <c r="F147" s="33">
        <v>42975</v>
      </c>
      <c r="G147" s="34" t="s">
        <v>28</v>
      </c>
      <c r="H147" s="35">
        <v>7100</v>
      </c>
    </row>
    <row r="148" s="1" customFormat="1" spans="1:8">
      <c r="A148" s="30" t="s">
        <v>26</v>
      </c>
      <c r="B148" s="163">
        <v>466254</v>
      </c>
      <c r="C148" s="30" t="s">
        <v>1380</v>
      </c>
      <c r="D148" s="31">
        <v>1203473</v>
      </c>
      <c r="E148" s="32">
        <v>42970</v>
      </c>
      <c r="F148" s="33">
        <v>42975</v>
      </c>
      <c r="G148" s="34" t="s">
        <v>28</v>
      </c>
      <c r="H148" s="35">
        <v>15975</v>
      </c>
    </row>
    <row r="149" s="1" customFormat="1" spans="1:8">
      <c r="A149" s="30"/>
      <c r="B149" s="163"/>
      <c r="C149" s="30"/>
      <c r="D149" s="31"/>
      <c r="E149" s="32"/>
      <c r="F149" s="33"/>
      <c r="G149" s="34"/>
      <c r="H149" s="35"/>
    </row>
    <row r="150" s="1" customFormat="1" spans="1:8">
      <c r="A150" s="30"/>
      <c r="B150" s="163"/>
      <c r="C150" s="66"/>
      <c r="D150" s="31"/>
      <c r="E150" s="32"/>
      <c r="F150" s="33"/>
      <c r="G150" s="68"/>
      <c r="H150" s="35"/>
    </row>
    <row r="151" s="1" customFormat="1" ht="17.4" customHeight="1" spans="1:9">
      <c r="A151" s="78" t="s">
        <v>82</v>
      </c>
      <c r="B151" s="69"/>
      <c r="C151" s="164"/>
      <c r="D151" s="71"/>
      <c r="E151" s="72"/>
      <c r="F151" s="73"/>
      <c r="G151" s="74" t="s">
        <v>80</v>
      </c>
      <c r="H151" s="75">
        <f>SUM(H22:H150)</f>
        <v>1370950</v>
      </c>
      <c r="I151" s="408" t="s">
        <v>1381</v>
      </c>
    </row>
    <row r="152" s="1" customFormat="1" ht="7.2" customHeight="1" spans="2:8">
      <c r="B152" s="86"/>
      <c r="C152" s="87"/>
      <c r="D152" s="81"/>
      <c r="E152" s="82"/>
      <c r="F152" s="83"/>
      <c r="G152" s="84"/>
      <c r="H152" s="85"/>
    </row>
    <row r="153" s="1" customFormat="1" ht="16.2" customHeight="1" spans="1:6">
      <c r="A153" s="88" t="s">
        <v>1382</v>
      </c>
      <c r="B153" s="88"/>
      <c r="F153" s="89"/>
    </row>
    <row r="154" customFormat="1" ht="12" customHeight="1" spans="1:8">
      <c r="A154" s="165" t="s">
        <v>423</v>
      </c>
      <c r="B154" s="90"/>
      <c r="C154" s="166" t="s">
        <v>424</v>
      </c>
      <c r="D154" s="166" t="s">
        <v>424</v>
      </c>
      <c r="E154" s="166" t="s">
        <v>424</v>
      </c>
      <c r="F154" s="166" t="s">
        <v>424</v>
      </c>
      <c r="G154" s="166" t="s">
        <v>424</v>
      </c>
      <c r="H154" s="167" t="s">
        <v>90</v>
      </c>
    </row>
    <row r="155" customFormat="1" ht="12" customHeight="1" spans="1:8">
      <c r="A155" s="168" t="s">
        <v>425</v>
      </c>
      <c r="B155" s="168"/>
      <c r="C155" s="169" t="s">
        <v>85</v>
      </c>
      <c r="D155" s="170" t="s">
        <v>86</v>
      </c>
      <c r="E155" s="170" t="s">
        <v>87</v>
      </c>
      <c r="F155" s="170" t="s">
        <v>88</v>
      </c>
      <c r="G155" s="170" t="s">
        <v>89</v>
      </c>
      <c r="H155" s="171" t="s">
        <v>426</v>
      </c>
    </row>
    <row r="156" customFormat="1" ht="13.5" spans="1:8">
      <c r="A156" s="172">
        <f>H151</f>
        <v>1370950</v>
      </c>
      <c r="B156" s="93"/>
      <c r="C156" s="172">
        <v>0</v>
      </c>
      <c r="D156" s="172">
        <v>0</v>
      </c>
      <c r="E156" s="172">
        <v>0</v>
      </c>
      <c r="F156" s="172">
        <v>0</v>
      </c>
      <c r="G156" s="172">
        <v>0</v>
      </c>
      <c r="H156" s="173">
        <f>SUM(A156:G156)</f>
        <v>1370950</v>
      </c>
    </row>
    <row r="157" customFormat="1" ht="13.5"/>
    <row r="158" customFormat="1" ht="18" customHeight="1"/>
    <row r="159" customFormat="1"/>
    <row r="160" customFormat="1" spans="1:2">
      <c r="A160" s="96"/>
      <c r="B160" s="96"/>
    </row>
    <row r="161" customFormat="1" ht="15.75" spans="1:1">
      <c r="A161" s="174" t="s">
        <v>1157</v>
      </c>
    </row>
    <row r="162" customFormat="1" spans="3:4">
      <c r="C162" s="148"/>
      <c r="D162" s="148"/>
    </row>
    <row r="163" customFormat="1" ht="15.75" spans="3:3">
      <c r="C163" s="175" t="s">
        <v>1158</v>
      </c>
    </row>
    <row r="164" customFormat="1" spans="3:3">
      <c r="C164" s="176" t="s">
        <v>1207</v>
      </c>
    </row>
    <row r="165" customFormat="1" spans="3:4">
      <c r="C165" s="177" t="s">
        <v>1160</v>
      </c>
      <c r="D165" s="178"/>
    </row>
  </sheetData>
  <mergeCells count="1">
    <mergeCell ref="G7:H7"/>
  </mergeCells>
  <hyperlinks>
    <hyperlink ref="C15" r:id="rId2" display="pongsura.pattaramahasaed@ihg.com"/>
    <hyperlink ref="C164" r:id="rId3" display="E: pongsura.pattaramahasaed@ihg.com"/>
    <hyperlink ref="C16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opLeftCell="A86" workbookViewId="0">
      <selection activeCell="J138" sqref="J13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4" t="s">
        <v>9</v>
      </c>
      <c r="D12" s="12"/>
      <c r="E12" s="10"/>
      <c r="F12" s="2"/>
    </row>
    <row r="13" customFormat="1" spans="1:6">
      <c r="A13" s="4" t="s">
        <v>10</v>
      </c>
      <c r="B13" s="4"/>
      <c r="C13" s="5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4" t="s">
        <v>23</v>
      </c>
      <c r="F21" s="15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466379</v>
      </c>
      <c r="C22" s="30" t="s">
        <v>1383</v>
      </c>
      <c r="D22" s="31">
        <v>1219227</v>
      </c>
      <c r="E22" s="32">
        <v>42971</v>
      </c>
      <c r="F22" s="33">
        <v>42976</v>
      </c>
      <c r="G22" s="34" t="s">
        <v>28</v>
      </c>
      <c r="H22" s="35">
        <v>15975</v>
      </c>
    </row>
    <row r="23" s="1" customFormat="1" spans="1:8">
      <c r="A23" s="30" t="s">
        <v>26</v>
      </c>
      <c r="B23" s="44">
        <v>466380</v>
      </c>
      <c r="C23" s="44" t="s">
        <v>1384</v>
      </c>
      <c r="D23" s="45">
        <v>1219222</v>
      </c>
      <c r="E23" s="46">
        <v>42971</v>
      </c>
      <c r="F23" s="47">
        <v>42976</v>
      </c>
      <c r="G23" s="48" t="s">
        <v>28</v>
      </c>
      <c r="H23" s="49">
        <v>15975</v>
      </c>
    </row>
    <row r="24" s="1" customFormat="1" spans="1:8">
      <c r="A24" s="30" t="s">
        <v>26</v>
      </c>
      <c r="B24" s="44">
        <v>466381</v>
      </c>
      <c r="C24" s="44" t="s">
        <v>1385</v>
      </c>
      <c r="D24" s="45">
        <v>1219222</v>
      </c>
      <c r="E24" s="46">
        <v>42971</v>
      </c>
      <c r="F24" s="47">
        <v>42976</v>
      </c>
      <c r="G24" s="48" t="s">
        <v>28</v>
      </c>
      <c r="H24" s="49">
        <v>15975</v>
      </c>
    </row>
    <row r="25" s="1" customFormat="1" spans="1:8">
      <c r="A25" s="30" t="s">
        <v>26</v>
      </c>
      <c r="B25" s="265">
        <v>466384</v>
      </c>
      <c r="C25" s="265" t="s">
        <v>1386</v>
      </c>
      <c r="D25" s="266">
        <v>1201720</v>
      </c>
      <c r="E25" s="267">
        <v>42973</v>
      </c>
      <c r="F25" s="268">
        <v>42976</v>
      </c>
      <c r="G25" s="269" t="s">
        <v>28</v>
      </c>
      <c r="H25" s="270">
        <v>10117.5</v>
      </c>
    </row>
    <row r="26" s="1" customFormat="1" spans="1:8">
      <c r="A26" s="30" t="s">
        <v>26</v>
      </c>
      <c r="B26" s="265">
        <v>466385</v>
      </c>
      <c r="C26" s="265" t="s">
        <v>1387</v>
      </c>
      <c r="D26" s="266">
        <v>1201720</v>
      </c>
      <c r="E26" s="267">
        <v>42973</v>
      </c>
      <c r="F26" s="268">
        <v>42976</v>
      </c>
      <c r="G26" s="269" t="s">
        <v>28</v>
      </c>
      <c r="H26" s="270">
        <v>10117.5</v>
      </c>
    </row>
    <row r="27" s="1" customFormat="1" spans="1:8">
      <c r="A27" s="30" t="s">
        <v>26</v>
      </c>
      <c r="B27" s="265">
        <v>466387</v>
      </c>
      <c r="C27" s="265" t="s">
        <v>1388</v>
      </c>
      <c r="D27" s="266">
        <v>1201720</v>
      </c>
      <c r="E27" s="267">
        <v>42973</v>
      </c>
      <c r="F27" s="268">
        <v>42976</v>
      </c>
      <c r="G27" s="269" t="s">
        <v>28</v>
      </c>
      <c r="H27" s="270">
        <v>10117.5</v>
      </c>
    </row>
    <row r="28" s="1" customFormat="1" spans="1:8">
      <c r="A28" s="30" t="s">
        <v>26</v>
      </c>
      <c r="B28" s="30">
        <v>466386</v>
      </c>
      <c r="C28" s="30" t="s">
        <v>257</v>
      </c>
      <c r="D28" s="31">
        <v>1193759</v>
      </c>
      <c r="E28" s="32">
        <v>42974</v>
      </c>
      <c r="F28" s="33">
        <v>42976</v>
      </c>
      <c r="G28" s="34" t="s">
        <v>28</v>
      </c>
      <c r="H28" s="35">
        <v>8370</v>
      </c>
    </row>
    <row r="29" s="1" customFormat="1" spans="1:8">
      <c r="A29" s="30" t="s">
        <v>26</v>
      </c>
      <c r="B29" s="30">
        <v>466400</v>
      </c>
      <c r="C29" s="30" t="s">
        <v>1389</v>
      </c>
      <c r="D29" s="31">
        <v>1218824</v>
      </c>
      <c r="E29" s="32">
        <v>42973</v>
      </c>
      <c r="F29" s="33">
        <v>42976</v>
      </c>
      <c r="G29" s="34" t="s">
        <v>28</v>
      </c>
      <c r="H29" s="35">
        <v>12112.5</v>
      </c>
    </row>
    <row r="30" s="1" customFormat="1" spans="1:8">
      <c r="A30" s="30" t="s">
        <v>26</v>
      </c>
      <c r="B30" s="30">
        <v>466401</v>
      </c>
      <c r="C30" s="30" t="s">
        <v>1390</v>
      </c>
      <c r="D30" s="31">
        <v>1209099</v>
      </c>
      <c r="E30" s="32">
        <v>42972</v>
      </c>
      <c r="F30" s="33">
        <v>42976</v>
      </c>
      <c r="G30" s="34" t="s">
        <v>28</v>
      </c>
      <c r="H30" s="35">
        <v>15390</v>
      </c>
    </row>
    <row r="31" s="1" customFormat="1" spans="1:8">
      <c r="A31" s="30" t="s">
        <v>26</v>
      </c>
      <c r="B31" s="30">
        <v>466405</v>
      </c>
      <c r="C31" s="30" t="s">
        <v>1391</v>
      </c>
      <c r="D31" s="31">
        <v>1201680</v>
      </c>
      <c r="E31" s="32">
        <v>42971</v>
      </c>
      <c r="F31" s="33">
        <v>42976</v>
      </c>
      <c r="G31" s="34" t="s">
        <v>28</v>
      </c>
      <c r="H31" s="35">
        <v>15975</v>
      </c>
    </row>
    <row r="32" s="1" customFormat="1" spans="1:8">
      <c r="A32" s="30" t="s">
        <v>26</v>
      </c>
      <c r="B32" s="30">
        <v>466420</v>
      </c>
      <c r="C32" s="30" t="s">
        <v>1392</v>
      </c>
      <c r="D32" s="31">
        <v>1205629</v>
      </c>
      <c r="E32" s="32">
        <v>42974</v>
      </c>
      <c r="F32" s="33">
        <v>42976</v>
      </c>
      <c r="G32" s="34" t="s">
        <v>28</v>
      </c>
      <c r="H32" s="35">
        <v>6930</v>
      </c>
    </row>
    <row r="33" s="1" customFormat="1" spans="1:8">
      <c r="A33" s="30" t="s">
        <v>26</v>
      </c>
      <c r="B33" s="30">
        <v>466426</v>
      </c>
      <c r="C33" s="30" t="s">
        <v>1393</v>
      </c>
      <c r="D33" s="31">
        <v>1186018</v>
      </c>
      <c r="E33" s="32">
        <v>42974</v>
      </c>
      <c r="F33" s="33">
        <v>42976</v>
      </c>
      <c r="G33" s="34" t="s">
        <v>28</v>
      </c>
      <c r="H33" s="35">
        <v>6545</v>
      </c>
    </row>
    <row r="34" s="1" customFormat="1" spans="1:8">
      <c r="A34" s="30" t="s">
        <v>26</v>
      </c>
      <c r="B34" s="51">
        <v>466533</v>
      </c>
      <c r="C34" s="51" t="s">
        <v>1394</v>
      </c>
      <c r="D34" s="52">
        <v>1221613</v>
      </c>
      <c r="E34" s="53">
        <v>42975</v>
      </c>
      <c r="F34" s="54">
        <v>42977</v>
      </c>
      <c r="G34" s="55" t="s">
        <v>28</v>
      </c>
      <c r="H34" s="56">
        <v>7100</v>
      </c>
    </row>
    <row r="35" s="1" customFormat="1" spans="1:8">
      <c r="A35" s="30" t="s">
        <v>26</v>
      </c>
      <c r="B35" s="51">
        <v>466534</v>
      </c>
      <c r="C35" s="51" t="s">
        <v>1395</v>
      </c>
      <c r="D35" s="52">
        <v>1221613</v>
      </c>
      <c r="E35" s="53">
        <v>42975</v>
      </c>
      <c r="F35" s="54">
        <v>42977</v>
      </c>
      <c r="G35" s="55" t="s">
        <v>28</v>
      </c>
      <c r="H35" s="56">
        <v>7100</v>
      </c>
    </row>
    <row r="36" s="1" customFormat="1" spans="1:8">
      <c r="A36" s="30" t="s">
        <v>26</v>
      </c>
      <c r="B36" s="30">
        <v>466536</v>
      </c>
      <c r="C36" s="30" t="s">
        <v>1396</v>
      </c>
      <c r="D36" s="31">
        <v>1200230</v>
      </c>
      <c r="E36" s="32">
        <v>42975</v>
      </c>
      <c r="F36" s="33">
        <v>42977</v>
      </c>
      <c r="G36" s="34" t="s">
        <v>28</v>
      </c>
      <c r="H36" s="35">
        <v>6700</v>
      </c>
    </row>
    <row r="37" s="1" customFormat="1" spans="1:8">
      <c r="A37" s="30" t="s">
        <v>26</v>
      </c>
      <c r="B37" s="30">
        <v>466540</v>
      </c>
      <c r="C37" s="30" t="s">
        <v>1397</v>
      </c>
      <c r="D37" s="31">
        <v>1220981</v>
      </c>
      <c r="E37" s="32">
        <v>42974</v>
      </c>
      <c r="F37" s="33">
        <v>42977</v>
      </c>
      <c r="G37" s="34" t="s">
        <v>28</v>
      </c>
      <c r="H37" s="35">
        <v>10117.5</v>
      </c>
    </row>
    <row r="38" s="1" customFormat="1" spans="1:8">
      <c r="A38" s="30" t="s">
        <v>26</v>
      </c>
      <c r="B38" s="30">
        <v>466542</v>
      </c>
      <c r="C38" s="30" t="s">
        <v>1398</v>
      </c>
      <c r="D38" s="31">
        <v>1214103</v>
      </c>
      <c r="E38" s="32">
        <v>42974</v>
      </c>
      <c r="F38" s="33">
        <v>42977</v>
      </c>
      <c r="G38" s="34" t="s">
        <v>28</v>
      </c>
      <c r="H38" s="35">
        <v>10117.5</v>
      </c>
    </row>
    <row r="39" s="1" customFormat="1" spans="1:8">
      <c r="A39" s="30" t="s">
        <v>26</v>
      </c>
      <c r="B39" s="30">
        <v>466545</v>
      </c>
      <c r="C39" s="30" t="s">
        <v>1399</v>
      </c>
      <c r="D39" s="31">
        <v>1215375</v>
      </c>
      <c r="E39" s="32">
        <v>42972</v>
      </c>
      <c r="F39" s="33">
        <v>42977</v>
      </c>
      <c r="G39" s="34" t="s">
        <v>28</v>
      </c>
      <c r="H39" s="35">
        <v>15075</v>
      </c>
    </row>
    <row r="40" s="1" customFormat="1" spans="1:8">
      <c r="A40" s="30" t="s">
        <v>26</v>
      </c>
      <c r="B40" s="30">
        <v>466548</v>
      </c>
      <c r="C40" s="30" t="s">
        <v>1400</v>
      </c>
      <c r="D40" s="31">
        <v>1219273</v>
      </c>
      <c r="E40" s="32">
        <v>42974</v>
      </c>
      <c r="F40" s="33">
        <v>42977</v>
      </c>
      <c r="G40" s="34" t="s">
        <v>28</v>
      </c>
      <c r="H40" s="35">
        <v>10117.5</v>
      </c>
    </row>
    <row r="41" s="1" customFormat="1" spans="1:9">
      <c r="A41" s="30" t="s">
        <v>26</v>
      </c>
      <c r="B41" s="30">
        <v>466549</v>
      </c>
      <c r="C41" s="30" t="s">
        <v>1401</v>
      </c>
      <c r="D41" s="31">
        <v>1214106</v>
      </c>
      <c r="E41" s="32">
        <v>42974</v>
      </c>
      <c r="F41" s="33">
        <v>42977</v>
      </c>
      <c r="G41" s="34" t="s">
        <v>28</v>
      </c>
      <c r="H41" s="35">
        <v>10117.5</v>
      </c>
      <c r="I41" s="254"/>
    </row>
    <row r="42" s="1" customFormat="1" spans="1:8">
      <c r="A42" s="30" t="s">
        <v>26</v>
      </c>
      <c r="B42" s="30">
        <v>466550</v>
      </c>
      <c r="C42" s="30" t="s">
        <v>1402</v>
      </c>
      <c r="D42" s="31">
        <v>1218642</v>
      </c>
      <c r="E42" s="32">
        <v>42974</v>
      </c>
      <c r="F42" s="33">
        <v>42977</v>
      </c>
      <c r="G42" s="34" t="s">
        <v>28</v>
      </c>
      <c r="H42" s="35">
        <v>10117.5</v>
      </c>
    </row>
    <row r="43" s="1" customFormat="1" spans="1:8">
      <c r="A43" s="30" t="s">
        <v>26</v>
      </c>
      <c r="B43" s="30">
        <v>466551</v>
      </c>
      <c r="C43" s="30" t="s">
        <v>1403</v>
      </c>
      <c r="D43" s="31">
        <v>1218641</v>
      </c>
      <c r="E43" s="32">
        <v>42974</v>
      </c>
      <c r="F43" s="33">
        <v>42977</v>
      </c>
      <c r="G43" s="34" t="s">
        <v>28</v>
      </c>
      <c r="H43" s="35">
        <v>10117.5</v>
      </c>
    </row>
    <row r="44" s="1" customFormat="1" spans="1:8">
      <c r="A44" s="30" t="s">
        <v>26</v>
      </c>
      <c r="B44" s="265">
        <v>466552</v>
      </c>
      <c r="C44" s="430" t="s">
        <v>1404</v>
      </c>
      <c r="D44" s="266">
        <v>1216421</v>
      </c>
      <c r="E44" s="267">
        <v>42974</v>
      </c>
      <c r="F44" s="268">
        <v>42977</v>
      </c>
      <c r="G44" s="269" t="s">
        <v>28</v>
      </c>
      <c r="H44" s="270">
        <v>12112.5</v>
      </c>
    </row>
    <row r="45" s="1" customFormat="1" spans="1:8">
      <c r="A45" s="30" t="s">
        <v>26</v>
      </c>
      <c r="B45" s="265">
        <v>466554</v>
      </c>
      <c r="C45" s="265" t="s">
        <v>1405</v>
      </c>
      <c r="D45" s="266">
        <v>1216421</v>
      </c>
      <c r="E45" s="267">
        <v>42974</v>
      </c>
      <c r="F45" s="268">
        <v>42977</v>
      </c>
      <c r="G45" s="269" t="s">
        <v>28</v>
      </c>
      <c r="H45" s="270">
        <v>12112.5</v>
      </c>
    </row>
    <row r="46" s="1" customFormat="1" spans="1:8">
      <c r="A46" s="30" t="s">
        <v>26</v>
      </c>
      <c r="B46" s="431">
        <v>466560</v>
      </c>
      <c r="C46" s="37" t="s">
        <v>1406</v>
      </c>
      <c r="D46" s="38">
        <v>1206750</v>
      </c>
      <c r="E46" s="39">
        <v>42972</v>
      </c>
      <c r="F46" s="40">
        <v>42977</v>
      </c>
      <c r="G46" s="41" t="s">
        <v>28</v>
      </c>
      <c r="H46" s="42">
        <v>15975</v>
      </c>
    </row>
    <row r="47" s="1" customFormat="1" spans="1:8">
      <c r="A47" s="30" t="s">
        <v>26</v>
      </c>
      <c r="B47" s="431">
        <v>466561</v>
      </c>
      <c r="C47" s="37" t="s">
        <v>1407</v>
      </c>
      <c r="D47" s="38">
        <v>1206750</v>
      </c>
      <c r="E47" s="39">
        <v>42972</v>
      </c>
      <c r="F47" s="40">
        <v>42977</v>
      </c>
      <c r="G47" s="41" t="s">
        <v>28</v>
      </c>
      <c r="H47" s="42">
        <v>15975</v>
      </c>
    </row>
    <row r="48" s="1" customFormat="1" spans="1:8">
      <c r="A48" s="30" t="s">
        <v>26</v>
      </c>
      <c r="B48" s="163">
        <v>466564</v>
      </c>
      <c r="C48" s="30" t="s">
        <v>527</v>
      </c>
      <c r="D48" s="31">
        <v>1216544</v>
      </c>
      <c r="E48" s="32">
        <v>42974</v>
      </c>
      <c r="F48" s="33">
        <v>42977</v>
      </c>
      <c r="G48" s="34" t="s">
        <v>28</v>
      </c>
      <c r="H48" s="35">
        <v>16150</v>
      </c>
    </row>
    <row r="49" s="1" customFormat="1" spans="1:8">
      <c r="A49" s="30" t="s">
        <v>26</v>
      </c>
      <c r="B49" s="163">
        <v>466567</v>
      </c>
      <c r="C49" s="30" t="s">
        <v>1408</v>
      </c>
      <c r="D49" s="31">
        <v>1217387</v>
      </c>
      <c r="E49" s="32">
        <v>42974</v>
      </c>
      <c r="F49" s="33">
        <v>42977</v>
      </c>
      <c r="G49" s="34" t="s">
        <v>28</v>
      </c>
      <c r="H49" s="35">
        <v>12112.5</v>
      </c>
    </row>
    <row r="50" s="1" customFormat="1" spans="1:8">
      <c r="A50" s="30" t="s">
        <v>26</v>
      </c>
      <c r="B50" s="163">
        <v>466572</v>
      </c>
      <c r="C50" s="30" t="s">
        <v>1409</v>
      </c>
      <c r="D50" s="31">
        <v>1202158</v>
      </c>
      <c r="E50" s="32">
        <v>42974</v>
      </c>
      <c r="F50" s="33">
        <v>42977</v>
      </c>
      <c r="G50" s="34" t="s">
        <v>28</v>
      </c>
      <c r="H50" s="35">
        <v>12112.5</v>
      </c>
    </row>
    <row r="51" s="1" customFormat="1" spans="1:8">
      <c r="A51" s="30" t="s">
        <v>26</v>
      </c>
      <c r="B51" s="415">
        <v>466655</v>
      </c>
      <c r="C51" s="51" t="s">
        <v>1410</v>
      </c>
      <c r="D51" s="52">
        <v>1204677</v>
      </c>
      <c r="E51" s="53">
        <v>42975</v>
      </c>
      <c r="F51" s="54">
        <v>42978</v>
      </c>
      <c r="G51" s="55" t="s">
        <v>28</v>
      </c>
      <c r="H51" s="56">
        <v>10117.5</v>
      </c>
    </row>
    <row r="52" s="1" customFormat="1" spans="1:8">
      <c r="A52" s="30" t="s">
        <v>26</v>
      </c>
      <c r="B52" s="415">
        <v>466656</v>
      </c>
      <c r="C52" s="51" t="s">
        <v>1403</v>
      </c>
      <c r="D52" s="52">
        <v>1204677</v>
      </c>
      <c r="E52" s="53">
        <v>42975</v>
      </c>
      <c r="F52" s="54">
        <v>42978</v>
      </c>
      <c r="G52" s="55" t="s">
        <v>28</v>
      </c>
      <c r="H52" s="56">
        <v>10117.5</v>
      </c>
    </row>
    <row r="53" s="1" customFormat="1" spans="1:8">
      <c r="A53" s="30" t="s">
        <v>26</v>
      </c>
      <c r="B53" s="415">
        <v>466657</v>
      </c>
      <c r="C53" s="51" t="s">
        <v>535</v>
      </c>
      <c r="D53" s="52">
        <v>1204677</v>
      </c>
      <c r="E53" s="53">
        <v>42975</v>
      </c>
      <c r="F53" s="54">
        <v>42978</v>
      </c>
      <c r="G53" s="55" t="s">
        <v>28</v>
      </c>
      <c r="H53" s="56">
        <v>10117.5</v>
      </c>
    </row>
    <row r="54" s="1" customFormat="1" spans="1:8">
      <c r="A54" s="30" t="s">
        <v>26</v>
      </c>
      <c r="B54" s="415">
        <v>466658</v>
      </c>
      <c r="C54" s="51" t="s">
        <v>1411</v>
      </c>
      <c r="D54" s="52">
        <v>1204677</v>
      </c>
      <c r="E54" s="53">
        <v>42975</v>
      </c>
      <c r="F54" s="54">
        <v>42978</v>
      </c>
      <c r="G54" s="55" t="s">
        <v>28</v>
      </c>
      <c r="H54" s="56">
        <v>10117.5</v>
      </c>
    </row>
    <row r="55" s="1" customFormat="1" spans="1:8">
      <c r="A55" s="30" t="s">
        <v>26</v>
      </c>
      <c r="B55" s="416">
        <v>466662</v>
      </c>
      <c r="C55" s="59" t="s">
        <v>1412</v>
      </c>
      <c r="D55" s="60">
        <v>1217296</v>
      </c>
      <c r="E55" s="61">
        <v>42973</v>
      </c>
      <c r="F55" s="62">
        <v>42978</v>
      </c>
      <c r="G55" s="63" t="s">
        <v>28</v>
      </c>
      <c r="H55" s="64">
        <v>15975</v>
      </c>
    </row>
    <row r="56" s="1" customFormat="1" spans="1:8">
      <c r="A56" s="30" t="s">
        <v>26</v>
      </c>
      <c r="B56" s="416">
        <v>466663</v>
      </c>
      <c r="C56" s="59" t="s">
        <v>1413</v>
      </c>
      <c r="D56" s="60">
        <v>1217296</v>
      </c>
      <c r="E56" s="61">
        <v>42973</v>
      </c>
      <c r="F56" s="62">
        <v>42978</v>
      </c>
      <c r="G56" s="63" t="s">
        <v>28</v>
      </c>
      <c r="H56" s="64">
        <v>15975</v>
      </c>
    </row>
    <row r="57" s="1" customFormat="1" spans="1:8">
      <c r="A57" s="30" t="s">
        <v>26</v>
      </c>
      <c r="B57" s="163">
        <v>466686</v>
      </c>
      <c r="C57" s="30" t="s">
        <v>1414</v>
      </c>
      <c r="D57" s="31">
        <v>1216542</v>
      </c>
      <c r="E57" s="32">
        <v>42976</v>
      </c>
      <c r="F57" s="33">
        <v>42978</v>
      </c>
      <c r="G57" s="34" t="s">
        <v>28</v>
      </c>
      <c r="H57" s="35">
        <v>7100</v>
      </c>
    </row>
    <row r="58" s="1" customFormat="1" spans="1:8">
      <c r="A58" s="30" t="s">
        <v>26</v>
      </c>
      <c r="B58" s="432">
        <v>466688</v>
      </c>
      <c r="C58" s="182" t="s">
        <v>1415</v>
      </c>
      <c r="D58" s="183">
        <v>1220132</v>
      </c>
      <c r="E58" s="184">
        <v>42976</v>
      </c>
      <c r="F58" s="185">
        <v>42978</v>
      </c>
      <c r="G58" s="186" t="s">
        <v>28</v>
      </c>
      <c r="H58" s="187">
        <v>8500</v>
      </c>
    </row>
    <row r="59" s="1" customFormat="1" spans="1:8">
      <c r="A59" s="30" t="s">
        <v>26</v>
      </c>
      <c r="B59" s="432">
        <v>466689</v>
      </c>
      <c r="C59" s="182" t="s">
        <v>1416</v>
      </c>
      <c r="D59" s="183">
        <v>1220132</v>
      </c>
      <c r="E59" s="184">
        <v>42976</v>
      </c>
      <c r="F59" s="185">
        <v>42978</v>
      </c>
      <c r="G59" s="186" t="s">
        <v>28</v>
      </c>
      <c r="H59" s="187">
        <v>8500</v>
      </c>
    </row>
    <row r="60" s="1" customFormat="1" spans="1:8">
      <c r="A60" s="30" t="s">
        <v>26</v>
      </c>
      <c r="B60" s="163">
        <v>466792</v>
      </c>
      <c r="C60" s="30" t="s">
        <v>1417</v>
      </c>
      <c r="D60" s="31">
        <v>1212597</v>
      </c>
      <c r="E60" s="32">
        <v>42976</v>
      </c>
      <c r="F60" s="33">
        <v>42979</v>
      </c>
      <c r="G60" s="34" t="s">
        <v>28</v>
      </c>
      <c r="H60" s="35">
        <v>12112.5</v>
      </c>
    </row>
    <row r="61" s="1" customFormat="1" spans="1:8">
      <c r="A61" s="30" t="s">
        <v>26</v>
      </c>
      <c r="B61" s="163">
        <v>466794</v>
      </c>
      <c r="C61" s="30" t="s">
        <v>1418</v>
      </c>
      <c r="D61" s="31">
        <v>1216954</v>
      </c>
      <c r="E61" s="32">
        <v>42975</v>
      </c>
      <c r="F61" s="33">
        <v>42979</v>
      </c>
      <c r="G61" s="34" t="s">
        <v>28</v>
      </c>
      <c r="H61" s="35">
        <v>16150</v>
      </c>
    </row>
    <row r="62" s="1" customFormat="1" spans="1:8">
      <c r="A62" s="30" t="s">
        <v>26</v>
      </c>
      <c r="B62" s="433">
        <v>466795</v>
      </c>
      <c r="C62" s="44" t="s">
        <v>1419</v>
      </c>
      <c r="D62" s="45">
        <v>1205257</v>
      </c>
      <c r="E62" s="46">
        <v>42974</v>
      </c>
      <c r="F62" s="47">
        <v>42979</v>
      </c>
      <c r="G62" s="48" t="s">
        <v>28</v>
      </c>
      <c r="H62" s="49">
        <v>15975</v>
      </c>
    </row>
    <row r="63" s="1" customFormat="1" spans="1:8">
      <c r="A63" s="30" t="s">
        <v>26</v>
      </c>
      <c r="B63" s="433">
        <v>466796</v>
      </c>
      <c r="C63" s="44" t="s">
        <v>1420</v>
      </c>
      <c r="D63" s="45">
        <v>1205257</v>
      </c>
      <c r="E63" s="46">
        <v>42974</v>
      </c>
      <c r="F63" s="47">
        <v>42979</v>
      </c>
      <c r="G63" s="48" t="s">
        <v>28</v>
      </c>
      <c r="H63" s="49">
        <v>15975</v>
      </c>
    </row>
    <row r="64" s="1" customFormat="1" spans="1:8">
      <c r="A64" s="30" t="s">
        <v>26</v>
      </c>
      <c r="B64" s="163">
        <v>466801</v>
      </c>
      <c r="C64" s="30" t="s">
        <v>1421</v>
      </c>
      <c r="D64" s="31">
        <v>1211986</v>
      </c>
      <c r="E64" s="32">
        <v>42974</v>
      </c>
      <c r="F64" s="33">
        <v>42979</v>
      </c>
      <c r="G64" s="34" t="s">
        <v>28</v>
      </c>
      <c r="H64" s="35">
        <v>15975</v>
      </c>
    </row>
    <row r="65" s="1" customFormat="1" spans="1:8">
      <c r="A65" s="30" t="s">
        <v>26</v>
      </c>
      <c r="B65" s="163">
        <v>466804</v>
      </c>
      <c r="C65" s="30" t="s">
        <v>1422</v>
      </c>
      <c r="D65" s="31">
        <v>1217203</v>
      </c>
      <c r="E65" s="32">
        <v>42976</v>
      </c>
      <c r="F65" s="33">
        <v>42979</v>
      </c>
      <c r="G65" s="34" t="s">
        <v>28</v>
      </c>
      <c r="H65" s="35">
        <v>9547.5</v>
      </c>
    </row>
    <row r="66" s="1" customFormat="1" spans="1:8">
      <c r="A66" s="30" t="s">
        <v>26</v>
      </c>
      <c r="B66" s="163">
        <v>466807</v>
      </c>
      <c r="C66" s="30" t="s">
        <v>1423</v>
      </c>
      <c r="D66" s="31">
        <v>1222759</v>
      </c>
      <c r="E66" s="32">
        <v>42978</v>
      </c>
      <c r="F66" s="33">
        <v>42979</v>
      </c>
      <c r="G66" s="34" t="s">
        <v>28</v>
      </c>
      <c r="H66" s="35">
        <v>3550</v>
      </c>
    </row>
    <row r="67" s="1" customFormat="1" spans="1:8">
      <c r="A67" s="30" t="s">
        <v>26</v>
      </c>
      <c r="B67" s="163">
        <v>466818</v>
      </c>
      <c r="C67" s="30" t="s">
        <v>1424</v>
      </c>
      <c r="D67" s="31">
        <v>1220034</v>
      </c>
      <c r="E67" s="32">
        <v>42975</v>
      </c>
      <c r="F67" s="33">
        <v>42979</v>
      </c>
      <c r="G67" s="34" t="s">
        <v>28</v>
      </c>
      <c r="H67" s="35">
        <v>14200</v>
      </c>
    </row>
    <row r="68" s="1" customFormat="1" spans="1:8">
      <c r="A68" s="30" t="s">
        <v>26</v>
      </c>
      <c r="B68" s="431">
        <v>466913</v>
      </c>
      <c r="C68" s="37" t="s">
        <v>358</v>
      </c>
      <c r="D68" s="38">
        <v>1213469</v>
      </c>
      <c r="E68" s="39">
        <v>42979</v>
      </c>
      <c r="F68" s="40">
        <v>42980</v>
      </c>
      <c r="G68" s="41" t="s">
        <v>28</v>
      </c>
      <c r="H68" s="42">
        <v>3350</v>
      </c>
    </row>
    <row r="69" s="1" customFormat="1" spans="1:8">
      <c r="A69" s="30" t="s">
        <v>26</v>
      </c>
      <c r="B69" s="431">
        <v>466914</v>
      </c>
      <c r="C69" s="37" t="s">
        <v>1425</v>
      </c>
      <c r="D69" s="38">
        <v>1213469</v>
      </c>
      <c r="E69" s="39">
        <v>42979</v>
      </c>
      <c r="F69" s="40">
        <v>42980</v>
      </c>
      <c r="G69" s="41" t="s">
        <v>28</v>
      </c>
      <c r="H69" s="42">
        <v>3350</v>
      </c>
    </row>
    <row r="70" s="1" customFormat="1" spans="1:8">
      <c r="A70" s="30" t="s">
        <v>26</v>
      </c>
      <c r="B70" s="431">
        <v>466915</v>
      </c>
      <c r="C70" s="37" t="s">
        <v>1426</v>
      </c>
      <c r="D70" s="38">
        <v>1213469</v>
      </c>
      <c r="E70" s="39">
        <v>42979</v>
      </c>
      <c r="F70" s="40">
        <v>42980</v>
      </c>
      <c r="G70" s="41" t="s">
        <v>28</v>
      </c>
      <c r="H70" s="42">
        <v>3350</v>
      </c>
    </row>
    <row r="71" s="1" customFormat="1" spans="1:8">
      <c r="A71" s="30" t="s">
        <v>26</v>
      </c>
      <c r="B71" s="431">
        <v>466916</v>
      </c>
      <c r="C71" s="37" t="s">
        <v>1427</v>
      </c>
      <c r="D71" s="38">
        <v>1213469</v>
      </c>
      <c r="E71" s="39">
        <v>42979</v>
      </c>
      <c r="F71" s="40">
        <v>42980</v>
      </c>
      <c r="G71" s="41" t="s">
        <v>28</v>
      </c>
      <c r="H71" s="42">
        <v>3350</v>
      </c>
    </row>
    <row r="72" s="1" customFormat="1" spans="1:8">
      <c r="A72" s="30" t="s">
        <v>26</v>
      </c>
      <c r="B72" s="415">
        <v>466917</v>
      </c>
      <c r="C72" s="51" t="s">
        <v>1428</v>
      </c>
      <c r="D72" s="52">
        <v>1216993</v>
      </c>
      <c r="E72" s="53">
        <v>42978</v>
      </c>
      <c r="F72" s="54">
        <v>42980</v>
      </c>
      <c r="G72" s="55" t="s">
        <v>28</v>
      </c>
      <c r="H72" s="56">
        <v>7100</v>
      </c>
    </row>
    <row r="73" s="1" customFormat="1" spans="1:8">
      <c r="A73" s="30" t="s">
        <v>26</v>
      </c>
      <c r="B73" s="415">
        <v>466918</v>
      </c>
      <c r="C73" s="51" t="s">
        <v>1429</v>
      </c>
      <c r="D73" s="52">
        <v>1216993</v>
      </c>
      <c r="E73" s="53">
        <v>42978</v>
      </c>
      <c r="F73" s="54">
        <v>42980</v>
      </c>
      <c r="G73" s="55" t="s">
        <v>28</v>
      </c>
      <c r="H73" s="56">
        <v>7100</v>
      </c>
    </row>
    <row r="74" s="1" customFormat="1" spans="1:8">
      <c r="A74" s="30" t="s">
        <v>26</v>
      </c>
      <c r="B74" s="163">
        <v>466920</v>
      </c>
      <c r="C74" s="30" t="s">
        <v>1430</v>
      </c>
      <c r="D74" s="31">
        <v>1218434</v>
      </c>
      <c r="E74" s="32">
        <v>42978</v>
      </c>
      <c r="F74" s="33">
        <v>42980</v>
      </c>
      <c r="G74" s="34" t="s">
        <v>28</v>
      </c>
      <c r="H74" s="35">
        <v>7100</v>
      </c>
    </row>
    <row r="75" s="1" customFormat="1" spans="1:8">
      <c r="A75" s="30" t="s">
        <v>26</v>
      </c>
      <c r="B75" s="163">
        <v>466924</v>
      </c>
      <c r="C75" s="30" t="s">
        <v>1431</v>
      </c>
      <c r="D75" s="31">
        <v>1222837</v>
      </c>
      <c r="E75" s="32">
        <v>42978</v>
      </c>
      <c r="F75" s="33">
        <v>42980</v>
      </c>
      <c r="G75" s="34" t="s">
        <v>28</v>
      </c>
      <c r="H75" s="35">
        <v>8500</v>
      </c>
    </row>
    <row r="76" s="1" customFormat="1" spans="1:8">
      <c r="A76" s="30" t="s">
        <v>26</v>
      </c>
      <c r="B76" s="163">
        <v>466944</v>
      </c>
      <c r="C76" s="30" t="s">
        <v>1432</v>
      </c>
      <c r="D76" s="31">
        <v>1203810</v>
      </c>
      <c r="E76" s="32">
        <v>42978</v>
      </c>
      <c r="F76" s="33">
        <v>42980</v>
      </c>
      <c r="G76" s="34" t="s">
        <v>28</v>
      </c>
      <c r="H76" s="35">
        <v>6930</v>
      </c>
    </row>
    <row r="77" s="1" customFormat="1" spans="1:8">
      <c r="A77" s="30" t="s">
        <v>26</v>
      </c>
      <c r="B77" s="163">
        <v>467023</v>
      </c>
      <c r="C77" s="30" t="s">
        <v>1433</v>
      </c>
      <c r="D77" s="31">
        <v>1220453</v>
      </c>
      <c r="E77" s="32">
        <v>42977</v>
      </c>
      <c r="F77" s="33">
        <v>42981</v>
      </c>
      <c r="G77" s="34" t="s">
        <v>28</v>
      </c>
      <c r="H77" s="35">
        <v>13490</v>
      </c>
    </row>
    <row r="78" s="1" customFormat="1" spans="1:8">
      <c r="A78" s="30" t="s">
        <v>26</v>
      </c>
      <c r="B78" s="163">
        <v>467035</v>
      </c>
      <c r="C78" s="30" t="s">
        <v>1434</v>
      </c>
      <c r="D78" s="31">
        <v>1221976</v>
      </c>
      <c r="E78" s="32">
        <v>42980</v>
      </c>
      <c r="F78" s="33">
        <v>42981</v>
      </c>
      <c r="G78" s="34" t="s">
        <v>28</v>
      </c>
      <c r="H78" s="35">
        <v>3550</v>
      </c>
    </row>
    <row r="79" s="1" customFormat="1" spans="1:8">
      <c r="A79" s="30" t="s">
        <v>26</v>
      </c>
      <c r="B79" s="163">
        <v>467037</v>
      </c>
      <c r="C79" s="30" t="s">
        <v>1432</v>
      </c>
      <c r="D79" s="31">
        <v>1203865</v>
      </c>
      <c r="E79" s="32">
        <v>42980</v>
      </c>
      <c r="F79" s="33">
        <v>42981</v>
      </c>
      <c r="G79" s="34" t="s">
        <v>28</v>
      </c>
      <c r="H79" s="35">
        <v>3465</v>
      </c>
    </row>
    <row r="80" s="1" customFormat="1" spans="1:8">
      <c r="A80" s="30" t="s">
        <v>26</v>
      </c>
      <c r="B80" s="434">
        <v>467047</v>
      </c>
      <c r="C80" s="265" t="s">
        <v>1435</v>
      </c>
      <c r="D80" s="266">
        <v>1208407</v>
      </c>
      <c r="E80" s="267">
        <v>42979</v>
      </c>
      <c r="F80" s="268">
        <v>42981</v>
      </c>
      <c r="G80" s="269" t="s">
        <v>28</v>
      </c>
      <c r="H80" s="270">
        <v>8370</v>
      </c>
    </row>
    <row r="81" s="1" customFormat="1" spans="1:8">
      <c r="A81" s="30" t="s">
        <v>26</v>
      </c>
      <c r="B81" s="434">
        <v>467048</v>
      </c>
      <c r="C81" s="265" t="s">
        <v>1436</v>
      </c>
      <c r="D81" s="266">
        <v>1208407</v>
      </c>
      <c r="E81" s="267">
        <v>42979</v>
      </c>
      <c r="F81" s="268">
        <v>42981</v>
      </c>
      <c r="G81" s="269" t="s">
        <v>28</v>
      </c>
      <c r="H81" s="270">
        <v>8370</v>
      </c>
    </row>
    <row r="82" s="1" customFormat="1" spans="1:8">
      <c r="A82" s="30" t="s">
        <v>26</v>
      </c>
      <c r="B82" s="163">
        <v>467049</v>
      </c>
      <c r="C82" s="30" t="s">
        <v>1437</v>
      </c>
      <c r="D82" s="31">
        <v>1207832</v>
      </c>
      <c r="E82" s="32">
        <v>42978</v>
      </c>
      <c r="F82" s="33">
        <v>42981</v>
      </c>
      <c r="G82" s="34" t="s">
        <v>28</v>
      </c>
      <c r="H82" s="35">
        <v>12112.5</v>
      </c>
    </row>
    <row r="83" s="1" customFormat="1" spans="1:8">
      <c r="A83" s="30" t="s">
        <v>26</v>
      </c>
      <c r="B83" s="163">
        <v>467055</v>
      </c>
      <c r="C83" s="30" t="s">
        <v>1438</v>
      </c>
      <c r="D83" s="31">
        <v>1206505</v>
      </c>
      <c r="E83" s="32">
        <v>42976</v>
      </c>
      <c r="F83" s="33">
        <v>42981</v>
      </c>
      <c r="G83" s="34" t="s">
        <v>28</v>
      </c>
      <c r="H83" s="35">
        <v>19125</v>
      </c>
    </row>
    <row r="84" s="1" customFormat="1" spans="1:8">
      <c r="A84" s="30" t="s">
        <v>26</v>
      </c>
      <c r="B84" s="163">
        <v>467194</v>
      </c>
      <c r="C84" s="30" t="s">
        <v>1439</v>
      </c>
      <c r="D84" s="31">
        <v>1210727</v>
      </c>
      <c r="E84" s="32">
        <v>42980</v>
      </c>
      <c r="F84" s="33">
        <v>42982</v>
      </c>
      <c r="G84" s="34" t="s">
        <v>28</v>
      </c>
      <c r="H84" s="35">
        <v>6930</v>
      </c>
    </row>
    <row r="85" s="1" customFormat="1" spans="1:8">
      <c r="A85" s="30" t="s">
        <v>26</v>
      </c>
      <c r="B85" s="163">
        <v>467196</v>
      </c>
      <c r="C85" s="30" t="s">
        <v>335</v>
      </c>
      <c r="D85" s="31">
        <v>1220651</v>
      </c>
      <c r="E85" s="32">
        <v>42980</v>
      </c>
      <c r="F85" s="33">
        <v>42982</v>
      </c>
      <c r="G85" s="34" t="s">
        <v>28</v>
      </c>
      <c r="H85" s="35">
        <v>7100</v>
      </c>
    </row>
    <row r="86" s="1" customFormat="1" spans="1:8">
      <c r="A86" s="30" t="s">
        <v>26</v>
      </c>
      <c r="B86" s="163">
        <v>467214</v>
      </c>
      <c r="C86" s="30" t="s">
        <v>1440</v>
      </c>
      <c r="D86" s="31">
        <v>1220826</v>
      </c>
      <c r="E86" s="32">
        <v>42979</v>
      </c>
      <c r="F86" s="33">
        <v>42982</v>
      </c>
      <c r="G86" s="34" t="s">
        <v>28</v>
      </c>
      <c r="H86" s="35">
        <v>12112.5</v>
      </c>
    </row>
    <row r="87" s="1" customFormat="1" spans="1:8">
      <c r="A87" s="30" t="s">
        <v>26</v>
      </c>
      <c r="B87" s="163">
        <v>467215</v>
      </c>
      <c r="C87" s="30" t="s">
        <v>1441</v>
      </c>
      <c r="D87" s="31">
        <v>1211280</v>
      </c>
      <c r="E87" s="32">
        <v>42979</v>
      </c>
      <c r="F87" s="33">
        <v>42982</v>
      </c>
      <c r="G87" s="34" t="s">
        <v>28</v>
      </c>
      <c r="H87" s="35">
        <v>10117.5</v>
      </c>
    </row>
    <row r="88" s="1" customFormat="1" spans="1:8">
      <c r="A88" s="30" t="s">
        <v>26</v>
      </c>
      <c r="B88" s="163">
        <v>467321</v>
      </c>
      <c r="C88" s="30" t="s">
        <v>627</v>
      </c>
      <c r="D88" s="31">
        <v>1222861</v>
      </c>
      <c r="E88" s="32">
        <v>42980</v>
      </c>
      <c r="F88" s="33">
        <v>42983</v>
      </c>
      <c r="G88" s="34" t="s">
        <v>28</v>
      </c>
      <c r="H88" s="35">
        <v>11875</v>
      </c>
    </row>
    <row r="89" s="1" customFormat="1" spans="1:8">
      <c r="A89" s="30" t="s">
        <v>26</v>
      </c>
      <c r="B89" s="163">
        <v>467332</v>
      </c>
      <c r="C89" s="30" t="s">
        <v>1442</v>
      </c>
      <c r="D89" s="31">
        <v>1203379</v>
      </c>
      <c r="E89" s="32">
        <v>42979</v>
      </c>
      <c r="F89" s="33">
        <v>42983</v>
      </c>
      <c r="G89" s="34" t="s">
        <v>28</v>
      </c>
      <c r="H89" s="35">
        <v>16150</v>
      </c>
    </row>
    <row r="90" s="1" customFormat="1" spans="1:8">
      <c r="A90" s="30" t="s">
        <v>26</v>
      </c>
      <c r="B90" s="163">
        <v>467350</v>
      </c>
      <c r="C90" s="30" t="s">
        <v>1443</v>
      </c>
      <c r="D90" s="31">
        <v>1214933</v>
      </c>
      <c r="E90" s="32">
        <v>42981</v>
      </c>
      <c r="F90" s="33">
        <v>42983</v>
      </c>
      <c r="G90" s="34" t="s">
        <v>28</v>
      </c>
      <c r="H90" s="35">
        <v>6700</v>
      </c>
    </row>
    <row r="91" s="1" customFormat="1" spans="1:8">
      <c r="A91" s="30" t="s">
        <v>26</v>
      </c>
      <c r="B91" s="163">
        <v>467355</v>
      </c>
      <c r="C91" s="30" t="s">
        <v>1444</v>
      </c>
      <c r="D91" s="31">
        <v>1211828</v>
      </c>
      <c r="E91" s="32">
        <v>42978</v>
      </c>
      <c r="F91" s="33">
        <v>42983</v>
      </c>
      <c r="G91" s="34" t="s">
        <v>28</v>
      </c>
      <c r="H91" s="35">
        <v>15975</v>
      </c>
    </row>
    <row r="92" s="1" customFormat="1" spans="1:8">
      <c r="A92" s="30" t="s">
        <v>26</v>
      </c>
      <c r="B92" s="163">
        <v>467357</v>
      </c>
      <c r="C92" s="30" t="s">
        <v>1445</v>
      </c>
      <c r="D92" s="31">
        <v>1224235</v>
      </c>
      <c r="E92" s="32">
        <v>42981</v>
      </c>
      <c r="F92" s="33">
        <v>42983</v>
      </c>
      <c r="G92" s="34" t="s">
        <v>28</v>
      </c>
      <c r="H92" s="35">
        <v>8250</v>
      </c>
    </row>
    <row r="93" s="1" customFormat="1" spans="1:8">
      <c r="A93" s="30" t="s">
        <v>26</v>
      </c>
      <c r="B93" s="163">
        <v>467358</v>
      </c>
      <c r="C93" s="30" t="s">
        <v>1446</v>
      </c>
      <c r="D93" s="31">
        <v>1208378</v>
      </c>
      <c r="E93" s="32">
        <v>42981</v>
      </c>
      <c r="F93" s="33">
        <v>42983</v>
      </c>
      <c r="G93" s="34" t="s">
        <v>28</v>
      </c>
      <c r="H93" s="35">
        <v>6930</v>
      </c>
    </row>
    <row r="94" s="1" customFormat="1" spans="1:8">
      <c r="A94" s="30" t="s">
        <v>26</v>
      </c>
      <c r="B94" s="163">
        <v>467450</v>
      </c>
      <c r="C94" s="30" t="s">
        <v>1447</v>
      </c>
      <c r="D94" s="31">
        <v>1202835</v>
      </c>
      <c r="E94" s="32">
        <v>42980</v>
      </c>
      <c r="F94" s="33">
        <v>42984</v>
      </c>
      <c r="G94" s="34" t="s">
        <v>28</v>
      </c>
      <c r="H94" s="35">
        <v>16150</v>
      </c>
    </row>
    <row r="95" s="1" customFormat="1" spans="1:8">
      <c r="A95" s="30" t="s">
        <v>26</v>
      </c>
      <c r="B95" s="163">
        <v>467457</v>
      </c>
      <c r="C95" s="30" t="s">
        <v>1448</v>
      </c>
      <c r="D95" s="31">
        <v>1211885</v>
      </c>
      <c r="E95" s="32">
        <v>42981</v>
      </c>
      <c r="F95" s="33">
        <v>42984</v>
      </c>
      <c r="G95" s="34" t="s">
        <v>28</v>
      </c>
      <c r="H95" s="35">
        <v>12112.5</v>
      </c>
    </row>
    <row r="96" s="1" customFormat="1" spans="1:8">
      <c r="A96" s="30" t="s">
        <v>26</v>
      </c>
      <c r="B96" s="163">
        <v>467460</v>
      </c>
      <c r="C96" s="30" t="s">
        <v>1449</v>
      </c>
      <c r="D96" s="31">
        <v>1205323</v>
      </c>
      <c r="E96" s="32">
        <v>42982</v>
      </c>
      <c r="F96" s="33">
        <v>42984</v>
      </c>
      <c r="G96" s="34" t="s">
        <v>28</v>
      </c>
      <c r="H96" s="35">
        <v>8370</v>
      </c>
    </row>
    <row r="97" s="1" customFormat="1" spans="1:8">
      <c r="A97" s="30" t="s">
        <v>26</v>
      </c>
      <c r="B97" s="415">
        <v>467475</v>
      </c>
      <c r="C97" s="51" t="s">
        <v>1450</v>
      </c>
      <c r="D97" s="52">
        <v>1220923</v>
      </c>
      <c r="E97" s="53">
        <v>42982</v>
      </c>
      <c r="F97" s="54">
        <v>42984</v>
      </c>
      <c r="G97" s="55" t="s">
        <v>28</v>
      </c>
      <c r="H97" s="56">
        <v>6600</v>
      </c>
    </row>
    <row r="98" s="1" customFormat="1" spans="1:8">
      <c r="A98" s="30" t="s">
        <v>26</v>
      </c>
      <c r="B98" s="415">
        <v>467476</v>
      </c>
      <c r="C98" s="51" t="s">
        <v>1451</v>
      </c>
      <c r="D98" s="52">
        <v>1220923</v>
      </c>
      <c r="E98" s="53">
        <v>42982</v>
      </c>
      <c r="F98" s="54">
        <v>42984</v>
      </c>
      <c r="G98" s="55" t="s">
        <v>28</v>
      </c>
      <c r="H98" s="56">
        <v>6600</v>
      </c>
    </row>
    <row r="99" s="1" customFormat="1" spans="1:8">
      <c r="A99" s="30" t="s">
        <v>26</v>
      </c>
      <c r="B99" s="415">
        <v>467463</v>
      </c>
      <c r="C99" s="51" t="s">
        <v>372</v>
      </c>
      <c r="D99" s="52">
        <v>1220923</v>
      </c>
      <c r="E99" s="53">
        <v>42982</v>
      </c>
      <c r="F99" s="54">
        <v>42984</v>
      </c>
      <c r="G99" s="55" t="s">
        <v>28</v>
      </c>
      <c r="H99" s="56">
        <v>6600</v>
      </c>
    </row>
    <row r="100" s="1" customFormat="1" spans="1:8">
      <c r="A100" s="30" t="s">
        <v>26</v>
      </c>
      <c r="B100" s="163">
        <v>467477</v>
      </c>
      <c r="C100" s="30" t="s">
        <v>1452</v>
      </c>
      <c r="D100" s="31">
        <v>1224516</v>
      </c>
      <c r="E100" s="32">
        <v>42983</v>
      </c>
      <c r="F100" s="33">
        <v>42984</v>
      </c>
      <c r="G100" s="34" t="s">
        <v>28</v>
      </c>
      <c r="H100" s="35">
        <v>6600</v>
      </c>
    </row>
    <row r="101" s="1" customFormat="1" spans="1:8">
      <c r="A101" s="30" t="s">
        <v>26</v>
      </c>
      <c r="B101" s="416">
        <v>467578</v>
      </c>
      <c r="C101" s="59" t="s">
        <v>1453</v>
      </c>
      <c r="D101" s="60">
        <v>1222985</v>
      </c>
      <c r="E101" s="61">
        <v>42982</v>
      </c>
      <c r="F101" s="62">
        <v>42985</v>
      </c>
      <c r="G101" s="63" t="s">
        <v>28</v>
      </c>
      <c r="H101" s="64">
        <v>9405</v>
      </c>
    </row>
    <row r="102" s="1" customFormat="1" spans="1:8">
      <c r="A102" s="30" t="s">
        <v>26</v>
      </c>
      <c r="B102" s="416">
        <v>467579</v>
      </c>
      <c r="C102" s="59" t="s">
        <v>1454</v>
      </c>
      <c r="D102" s="60">
        <v>1222985</v>
      </c>
      <c r="E102" s="61">
        <v>42982</v>
      </c>
      <c r="F102" s="62">
        <v>42985</v>
      </c>
      <c r="G102" s="63" t="s">
        <v>28</v>
      </c>
      <c r="H102" s="64">
        <v>9405</v>
      </c>
    </row>
    <row r="103" s="1" customFormat="1" spans="1:8">
      <c r="A103" s="30" t="s">
        <v>26</v>
      </c>
      <c r="B103" s="163">
        <v>467607</v>
      </c>
      <c r="C103" s="30" t="s">
        <v>1455</v>
      </c>
      <c r="D103" s="31">
        <v>1212664</v>
      </c>
      <c r="E103" s="32">
        <v>42979</v>
      </c>
      <c r="F103" s="33">
        <v>42985</v>
      </c>
      <c r="G103" s="34" t="s">
        <v>28</v>
      </c>
      <c r="H103" s="35">
        <v>22950</v>
      </c>
    </row>
    <row r="104" s="1" customFormat="1" spans="1:8">
      <c r="A104" s="30" t="s">
        <v>26</v>
      </c>
      <c r="B104" s="163">
        <v>467610</v>
      </c>
      <c r="C104" s="30" t="s">
        <v>1456</v>
      </c>
      <c r="D104" s="31">
        <v>1195508</v>
      </c>
      <c r="E104" s="32">
        <v>42980</v>
      </c>
      <c r="F104" s="33">
        <v>42985</v>
      </c>
      <c r="G104" s="34" t="s">
        <v>28</v>
      </c>
      <c r="H104" s="35">
        <v>19125</v>
      </c>
    </row>
    <row r="105" s="1" customFormat="1" spans="1:8">
      <c r="A105" s="30" t="s">
        <v>26</v>
      </c>
      <c r="B105" s="163">
        <v>467611</v>
      </c>
      <c r="C105" s="30" t="s">
        <v>1449</v>
      </c>
      <c r="D105" s="31">
        <v>1205326</v>
      </c>
      <c r="E105" s="32">
        <v>42984</v>
      </c>
      <c r="F105" s="33">
        <v>42985</v>
      </c>
      <c r="G105" s="34" t="s">
        <v>28</v>
      </c>
      <c r="H105" s="35">
        <v>4185</v>
      </c>
    </row>
    <row r="106" s="1" customFormat="1" spans="1:8">
      <c r="A106" s="30" t="s">
        <v>26</v>
      </c>
      <c r="B106" s="163">
        <v>467612</v>
      </c>
      <c r="C106" s="30" t="s">
        <v>1457</v>
      </c>
      <c r="D106" s="31">
        <v>1222380</v>
      </c>
      <c r="E106" s="32">
        <v>42983</v>
      </c>
      <c r="F106" s="33">
        <v>42985</v>
      </c>
      <c r="G106" s="34" t="s">
        <v>28</v>
      </c>
      <c r="H106" s="35">
        <v>8000</v>
      </c>
    </row>
    <row r="107" s="1" customFormat="1" spans="1:8">
      <c r="A107" s="30" t="s">
        <v>26</v>
      </c>
      <c r="B107" s="163">
        <v>467613</v>
      </c>
      <c r="C107" s="30" t="s">
        <v>1458</v>
      </c>
      <c r="D107" s="31">
        <v>1223257</v>
      </c>
      <c r="E107" s="32">
        <v>42981</v>
      </c>
      <c r="F107" s="33">
        <v>42985</v>
      </c>
      <c r="G107" s="34" t="s">
        <v>28</v>
      </c>
      <c r="H107" s="35">
        <v>15650</v>
      </c>
    </row>
    <row r="108" s="1" customFormat="1" spans="1:8">
      <c r="A108" s="30" t="s">
        <v>26</v>
      </c>
      <c r="B108" s="163">
        <v>467617</v>
      </c>
      <c r="C108" s="30" t="s">
        <v>1459</v>
      </c>
      <c r="D108" s="31">
        <v>1214200</v>
      </c>
      <c r="E108" s="32">
        <v>42983</v>
      </c>
      <c r="F108" s="33">
        <v>42985</v>
      </c>
      <c r="G108" s="34" t="s">
        <v>28</v>
      </c>
      <c r="H108" s="35">
        <v>8370</v>
      </c>
    </row>
    <row r="109" s="1" customFormat="1" spans="1:8">
      <c r="A109" s="30" t="s">
        <v>26</v>
      </c>
      <c r="B109" s="163">
        <v>467631</v>
      </c>
      <c r="C109" s="30" t="s">
        <v>1460</v>
      </c>
      <c r="D109" s="31">
        <v>1206223</v>
      </c>
      <c r="E109" s="32">
        <v>42980</v>
      </c>
      <c r="F109" s="33">
        <v>42985</v>
      </c>
      <c r="G109" s="34" t="s">
        <v>28</v>
      </c>
      <c r="H109" s="35">
        <v>19125</v>
      </c>
    </row>
    <row r="110" s="1" customFormat="1" spans="1:8">
      <c r="A110" s="30" t="s">
        <v>26</v>
      </c>
      <c r="B110" s="163">
        <v>467729</v>
      </c>
      <c r="C110" s="30" t="s">
        <v>1461</v>
      </c>
      <c r="D110" s="31">
        <v>1194265</v>
      </c>
      <c r="E110" s="32">
        <v>42983</v>
      </c>
      <c r="F110" s="33">
        <v>42986</v>
      </c>
      <c r="G110" s="34" t="s">
        <v>28</v>
      </c>
      <c r="H110" s="35">
        <v>10117.5</v>
      </c>
    </row>
    <row r="111" s="1" customFormat="1" spans="1:8">
      <c r="A111" s="30" t="s">
        <v>26</v>
      </c>
      <c r="B111" s="163">
        <v>467730</v>
      </c>
      <c r="C111" s="30" t="s">
        <v>943</v>
      </c>
      <c r="D111" s="31">
        <v>1194271</v>
      </c>
      <c r="E111" s="32">
        <v>42983</v>
      </c>
      <c r="F111" s="33">
        <v>42986</v>
      </c>
      <c r="G111" s="34" t="s">
        <v>28</v>
      </c>
      <c r="H111" s="35">
        <v>10117.5</v>
      </c>
    </row>
    <row r="112" s="1" customFormat="1" spans="1:8">
      <c r="A112" s="30" t="s">
        <v>26</v>
      </c>
      <c r="B112" s="163">
        <v>467744</v>
      </c>
      <c r="C112" s="30" t="s">
        <v>1462</v>
      </c>
      <c r="D112" s="31">
        <v>1194279</v>
      </c>
      <c r="E112" s="32">
        <v>42983</v>
      </c>
      <c r="F112" s="33">
        <v>42986</v>
      </c>
      <c r="G112" s="34" t="s">
        <v>28</v>
      </c>
      <c r="H112" s="35">
        <v>10117.5</v>
      </c>
    </row>
    <row r="113" s="1" customFormat="1" spans="1:8">
      <c r="A113" s="30" t="s">
        <v>26</v>
      </c>
      <c r="B113" s="163">
        <v>467751</v>
      </c>
      <c r="C113" s="30" t="s">
        <v>1463</v>
      </c>
      <c r="D113" s="31">
        <v>1214938</v>
      </c>
      <c r="E113" s="32">
        <v>42984</v>
      </c>
      <c r="F113" s="33">
        <v>42986</v>
      </c>
      <c r="G113" s="34" t="s">
        <v>28</v>
      </c>
      <c r="H113" s="35">
        <v>6200</v>
      </c>
    </row>
    <row r="114" s="1" customFormat="1" spans="1:8">
      <c r="A114" s="30" t="s">
        <v>26</v>
      </c>
      <c r="B114" s="433">
        <v>467759</v>
      </c>
      <c r="C114" s="44" t="s">
        <v>1464</v>
      </c>
      <c r="D114" s="45">
        <v>1220088</v>
      </c>
      <c r="E114" s="46">
        <v>42984</v>
      </c>
      <c r="F114" s="47">
        <v>42986</v>
      </c>
      <c r="G114" s="48" t="s">
        <v>28</v>
      </c>
      <c r="H114" s="49">
        <v>6600</v>
      </c>
    </row>
    <row r="115" s="1" customFormat="1" spans="1:8">
      <c r="A115" s="30" t="s">
        <v>26</v>
      </c>
      <c r="B115" s="433">
        <v>467760</v>
      </c>
      <c r="C115" s="44" t="s">
        <v>1465</v>
      </c>
      <c r="D115" s="45">
        <v>1220088</v>
      </c>
      <c r="E115" s="46">
        <v>42984</v>
      </c>
      <c r="F115" s="47">
        <v>42986</v>
      </c>
      <c r="G115" s="48" t="s">
        <v>28</v>
      </c>
      <c r="H115" s="49">
        <v>6600</v>
      </c>
    </row>
    <row r="116" s="1" customFormat="1" spans="1:8">
      <c r="A116" s="30" t="s">
        <v>26</v>
      </c>
      <c r="B116" s="163">
        <v>467777</v>
      </c>
      <c r="C116" s="30" t="s">
        <v>1466</v>
      </c>
      <c r="D116" s="31">
        <v>1194282</v>
      </c>
      <c r="E116" s="32">
        <v>42983</v>
      </c>
      <c r="F116" s="33">
        <v>42986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163">
        <v>467782</v>
      </c>
      <c r="C117" s="30" t="s">
        <v>1467</v>
      </c>
      <c r="D117" s="31">
        <v>1189714</v>
      </c>
      <c r="E117" s="32">
        <v>42981</v>
      </c>
      <c r="F117" s="33">
        <v>42986</v>
      </c>
      <c r="G117" s="34" t="s">
        <v>28</v>
      </c>
      <c r="H117" s="35">
        <v>19125</v>
      </c>
    </row>
    <row r="118" s="1" customFormat="1" spans="1:8">
      <c r="A118" s="30" t="s">
        <v>26</v>
      </c>
      <c r="B118" s="163">
        <v>467833</v>
      </c>
      <c r="C118" s="30" t="s">
        <v>1468</v>
      </c>
      <c r="D118" s="31">
        <v>1201598</v>
      </c>
      <c r="E118" s="32">
        <v>42984</v>
      </c>
      <c r="F118" s="33">
        <v>42986</v>
      </c>
      <c r="G118" s="34" t="s">
        <v>28</v>
      </c>
      <c r="H118" s="35">
        <v>8370</v>
      </c>
    </row>
    <row r="119" s="1" customFormat="1" spans="1:8">
      <c r="A119" s="30" t="s">
        <v>26</v>
      </c>
      <c r="B119" s="163">
        <v>467905</v>
      </c>
      <c r="C119" s="30" t="s">
        <v>1469</v>
      </c>
      <c r="D119" s="31">
        <v>1221566</v>
      </c>
      <c r="E119" s="32">
        <v>42986</v>
      </c>
      <c r="F119" s="33">
        <v>42987</v>
      </c>
      <c r="G119" s="34" t="s">
        <v>28</v>
      </c>
      <c r="H119" s="35">
        <v>4000</v>
      </c>
    </row>
    <row r="120" s="1" customFormat="1" spans="1:8">
      <c r="A120" s="30" t="s">
        <v>26</v>
      </c>
      <c r="B120" s="163">
        <v>467943</v>
      </c>
      <c r="C120" s="30" t="s">
        <v>1470</v>
      </c>
      <c r="D120" s="31">
        <v>1225574</v>
      </c>
      <c r="E120" s="32">
        <v>42986</v>
      </c>
      <c r="F120" s="33">
        <v>42987</v>
      </c>
      <c r="G120" s="34" t="s">
        <v>28</v>
      </c>
      <c r="H120" s="35">
        <v>3300</v>
      </c>
    </row>
    <row r="121" s="1" customFormat="1" spans="1:8">
      <c r="A121" s="30" t="s">
        <v>26</v>
      </c>
      <c r="B121" s="163">
        <v>468012</v>
      </c>
      <c r="C121" s="30" t="s">
        <v>1471</v>
      </c>
      <c r="D121" s="31">
        <v>1216038</v>
      </c>
      <c r="E121" s="32">
        <v>42981</v>
      </c>
      <c r="F121" s="33">
        <v>42988</v>
      </c>
      <c r="G121" s="34" t="s">
        <v>28</v>
      </c>
      <c r="H121" s="35">
        <v>22365</v>
      </c>
    </row>
    <row r="122" s="1" customFormat="1" spans="1:8">
      <c r="A122" s="30" t="s">
        <v>26</v>
      </c>
      <c r="B122" s="163">
        <v>468022</v>
      </c>
      <c r="C122" s="30" t="s">
        <v>1472</v>
      </c>
      <c r="D122" s="31">
        <v>1223156</v>
      </c>
      <c r="E122" s="32">
        <v>42985</v>
      </c>
      <c r="F122" s="33">
        <v>42988</v>
      </c>
      <c r="G122" s="34" t="s">
        <v>28</v>
      </c>
      <c r="H122" s="35">
        <v>9405</v>
      </c>
    </row>
    <row r="123" s="1" customFormat="1" spans="1:8">
      <c r="A123" s="30" t="s">
        <v>26</v>
      </c>
      <c r="B123" s="163">
        <v>468026</v>
      </c>
      <c r="C123" s="30" t="s">
        <v>1473</v>
      </c>
      <c r="D123" s="31">
        <v>1214111</v>
      </c>
      <c r="E123" s="32">
        <v>42986</v>
      </c>
      <c r="F123" s="33">
        <v>42988</v>
      </c>
      <c r="G123" s="34" t="s">
        <v>28</v>
      </c>
      <c r="H123" s="35">
        <v>6930</v>
      </c>
    </row>
    <row r="124" s="1" customFormat="1" spans="1:8">
      <c r="A124" s="30" t="s">
        <v>26</v>
      </c>
      <c r="B124" s="163">
        <v>468029</v>
      </c>
      <c r="C124" s="30" t="s">
        <v>1474</v>
      </c>
      <c r="D124" s="31">
        <v>1214509</v>
      </c>
      <c r="E124" s="32">
        <v>42985</v>
      </c>
      <c r="F124" s="33">
        <v>42988</v>
      </c>
      <c r="G124" s="34" t="s">
        <v>28</v>
      </c>
      <c r="H124" s="35">
        <v>8835</v>
      </c>
    </row>
    <row r="125" s="1" customFormat="1" spans="1:8">
      <c r="A125" s="30" t="s">
        <v>26</v>
      </c>
      <c r="B125" s="163">
        <v>468030</v>
      </c>
      <c r="C125" s="30" t="s">
        <v>1475</v>
      </c>
      <c r="D125" s="31">
        <v>1219917</v>
      </c>
      <c r="E125" s="32">
        <v>42984</v>
      </c>
      <c r="F125" s="33">
        <v>42988</v>
      </c>
      <c r="G125" s="34" t="s">
        <v>28</v>
      </c>
      <c r="H125" s="35">
        <v>15200</v>
      </c>
    </row>
    <row r="126" s="1" customFormat="1" spans="1:8">
      <c r="A126" s="30"/>
      <c r="B126" s="163"/>
      <c r="C126" s="66"/>
      <c r="D126" s="31"/>
      <c r="E126" s="32"/>
      <c r="F126" s="33"/>
      <c r="G126" s="68"/>
      <c r="H126" s="35"/>
    </row>
    <row r="127" s="1" customFormat="1" ht="17.4" customHeight="1" spans="1:9">
      <c r="A127" s="78" t="s">
        <v>82</v>
      </c>
      <c r="B127" s="69"/>
      <c r="C127" s="164"/>
      <c r="D127" s="71"/>
      <c r="E127" s="72"/>
      <c r="F127" s="73"/>
      <c r="G127" s="74" t="s">
        <v>80</v>
      </c>
      <c r="H127" s="75">
        <f>SUM(H22:H126)</f>
        <v>1095517.5</v>
      </c>
      <c r="I127" s="1" t="s">
        <v>1476</v>
      </c>
    </row>
    <row r="128" s="1" customFormat="1" ht="7.2" customHeight="1" spans="2:8">
      <c r="B128" s="86"/>
      <c r="C128" s="87"/>
      <c r="D128" s="81"/>
      <c r="E128" s="82"/>
      <c r="F128" s="83"/>
      <c r="G128" s="84"/>
      <c r="H128" s="85"/>
    </row>
    <row r="129" s="1" customFormat="1" ht="16.2" customHeight="1" spans="1:6">
      <c r="A129" s="88" t="s">
        <v>1477</v>
      </c>
      <c r="B129" s="88"/>
      <c r="F129" s="89"/>
    </row>
    <row r="130" customFormat="1" ht="12" customHeight="1" spans="1:8">
      <c r="A130" s="165" t="s">
        <v>423</v>
      </c>
      <c r="B130" s="90"/>
      <c r="C130" s="166" t="s">
        <v>424</v>
      </c>
      <c r="D130" s="166" t="s">
        <v>424</v>
      </c>
      <c r="E130" s="166" t="s">
        <v>424</v>
      </c>
      <c r="F130" s="166" t="s">
        <v>424</v>
      </c>
      <c r="G130" s="166" t="s">
        <v>424</v>
      </c>
      <c r="H130" s="167" t="s">
        <v>90</v>
      </c>
    </row>
    <row r="131" customFormat="1" ht="12" customHeight="1" spans="1:8">
      <c r="A131" s="168" t="s">
        <v>425</v>
      </c>
      <c r="B131" s="168"/>
      <c r="C131" s="169" t="s">
        <v>85</v>
      </c>
      <c r="D131" s="170" t="s">
        <v>86</v>
      </c>
      <c r="E131" s="170" t="s">
        <v>87</v>
      </c>
      <c r="F131" s="170" t="s">
        <v>88</v>
      </c>
      <c r="G131" s="170" t="s">
        <v>89</v>
      </c>
      <c r="H131" s="171" t="s">
        <v>426</v>
      </c>
    </row>
    <row r="132" customFormat="1" ht="13.5" spans="1:8">
      <c r="A132" s="172">
        <f>H127</f>
        <v>1095517.5</v>
      </c>
      <c r="B132" s="93"/>
      <c r="C132" s="172">
        <v>0</v>
      </c>
      <c r="D132" s="172">
        <v>0</v>
      </c>
      <c r="E132" s="172">
        <v>0</v>
      </c>
      <c r="F132" s="172">
        <v>0</v>
      </c>
      <c r="G132" s="172">
        <v>0</v>
      </c>
      <c r="H132" s="173">
        <f>SUM(A132:G132)</f>
        <v>1095517.5</v>
      </c>
    </row>
    <row r="133" customFormat="1" ht="13.5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174" t="s">
        <v>1157</v>
      </c>
    </row>
    <row r="138" customFormat="1" spans="3:4">
      <c r="C138" s="148"/>
      <c r="D138" s="148"/>
    </row>
    <row r="139" customFormat="1" ht="15.75" spans="3:3">
      <c r="C139" s="175" t="s">
        <v>1158</v>
      </c>
    </row>
    <row r="140" customFormat="1" spans="3:3">
      <c r="C140" s="176" t="s">
        <v>1207</v>
      </c>
    </row>
    <row r="141" customFormat="1" spans="3:4">
      <c r="C141" s="177" t="s">
        <v>1160</v>
      </c>
      <c r="D141" s="178"/>
    </row>
  </sheetData>
  <mergeCells count="1">
    <mergeCell ref="G7:H7"/>
  </mergeCells>
  <hyperlinks>
    <hyperlink ref="C15" r:id="rId2" display="pongsura.pattaramahasaed@ihg.com"/>
    <hyperlink ref="C140" r:id="rId3" display="E: pongsura.pattaramahasaed@ihg.com"/>
    <hyperlink ref="C14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topLeftCell="A134" workbookViewId="0">
      <selection activeCell="M106" sqref="M10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3.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43006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4" t="s">
        <v>9</v>
      </c>
      <c r="D12" s="12"/>
      <c r="E12" s="10"/>
      <c r="F12" s="2"/>
    </row>
    <row r="13" customFormat="1" spans="1:6">
      <c r="A13" s="4" t="s">
        <v>10</v>
      </c>
      <c r="B13" s="4"/>
      <c r="C13" s="5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4" t="s">
        <v>23</v>
      </c>
      <c r="F21" s="15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468112</v>
      </c>
      <c r="C22" s="30" t="s">
        <v>1479</v>
      </c>
      <c r="D22" s="31">
        <v>1221907</v>
      </c>
      <c r="E22" s="32">
        <v>42986</v>
      </c>
      <c r="F22" s="33">
        <v>42989</v>
      </c>
      <c r="G22" s="34" t="s">
        <v>28</v>
      </c>
      <c r="H22" s="35">
        <v>9405</v>
      </c>
    </row>
    <row r="23" s="1" customFormat="1" spans="1:8">
      <c r="A23" s="30" t="s">
        <v>26</v>
      </c>
      <c r="B23" s="30">
        <v>468120</v>
      </c>
      <c r="C23" s="30" t="s">
        <v>140</v>
      </c>
      <c r="D23" s="31">
        <v>1221961</v>
      </c>
      <c r="E23" s="32">
        <v>42985</v>
      </c>
      <c r="F23" s="33">
        <v>42989</v>
      </c>
      <c r="G23" s="34" t="s">
        <v>28</v>
      </c>
      <c r="H23" s="35">
        <v>15200</v>
      </c>
    </row>
    <row r="24" s="1" customFormat="1" spans="1:8">
      <c r="A24" s="30" t="s">
        <v>26</v>
      </c>
      <c r="B24" s="30">
        <v>468175</v>
      </c>
      <c r="C24" s="30" t="s">
        <v>1480</v>
      </c>
      <c r="D24" s="31">
        <v>1212676</v>
      </c>
      <c r="E24" s="32">
        <v>42984</v>
      </c>
      <c r="F24" s="33">
        <v>42989</v>
      </c>
      <c r="G24" s="34" t="s">
        <v>28</v>
      </c>
      <c r="H24" s="35">
        <v>6930</v>
      </c>
    </row>
    <row r="25" s="1" customFormat="1" spans="1:8">
      <c r="A25" s="30" t="s">
        <v>26</v>
      </c>
      <c r="B25" s="30">
        <v>468200</v>
      </c>
      <c r="C25" s="30" t="s">
        <v>1481</v>
      </c>
      <c r="D25" s="31">
        <v>1218310</v>
      </c>
      <c r="E25" s="32">
        <v>42984</v>
      </c>
      <c r="F25" s="33">
        <v>42990</v>
      </c>
      <c r="G25" s="34" t="s">
        <v>28</v>
      </c>
      <c r="H25" s="35">
        <v>16740</v>
      </c>
    </row>
    <row r="26" s="1" customFormat="1" spans="1:8">
      <c r="A26" s="30" t="s">
        <v>26</v>
      </c>
      <c r="B26" s="265">
        <v>468210</v>
      </c>
      <c r="C26" s="265" t="s">
        <v>1482</v>
      </c>
      <c r="D26" s="266">
        <v>1216979</v>
      </c>
      <c r="E26" s="267">
        <v>42986</v>
      </c>
      <c r="F26" s="268">
        <v>42990</v>
      </c>
      <c r="G26" s="269" t="s">
        <v>28</v>
      </c>
      <c r="H26" s="270">
        <v>12540</v>
      </c>
    </row>
    <row r="27" s="1" customFormat="1" spans="1:8">
      <c r="A27" s="30" t="s">
        <v>26</v>
      </c>
      <c r="B27" s="265">
        <v>468211</v>
      </c>
      <c r="C27" s="265" t="s">
        <v>1483</v>
      </c>
      <c r="D27" s="266">
        <v>1216979</v>
      </c>
      <c r="E27" s="267">
        <v>42986</v>
      </c>
      <c r="F27" s="268">
        <v>42990</v>
      </c>
      <c r="G27" s="269" t="s">
        <v>28</v>
      </c>
      <c r="H27" s="270">
        <v>12540</v>
      </c>
    </row>
    <row r="28" s="1" customFormat="1" spans="1:8">
      <c r="A28" s="30" t="s">
        <v>26</v>
      </c>
      <c r="B28" s="37">
        <v>468216</v>
      </c>
      <c r="C28" s="37" t="s">
        <v>1484</v>
      </c>
      <c r="D28" s="38">
        <v>1219130</v>
      </c>
      <c r="E28" s="39">
        <v>42985</v>
      </c>
      <c r="F28" s="40">
        <v>42990</v>
      </c>
      <c r="G28" s="41" t="s">
        <v>28</v>
      </c>
      <c r="H28" s="42">
        <v>15975</v>
      </c>
    </row>
    <row r="29" s="1" customFormat="1" spans="1:8">
      <c r="A29" s="30" t="s">
        <v>26</v>
      </c>
      <c r="B29" s="37">
        <v>468217</v>
      </c>
      <c r="C29" s="37" t="s">
        <v>1485</v>
      </c>
      <c r="D29" s="38">
        <v>1219130</v>
      </c>
      <c r="E29" s="39">
        <v>42985</v>
      </c>
      <c r="F29" s="40">
        <v>42990</v>
      </c>
      <c r="G29" s="41" t="s">
        <v>28</v>
      </c>
      <c r="H29" s="42">
        <v>15975</v>
      </c>
    </row>
    <row r="30" s="1" customFormat="1" spans="1:8">
      <c r="A30" s="30" t="s">
        <v>26</v>
      </c>
      <c r="B30" s="30">
        <v>468233</v>
      </c>
      <c r="C30" s="30" t="s">
        <v>1486</v>
      </c>
      <c r="D30" s="31">
        <v>1223653</v>
      </c>
      <c r="E30" s="32">
        <v>42987</v>
      </c>
      <c r="F30" s="33">
        <v>42990</v>
      </c>
      <c r="G30" s="34" t="s">
        <v>28</v>
      </c>
      <c r="H30" s="35">
        <v>11400</v>
      </c>
    </row>
    <row r="31" s="1" customFormat="1" spans="1:8">
      <c r="A31" s="30" t="s">
        <v>26</v>
      </c>
      <c r="B31" s="30">
        <v>468314</v>
      </c>
      <c r="C31" s="30" t="s">
        <v>1487</v>
      </c>
      <c r="D31" s="31">
        <v>1221567</v>
      </c>
      <c r="E31" s="32">
        <v>42986</v>
      </c>
      <c r="F31" s="33">
        <v>42991</v>
      </c>
      <c r="G31" s="34" t="s">
        <v>28</v>
      </c>
      <c r="H31" s="35">
        <v>14850</v>
      </c>
    </row>
    <row r="32" s="1" customFormat="1" spans="1:8">
      <c r="A32" s="30" t="s">
        <v>26</v>
      </c>
      <c r="B32" s="30">
        <v>468319</v>
      </c>
      <c r="C32" s="30" t="s">
        <v>1488</v>
      </c>
      <c r="D32" s="31">
        <v>1227036</v>
      </c>
      <c r="E32" s="32">
        <v>42990</v>
      </c>
      <c r="F32" s="33">
        <v>42991</v>
      </c>
      <c r="G32" s="34" t="s">
        <v>28</v>
      </c>
      <c r="H32" s="35">
        <v>3300</v>
      </c>
    </row>
    <row r="33" s="1" customFormat="1" spans="1:8">
      <c r="A33" s="30" t="s">
        <v>26</v>
      </c>
      <c r="B33" s="30">
        <v>468323</v>
      </c>
      <c r="C33" s="30" t="s">
        <v>1489</v>
      </c>
      <c r="D33" s="31">
        <v>1210066</v>
      </c>
      <c r="E33" s="32">
        <v>42989</v>
      </c>
      <c r="F33" s="33">
        <v>42991</v>
      </c>
      <c r="G33" s="34" t="s">
        <v>28</v>
      </c>
      <c r="H33" s="35">
        <v>6930</v>
      </c>
    </row>
    <row r="34" s="1" customFormat="1" spans="1:8">
      <c r="A34" s="30" t="s">
        <v>26</v>
      </c>
      <c r="B34" s="30">
        <v>468326</v>
      </c>
      <c r="C34" s="30" t="s">
        <v>1490</v>
      </c>
      <c r="D34" s="31">
        <v>1221805</v>
      </c>
      <c r="E34" s="32">
        <v>42986</v>
      </c>
      <c r="F34" s="33">
        <v>42991</v>
      </c>
      <c r="G34" s="34" t="s">
        <v>28</v>
      </c>
      <c r="H34" s="35">
        <v>14850</v>
      </c>
    </row>
    <row r="35" s="1" customFormat="1" spans="1:8">
      <c r="A35" s="30" t="s">
        <v>26</v>
      </c>
      <c r="B35" s="30">
        <v>468328</v>
      </c>
      <c r="C35" s="30" t="s">
        <v>1491</v>
      </c>
      <c r="D35" s="31">
        <v>1222130</v>
      </c>
      <c r="E35" s="32">
        <v>42988</v>
      </c>
      <c r="F35" s="33">
        <v>42991</v>
      </c>
      <c r="G35" s="34" t="s">
        <v>28</v>
      </c>
      <c r="H35" s="35">
        <v>9405</v>
      </c>
    </row>
    <row r="36" s="1" customFormat="1" spans="1:8">
      <c r="A36" s="30" t="s">
        <v>26</v>
      </c>
      <c r="B36" s="30">
        <v>468332</v>
      </c>
      <c r="C36" s="30" t="s">
        <v>1492</v>
      </c>
      <c r="D36" s="31">
        <v>1216259</v>
      </c>
      <c r="E36" s="32">
        <v>42989</v>
      </c>
      <c r="F36" s="33">
        <v>42991</v>
      </c>
      <c r="G36" s="34" t="s">
        <v>28</v>
      </c>
      <c r="H36" s="35">
        <v>6930</v>
      </c>
    </row>
    <row r="37" s="1" customFormat="1" spans="1:8">
      <c r="A37" s="30" t="s">
        <v>26</v>
      </c>
      <c r="B37" s="44">
        <v>468333</v>
      </c>
      <c r="C37" s="44" t="s">
        <v>1493</v>
      </c>
      <c r="D37" s="45">
        <v>1222753</v>
      </c>
      <c r="E37" s="46">
        <v>42988</v>
      </c>
      <c r="F37" s="47">
        <v>42991</v>
      </c>
      <c r="G37" s="48" t="s">
        <v>28</v>
      </c>
      <c r="H37" s="49">
        <v>10830</v>
      </c>
    </row>
    <row r="38" s="1" customFormat="1" spans="1:8">
      <c r="A38" s="30" t="s">
        <v>26</v>
      </c>
      <c r="B38" s="44">
        <v>468335</v>
      </c>
      <c r="C38" s="44" t="s">
        <v>1494</v>
      </c>
      <c r="D38" s="45">
        <v>1222753</v>
      </c>
      <c r="E38" s="46">
        <v>42988</v>
      </c>
      <c r="F38" s="47">
        <v>42991</v>
      </c>
      <c r="G38" s="48" t="s">
        <v>28</v>
      </c>
      <c r="H38" s="49">
        <v>10830</v>
      </c>
    </row>
    <row r="39" s="1" customFormat="1" spans="1:8">
      <c r="A39" s="30" t="s">
        <v>26</v>
      </c>
      <c r="B39" s="30">
        <v>468339</v>
      </c>
      <c r="C39" s="30" t="s">
        <v>1495</v>
      </c>
      <c r="D39" s="31">
        <v>1213408</v>
      </c>
      <c r="E39" s="32">
        <v>42986</v>
      </c>
      <c r="F39" s="33">
        <v>42991</v>
      </c>
      <c r="G39" s="34" t="s">
        <v>28</v>
      </c>
      <c r="H39" s="35">
        <v>18000</v>
      </c>
    </row>
    <row r="40" s="1" customFormat="1" spans="1:8">
      <c r="A40" s="30" t="s">
        <v>26</v>
      </c>
      <c r="B40" s="30">
        <v>468340</v>
      </c>
      <c r="C40" s="30" t="s">
        <v>1496</v>
      </c>
      <c r="D40" s="31">
        <v>1207159</v>
      </c>
      <c r="E40" s="32">
        <v>42988</v>
      </c>
      <c r="F40" s="33">
        <v>42991</v>
      </c>
      <c r="G40" s="34" t="s">
        <v>28</v>
      </c>
      <c r="H40" s="35">
        <v>11400</v>
      </c>
    </row>
    <row r="41" s="1" customFormat="1" spans="1:8">
      <c r="A41" s="30" t="s">
        <v>26</v>
      </c>
      <c r="B41" s="59">
        <v>468410</v>
      </c>
      <c r="C41" s="59" t="s">
        <v>1497</v>
      </c>
      <c r="D41" s="60">
        <v>1204675</v>
      </c>
      <c r="E41" s="61">
        <v>42990</v>
      </c>
      <c r="F41" s="62">
        <v>42992</v>
      </c>
      <c r="G41" s="63" t="s">
        <v>28</v>
      </c>
      <c r="H41" s="64">
        <v>8370</v>
      </c>
    </row>
    <row r="42" s="1" customFormat="1" spans="1:8">
      <c r="A42" s="30" t="s">
        <v>26</v>
      </c>
      <c r="B42" s="59">
        <v>468411</v>
      </c>
      <c r="C42" s="59" t="s">
        <v>1498</v>
      </c>
      <c r="D42" s="60">
        <v>1204675</v>
      </c>
      <c r="E42" s="61">
        <v>42990</v>
      </c>
      <c r="F42" s="62">
        <v>42992</v>
      </c>
      <c r="G42" s="63" t="s">
        <v>28</v>
      </c>
      <c r="H42" s="64">
        <v>8370</v>
      </c>
    </row>
    <row r="43" s="1" customFormat="1" spans="1:8">
      <c r="A43" s="30" t="s">
        <v>26</v>
      </c>
      <c r="B43" s="30">
        <v>468414</v>
      </c>
      <c r="C43" s="30" t="s">
        <v>1499</v>
      </c>
      <c r="D43" s="31">
        <v>1214141</v>
      </c>
      <c r="E43" s="32">
        <v>42990</v>
      </c>
      <c r="F43" s="33">
        <v>42992</v>
      </c>
      <c r="G43" s="34" t="s">
        <v>28</v>
      </c>
      <c r="H43" s="35">
        <v>8370</v>
      </c>
    </row>
    <row r="44" s="1" customFormat="1" spans="1:8">
      <c r="A44" s="30" t="s">
        <v>26</v>
      </c>
      <c r="B44" s="182">
        <v>468416</v>
      </c>
      <c r="C44" s="182" t="s">
        <v>1500</v>
      </c>
      <c r="D44" s="183">
        <v>1217760</v>
      </c>
      <c r="E44" s="184">
        <v>42990</v>
      </c>
      <c r="F44" s="185">
        <v>42992</v>
      </c>
      <c r="G44" s="186" t="s">
        <v>28</v>
      </c>
      <c r="H44" s="187">
        <v>8500</v>
      </c>
    </row>
    <row r="45" s="1" customFormat="1" spans="1:8">
      <c r="A45" s="30" t="s">
        <v>26</v>
      </c>
      <c r="B45" s="182">
        <v>468417</v>
      </c>
      <c r="C45" s="182" t="s">
        <v>1501</v>
      </c>
      <c r="D45" s="183">
        <v>1217760</v>
      </c>
      <c r="E45" s="184">
        <v>42990</v>
      </c>
      <c r="F45" s="185">
        <v>42992</v>
      </c>
      <c r="G45" s="186" t="s">
        <v>28</v>
      </c>
      <c r="H45" s="187">
        <v>8500</v>
      </c>
    </row>
    <row r="46" s="1" customFormat="1" spans="1:8">
      <c r="A46" s="30" t="s">
        <v>26</v>
      </c>
      <c r="B46" s="30">
        <v>468419</v>
      </c>
      <c r="C46" s="30" t="s">
        <v>1502</v>
      </c>
      <c r="D46" s="31">
        <v>1213668</v>
      </c>
      <c r="E46" s="32">
        <v>42988</v>
      </c>
      <c r="F46" s="33">
        <v>42992</v>
      </c>
      <c r="G46" s="34" t="s">
        <v>28</v>
      </c>
      <c r="H46" s="35">
        <v>18000</v>
      </c>
    </row>
    <row r="47" s="1" customFormat="1" spans="1:8">
      <c r="A47" s="30" t="s">
        <v>26</v>
      </c>
      <c r="B47" s="30">
        <v>468432</v>
      </c>
      <c r="C47" s="30" t="s">
        <v>1503</v>
      </c>
      <c r="D47" s="31">
        <v>1224652</v>
      </c>
      <c r="E47" s="32">
        <v>42987</v>
      </c>
      <c r="F47" s="33">
        <v>42992</v>
      </c>
      <c r="G47" s="34" t="s">
        <v>28</v>
      </c>
      <c r="H47" s="35">
        <v>14850</v>
      </c>
    </row>
    <row r="48" s="1" customFormat="1" spans="1:8">
      <c r="A48" s="30" t="s">
        <v>26</v>
      </c>
      <c r="B48" s="30">
        <v>468435</v>
      </c>
      <c r="C48" s="30" t="s">
        <v>1504</v>
      </c>
      <c r="D48" s="31">
        <v>1220568</v>
      </c>
      <c r="E48" s="32">
        <v>42987</v>
      </c>
      <c r="F48" s="33">
        <v>42992</v>
      </c>
      <c r="G48" s="34" t="s">
        <v>28</v>
      </c>
      <c r="H48" s="35">
        <v>13950</v>
      </c>
    </row>
    <row r="49" s="1" customFormat="1" spans="1:8">
      <c r="A49" s="30" t="s">
        <v>26</v>
      </c>
      <c r="B49" s="30">
        <v>468438</v>
      </c>
      <c r="C49" s="30" t="s">
        <v>1505</v>
      </c>
      <c r="D49" s="31">
        <v>1222017</v>
      </c>
      <c r="E49" s="32">
        <v>42987</v>
      </c>
      <c r="F49" s="33">
        <v>42992</v>
      </c>
      <c r="G49" s="34" t="s">
        <v>28</v>
      </c>
      <c r="H49" s="35">
        <v>14850</v>
      </c>
    </row>
    <row r="50" s="1" customFormat="1" spans="1:8">
      <c r="A50" s="30" t="s">
        <v>26</v>
      </c>
      <c r="B50" s="30">
        <v>468504</v>
      </c>
      <c r="C50" s="30" t="s">
        <v>1506</v>
      </c>
      <c r="D50" s="31">
        <v>1220921</v>
      </c>
      <c r="E50" s="32">
        <v>42990</v>
      </c>
      <c r="F50" s="33">
        <v>42993</v>
      </c>
      <c r="G50" s="34" t="s">
        <v>28</v>
      </c>
      <c r="H50" s="35">
        <v>9405</v>
      </c>
    </row>
    <row r="51" s="1" customFormat="1" spans="1:8">
      <c r="A51" s="30" t="s">
        <v>26</v>
      </c>
      <c r="B51" s="30">
        <v>468507</v>
      </c>
      <c r="C51" s="30" t="s">
        <v>1507</v>
      </c>
      <c r="D51" s="31">
        <v>1213156</v>
      </c>
      <c r="E51" s="32">
        <v>42991</v>
      </c>
      <c r="F51" s="33">
        <v>42993</v>
      </c>
      <c r="G51" s="34" t="s">
        <v>28</v>
      </c>
      <c r="H51" s="35">
        <v>6930</v>
      </c>
    </row>
    <row r="52" s="1" customFormat="1" spans="1:8">
      <c r="A52" s="30" t="s">
        <v>26</v>
      </c>
      <c r="B52" s="30">
        <v>468593</v>
      </c>
      <c r="C52" s="30" t="s">
        <v>1508</v>
      </c>
      <c r="D52" s="31">
        <v>1226616</v>
      </c>
      <c r="E52" s="32">
        <v>42991</v>
      </c>
      <c r="F52" s="33">
        <v>42994</v>
      </c>
      <c r="G52" s="34" t="s">
        <v>28</v>
      </c>
      <c r="H52" s="35">
        <v>9405</v>
      </c>
    </row>
    <row r="53" s="1" customFormat="1" spans="1:8">
      <c r="A53" s="30" t="s">
        <v>26</v>
      </c>
      <c r="B53" s="30">
        <v>468595</v>
      </c>
      <c r="C53" s="30" t="s">
        <v>1509</v>
      </c>
      <c r="D53" s="31">
        <v>1222987</v>
      </c>
      <c r="E53" s="32">
        <v>42992</v>
      </c>
      <c r="F53" s="33">
        <v>42994</v>
      </c>
      <c r="G53" s="34" t="s">
        <v>28</v>
      </c>
      <c r="H53" s="35">
        <v>8000</v>
      </c>
    </row>
    <row r="54" s="1" customFormat="1" spans="1:8">
      <c r="A54" s="30" t="s">
        <v>26</v>
      </c>
      <c r="B54" s="51">
        <v>468602</v>
      </c>
      <c r="C54" s="51" t="s">
        <v>1510</v>
      </c>
      <c r="D54" s="52">
        <v>1220089</v>
      </c>
      <c r="E54" s="53">
        <v>42991</v>
      </c>
      <c r="F54" s="54">
        <v>42994</v>
      </c>
      <c r="G54" s="55" t="s">
        <v>28</v>
      </c>
      <c r="H54" s="56">
        <v>11400</v>
      </c>
    </row>
    <row r="55" s="1" customFormat="1" spans="1:8">
      <c r="A55" s="30" t="s">
        <v>26</v>
      </c>
      <c r="B55" s="51">
        <v>468604</v>
      </c>
      <c r="C55" s="51" t="s">
        <v>1511</v>
      </c>
      <c r="D55" s="52">
        <v>1220089</v>
      </c>
      <c r="E55" s="53">
        <v>42991</v>
      </c>
      <c r="F55" s="54">
        <v>42994</v>
      </c>
      <c r="G55" s="55" t="s">
        <v>28</v>
      </c>
      <c r="H55" s="56">
        <v>11400</v>
      </c>
    </row>
    <row r="56" s="1" customFormat="1" spans="1:8">
      <c r="A56" s="30" t="s">
        <v>26</v>
      </c>
      <c r="B56" s="30">
        <v>468605</v>
      </c>
      <c r="C56" s="30" t="s">
        <v>792</v>
      </c>
      <c r="D56" s="31">
        <v>1200314</v>
      </c>
      <c r="E56" s="32">
        <v>42987</v>
      </c>
      <c r="F56" s="33">
        <v>42994</v>
      </c>
      <c r="G56" s="34" t="s">
        <v>28</v>
      </c>
      <c r="H56" s="35">
        <v>25200</v>
      </c>
    </row>
    <row r="57" s="1" customFormat="1" spans="1:8">
      <c r="A57" s="30" t="s">
        <v>26</v>
      </c>
      <c r="B57" s="30">
        <v>468607</v>
      </c>
      <c r="C57" s="30" t="s">
        <v>1512</v>
      </c>
      <c r="D57" s="31">
        <v>1209255</v>
      </c>
      <c r="E57" s="32">
        <v>42987</v>
      </c>
      <c r="F57" s="33">
        <v>42994</v>
      </c>
      <c r="G57" s="34" t="s">
        <v>28</v>
      </c>
      <c r="H57" s="35">
        <v>25200</v>
      </c>
    </row>
    <row r="58" s="1" customFormat="1" spans="1:8">
      <c r="A58" s="30" t="s">
        <v>26</v>
      </c>
      <c r="B58" s="30">
        <v>468610</v>
      </c>
      <c r="C58" s="30" t="s">
        <v>1513</v>
      </c>
      <c r="D58" s="31">
        <v>1217105</v>
      </c>
      <c r="E58" s="32">
        <v>42993</v>
      </c>
      <c r="F58" s="33">
        <v>42994</v>
      </c>
      <c r="G58" s="34" t="s">
        <v>28</v>
      </c>
      <c r="H58" s="35">
        <v>4185</v>
      </c>
    </row>
    <row r="59" s="1" customFormat="1" spans="1:8">
      <c r="A59" s="30" t="s">
        <v>26</v>
      </c>
      <c r="B59" s="30">
        <v>468612</v>
      </c>
      <c r="C59" s="30" t="s">
        <v>1514</v>
      </c>
      <c r="D59" s="31">
        <v>1208045</v>
      </c>
      <c r="E59" s="32">
        <v>42991</v>
      </c>
      <c r="F59" s="33">
        <v>42994</v>
      </c>
      <c r="G59" s="34" t="s">
        <v>28</v>
      </c>
      <c r="H59" s="35">
        <v>11400</v>
      </c>
    </row>
    <row r="60" s="1" customFormat="1" spans="1:8">
      <c r="A60" s="30" t="s">
        <v>26</v>
      </c>
      <c r="B60" s="30">
        <v>468613</v>
      </c>
      <c r="C60" s="30" t="s">
        <v>1515</v>
      </c>
      <c r="D60" s="31">
        <v>1208044</v>
      </c>
      <c r="E60" s="32">
        <v>42991</v>
      </c>
      <c r="F60" s="33">
        <v>42994</v>
      </c>
      <c r="G60" s="34" t="s">
        <v>28</v>
      </c>
      <c r="H60" s="35">
        <v>11400</v>
      </c>
    </row>
    <row r="61" s="1" customFormat="1" spans="1:8">
      <c r="A61" s="30" t="s">
        <v>26</v>
      </c>
      <c r="B61" s="30">
        <v>468713</v>
      </c>
      <c r="C61" s="30" t="s">
        <v>1516</v>
      </c>
      <c r="D61" s="31">
        <v>1225757</v>
      </c>
      <c r="E61" s="32">
        <v>42991</v>
      </c>
      <c r="F61" s="33">
        <v>42995</v>
      </c>
      <c r="G61" s="34" t="s">
        <v>28</v>
      </c>
      <c r="H61" s="35">
        <v>12540</v>
      </c>
    </row>
    <row r="62" s="1" customFormat="1" spans="1:8">
      <c r="A62" s="30" t="s">
        <v>26</v>
      </c>
      <c r="B62" s="30">
        <v>468714</v>
      </c>
      <c r="C62" s="30" t="s">
        <v>1517</v>
      </c>
      <c r="D62" s="31">
        <v>1220816</v>
      </c>
      <c r="E62" s="32">
        <v>42993</v>
      </c>
      <c r="F62" s="33">
        <v>42995</v>
      </c>
      <c r="G62" s="34" t="s">
        <v>28</v>
      </c>
      <c r="H62" s="35">
        <v>6600</v>
      </c>
    </row>
    <row r="63" s="1" customFormat="1" spans="1:8">
      <c r="A63" s="30" t="s">
        <v>26</v>
      </c>
      <c r="B63" s="30">
        <v>468715</v>
      </c>
      <c r="C63" s="30" t="s">
        <v>1518</v>
      </c>
      <c r="D63" s="31">
        <v>1220842</v>
      </c>
      <c r="E63" s="32">
        <v>42993</v>
      </c>
      <c r="F63" s="33">
        <v>42995</v>
      </c>
      <c r="G63" s="34" t="s">
        <v>28</v>
      </c>
      <c r="H63" s="35">
        <v>6600</v>
      </c>
    </row>
    <row r="64" s="1" customFormat="1" spans="1:8">
      <c r="A64" s="30" t="s">
        <v>26</v>
      </c>
      <c r="B64" s="30">
        <v>468721</v>
      </c>
      <c r="C64" s="30" t="s">
        <v>1519</v>
      </c>
      <c r="D64" s="31">
        <v>1226902</v>
      </c>
      <c r="E64" s="32">
        <v>42992</v>
      </c>
      <c r="F64" s="33">
        <v>42995</v>
      </c>
      <c r="G64" s="34" t="s">
        <v>28</v>
      </c>
      <c r="H64" s="35">
        <v>9405</v>
      </c>
    </row>
    <row r="65" s="1" customFormat="1" spans="1:8">
      <c r="A65" s="30" t="s">
        <v>26</v>
      </c>
      <c r="B65" s="30">
        <v>468724</v>
      </c>
      <c r="C65" s="30" t="s">
        <v>1520</v>
      </c>
      <c r="D65" s="31">
        <v>1197900</v>
      </c>
      <c r="E65" s="32">
        <v>42990</v>
      </c>
      <c r="F65" s="33">
        <v>42995</v>
      </c>
      <c r="G65" s="34" t="s">
        <v>28</v>
      </c>
      <c r="H65" s="35">
        <v>21600</v>
      </c>
    </row>
    <row r="66" s="1" customFormat="1" spans="1:8">
      <c r="A66" s="30" t="s">
        <v>26</v>
      </c>
      <c r="B66" s="59">
        <v>468725</v>
      </c>
      <c r="C66" s="59" t="s">
        <v>1521</v>
      </c>
      <c r="D66" s="60">
        <v>1227199</v>
      </c>
      <c r="E66" s="61">
        <v>42994</v>
      </c>
      <c r="F66" s="62">
        <v>42995</v>
      </c>
      <c r="G66" s="63" t="s">
        <v>28</v>
      </c>
      <c r="H66" s="64">
        <v>4000</v>
      </c>
    </row>
    <row r="67" s="1" customFormat="1" spans="1:8">
      <c r="A67" s="30" t="s">
        <v>26</v>
      </c>
      <c r="B67" s="59">
        <v>468726</v>
      </c>
      <c r="C67" s="59" t="s">
        <v>1522</v>
      </c>
      <c r="D67" s="60">
        <v>1227199</v>
      </c>
      <c r="E67" s="61">
        <v>42994</v>
      </c>
      <c r="F67" s="62">
        <v>42995</v>
      </c>
      <c r="G67" s="63" t="s">
        <v>28</v>
      </c>
      <c r="H67" s="64">
        <v>4000</v>
      </c>
    </row>
    <row r="68" s="1" customFormat="1" spans="1:8">
      <c r="A68" s="30" t="s">
        <v>26</v>
      </c>
      <c r="B68" s="30">
        <v>468792</v>
      </c>
      <c r="C68" s="30" t="s">
        <v>1523</v>
      </c>
      <c r="D68" s="31">
        <v>1220108</v>
      </c>
      <c r="E68" s="32">
        <v>42991</v>
      </c>
      <c r="F68" s="33">
        <v>42996</v>
      </c>
      <c r="G68" s="34" t="s">
        <v>28</v>
      </c>
      <c r="H68" s="35">
        <v>14850</v>
      </c>
    </row>
    <row r="69" s="1" customFormat="1" spans="1:8">
      <c r="A69" s="30" t="s">
        <v>26</v>
      </c>
      <c r="B69" s="30">
        <v>468799</v>
      </c>
      <c r="C69" s="30" t="s">
        <v>1524</v>
      </c>
      <c r="D69" s="31">
        <v>1218249</v>
      </c>
      <c r="E69" s="32">
        <v>42995</v>
      </c>
      <c r="F69" s="33">
        <v>42996</v>
      </c>
      <c r="G69" s="34" t="s">
        <v>28</v>
      </c>
      <c r="H69" s="35">
        <v>3465</v>
      </c>
    </row>
    <row r="70" s="1" customFormat="1" spans="1:8">
      <c r="A70" s="30" t="s">
        <v>26</v>
      </c>
      <c r="B70" s="30">
        <v>468805</v>
      </c>
      <c r="C70" s="30" t="s">
        <v>1525</v>
      </c>
      <c r="D70" s="31">
        <v>1218235</v>
      </c>
      <c r="E70" s="32">
        <v>42995</v>
      </c>
      <c r="F70" s="33">
        <v>42996</v>
      </c>
      <c r="G70" s="34" t="s">
        <v>28</v>
      </c>
      <c r="H70" s="35">
        <v>4185</v>
      </c>
    </row>
    <row r="71" s="1" customFormat="1" spans="1:8">
      <c r="A71" s="30" t="s">
        <v>26</v>
      </c>
      <c r="B71" s="30">
        <v>468812</v>
      </c>
      <c r="C71" s="30" t="s">
        <v>1526</v>
      </c>
      <c r="D71" s="31">
        <v>1204347</v>
      </c>
      <c r="E71" s="32">
        <v>42991</v>
      </c>
      <c r="F71" s="33">
        <v>42996</v>
      </c>
      <c r="G71" s="34" t="s">
        <v>28</v>
      </c>
      <c r="H71" s="35">
        <v>18000</v>
      </c>
    </row>
    <row r="72" s="1" customFormat="1" spans="1:8">
      <c r="A72" s="30" t="s">
        <v>26</v>
      </c>
      <c r="B72" s="44">
        <v>468826</v>
      </c>
      <c r="C72" s="44" t="s">
        <v>1527</v>
      </c>
      <c r="D72" s="45">
        <v>1228642</v>
      </c>
      <c r="E72" s="46">
        <v>42995</v>
      </c>
      <c r="F72" s="47">
        <v>42996</v>
      </c>
      <c r="G72" s="48" t="s">
        <v>28</v>
      </c>
      <c r="H72" s="49">
        <v>3300</v>
      </c>
    </row>
    <row r="73" s="1" customFormat="1" spans="1:8">
      <c r="A73" s="30" t="s">
        <v>26</v>
      </c>
      <c r="B73" s="44">
        <v>468827</v>
      </c>
      <c r="C73" s="44" t="s">
        <v>1528</v>
      </c>
      <c r="D73" s="45">
        <v>1228642</v>
      </c>
      <c r="E73" s="46">
        <v>42995</v>
      </c>
      <c r="F73" s="47">
        <v>42996</v>
      </c>
      <c r="G73" s="48" t="s">
        <v>28</v>
      </c>
      <c r="H73" s="49">
        <v>3300</v>
      </c>
    </row>
    <row r="74" s="1" customFormat="1" spans="1:8">
      <c r="A74" s="30" t="s">
        <v>26</v>
      </c>
      <c r="B74" s="30">
        <v>468875</v>
      </c>
      <c r="C74" s="30" t="s">
        <v>1529</v>
      </c>
      <c r="D74" s="31">
        <v>1228624</v>
      </c>
      <c r="E74" s="32">
        <v>42995</v>
      </c>
      <c r="F74" s="33">
        <v>42997</v>
      </c>
      <c r="G74" s="34" t="s">
        <v>28</v>
      </c>
      <c r="H74" s="35">
        <v>8000</v>
      </c>
    </row>
    <row r="75" s="1" customFormat="1" spans="1:8">
      <c r="A75" s="30" t="s">
        <v>26</v>
      </c>
      <c r="B75" s="30">
        <v>468876</v>
      </c>
      <c r="C75" s="30" t="s">
        <v>1524</v>
      </c>
      <c r="D75" s="31">
        <v>1218329</v>
      </c>
      <c r="E75" s="32">
        <v>42996</v>
      </c>
      <c r="F75" s="33">
        <v>42997</v>
      </c>
      <c r="G75" s="34" t="s">
        <v>28</v>
      </c>
      <c r="H75" s="35">
        <v>3350</v>
      </c>
    </row>
    <row r="76" s="1" customFormat="1" spans="1:8">
      <c r="A76" s="30" t="s">
        <v>26</v>
      </c>
      <c r="B76" s="51">
        <v>468883</v>
      </c>
      <c r="C76" s="51" t="s">
        <v>1530</v>
      </c>
      <c r="D76" s="52">
        <v>1215548</v>
      </c>
      <c r="E76" s="53">
        <v>42993</v>
      </c>
      <c r="F76" s="54">
        <v>42997</v>
      </c>
      <c r="G76" s="55" t="s">
        <v>28</v>
      </c>
      <c r="H76" s="56">
        <v>13490</v>
      </c>
    </row>
    <row r="77" s="1" customFormat="1" spans="1:8">
      <c r="A77" s="30" t="s">
        <v>26</v>
      </c>
      <c r="B77" s="51">
        <v>468884</v>
      </c>
      <c r="C77" s="51" t="s">
        <v>1531</v>
      </c>
      <c r="D77" s="52">
        <v>1215548</v>
      </c>
      <c r="E77" s="53">
        <v>42993</v>
      </c>
      <c r="F77" s="54">
        <v>42997</v>
      </c>
      <c r="G77" s="55" t="s">
        <v>28</v>
      </c>
      <c r="H77" s="56">
        <v>13490</v>
      </c>
    </row>
    <row r="78" s="1" customFormat="1" spans="1:8">
      <c r="A78" s="30" t="s">
        <v>26</v>
      </c>
      <c r="B78" s="51">
        <v>468885</v>
      </c>
      <c r="C78" s="51" t="s">
        <v>1532</v>
      </c>
      <c r="D78" s="52">
        <v>1215548</v>
      </c>
      <c r="E78" s="53">
        <v>42993</v>
      </c>
      <c r="F78" s="54">
        <v>42997</v>
      </c>
      <c r="G78" s="55" t="s">
        <v>28</v>
      </c>
      <c r="H78" s="56">
        <v>13490</v>
      </c>
    </row>
    <row r="79" s="1" customFormat="1" spans="1:8">
      <c r="A79" s="30" t="s">
        <v>26</v>
      </c>
      <c r="B79" s="51">
        <v>468888</v>
      </c>
      <c r="C79" s="51" t="s">
        <v>1533</v>
      </c>
      <c r="D79" s="52">
        <v>1215548</v>
      </c>
      <c r="E79" s="53">
        <v>42993</v>
      </c>
      <c r="F79" s="54">
        <v>42997</v>
      </c>
      <c r="G79" s="55" t="s">
        <v>28</v>
      </c>
      <c r="H79" s="56">
        <v>13490</v>
      </c>
    </row>
    <row r="80" s="1" customFormat="1" spans="1:8">
      <c r="A80" s="30" t="s">
        <v>26</v>
      </c>
      <c r="B80" s="51">
        <v>468889</v>
      </c>
      <c r="C80" s="51" t="s">
        <v>1534</v>
      </c>
      <c r="D80" s="52">
        <v>1215548</v>
      </c>
      <c r="E80" s="53">
        <v>42993</v>
      </c>
      <c r="F80" s="54">
        <v>42997</v>
      </c>
      <c r="G80" s="55" t="s">
        <v>28</v>
      </c>
      <c r="H80" s="56">
        <v>13490</v>
      </c>
    </row>
    <row r="81" s="1" customFormat="1" spans="1:8">
      <c r="A81" s="30" t="s">
        <v>26</v>
      </c>
      <c r="B81" s="30">
        <v>468890</v>
      </c>
      <c r="C81" s="30" t="s">
        <v>1535</v>
      </c>
      <c r="D81" s="31">
        <v>1213502</v>
      </c>
      <c r="E81" s="32">
        <v>42996</v>
      </c>
      <c r="F81" s="33">
        <v>42997</v>
      </c>
      <c r="G81" s="34" t="s">
        <v>28</v>
      </c>
      <c r="H81" s="35">
        <v>3350</v>
      </c>
    </row>
    <row r="82" s="1" customFormat="1" spans="1:8">
      <c r="A82" s="30" t="s">
        <v>26</v>
      </c>
      <c r="B82" s="182">
        <v>468893</v>
      </c>
      <c r="C82" s="182" t="s">
        <v>1536</v>
      </c>
      <c r="D82" s="183">
        <v>1225280</v>
      </c>
      <c r="E82" s="184">
        <v>42994</v>
      </c>
      <c r="F82" s="185">
        <v>42997</v>
      </c>
      <c r="G82" s="186" t="s">
        <v>28</v>
      </c>
      <c r="H82" s="187">
        <v>9405</v>
      </c>
    </row>
    <row r="83" s="1" customFormat="1" spans="1:8">
      <c r="A83" s="30" t="s">
        <v>26</v>
      </c>
      <c r="B83" s="182">
        <v>468894</v>
      </c>
      <c r="C83" s="182" t="s">
        <v>1537</v>
      </c>
      <c r="D83" s="183">
        <v>1225280</v>
      </c>
      <c r="E83" s="184">
        <v>42994</v>
      </c>
      <c r="F83" s="185">
        <v>42997</v>
      </c>
      <c r="G83" s="186" t="s">
        <v>28</v>
      </c>
      <c r="H83" s="187">
        <v>9405</v>
      </c>
    </row>
    <row r="84" s="1" customFormat="1" spans="1:8">
      <c r="A84" s="30" t="s">
        <v>26</v>
      </c>
      <c r="B84" s="30">
        <v>468895</v>
      </c>
      <c r="C84" s="30" t="s">
        <v>1538</v>
      </c>
      <c r="D84" s="31">
        <v>1224378</v>
      </c>
      <c r="E84" s="32">
        <v>42995</v>
      </c>
      <c r="F84" s="33">
        <v>42997</v>
      </c>
      <c r="G84" s="34" t="s">
        <v>28</v>
      </c>
      <c r="H84" s="35">
        <v>6600</v>
      </c>
    </row>
    <row r="85" s="1" customFormat="1" spans="1:8">
      <c r="A85" s="30" t="s">
        <v>26</v>
      </c>
      <c r="B85" s="265">
        <v>468958</v>
      </c>
      <c r="C85" s="265" t="s">
        <v>1528</v>
      </c>
      <c r="D85" s="266">
        <v>1228968</v>
      </c>
      <c r="E85" s="267">
        <v>42996</v>
      </c>
      <c r="F85" s="268">
        <v>42997</v>
      </c>
      <c r="G85" s="269" t="s">
        <v>28</v>
      </c>
      <c r="H85" s="270">
        <v>3300</v>
      </c>
    </row>
    <row r="86" s="1" customFormat="1" spans="1:8">
      <c r="A86" s="30" t="s">
        <v>26</v>
      </c>
      <c r="B86" s="265">
        <v>468959</v>
      </c>
      <c r="C86" s="265" t="s">
        <v>1539</v>
      </c>
      <c r="D86" s="266">
        <v>1228968</v>
      </c>
      <c r="E86" s="267">
        <v>42996</v>
      </c>
      <c r="F86" s="268">
        <v>42997</v>
      </c>
      <c r="G86" s="269" t="s">
        <v>28</v>
      </c>
      <c r="H86" s="270">
        <v>3300</v>
      </c>
    </row>
    <row r="87" s="1" customFormat="1" spans="1:8">
      <c r="A87" s="30" t="s">
        <v>26</v>
      </c>
      <c r="B87" s="30">
        <v>469005</v>
      </c>
      <c r="C87" s="30" t="s">
        <v>1540</v>
      </c>
      <c r="D87" s="31">
        <v>1215549</v>
      </c>
      <c r="E87" s="32">
        <v>42993</v>
      </c>
      <c r="F87" s="33">
        <v>42998</v>
      </c>
      <c r="G87" s="34" t="s">
        <v>28</v>
      </c>
      <c r="H87" s="35">
        <v>14850</v>
      </c>
    </row>
    <row r="88" s="1" customFormat="1" spans="1:8">
      <c r="A88" s="30" t="s">
        <v>26</v>
      </c>
      <c r="B88" s="30">
        <v>469008</v>
      </c>
      <c r="C88" s="30" t="s">
        <v>1541</v>
      </c>
      <c r="D88" s="31">
        <v>1229000</v>
      </c>
      <c r="E88" s="32">
        <v>42997</v>
      </c>
      <c r="F88" s="33">
        <v>42998</v>
      </c>
      <c r="G88" s="34" t="s">
        <v>28</v>
      </c>
      <c r="H88" s="35">
        <v>3300</v>
      </c>
    </row>
    <row r="89" s="1" customFormat="1" spans="1:8">
      <c r="A89" s="30" t="s">
        <v>26</v>
      </c>
      <c r="B89" s="30">
        <v>469009</v>
      </c>
      <c r="C89" s="30" t="s">
        <v>1542</v>
      </c>
      <c r="D89" s="31">
        <v>1218994</v>
      </c>
      <c r="E89" s="32">
        <v>42994</v>
      </c>
      <c r="F89" s="33">
        <v>42998</v>
      </c>
      <c r="G89" s="34" t="s">
        <v>28</v>
      </c>
      <c r="H89" s="35">
        <v>15390</v>
      </c>
    </row>
    <row r="90" s="1" customFormat="1" spans="1:8">
      <c r="A90" s="30" t="s">
        <v>26</v>
      </c>
      <c r="B90" s="37">
        <v>469011</v>
      </c>
      <c r="C90" s="37" t="s">
        <v>1543</v>
      </c>
      <c r="D90" s="38">
        <v>1222339</v>
      </c>
      <c r="E90" s="39">
        <v>42995</v>
      </c>
      <c r="F90" s="40">
        <v>42998</v>
      </c>
      <c r="G90" s="41" t="s">
        <v>28</v>
      </c>
      <c r="H90" s="42">
        <v>11400</v>
      </c>
    </row>
    <row r="91" s="1" customFormat="1" spans="1:8">
      <c r="A91" s="30" t="s">
        <v>26</v>
      </c>
      <c r="B91" s="37">
        <v>469012</v>
      </c>
      <c r="C91" s="37" t="s">
        <v>1544</v>
      </c>
      <c r="D91" s="38">
        <v>1222339</v>
      </c>
      <c r="E91" s="39">
        <v>42995</v>
      </c>
      <c r="F91" s="40">
        <v>42998</v>
      </c>
      <c r="G91" s="41" t="s">
        <v>28</v>
      </c>
      <c r="H91" s="42">
        <v>11400</v>
      </c>
    </row>
    <row r="92" s="1" customFormat="1" spans="1:8">
      <c r="A92" s="30" t="s">
        <v>26</v>
      </c>
      <c r="B92" s="37">
        <v>469013</v>
      </c>
      <c r="C92" s="37" t="s">
        <v>1545</v>
      </c>
      <c r="D92" s="38">
        <v>1222339</v>
      </c>
      <c r="E92" s="39">
        <v>42995</v>
      </c>
      <c r="F92" s="40">
        <v>42998</v>
      </c>
      <c r="G92" s="41" t="s">
        <v>28</v>
      </c>
      <c r="H92" s="42">
        <v>11400</v>
      </c>
    </row>
    <row r="93" s="1" customFormat="1" spans="1:8">
      <c r="A93" s="30" t="s">
        <v>26</v>
      </c>
      <c r="B93" s="51">
        <v>469014</v>
      </c>
      <c r="C93" s="260" t="s">
        <v>1546</v>
      </c>
      <c r="D93" s="52">
        <v>1221189</v>
      </c>
      <c r="E93" s="53">
        <v>42995</v>
      </c>
      <c r="F93" s="54">
        <v>42998</v>
      </c>
      <c r="G93" s="55" t="s">
        <v>28</v>
      </c>
      <c r="H93" s="56">
        <v>15200</v>
      </c>
    </row>
    <row r="94" s="1" customFormat="1" spans="1:8">
      <c r="A94" s="30" t="s">
        <v>26</v>
      </c>
      <c r="B94" s="51">
        <v>469015</v>
      </c>
      <c r="C94" s="260" t="s">
        <v>1547</v>
      </c>
      <c r="D94" s="52">
        <v>1221189</v>
      </c>
      <c r="E94" s="53">
        <v>42995</v>
      </c>
      <c r="F94" s="54">
        <v>42998</v>
      </c>
      <c r="G94" s="55" t="s">
        <v>28</v>
      </c>
      <c r="H94" s="56">
        <v>15200</v>
      </c>
    </row>
    <row r="95" s="1" customFormat="1" spans="1:8">
      <c r="A95" s="30" t="s">
        <v>26</v>
      </c>
      <c r="B95" s="59">
        <v>469016</v>
      </c>
      <c r="C95" s="59" t="s">
        <v>1548</v>
      </c>
      <c r="D95" s="60">
        <v>1215788</v>
      </c>
      <c r="E95" s="61">
        <v>42996</v>
      </c>
      <c r="F95" s="62">
        <v>42998</v>
      </c>
      <c r="G95" s="63" t="s">
        <v>28</v>
      </c>
      <c r="H95" s="64">
        <v>8370</v>
      </c>
    </row>
    <row r="96" s="1" customFormat="1" spans="1:8">
      <c r="A96" s="30" t="s">
        <v>26</v>
      </c>
      <c r="B96" s="59">
        <v>469017</v>
      </c>
      <c r="C96" s="59" t="s">
        <v>1549</v>
      </c>
      <c r="D96" s="60">
        <v>1215788</v>
      </c>
      <c r="E96" s="61">
        <v>42996</v>
      </c>
      <c r="F96" s="62">
        <v>42998</v>
      </c>
      <c r="G96" s="63" t="s">
        <v>28</v>
      </c>
      <c r="H96" s="64">
        <v>8370</v>
      </c>
    </row>
    <row r="97" s="1" customFormat="1" spans="1:8">
      <c r="A97" s="30" t="s">
        <v>26</v>
      </c>
      <c r="B97" s="59">
        <v>469018</v>
      </c>
      <c r="C97" s="59" t="s">
        <v>1550</v>
      </c>
      <c r="D97" s="60">
        <v>1215788</v>
      </c>
      <c r="E97" s="61">
        <v>42996</v>
      </c>
      <c r="F97" s="62">
        <v>42998</v>
      </c>
      <c r="G97" s="63" t="s">
        <v>28</v>
      </c>
      <c r="H97" s="64">
        <v>8370</v>
      </c>
    </row>
    <row r="98" s="1" customFormat="1" spans="1:8">
      <c r="A98" s="30" t="s">
        <v>26</v>
      </c>
      <c r="B98" s="30">
        <v>469019</v>
      </c>
      <c r="C98" s="30" t="s">
        <v>1551</v>
      </c>
      <c r="D98" s="31">
        <v>1210088</v>
      </c>
      <c r="E98" s="32">
        <v>42994</v>
      </c>
      <c r="F98" s="33">
        <v>42998</v>
      </c>
      <c r="G98" s="34" t="s">
        <v>28</v>
      </c>
      <c r="H98" s="35">
        <v>15200</v>
      </c>
    </row>
    <row r="99" s="1" customFormat="1" spans="1:8">
      <c r="A99" s="30" t="s">
        <v>26</v>
      </c>
      <c r="B99" s="30">
        <v>469080</v>
      </c>
      <c r="C99" s="30" t="s">
        <v>1552</v>
      </c>
      <c r="D99" s="31">
        <v>1225290</v>
      </c>
      <c r="E99" s="32">
        <v>42995</v>
      </c>
      <c r="F99" s="33">
        <v>42999</v>
      </c>
      <c r="G99" s="34" t="s">
        <v>28</v>
      </c>
      <c r="H99" s="35">
        <v>12540</v>
      </c>
    </row>
    <row r="100" s="1" customFormat="1" spans="1:8">
      <c r="A100" s="30" t="s">
        <v>26</v>
      </c>
      <c r="B100" s="30">
        <v>469092</v>
      </c>
      <c r="C100" s="30" t="s">
        <v>1553</v>
      </c>
      <c r="D100" s="31">
        <v>1224815</v>
      </c>
      <c r="E100" s="32">
        <v>42997</v>
      </c>
      <c r="F100" s="33">
        <v>42999</v>
      </c>
      <c r="G100" s="34" t="s">
        <v>28</v>
      </c>
      <c r="H100" s="35">
        <v>8835</v>
      </c>
    </row>
    <row r="101" s="1" customFormat="1" spans="1:8">
      <c r="A101" s="30" t="s">
        <v>26</v>
      </c>
      <c r="B101" s="51">
        <v>469093</v>
      </c>
      <c r="C101" s="51" t="s">
        <v>1554</v>
      </c>
      <c r="D101" s="52">
        <v>1229105</v>
      </c>
      <c r="E101" s="53">
        <v>42997</v>
      </c>
      <c r="F101" s="54">
        <v>42999</v>
      </c>
      <c r="G101" s="55" t="s">
        <v>28</v>
      </c>
      <c r="H101" s="56">
        <v>6600</v>
      </c>
    </row>
    <row r="102" s="1" customFormat="1" spans="1:8">
      <c r="A102" s="30" t="s">
        <v>26</v>
      </c>
      <c r="B102" s="51">
        <v>469094</v>
      </c>
      <c r="C102" s="51" t="s">
        <v>1555</v>
      </c>
      <c r="D102" s="52">
        <v>1229105</v>
      </c>
      <c r="E102" s="53">
        <v>42997</v>
      </c>
      <c r="F102" s="54">
        <v>42999</v>
      </c>
      <c r="G102" s="55" t="s">
        <v>28</v>
      </c>
      <c r="H102" s="56">
        <v>6600</v>
      </c>
    </row>
    <row r="103" s="1" customFormat="1" spans="1:8">
      <c r="A103" s="30" t="s">
        <v>26</v>
      </c>
      <c r="B103" s="30">
        <v>469107</v>
      </c>
      <c r="C103" s="30" t="s">
        <v>1556</v>
      </c>
      <c r="D103" s="31">
        <v>1228099</v>
      </c>
      <c r="E103" s="32">
        <v>42996</v>
      </c>
      <c r="F103" s="33">
        <v>42999</v>
      </c>
      <c r="G103" s="34" t="s">
        <v>28</v>
      </c>
      <c r="H103" s="35">
        <v>11400</v>
      </c>
    </row>
    <row r="104" s="1" customFormat="1" spans="1:8">
      <c r="A104" s="30" t="s">
        <v>26</v>
      </c>
      <c r="B104" s="30">
        <v>469109</v>
      </c>
      <c r="C104" s="30" t="s">
        <v>1557</v>
      </c>
      <c r="D104" s="31">
        <v>1229489</v>
      </c>
      <c r="E104" s="32">
        <v>42998</v>
      </c>
      <c r="F104" s="33">
        <v>42999</v>
      </c>
      <c r="G104" s="34" t="s">
        <v>28</v>
      </c>
      <c r="H104" s="35">
        <v>4000</v>
      </c>
    </row>
    <row r="105" s="1" customFormat="1" spans="1:8">
      <c r="A105" s="30" t="s">
        <v>26</v>
      </c>
      <c r="B105" s="30">
        <v>469211</v>
      </c>
      <c r="C105" s="30" t="s">
        <v>1558</v>
      </c>
      <c r="D105" s="31">
        <v>1224702</v>
      </c>
      <c r="E105" s="32">
        <v>42997</v>
      </c>
      <c r="F105" s="33">
        <v>43000</v>
      </c>
      <c r="G105" s="34" t="s">
        <v>28</v>
      </c>
      <c r="H105" s="35">
        <v>9405</v>
      </c>
    </row>
    <row r="106" s="1" customFormat="1" spans="1:8">
      <c r="A106" s="30" t="s">
        <v>26</v>
      </c>
      <c r="B106" s="30">
        <v>469219</v>
      </c>
      <c r="C106" s="30" t="s">
        <v>1559</v>
      </c>
      <c r="D106" s="31">
        <v>1210382</v>
      </c>
      <c r="E106" s="32">
        <v>42994</v>
      </c>
      <c r="F106" s="33">
        <v>43000</v>
      </c>
      <c r="G106" s="34" t="s">
        <v>28</v>
      </c>
      <c r="H106" s="35">
        <v>17820</v>
      </c>
    </row>
    <row r="107" s="1" customFormat="1" spans="1:8">
      <c r="A107" s="30" t="s">
        <v>26</v>
      </c>
      <c r="B107" s="37">
        <v>469222</v>
      </c>
      <c r="C107" s="37" t="s">
        <v>1560</v>
      </c>
      <c r="D107" s="38">
        <v>1227657</v>
      </c>
      <c r="E107" s="39">
        <v>42998</v>
      </c>
      <c r="F107" s="40">
        <v>43000</v>
      </c>
      <c r="G107" s="41" t="s">
        <v>28</v>
      </c>
      <c r="H107" s="42">
        <v>6600</v>
      </c>
    </row>
    <row r="108" s="1" customFormat="1" spans="1:8">
      <c r="A108" s="30" t="s">
        <v>26</v>
      </c>
      <c r="B108" s="37">
        <v>469224</v>
      </c>
      <c r="C108" s="37" t="s">
        <v>1561</v>
      </c>
      <c r="D108" s="38">
        <v>1227657</v>
      </c>
      <c r="E108" s="39">
        <v>42998</v>
      </c>
      <c r="F108" s="40">
        <v>43000</v>
      </c>
      <c r="G108" s="41" t="s">
        <v>28</v>
      </c>
      <c r="H108" s="42">
        <v>6600</v>
      </c>
    </row>
    <row r="109" s="1" customFormat="1" spans="1:8">
      <c r="A109" s="30" t="s">
        <v>26</v>
      </c>
      <c r="B109" s="30">
        <v>469227</v>
      </c>
      <c r="C109" s="30" t="s">
        <v>1562</v>
      </c>
      <c r="D109" s="31">
        <v>1227209</v>
      </c>
      <c r="E109" s="32">
        <v>42995</v>
      </c>
      <c r="F109" s="33">
        <v>43000</v>
      </c>
      <c r="G109" s="34" t="s">
        <v>28</v>
      </c>
      <c r="H109" s="35">
        <v>18000</v>
      </c>
    </row>
    <row r="110" s="1" customFormat="1" spans="1:8">
      <c r="A110" s="30" t="s">
        <v>26</v>
      </c>
      <c r="B110" s="51">
        <v>469230</v>
      </c>
      <c r="C110" s="51" t="s">
        <v>1563</v>
      </c>
      <c r="D110" s="52">
        <v>1219604</v>
      </c>
      <c r="E110" s="53">
        <v>42997</v>
      </c>
      <c r="F110" s="54">
        <v>43000</v>
      </c>
      <c r="G110" s="55" t="s">
        <v>28</v>
      </c>
      <c r="H110" s="56">
        <v>11400</v>
      </c>
    </row>
    <row r="111" s="1" customFormat="1" spans="1:8">
      <c r="A111" s="30" t="s">
        <v>26</v>
      </c>
      <c r="B111" s="51">
        <v>469231</v>
      </c>
      <c r="C111" s="51" t="s">
        <v>1564</v>
      </c>
      <c r="D111" s="52">
        <v>1219604</v>
      </c>
      <c r="E111" s="53">
        <v>42997</v>
      </c>
      <c r="F111" s="54">
        <v>43000</v>
      </c>
      <c r="G111" s="55" t="s">
        <v>28</v>
      </c>
      <c r="H111" s="56">
        <v>11400</v>
      </c>
    </row>
    <row r="112" s="1" customFormat="1" spans="1:8">
      <c r="A112" s="30" t="s">
        <v>26</v>
      </c>
      <c r="B112" s="30">
        <v>469234</v>
      </c>
      <c r="C112" s="30" t="s">
        <v>1565</v>
      </c>
      <c r="D112" s="31">
        <v>1227211</v>
      </c>
      <c r="E112" s="32">
        <v>42995</v>
      </c>
      <c r="F112" s="33">
        <v>43000</v>
      </c>
      <c r="G112" s="34" t="s">
        <v>28</v>
      </c>
      <c r="H112" s="35">
        <v>18000</v>
      </c>
    </row>
    <row r="113" s="1" customFormat="1" spans="1:8">
      <c r="A113" s="30" t="s">
        <v>26</v>
      </c>
      <c r="B113" s="30">
        <v>469310</v>
      </c>
      <c r="C113" s="30" t="s">
        <v>1566</v>
      </c>
      <c r="D113" s="31">
        <v>1225077</v>
      </c>
      <c r="E113" s="32">
        <v>42993</v>
      </c>
      <c r="F113" s="33">
        <v>43000</v>
      </c>
      <c r="G113" s="34" t="s">
        <v>28</v>
      </c>
      <c r="H113" s="35">
        <v>19530</v>
      </c>
    </row>
    <row r="114" s="1" customFormat="1" spans="1:8">
      <c r="A114" s="30" t="s">
        <v>26</v>
      </c>
      <c r="B114" s="30">
        <v>469321</v>
      </c>
      <c r="C114" s="30" t="s">
        <v>1567</v>
      </c>
      <c r="D114" s="31">
        <v>1228168</v>
      </c>
      <c r="E114" s="32">
        <v>42998</v>
      </c>
      <c r="F114" s="33">
        <v>43001</v>
      </c>
      <c r="G114" s="34" t="s">
        <v>28</v>
      </c>
      <c r="H114" s="35">
        <v>11400</v>
      </c>
    </row>
    <row r="115" s="1" customFormat="1" spans="1:8">
      <c r="A115" s="30" t="s">
        <v>26</v>
      </c>
      <c r="B115" s="30">
        <v>469322</v>
      </c>
      <c r="C115" s="30" t="s">
        <v>1568</v>
      </c>
      <c r="D115" s="31">
        <v>1229696</v>
      </c>
      <c r="E115" s="32">
        <v>43000</v>
      </c>
      <c r="F115" s="33">
        <v>43001</v>
      </c>
      <c r="G115" s="34" t="s">
        <v>28</v>
      </c>
      <c r="H115" s="35">
        <v>3100</v>
      </c>
    </row>
    <row r="116" s="1" customFormat="1" spans="1:8">
      <c r="A116" s="30" t="s">
        <v>26</v>
      </c>
      <c r="B116" s="37">
        <v>469323</v>
      </c>
      <c r="C116" s="37" t="s">
        <v>1569</v>
      </c>
      <c r="D116" s="38">
        <v>1218489</v>
      </c>
      <c r="E116" s="39">
        <v>42999</v>
      </c>
      <c r="F116" s="40">
        <v>43001</v>
      </c>
      <c r="G116" s="41" t="s">
        <v>28</v>
      </c>
      <c r="H116" s="42">
        <v>8370</v>
      </c>
    </row>
    <row r="117" s="1" customFormat="1" spans="1:8">
      <c r="A117" s="30" t="s">
        <v>26</v>
      </c>
      <c r="B117" s="37">
        <v>469324</v>
      </c>
      <c r="C117" s="37" t="s">
        <v>1570</v>
      </c>
      <c r="D117" s="38">
        <v>1218489</v>
      </c>
      <c r="E117" s="39">
        <v>42999</v>
      </c>
      <c r="F117" s="40">
        <v>43001</v>
      </c>
      <c r="G117" s="41" t="s">
        <v>28</v>
      </c>
      <c r="H117" s="42">
        <v>8370</v>
      </c>
    </row>
    <row r="118" s="1" customFormat="1" spans="1:8">
      <c r="A118" s="30" t="s">
        <v>26</v>
      </c>
      <c r="B118" s="30">
        <v>469325</v>
      </c>
      <c r="C118" s="30" t="s">
        <v>1571</v>
      </c>
      <c r="D118" s="31">
        <v>1206463</v>
      </c>
      <c r="E118" s="32">
        <v>42997</v>
      </c>
      <c r="F118" s="33">
        <v>43001</v>
      </c>
      <c r="G118" s="34" t="s">
        <v>28</v>
      </c>
      <c r="H118" s="35">
        <v>15200</v>
      </c>
    </row>
    <row r="119" s="1" customFormat="1" spans="1:8">
      <c r="A119" s="30" t="s">
        <v>26</v>
      </c>
      <c r="B119" s="30">
        <v>469326</v>
      </c>
      <c r="C119" s="30" t="s">
        <v>1572</v>
      </c>
      <c r="D119" s="31">
        <v>1206462</v>
      </c>
      <c r="E119" s="32">
        <v>42997</v>
      </c>
      <c r="F119" s="33">
        <v>43001</v>
      </c>
      <c r="G119" s="34" t="s">
        <v>28</v>
      </c>
      <c r="H119" s="35">
        <v>15200</v>
      </c>
    </row>
    <row r="120" s="1" customFormat="1" spans="1:8">
      <c r="A120" s="30" t="s">
        <v>26</v>
      </c>
      <c r="B120" s="30">
        <v>469327</v>
      </c>
      <c r="C120" s="30" t="s">
        <v>1573</v>
      </c>
      <c r="D120" s="31">
        <v>1210452</v>
      </c>
      <c r="E120" s="32">
        <v>42999</v>
      </c>
      <c r="F120" s="33">
        <v>43001</v>
      </c>
      <c r="G120" s="34" t="s">
        <v>28</v>
      </c>
      <c r="H120" s="35">
        <v>6930</v>
      </c>
    </row>
    <row r="121" s="1" customFormat="1" spans="1:8">
      <c r="A121" s="30" t="s">
        <v>26</v>
      </c>
      <c r="B121" s="30">
        <v>469328</v>
      </c>
      <c r="C121" s="30" t="s">
        <v>1574</v>
      </c>
      <c r="D121" s="31">
        <v>1210451</v>
      </c>
      <c r="E121" s="32">
        <v>42999</v>
      </c>
      <c r="F121" s="33">
        <v>43001</v>
      </c>
      <c r="G121" s="34" t="s">
        <v>28</v>
      </c>
      <c r="H121" s="35">
        <v>6930</v>
      </c>
    </row>
    <row r="122" s="1" customFormat="1" spans="1:8">
      <c r="A122" s="30" t="s">
        <v>26</v>
      </c>
      <c r="B122" s="30">
        <v>469329</v>
      </c>
      <c r="C122" s="30" t="s">
        <v>1575</v>
      </c>
      <c r="D122" s="31">
        <v>1207130</v>
      </c>
      <c r="E122" s="32">
        <v>42998</v>
      </c>
      <c r="F122" s="33">
        <v>43001</v>
      </c>
      <c r="G122" s="34" t="s">
        <v>28</v>
      </c>
      <c r="H122" s="35">
        <v>11400</v>
      </c>
    </row>
    <row r="123" s="1" customFormat="1" spans="1:8">
      <c r="A123" s="30" t="s">
        <v>26</v>
      </c>
      <c r="B123" s="30">
        <v>469330</v>
      </c>
      <c r="C123" s="30" t="s">
        <v>1576</v>
      </c>
      <c r="D123" s="31">
        <v>1229391</v>
      </c>
      <c r="E123" s="32">
        <v>42998</v>
      </c>
      <c r="F123" s="33">
        <v>43001</v>
      </c>
      <c r="G123" s="34" t="s">
        <v>28</v>
      </c>
      <c r="H123" s="35">
        <v>11400</v>
      </c>
    </row>
    <row r="124" s="1" customFormat="1" spans="1:8">
      <c r="A124" s="30" t="s">
        <v>26</v>
      </c>
      <c r="B124" s="30">
        <v>469338</v>
      </c>
      <c r="C124" s="30" t="s">
        <v>1577</v>
      </c>
      <c r="D124" s="31">
        <v>1224125</v>
      </c>
      <c r="E124" s="32">
        <v>42996</v>
      </c>
      <c r="F124" s="33">
        <v>43001</v>
      </c>
      <c r="G124" s="34" t="s">
        <v>28</v>
      </c>
      <c r="H124" s="35">
        <v>14850</v>
      </c>
    </row>
    <row r="125" s="1" customFormat="1" spans="1:8">
      <c r="A125" s="30" t="s">
        <v>26</v>
      </c>
      <c r="B125" s="30">
        <v>469340</v>
      </c>
      <c r="C125" s="30" t="s">
        <v>1578</v>
      </c>
      <c r="D125" s="31">
        <v>1215251</v>
      </c>
      <c r="E125" s="32">
        <v>42998</v>
      </c>
      <c r="F125" s="33">
        <v>43001</v>
      </c>
      <c r="G125" s="34" t="s">
        <v>28</v>
      </c>
      <c r="H125" s="35">
        <v>9405</v>
      </c>
    </row>
    <row r="126" s="1" customFormat="1" spans="1:8">
      <c r="A126" s="30" t="s">
        <v>26</v>
      </c>
      <c r="B126" s="44">
        <v>469341</v>
      </c>
      <c r="C126" s="44" t="s">
        <v>1579</v>
      </c>
      <c r="D126" s="45">
        <v>1221052</v>
      </c>
      <c r="E126" s="46">
        <v>42998</v>
      </c>
      <c r="F126" s="47">
        <v>43001</v>
      </c>
      <c r="G126" s="48" t="s">
        <v>28</v>
      </c>
      <c r="H126" s="49">
        <v>9405</v>
      </c>
    </row>
    <row r="127" s="1" customFormat="1" spans="1:8">
      <c r="A127" s="30" t="s">
        <v>26</v>
      </c>
      <c r="B127" s="44">
        <v>469342</v>
      </c>
      <c r="C127" s="44" t="s">
        <v>1580</v>
      </c>
      <c r="D127" s="45">
        <v>1221052</v>
      </c>
      <c r="E127" s="46">
        <v>42998</v>
      </c>
      <c r="F127" s="47">
        <v>43001</v>
      </c>
      <c r="G127" s="48" t="s">
        <v>28</v>
      </c>
      <c r="H127" s="49">
        <v>9405</v>
      </c>
    </row>
    <row r="128" s="1" customFormat="1" spans="1:8">
      <c r="A128" s="30" t="s">
        <v>26</v>
      </c>
      <c r="B128" s="51">
        <v>469343</v>
      </c>
      <c r="C128" s="51" t="s">
        <v>1581</v>
      </c>
      <c r="D128" s="52">
        <v>1226982</v>
      </c>
      <c r="E128" s="53">
        <v>42998</v>
      </c>
      <c r="F128" s="54">
        <v>43001</v>
      </c>
      <c r="G128" s="55" t="s">
        <v>28</v>
      </c>
      <c r="H128" s="56">
        <v>9405</v>
      </c>
    </row>
    <row r="129" s="1" customFormat="1" spans="1:8">
      <c r="A129" s="30" t="s">
        <v>26</v>
      </c>
      <c r="B129" s="51">
        <v>469344</v>
      </c>
      <c r="C129" s="51" t="s">
        <v>1582</v>
      </c>
      <c r="D129" s="52">
        <v>1226982</v>
      </c>
      <c r="E129" s="53">
        <v>42998</v>
      </c>
      <c r="F129" s="54">
        <v>43001</v>
      </c>
      <c r="G129" s="55" t="s">
        <v>28</v>
      </c>
      <c r="H129" s="56">
        <v>9405</v>
      </c>
    </row>
    <row r="130" s="1" customFormat="1" spans="1:8">
      <c r="A130" s="30" t="s">
        <v>26</v>
      </c>
      <c r="B130" s="30">
        <v>469427</v>
      </c>
      <c r="C130" s="30" t="s">
        <v>1583</v>
      </c>
      <c r="D130" s="31">
        <v>1214001</v>
      </c>
      <c r="E130" s="32">
        <v>42999</v>
      </c>
      <c r="F130" s="33">
        <v>43002</v>
      </c>
      <c r="G130" s="34" t="s">
        <v>28</v>
      </c>
      <c r="H130" s="35">
        <v>11400</v>
      </c>
    </row>
    <row r="131" s="1" customFormat="1" spans="1:8">
      <c r="A131" s="30" t="s">
        <v>26</v>
      </c>
      <c r="B131" s="59">
        <v>469432</v>
      </c>
      <c r="C131" s="59" t="s">
        <v>1584</v>
      </c>
      <c r="D131" s="60">
        <v>1227434</v>
      </c>
      <c r="E131" s="61">
        <v>42998</v>
      </c>
      <c r="F131" s="62">
        <v>43002</v>
      </c>
      <c r="G131" s="63" t="s">
        <v>28</v>
      </c>
      <c r="H131" s="64">
        <v>12540</v>
      </c>
    </row>
    <row r="132" s="1" customFormat="1" spans="1:8">
      <c r="A132" s="30" t="s">
        <v>26</v>
      </c>
      <c r="B132" s="59">
        <v>469433</v>
      </c>
      <c r="C132" s="59" t="s">
        <v>1585</v>
      </c>
      <c r="D132" s="60">
        <v>1227434</v>
      </c>
      <c r="E132" s="61">
        <v>42998</v>
      </c>
      <c r="F132" s="62">
        <v>43002</v>
      </c>
      <c r="G132" s="63" t="s">
        <v>28</v>
      </c>
      <c r="H132" s="64">
        <v>12540</v>
      </c>
    </row>
    <row r="133" s="1" customFormat="1" spans="1:8">
      <c r="A133" s="30" t="s">
        <v>26</v>
      </c>
      <c r="B133" s="59">
        <v>469434</v>
      </c>
      <c r="C133" s="59" t="s">
        <v>1586</v>
      </c>
      <c r="D133" s="60">
        <v>1227434</v>
      </c>
      <c r="E133" s="61">
        <v>42998</v>
      </c>
      <c r="F133" s="62">
        <v>43002</v>
      </c>
      <c r="G133" s="63" t="s">
        <v>28</v>
      </c>
      <c r="H133" s="64">
        <v>12540</v>
      </c>
    </row>
    <row r="134" s="1" customFormat="1" spans="1:8">
      <c r="A134" s="30" t="s">
        <v>26</v>
      </c>
      <c r="B134" s="30">
        <v>469442</v>
      </c>
      <c r="C134" s="30" t="s">
        <v>1587</v>
      </c>
      <c r="D134" s="31">
        <v>1224974</v>
      </c>
      <c r="E134" s="32">
        <v>42999</v>
      </c>
      <c r="F134" s="33">
        <v>43002</v>
      </c>
      <c r="G134" s="34" t="s">
        <v>28</v>
      </c>
      <c r="H134" s="35">
        <v>9405</v>
      </c>
    </row>
    <row r="135" s="1" customFormat="1" spans="1:8">
      <c r="A135" s="30" t="s">
        <v>26</v>
      </c>
      <c r="B135" s="51">
        <v>469512</v>
      </c>
      <c r="C135" s="51" t="s">
        <v>1588</v>
      </c>
      <c r="D135" s="52">
        <v>1216149</v>
      </c>
      <c r="E135" s="53">
        <v>43000</v>
      </c>
      <c r="F135" s="54">
        <v>43003</v>
      </c>
      <c r="G135" s="55" t="s">
        <v>28</v>
      </c>
      <c r="H135" s="56">
        <v>8835</v>
      </c>
    </row>
    <row r="136" s="1" customFormat="1" spans="1:8">
      <c r="A136" s="30" t="s">
        <v>26</v>
      </c>
      <c r="B136" s="51">
        <v>469513</v>
      </c>
      <c r="C136" s="51" t="s">
        <v>1589</v>
      </c>
      <c r="D136" s="52">
        <v>1216149</v>
      </c>
      <c r="E136" s="53">
        <v>43000</v>
      </c>
      <c r="F136" s="54">
        <v>43003</v>
      </c>
      <c r="G136" s="55" t="s">
        <v>28</v>
      </c>
      <c r="H136" s="56">
        <v>8835</v>
      </c>
    </row>
    <row r="137" s="1" customFormat="1" spans="1:8">
      <c r="A137" s="30" t="s">
        <v>26</v>
      </c>
      <c r="B137" s="30">
        <v>469514</v>
      </c>
      <c r="C137" s="30" t="s">
        <v>1590</v>
      </c>
      <c r="D137" s="31">
        <v>1228506</v>
      </c>
      <c r="E137" s="32">
        <v>43001</v>
      </c>
      <c r="F137" s="33">
        <v>43003</v>
      </c>
      <c r="G137" s="34" t="s">
        <v>28</v>
      </c>
      <c r="H137" s="35">
        <v>6600</v>
      </c>
    </row>
    <row r="138" s="1" customFormat="1" spans="1:8">
      <c r="A138" s="30" t="s">
        <v>26</v>
      </c>
      <c r="B138" s="30">
        <v>469520</v>
      </c>
      <c r="C138" s="30" t="s">
        <v>1591</v>
      </c>
      <c r="D138" s="31">
        <v>1224960</v>
      </c>
      <c r="E138" s="32">
        <v>42999</v>
      </c>
      <c r="F138" s="33">
        <v>43003</v>
      </c>
      <c r="G138" s="34" t="s">
        <v>28</v>
      </c>
      <c r="H138" s="35">
        <v>12540</v>
      </c>
    </row>
    <row r="139" s="1" customFormat="1" spans="1:8">
      <c r="A139" s="30" t="s">
        <v>26</v>
      </c>
      <c r="B139" s="30">
        <v>469522</v>
      </c>
      <c r="C139" s="30" t="s">
        <v>1592</v>
      </c>
      <c r="D139" s="31">
        <v>1228313</v>
      </c>
      <c r="E139" s="32">
        <v>43000</v>
      </c>
      <c r="F139" s="33">
        <v>43003</v>
      </c>
      <c r="G139" s="34" t="s">
        <v>28</v>
      </c>
      <c r="H139" s="35">
        <v>9405</v>
      </c>
    </row>
    <row r="140" s="1" customFormat="1" spans="1:8">
      <c r="A140" s="30" t="s">
        <v>26</v>
      </c>
      <c r="B140" s="182">
        <v>469524</v>
      </c>
      <c r="C140" s="182" t="s">
        <v>1593</v>
      </c>
      <c r="D140" s="183">
        <v>1228294</v>
      </c>
      <c r="E140" s="184">
        <v>43000</v>
      </c>
      <c r="F140" s="185">
        <v>43003</v>
      </c>
      <c r="G140" s="186" t="s">
        <v>28</v>
      </c>
      <c r="H140" s="187">
        <v>9405</v>
      </c>
    </row>
    <row r="141" s="1" customFormat="1" spans="1:8">
      <c r="A141" s="30" t="s">
        <v>26</v>
      </c>
      <c r="B141" s="182">
        <v>469526</v>
      </c>
      <c r="C141" s="182" t="s">
        <v>1594</v>
      </c>
      <c r="D141" s="183">
        <v>1228294</v>
      </c>
      <c r="E141" s="184">
        <v>43000</v>
      </c>
      <c r="F141" s="185">
        <v>43003</v>
      </c>
      <c r="G141" s="186" t="s">
        <v>28</v>
      </c>
      <c r="H141" s="187">
        <v>9405</v>
      </c>
    </row>
    <row r="142" s="1" customFormat="1" spans="1:8">
      <c r="A142" s="30" t="s">
        <v>26</v>
      </c>
      <c r="B142" s="182">
        <v>469527</v>
      </c>
      <c r="C142" s="182" t="s">
        <v>1595</v>
      </c>
      <c r="D142" s="183">
        <v>1228294</v>
      </c>
      <c r="E142" s="184">
        <v>43000</v>
      </c>
      <c r="F142" s="185">
        <v>43003</v>
      </c>
      <c r="G142" s="186" t="s">
        <v>28</v>
      </c>
      <c r="H142" s="187">
        <v>9405</v>
      </c>
    </row>
    <row r="143" s="1" customFormat="1" spans="1:9">
      <c r="A143" s="30" t="s">
        <v>26</v>
      </c>
      <c r="B143" s="30">
        <v>469533</v>
      </c>
      <c r="C143" s="30" t="s">
        <v>1596</v>
      </c>
      <c r="D143" s="31">
        <v>1228894</v>
      </c>
      <c r="E143" s="32">
        <v>43000</v>
      </c>
      <c r="F143" s="33">
        <v>43003</v>
      </c>
      <c r="G143" s="34" t="s">
        <v>28</v>
      </c>
      <c r="H143" s="35">
        <v>11400</v>
      </c>
      <c r="I143" s="254"/>
    </row>
    <row r="144" s="1" customFormat="1" spans="1:9">
      <c r="A144" s="30" t="s">
        <v>26</v>
      </c>
      <c r="B144" s="30">
        <v>469539</v>
      </c>
      <c r="C144" s="30" t="s">
        <v>1597</v>
      </c>
      <c r="D144" s="31">
        <v>1228917</v>
      </c>
      <c r="E144" s="32">
        <v>43000</v>
      </c>
      <c r="F144" s="33">
        <v>43003</v>
      </c>
      <c r="G144" s="34" t="s">
        <v>28</v>
      </c>
      <c r="H144" s="35">
        <v>8835</v>
      </c>
      <c r="I144" s="254"/>
    </row>
    <row r="145" s="1" customFormat="1" spans="1:9">
      <c r="A145" s="30" t="s">
        <v>26</v>
      </c>
      <c r="B145" s="30">
        <v>469619</v>
      </c>
      <c r="C145" s="30" t="s">
        <v>1598</v>
      </c>
      <c r="D145" s="31">
        <v>1203389</v>
      </c>
      <c r="E145" s="32">
        <v>43002</v>
      </c>
      <c r="F145" s="33">
        <v>43004</v>
      </c>
      <c r="G145" s="34" t="s">
        <v>28</v>
      </c>
      <c r="H145" s="35">
        <v>6930</v>
      </c>
      <c r="I145" s="254"/>
    </row>
    <row r="146" s="1" customFormat="1" spans="1:9">
      <c r="A146" s="30" t="s">
        <v>26</v>
      </c>
      <c r="B146" s="30">
        <v>469620</v>
      </c>
      <c r="C146" s="30" t="s">
        <v>1599</v>
      </c>
      <c r="D146" s="31">
        <v>1230100</v>
      </c>
      <c r="E146" s="32">
        <v>43002</v>
      </c>
      <c r="F146" s="33">
        <v>43004</v>
      </c>
      <c r="G146" s="34" t="s">
        <v>28</v>
      </c>
      <c r="H146" s="35">
        <v>6200</v>
      </c>
      <c r="I146" s="254"/>
    </row>
    <row r="147" s="1" customFormat="1" spans="1:9">
      <c r="A147" s="30" t="s">
        <v>26</v>
      </c>
      <c r="B147" s="30">
        <v>469623</v>
      </c>
      <c r="C147" s="30" t="s">
        <v>1600</v>
      </c>
      <c r="D147" s="31">
        <v>1225520</v>
      </c>
      <c r="E147" s="32">
        <v>42999</v>
      </c>
      <c r="F147" s="33">
        <v>43004</v>
      </c>
      <c r="G147" s="34" t="s">
        <v>28</v>
      </c>
      <c r="H147" s="35">
        <v>18000</v>
      </c>
      <c r="I147" s="254"/>
    </row>
    <row r="148" s="1" customFormat="1" spans="1:9">
      <c r="A148" s="30" t="s">
        <v>26</v>
      </c>
      <c r="B148" s="44">
        <v>469625</v>
      </c>
      <c r="C148" s="44" t="s">
        <v>1601</v>
      </c>
      <c r="D148" s="45">
        <v>1212374</v>
      </c>
      <c r="E148" s="46">
        <v>43001</v>
      </c>
      <c r="F148" s="47">
        <v>43004</v>
      </c>
      <c r="G148" s="48" t="s">
        <v>28</v>
      </c>
      <c r="H148" s="49">
        <v>11400</v>
      </c>
      <c r="I148" s="254"/>
    </row>
    <row r="149" s="1" customFormat="1" spans="1:9">
      <c r="A149" s="30" t="s">
        <v>26</v>
      </c>
      <c r="B149" s="44">
        <v>469626</v>
      </c>
      <c r="C149" s="44" t="s">
        <v>1602</v>
      </c>
      <c r="D149" s="45">
        <v>1212374</v>
      </c>
      <c r="E149" s="46">
        <v>43001</v>
      </c>
      <c r="F149" s="47">
        <v>43004</v>
      </c>
      <c r="G149" s="48" t="s">
        <v>28</v>
      </c>
      <c r="H149" s="49">
        <v>11400</v>
      </c>
      <c r="I149" s="254"/>
    </row>
    <row r="150" s="1" customFormat="1" spans="1:9">
      <c r="A150" s="30" t="s">
        <v>26</v>
      </c>
      <c r="B150" s="30">
        <v>469627</v>
      </c>
      <c r="C150" s="30" t="s">
        <v>1603</v>
      </c>
      <c r="D150" s="31">
        <v>1230898</v>
      </c>
      <c r="E150" s="32">
        <v>43003</v>
      </c>
      <c r="F150" s="33">
        <v>43004</v>
      </c>
      <c r="G150" s="34" t="s">
        <v>28</v>
      </c>
      <c r="H150" s="35">
        <v>4000</v>
      </c>
      <c r="I150" s="254"/>
    </row>
    <row r="151" s="1" customFormat="1" spans="1:9">
      <c r="A151" s="30" t="s">
        <v>26</v>
      </c>
      <c r="B151" s="30">
        <v>469631</v>
      </c>
      <c r="C151" s="30" t="s">
        <v>643</v>
      </c>
      <c r="D151" s="31">
        <v>1217645</v>
      </c>
      <c r="E151" s="32">
        <v>43001</v>
      </c>
      <c r="F151" s="33">
        <v>43004</v>
      </c>
      <c r="G151" s="34" t="s">
        <v>28</v>
      </c>
      <c r="H151" s="35">
        <v>9405</v>
      </c>
      <c r="I151" s="254"/>
    </row>
    <row r="152" s="1" customFormat="1" spans="1:9">
      <c r="A152" s="30" t="s">
        <v>26</v>
      </c>
      <c r="B152" s="30">
        <v>469643</v>
      </c>
      <c r="C152" s="30" t="s">
        <v>1604</v>
      </c>
      <c r="D152" s="31">
        <v>1230376</v>
      </c>
      <c r="E152" s="32">
        <v>43002</v>
      </c>
      <c r="F152" s="33">
        <v>43004</v>
      </c>
      <c r="G152" s="34" t="s">
        <v>28</v>
      </c>
      <c r="H152" s="35">
        <v>6600</v>
      </c>
      <c r="I152" s="254"/>
    </row>
    <row r="153" s="1" customFormat="1" spans="1:9">
      <c r="A153" s="30" t="s">
        <v>26</v>
      </c>
      <c r="B153" s="30">
        <v>469704</v>
      </c>
      <c r="C153" s="30" t="s">
        <v>1605</v>
      </c>
      <c r="D153" s="31">
        <v>1214447</v>
      </c>
      <c r="E153" s="32">
        <v>43000</v>
      </c>
      <c r="F153" s="33">
        <v>43004</v>
      </c>
      <c r="G153" s="34" t="s">
        <v>28</v>
      </c>
      <c r="H153" s="35">
        <v>18000</v>
      </c>
      <c r="I153" s="254"/>
    </row>
    <row r="154" s="1" customFormat="1" spans="1:9">
      <c r="A154" s="30" t="s">
        <v>26</v>
      </c>
      <c r="B154" s="30">
        <v>469706</v>
      </c>
      <c r="C154" s="30" t="s">
        <v>1606</v>
      </c>
      <c r="D154" s="31">
        <v>1208408</v>
      </c>
      <c r="E154" s="32">
        <v>43003</v>
      </c>
      <c r="F154" s="33">
        <v>43005</v>
      </c>
      <c r="G154" s="34" t="s">
        <v>28</v>
      </c>
      <c r="H154" s="35">
        <v>6930</v>
      </c>
      <c r="I154" s="254"/>
    </row>
    <row r="155" s="1" customFormat="1" spans="1:9">
      <c r="A155" s="30" t="s">
        <v>26</v>
      </c>
      <c r="B155" s="30">
        <v>469712</v>
      </c>
      <c r="C155" s="30" t="s">
        <v>1607</v>
      </c>
      <c r="D155" s="31">
        <v>1195874</v>
      </c>
      <c r="E155" s="32">
        <v>43003</v>
      </c>
      <c r="F155" s="33">
        <v>43005</v>
      </c>
      <c r="G155" s="34" t="s">
        <v>28</v>
      </c>
      <c r="H155" s="35">
        <v>8500</v>
      </c>
      <c r="I155" s="254"/>
    </row>
    <row r="156" s="1" customFormat="1" spans="1:9">
      <c r="A156" s="30" t="s">
        <v>26</v>
      </c>
      <c r="B156" s="30">
        <v>469714</v>
      </c>
      <c r="C156" s="30" t="s">
        <v>1608</v>
      </c>
      <c r="D156" s="31">
        <v>1215034</v>
      </c>
      <c r="E156" s="32">
        <v>43003</v>
      </c>
      <c r="F156" s="33">
        <v>43005</v>
      </c>
      <c r="G156" s="34" t="s">
        <v>28</v>
      </c>
      <c r="H156" s="35">
        <v>8370</v>
      </c>
      <c r="I156" s="254"/>
    </row>
    <row r="157" s="1" customFormat="1" spans="1:9">
      <c r="A157" s="30" t="s">
        <v>26</v>
      </c>
      <c r="B157" s="30">
        <v>469715</v>
      </c>
      <c r="C157" s="30" t="s">
        <v>1609</v>
      </c>
      <c r="D157" s="31">
        <v>1230788</v>
      </c>
      <c r="E157" s="32">
        <v>43002</v>
      </c>
      <c r="F157" s="33">
        <v>43005</v>
      </c>
      <c r="G157" s="34" t="s">
        <v>28</v>
      </c>
      <c r="H157" s="35">
        <v>9405</v>
      </c>
      <c r="I157" s="254"/>
    </row>
    <row r="158" s="1" customFormat="1" spans="1:9">
      <c r="A158" s="30" t="s">
        <v>26</v>
      </c>
      <c r="B158" s="30">
        <v>469717</v>
      </c>
      <c r="C158" s="30" t="s">
        <v>1610</v>
      </c>
      <c r="D158" s="31">
        <v>1223419</v>
      </c>
      <c r="E158" s="32">
        <v>43001</v>
      </c>
      <c r="F158" s="33">
        <v>43005</v>
      </c>
      <c r="G158" s="34" t="s">
        <v>28</v>
      </c>
      <c r="H158" s="35">
        <v>12540</v>
      </c>
      <c r="I158" s="254"/>
    </row>
    <row r="159" s="1" customFormat="1" spans="1:9">
      <c r="A159" s="30" t="s">
        <v>26</v>
      </c>
      <c r="B159" s="30">
        <v>469718</v>
      </c>
      <c r="C159" s="30" t="s">
        <v>1611</v>
      </c>
      <c r="D159" s="31">
        <v>1208412</v>
      </c>
      <c r="E159" s="32">
        <v>43003</v>
      </c>
      <c r="F159" s="33">
        <v>43005</v>
      </c>
      <c r="G159" s="34" t="s">
        <v>28</v>
      </c>
      <c r="H159" s="35">
        <v>6930</v>
      </c>
      <c r="I159" s="254"/>
    </row>
    <row r="160" s="1" customFormat="1" spans="1:9">
      <c r="A160" s="30" t="s">
        <v>26</v>
      </c>
      <c r="B160" s="51">
        <v>469723</v>
      </c>
      <c r="C160" s="51" t="s">
        <v>1612</v>
      </c>
      <c r="D160" s="52">
        <v>1228973</v>
      </c>
      <c r="E160" s="53">
        <v>43003</v>
      </c>
      <c r="F160" s="54">
        <v>43005</v>
      </c>
      <c r="G160" s="55" t="s">
        <v>28</v>
      </c>
      <c r="H160" s="56">
        <v>6600</v>
      </c>
      <c r="I160" s="254"/>
    </row>
    <row r="161" s="1" customFormat="1" spans="1:9">
      <c r="A161" s="30" t="s">
        <v>26</v>
      </c>
      <c r="B161" s="51">
        <v>469727</v>
      </c>
      <c r="C161" s="51" t="s">
        <v>1613</v>
      </c>
      <c r="D161" s="52">
        <v>1228973</v>
      </c>
      <c r="E161" s="53">
        <v>43003</v>
      </c>
      <c r="F161" s="54">
        <v>43005</v>
      </c>
      <c r="G161" s="55" t="s">
        <v>28</v>
      </c>
      <c r="H161" s="56">
        <v>6600</v>
      </c>
      <c r="I161" s="254"/>
    </row>
    <row r="162" s="1" customFormat="1" spans="1:9">
      <c r="A162" s="30" t="s">
        <v>26</v>
      </c>
      <c r="B162" s="30">
        <v>469737</v>
      </c>
      <c r="C162" s="30" t="s">
        <v>1614</v>
      </c>
      <c r="D162" s="31">
        <v>1231362</v>
      </c>
      <c r="E162" s="32">
        <v>43004</v>
      </c>
      <c r="F162" s="33">
        <v>43005</v>
      </c>
      <c r="G162" s="34" t="s">
        <v>28</v>
      </c>
      <c r="H162" s="35">
        <v>3300</v>
      </c>
      <c r="I162" s="254"/>
    </row>
    <row r="163" s="1" customFormat="1" spans="1:8">
      <c r="A163" s="30"/>
      <c r="B163" s="163"/>
      <c r="C163" s="66"/>
      <c r="D163" s="31"/>
      <c r="E163" s="32"/>
      <c r="F163" s="33"/>
      <c r="G163" s="68"/>
      <c r="H163" s="35"/>
    </row>
    <row r="164" s="1" customFormat="1" ht="17.4" customHeight="1" spans="1:9">
      <c r="A164" s="78" t="s">
        <v>82</v>
      </c>
      <c r="B164" s="69"/>
      <c r="C164" s="164"/>
      <c r="D164" s="71"/>
      <c r="E164" s="72"/>
      <c r="F164" s="73"/>
      <c r="G164" s="74" t="s">
        <v>80</v>
      </c>
      <c r="H164" s="75">
        <f>SUM(H22:H163)</f>
        <v>1469275</v>
      </c>
      <c r="I164" s="408" t="s">
        <v>1615</v>
      </c>
    </row>
    <row r="165" s="1" customFormat="1" ht="7.2" customHeight="1" spans="2:8">
      <c r="B165" s="86"/>
      <c r="C165" s="87"/>
      <c r="D165" s="81"/>
      <c r="E165" s="82"/>
      <c r="F165" s="83"/>
      <c r="G165" s="84"/>
      <c r="H165" s="85"/>
    </row>
    <row r="166" s="1" customFormat="1" ht="16.2" customHeight="1" spans="1:6">
      <c r="A166" s="88" t="s">
        <v>1616</v>
      </c>
      <c r="B166" s="88"/>
      <c r="F166" s="89"/>
    </row>
    <row r="167" customFormat="1" ht="12" customHeight="1" spans="1:8">
      <c r="A167" s="165" t="s">
        <v>423</v>
      </c>
      <c r="B167" s="90"/>
      <c r="C167" s="166" t="s">
        <v>424</v>
      </c>
      <c r="D167" s="166" t="s">
        <v>424</v>
      </c>
      <c r="E167" s="166" t="s">
        <v>424</v>
      </c>
      <c r="F167" s="166" t="s">
        <v>424</v>
      </c>
      <c r="G167" s="166" t="s">
        <v>424</v>
      </c>
      <c r="H167" s="167" t="s">
        <v>90</v>
      </c>
    </row>
    <row r="168" customFormat="1" ht="12" customHeight="1" spans="1:8">
      <c r="A168" s="168" t="s">
        <v>425</v>
      </c>
      <c r="B168" s="168"/>
      <c r="C168" s="169" t="s">
        <v>85</v>
      </c>
      <c r="D168" s="170" t="s">
        <v>86</v>
      </c>
      <c r="E168" s="170" t="s">
        <v>87</v>
      </c>
      <c r="F168" s="170" t="s">
        <v>88</v>
      </c>
      <c r="G168" s="170" t="s">
        <v>89</v>
      </c>
      <c r="H168" s="171" t="s">
        <v>426</v>
      </c>
    </row>
    <row r="169" customFormat="1" ht="13.5" spans="1:8">
      <c r="A169" s="172">
        <f>H164</f>
        <v>1469275</v>
      </c>
      <c r="B169" s="93"/>
      <c r="C169" s="172">
        <v>0</v>
      </c>
      <c r="D169" s="172">
        <v>0</v>
      </c>
      <c r="E169" s="172">
        <v>0</v>
      </c>
      <c r="F169" s="172">
        <v>0</v>
      </c>
      <c r="G169" s="172">
        <v>0</v>
      </c>
      <c r="H169" s="173">
        <f>SUM(A169:G169)</f>
        <v>1469275</v>
      </c>
    </row>
    <row r="170" customFormat="1" ht="13.5"/>
    <row r="171" customFormat="1" ht="18" customHeight="1"/>
    <row r="172" customFormat="1"/>
    <row r="173" customFormat="1" spans="1:2">
      <c r="A173" s="96"/>
      <c r="B173" s="96"/>
    </row>
    <row r="174" customFormat="1" ht="15.75" spans="1:1">
      <c r="A174" s="174" t="s">
        <v>1157</v>
      </c>
    </row>
    <row r="175" customFormat="1" spans="3:4">
      <c r="C175" s="148"/>
      <c r="D175" s="148"/>
    </row>
    <row r="176" customFormat="1" ht="15.75" spans="3:3">
      <c r="C176" s="175" t="s">
        <v>1158</v>
      </c>
    </row>
    <row r="177" customFormat="1" spans="3:3">
      <c r="C177" s="176" t="s">
        <v>1207</v>
      </c>
    </row>
    <row r="178" customFormat="1" spans="3:4">
      <c r="C178" s="177" t="s">
        <v>1160</v>
      </c>
      <c r="D178" s="178"/>
    </row>
  </sheetData>
  <mergeCells count="1">
    <mergeCell ref="G7:H7"/>
  </mergeCells>
  <hyperlinks>
    <hyperlink ref="C15" r:id="rId2" display="pongsura.pattaramahasaed@ihg.com"/>
    <hyperlink ref="C177" r:id="rId3" display="E: pongsura.pattaramahasaed@ihg.com"/>
    <hyperlink ref="C178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topLeftCell="A125" workbookViewId="0">
      <selection activeCell="Q165" sqref="Q16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4" t="s">
        <v>9</v>
      </c>
      <c r="D12" s="12"/>
      <c r="E12" s="10"/>
      <c r="F12" s="2"/>
    </row>
    <row r="13" customFormat="1" spans="1:6">
      <c r="A13" s="4" t="s">
        <v>10</v>
      </c>
      <c r="B13" s="4"/>
      <c r="C13" s="5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4" t="s">
        <v>23</v>
      </c>
      <c r="F21" s="15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9">
        <v>469824</v>
      </c>
      <c r="C22" s="59" t="s">
        <v>1617</v>
      </c>
      <c r="D22" s="60">
        <v>1222619</v>
      </c>
      <c r="E22" s="61">
        <v>43001</v>
      </c>
      <c r="F22" s="62">
        <v>43006</v>
      </c>
      <c r="G22" s="63" t="s">
        <v>28</v>
      </c>
      <c r="H22" s="64">
        <v>14850</v>
      </c>
    </row>
    <row r="23" s="1" customFormat="1" spans="1:8">
      <c r="A23" s="30" t="s">
        <v>26</v>
      </c>
      <c r="B23" s="59">
        <v>469825</v>
      </c>
      <c r="C23" s="59" t="s">
        <v>1618</v>
      </c>
      <c r="D23" s="60">
        <v>1222619</v>
      </c>
      <c r="E23" s="61">
        <v>43001</v>
      </c>
      <c r="F23" s="62">
        <v>43006</v>
      </c>
      <c r="G23" s="63" t="s">
        <v>28</v>
      </c>
      <c r="H23" s="64">
        <v>14850</v>
      </c>
    </row>
    <row r="24" s="1" customFormat="1" spans="1:8">
      <c r="A24" s="30" t="s">
        <v>26</v>
      </c>
      <c r="B24" s="51">
        <v>469829</v>
      </c>
      <c r="C24" s="51" t="s">
        <v>1619</v>
      </c>
      <c r="D24" s="52">
        <v>1222622</v>
      </c>
      <c r="E24" s="53">
        <v>43001</v>
      </c>
      <c r="F24" s="54">
        <v>43006</v>
      </c>
      <c r="G24" s="55" t="s">
        <v>28</v>
      </c>
      <c r="H24" s="56">
        <v>14850</v>
      </c>
    </row>
    <row r="25" s="1" customFormat="1" spans="1:8">
      <c r="A25" s="30" t="s">
        <v>26</v>
      </c>
      <c r="B25" s="51">
        <v>469830</v>
      </c>
      <c r="C25" s="51" t="s">
        <v>1620</v>
      </c>
      <c r="D25" s="52">
        <v>1222622</v>
      </c>
      <c r="E25" s="53">
        <v>43001</v>
      </c>
      <c r="F25" s="54">
        <v>43006</v>
      </c>
      <c r="G25" s="55" t="s">
        <v>28</v>
      </c>
      <c r="H25" s="56">
        <v>14850</v>
      </c>
    </row>
    <row r="26" s="1" customFormat="1" spans="1:8">
      <c r="A26" s="30" t="s">
        <v>26</v>
      </c>
      <c r="B26" s="30">
        <v>469837</v>
      </c>
      <c r="C26" s="30" t="s">
        <v>1621</v>
      </c>
      <c r="D26" s="31">
        <v>1229260</v>
      </c>
      <c r="E26" s="32">
        <v>43004</v>
      </c>
      <c r="F26" s="33">
        <v>43006</v>
      </c>
      <c r="G26" s="34" t="s">
        <v>28</v>
      </c>
      <c r="H26" s="35">
        <v>6600</v>
      </c>
    </row>
    <row r="27" s="1" customFormat="1" spans="1:8">
      <c r="A27" s="30" t="s">
        <v>26</v>
      </c>
      <c r="B27" s="44">
        <v>469842</v>
      </c>
      <c r="C27" s="44" t="s">
        <v>1622</v>
      </c>
      <c r="D27" s="45">
        <v>1220824</v>
      </c>
      <c r="E27" s="46">
        <v>42999</v>
      </c>
      <c r="F27" s="47">
        <v>43006</v>
      </c>
      <c r="G27" s="48" t="s">
        <v>28</v>
      </c>
      <c r="H27" s="49">
        <v>25200</v>
      </c>
    </row>
    <row r="28" s="1" customFormat="1" spans="1:8">
      <c r="A28" s="30" t="s">
        <v>26</v>
      </c>
      <c r="B28" s="44">
        <v>469843</v>
      </c>
      <c r="C28" s="44" t="s">
        <v>1623</v>
      </c>
      <c r="D28" s="45">
        <v>1220824</v>
      </c>
      <c r="E28" s="46">
        <v>42999</v>
      </c>
      <c r="F28" s="47">
        <v>43006</v>
      </c>
      <c r="G28" s="48" t="s">
        <v>28</v>
      </c>
      <c r="H28" s="49">
        <v>25200</v>
      </c>
    </row>
    <row r="29" s="1" customFormat="1" spans="1:8">
      <c r="A29" s="30" t="s">
        <v>26</v>
      </c>
      <c r="B29" s="30">
        <v>469845</v>
      </c>
      <c r="C29" s="30" t="s">
        <v>1624</v>
      </c>
      <c r="D29" s="31">
        <v>1230906</v>
      </c>
      <c r="E29" s="32">
        <v>43003</v>
      </c>
      <c r="F29" s="33">
        <v>43006</v>
      </c>
      <c r="G29" s="34" t="s">
        <v>28</v>
      </c>
      <c r="H29" s="35">
        <v>11400</v>
      </c>
    </row>
    <row r="30" s="1" customFormat="1" spans="1:8">
      <c r="A30" s="30" t="s">
        <v>26</v>
      </c>
      <c r="B30" s="59">
        <v>469846</v>
      </c>
      <c r="C30" s="59" t="s">
        <v>1625</v>
      </c>
      <c r="D30" s="60">
        <v>1221957</v>
      </c>
      <c r="E30" s="61">
        <v>42999</v>
      </c>
      <c r="F30" s="62">
        <v>43006</v>
      </c>
      <c r="G30" s="63" t="s">
        <v>28</v>
      </c>
      <c r="H30" s="64">
        <v>25200</v>
      </c>
    </row>
    <row r="31" s="1" customFormat="1" spans="1:8">
      <c r="A31" s="30" t="s">
        <v>26</v>
      </c>
      <c r="B31" s="59">
        <v>469847</v>
      </c>
      <c r="C31" s="59" t="s">
        <v>1626</v>
      </c>
      <c r="D31" s="60">
        <v>1221957</v>
      </c>
      <c r="E31" s="61">
        <v>42999</v>
      </c>
      <c r="F31" s="62">
        <v>43006</v>
      </c>
      <c r="G31" s="63" t="s">
        <v>28</v>
      </c>
      <c r="H31" s="64">
        <v>25200</v>
      </c>
    </row>
    <row r="32" s="1" customFormat="1" spans="1:8">
      <c r="A32" s="30" t="s">
        <v>26</v>
      </c>
      <c r="B32" s="51">
        <v>469848</v>
      </c>
      <c r="C32" s="51" t="s">
        <v>1627</v>
      </c>
      <c r="D32" s="52">
        <v>1220024</v>
      </c>
      <c r="E32" s="53">
        <v>43004</v>
      </c>
      <c r="F32" s="54">
        <v>43006</v>
      </c>
      <c r="G32" s="55" t="s">
        <v>28</v>
      </c>
      <c r="H32" s="56">
        <v>8000</v>
      </c>
    </row>
    <row r="33" s="1" customFormat="1" spans="1:8">
      <c r="A33" s="30" t="s">
        <v>26</v>
      </c>
      <c r="B33" s="51">
        <v>469849</v>
      </c>
      <c r="C33" s="51" t="s">
        <v>1628</v>
      </c>
      <c r="D33" s="52">
        <v>1220024</v>
      </c>
      <c r="E33" s="53">
        <v>43004</v>
      </c>
      <c r="F33" s="54">
        <v>43006</v>
      </c>
      <c r="G33" s="55" t="s">
        <v>28</v>
      </c>
      <c r="H33" s="56">
        <v>8000</v>
      </c>
    </row>
    <row r="34" s="1" customFormat="1" spans="1:8">
      <c r="A34" s="30" t="s">
        <v>26</v>
      </c>
      <c r="B34" s="265">
        <v>469851</v>
      </c>
      <c r="C34" s="265" t="s">
        <v>1629</v>
      </c>
      <c r="D34" s="266">
        <v>1220648</v>
      </c>
      <c r="E34" s="267">
        <v>43004</v>
      </c>
      <c r="F34" s="268">
        <v>43006</v>
      </c>
      <c r="G34" s="269" t="s">
        <v>28</v>
      </c>
      <c r="H34" s="270">
        <v>8000</v>
      </c>
    </row>
    <row r="35" s="1" customFormat="1" spans="1:8">
      <c r="A35" s="30" t="s">
        <v>26</v>
      </c>
      <c r="B35" s="265">
        <v>469852</v>
      </c>
      <c r="C35" s="265" t="s">
        <v>1630</v>
      </c>
      <c r="D35" s="266">
        <v>1220648</v>
      </c>
      <c r="E35" s="267">
        <v>43004</v>
      </c>
      <c r="F35" s="268">
        <v>43006</v>
      </c>
      <c r="G35" s="269" t="s">
        <v>28</v>
      </c>
      <c r="H35" s="270">
        <v>8000</v>
      </c>
    </row>
    <row r="36" s="1" customFormat="1" spans="1:8">
      <c r="A36" s="30" t="s">
        <v>26</v>
      </c>
      <c r="B36" s="30">
        <v>469857</v>
      </c>
      <c r="C36" s="30" t="s">
        <v>530</v>
      </c>
      <c r="D36" s="31">
        <v>1226739</v>
      </c>
      <c r="E36" s="32">
        <v>43003</v>
      </c>
      <c r="F36" s="33">
        <v>43006</v>
      </c>
      <c r="G36" s="34" t="s">
        <v>28</v>
      </c>
      <c r="H36" s="35">
        <v>11400</v>
      </c>
    </row>
    <row r="37" s="1" customFormat="1" spans="1:8">
      <c r="A37" s="30" t="s">
        <v>26</v>
      </c>
      <c r="B37" s="30">
        <v>469968</v>
      </c>
      <c r="C37" s="30" t="s">
        <v>1106</v>
      </c>
      <c r="D37" s="31">
        <v>1229972</v>
      </c>
      <c r="E37" s="32">
        <v>43003</v>
      </c>
      <c r="F37" s="33">
        <v>43007</v>
      </c>
      <c r="G37" s="34" t="s">
        <v>28</v>
      </c>
      <c r="H37" s="35">
        <v>11780</v>
      </c>
    </row>
    <row r="38" s="1" customFormat="1" spans="1:8">
      <c r="A38" s="30" t="s">
        <v>26</v>
      </c>
      <c r="B38" s="156">
        <v>469969</v>
      </c>
      <c r="C38" s="156" t="s">
        <v>1631</v>
      </c>
      <c r="D38" s="157">
        <v>1223848</v>
      </c>
      <c r="E38" s="158">
        <v>43004</v>
      </c>
      <c r="F38" s="159">
        <v>43007</v>
      </c>
      <c r="G38" s="160" t="s">
        <v>28</v>
      </c>
      <c r="H38" s="161">
        <v>9405</v>
      </c>
    </row>
    <row r="39" s="1" customFormat="1" spans="1:8">
      <c r="A39" s="30" t="s">
        <v>26</v>
      </c>
      <c r="B39" s="156">
        <v>469970</v>
      </c>
      <c r="C39" s="156" t="s">
        <v>1632</v>
      </c>
      <c r="D39" s="157">
        <v>1223848</v>
      </c>
      <c r="E39" s="158">
        <v>43004</v>
      </c>
      <c r="F39" s="159">
        <v>43007</v>
      </c>
      <c r="G39" s="160" t="s">
        <v>28</v>
      </c>
      <c r="H39" s="161">
        <v>9405</v>
      </c>
    </row>
    <row r="40" s="1" customFormat="1" spans="1:8">
      <c r="A40" s="30" t="s">
        <v>26</v>
      </c>
      <c r="B40" s="30">
        <v>469977</v>
      </c>
      <c r="C40" s="30" t="s">
        <v>1633</v>
      </c>
      <c r="D40" s="31">
        <v>1227090</v>
      </c>
      <c r="E40" s="32">
        <v>43000</v>
      </c>
      <c r="F40" s="33">
        <v>43007</v>
      </c>
      <c r="G40" s="34" t="s">
        <v>28</v>
      </c>
      <c r="H40" s="35">
        <v>25200</v>
      </c>
    </row>
    <row r="41" s="1" customFormat="1" spans="1:8">
      <c r="A41" s="30" t="s">
        <v>26</v>
      </c>
      <c r="B41" s="30">
        <v>469979</v>
      </c>
      <c r="C41" s="30" t="s">
        <v>1634</v>
      </c>
      <c r="D41" s="31">
        <v>1229793</v>
      </c>
      <c r="E41" s="32">
        <v>43004</v>
      </c>
      <c r="F41" s="33">
        <v>43007</v>
      </c>
      <c r="G41" s="34" t="s">
        <v>28</v>
      </c>
      <c r="H41" s="35">
        <v>11400</v>
      </c>
    </row>
    <row r="42" s="1" customFormat="1" spans="1:8">
      <c r="A42" s="30" t="s">
        <v>26</v>
      </c>
      <c r="B42" s="30">
        <v>469981</v>
      </c>
      <c r="C42" s="30" t="s">
        <v>1635</v>
      </c>
      <c r="D42" s="31">
        <v>1230372</v>
      </c>
      <c r="E42" s="32">
        <v>43004</v>
      </c>
      <c r="F42" s="33">
        <v>43007</v>
      </c>
      <c r="G42" s="34" t="s">
        <v>28</v>
      </c>
      <c r="H42" s="35">
        <v>11400</v>
      </c>
    </row>
    <row r="43" s="1" customFormat="1" spans="1:8">
      <c r="A43" s="30" t="s">
        <v>26</v>
      </c>
      <c r="B43" s="30">
        <v>470082</v>
      </c>
      <c r="C43" s="30" t="s">
        <v>512</v>
      </c>
      <c r="D43" s="31">
        <v>1199819</v>
      </c>
      <c r="E43" s="32">
        <v>43005</v>
      </c>
      <c r="F43" s="33">
        <v>43008</v>
      </c>
      <c r="G43" s="34" t="s">
        <v>28</v>
      </c>
      <c r="H43" s="35">
        <v>9547.5</v>
      </c>
    </row>
    <row r="44" s="1" customFormat="1" spans="1:8">
      <c r="A44" s="30" t="s">
        <v>26</v>
      </c>
      <c r="B44" s="30">
        <v>470083</v>
      </c>
      <c r="C44" s="30" t="s">
        <v>1636</v>
      </c>
      <c r="D44" s="31">
        <v>1226028</v>
      </c>
      <c r="E44" s="32">
        <v>43005</v>
      </c>
      <c r="F44" s="33">
        <v>43008</v>
      </c>
      <c r="G44" s="34" t="s">
        <v>28</v>
      </c>
      <c r="H44" s="35">
        <v>12000</v>
      </c>
    </row>
    <row r="45" s="1" customFormat="1" spans="1:8">
      <c r="A45" s="30" t="s">
        <v>26</v>
      </c>
      <c r="B45" s="59">
        <v>470087</v>
      </c>
      <c r="C45" s="59" t="s">
        <v>1637</v>
      </c>
      <c r="D45" s="60">
        <v>1217047</v>
      </c>
      <c r="E45" s="61">
        <v>43006</v>
      </c>
      <c r="F45" s="62">
        <v>43008</v>
      </c>
      <c r="G45" s="63" t="s">
        <v>28</v>
      </c>
      <c r="H45" s="64">
        <v>6930</v>
      </c>
    </row>
    <row r="46" s="1" customFormat="1" spans="1:8">
      <c r="A46" s="30" t="s">
        <v>26</v>
      </c>
      <c r="B46" s="59">
        <v>470088</v>
      </c>
      <c r="C46" s="59" t="s">
        <v>1638</v>
      </c>
      <c r="D46" s="60">
        <v>1217047</v>
      </c>
      <c r="E46" s="61">
        <v>43006</v>
      </c>
      <c r="F46" s="62">
        <v>43008</v>
      </c>
      <c r="G46" s="63" t="s">
        <v>28</v>
      </c>
      <c r="H46" s="64">
        <v>6930</v>
      </c>
    </row>
    <row r="47" s="1" customFormat="1" spans="1:8">
      <c r="A47" s="30" t="s">
        <v>26</v>
      </c>
      <c r="B47" s="30">
        <v>470094</v>
      </c>
      <c r="C47" s="30" t="s">
        <v>1639</v>
      </c>
      <c r="D47" s="31">
        <v>1228839</v>
      </c>
      <c r="E47" s="32">
        <v>43006</v>
      </c>
      <c r="F47" s="33">
        <v>43008</v>
      </c>
      <c r="G47" s="34" t="s">
        <v>28</v>
      </c>
      <c r="H47" s="35">
        <v>8000</v>
      </c>
    </row>
    <row r="48" s="1" customFormat="1" spans="1:8">
      <c r="A48" s="30" t="s">
        <v>26</v>
      </c>
      <c r="B48" s="156">
        <v>470099</v>
      </c>
      <c r="C48" s="156" t="s">
        <v>1640</v>
      </c>
      <c r="D48" s="157">
        <v>1216576</v>
      </c>
      <c r="E48" s="158">
        <v>43005</v>
      </c>
      <c r="F48" s="159">
        <v>43008</v>
      </c>
      <c r="G48" s="160" t="s">
        <v>28</v>
      </c>
      <c r="H48" s="161">
        <v>12112.5</v>
      </c>
    </row>
    <row r="49" s="1" customFormat="1" spans="1:8">
      <c r="A49" s="30" t="s">
        <v>26</v>
      </c>
      <c r="B49" s="156">
        <v>470100</v>
      </c>
      <c r="C49" s="156" t="s">
        <v>593</v>
      </c>
      <c r="D49" s="157">
        <v>1216576</v>
      </c>
      <c r="E49" s="158">
        <v>43005</v>
      </c>
      <c r="F49" s="159">
        <v>43008</v>
      </c>
      <c r="G49" s="160" t="s">
        <v>28</v>
      </c>
      <c r="H49" s="161">
        <v>12112.5</v>
      </c>
    </row>
    <row r="50" s="1" customFormat="1" spans="1:8">
      <c r="A50" s="30" t="s">
        <v>26</v>
      </c>
      <c r="B50" s="30">
        <v>470103</v>
      </c>
      <c r="C50" s="30" t="s">
        <v>1641</v>
      </c>
      <c r="D50" s="31">
        <v>1222336</v>
      </c>
      <c r="E50" s="32">
        <v>43006</v>
      </c>
      <c r="F50" s="33">
        <v>43008</v>
      </c>
      <c r="G50" s="34" t="s">
        <v>28</v>
      </c>
      <c r="H50" s="35">
        <v>8000</v>
      </c>
    </row>
    <row r="51" s="1" customFormat="1" spans="1:8">
      <c r="A51" s="30" t="s">
        <v>26</v>
      </c>
      <c r="B51" s="30">
        <v>470104</v>
      </c>
      <c r="C51" s="30" t="s">
        <v>1642</v>
      </c>
      <c r="D51" s="31">
        <v>1228478</v>
      </c>
      <c r="E51" s="32">
        <v>43007</v>
      </c>
      <c r="F51" s="33">
        <v>43008</v>
      </c>
      <c r="G51" s="34" t="s">
        <v>28</v>
      </c>
      <c r="H51" s="35">
        <v>4000</v>
      </c>
    </row>
    <row r="52" s="1" customFormat="1" spans="1:8">
      <c r="A52" s="30" t="s">
        <v>26</v>
      </c>
      <c r="B52" s="51">
        <v>470201</v>
      </c>
      <c r="C52" s="51" t="s">
        <v>1643</v>
      </c>
      <c r="D52" s="52">
        <v>1212307</v>
      </c>
      <c r="E52" s="53">
        <v>43004</v>
      </c>
      <c r="F52" s="54">
        <v>43009</v>
      </c>
      <c r="G52" s="55" t="s">
        <v>28</v>
      </c>
      <c r="H52" s="56">
        <v>15975</v>
      </c>
    </row>
    <row r="53" s="1" customFormat="1" spans="1:8">
      <c r="A53" s="30" t="s">
        <v>26</v>
      </c>
      <c r="B53" s="51">
        <v>470202</v>
      </c>
      <c r="C53" s="51" t="s">
        <v>1490</v>
      </c>
      <c r="D53" s="52">
        <v>1212307</v>
      </c>
      <c r="E53" s="53">
        <v>43004</v>
      </c>
      <c r="F53" s="54">
        <v>43009</v>
      </c>
      <c r="G53" s="55" t="s">
        <v>28</v>
      </c>
      <c r="H53" s="56">
        <v>15975</v>
      </c>
    </row>
    <row r="54" s="1" customFormat="1" spans="1:8">
      <c r="A54" s="30" t="s">
        <v>26</v>
      </c>
      <c r="B54" s="51">
        <v>470203</v>
      </c>
      <c r="C54" s="51" t="s">
        <v>1644</v>
      </c>
      <c r="D54" s="52">
        <v>1212307</v>
      </c>
      <c r="E54" s="53">
        <v>43004</v>
      </c>
      <c r="F54" s="54">
        <v>43009</v>
      </c>
      <c r="G54" s="55" t="s">
        <v>28</v>
      </c>
      <c r="H54" s="56">
        <v>15975</v>
      </c>
    </row>
    <row r="55" s="1" customFormat="1" spans="1:8">
      <c r="A55" s="30" t="s">
        <v>26</v>
      </c>
      <c r="B55" s="30">
        <v>470213</v>
      </c>
      <c r="C55" s="30" t="s">
        <v>1645</v>
      </c>
      <c r="D55" s="31">
        <v>1229077</v>
      </c>
      <c r="E55" s="32">
        <v>43007</v>
      </c>
      <c r="F55" s="33">
        <v>43009</v>
      </c>
      <c r="G55" s="34" t="s">
        <v>28</v>
      </c>
      <c r="H55" s="35">
        <v>8250</v>
      </c>
    </row>
    <row r="56" s="1" customFormat="1" spans="1:8">
      <c r="A56" s="30" t="s">
        <v>26</v>
      </c>
      <c r="B56" s="37">
        <v>470216</v>
      </c>
      <c r="C56" s="37" t="s">
        <v>1646</v>
      </c>
      <c r="D56" s="38">
        <v>1222648</v>
      </c>
      <c r="E56" s="39">
        <v>43007</v>
      </c>
      <c r="F56" s="40">
        <v>43009</v>
      </c>
      <c r="G56" s="41" t="s">
        <v>28</v>
      </c>
      <c r="H56" s="42">
        <v>6850</v>
      </c>
    </row>
    <row r="57" s="1" customFormat="1" spans="1:8">
      <c r="A57" s="30" t="s">
        <v>26</v>
      </c>
      <c r="B57" s="37">
        <v>470217</v>
      </c>
      <c r="C57" s="37" t="s">
        <v>1647</v>
      </c>
      <c r="D57" s="38">
        <v>1222648</v>
      </c>
      <c r="E57" s="39">
        <v>43007</v>
      </c>
      <c r="F57" s="40">
        <v>43009</v>
      </c>
      <c r="G57" s="41" t="s">
        <v>28</v>
      </c>
      <c r="H57" s="42">
        <v>6850</v>
      </c>
    </row>
    <row r="58" s="1" customFormat="1" spans="1:8">
      <c r="A58" s="30" t="s">
        <v>26</v>
      </c>
      <c r="B58" s="30">
        <v>470219</v>
      </c>
      <c r="C58" s="30" t="s">
        <v>1648</v>
      </c>
      <c r="D58" s="31">
        <v>1224606</v>
      </c>
      <c r="E58" s="32">
        <v>43005</v>
      </c>
      <c r="F58" s="33">
        <v>43009</v>
      </c>
      <c r="G58" s="34" t="s">
        <v>28</v>
      </c>
      <c r="H58" s="35">
        <v>13450</v>
      </c>
    </row>
    <row r="59" s="1" customFormat="1" spans="1:8">
      <c r="A59" s="30" t="s">
        <v>26</v>
      </c>
      <c r="B59" s="30">
        <v>470222</v>
      </c>
      <c r="C59" s="30" t="s">
        <v>1649</v>
      </c>
      <c r="D59" s="31">
        <v>1225475</v>
      </c>
      <c r="E59" s="32">
        <v>43007</v>
      </c>
      <c r="F59" s="33">
        <v>43009</v>
      </c>
      <c r="G59" s="34" t="s">
        <v>28</v>
      </c>
      <c r="H59" s="35">
        <v>6850</v>
      </c>
    </row>
    <row r="60" s="1" customFormat="1" spans="1:8">
      <c r="A60" s="30" t="s">
        <v>26</v>
      </c>
      <c r="B60" s="30">
        <v>470226</v>
      </c>
      <c r="C60" s="30" t="s">
        <v>140</v>
      </c>
      <c r="D60" s="31">
        <v>1228801</v>
      </c>
      <c r="E60" s="32">
        <v>43007</v>
      </c>
      <c r="F60" s="33">
        <v>43009</v>
      </c>
      <c r="G60" s="34" t="s">
        <v>28</v>
      </c>
      <c r="H60" s="35">
        <v>8250</v>
      </c>
    </row>
    <row r="61" s="1" customFormat="1" spans="1:8">
      <c r="A61" s="30" t="s">
        <v>26</v>
      </c>
      <c r="B61" s="30">
        <v>470228</v>
      </c>
      <c r="C61" s="30" t="s">
        <v>1650</v>
      </c>
      <c r="D61" s="31">
        <v>1224607</v>
      </c>
      <c r="E61" s="32">
        <v>43005</v>
      </c>
      <c r="F61" s="33">
        <v>43009</v>
      </c>
      <c r="G61" s="34" t="s">
        <v>28</v>
      </c>
      <c r="H61" s="35">
        <v>13450</v>
      </c>
    </row>
    <row r="62" s="1" customFormat="1" spans="1:8">
      <c r="A62" s="30" t="s">
        <v>26</v>
      </c>
      <c r="B62" s="30">
        <v>470230</v>
      </c>
      <c r="C62" s="30" t="s">
        <v>1651</v>
      </c>
      <c r="D62" s="31">
        <v>1215090</v>
      </c>
      <c r="E62" s="32">
        <v>43006</v>
      </c>
      <c r="F62" s="33">
        <v>43009</v>
      </c>
      <c r="G62" s="34" t="s">
        <v>28</v>
      </c>
      <c r="H62" s="35">
        <v>9547.5</v>
      </c>
    </row>
    <row r="63" s="1" customFormat="1" spans="1:8">
      <c r="A63" s="30" t="s">
        <v>26</v>
      </c>
      <c r="B63" s="59">
        <v>470351</v>
      </c>
      <c r="C63" s="59" t="s">
        <v>1652</v>
      </c>
      <c r="D63" s="60">
        <v>1215709</v>
      </c>
      <c r="E63" s="61">
        <v>43007</v>
      </c>
      <c r="F63" s="62">
        <v>43010</v>
      </c>
      <c r="G63" s="63" t="s">
        <v>28</v>
      </c>
      <c r="H63" s="64">
        <v>10117.5</v>
      </c>
    </row>
    <row r="64" s="1" customFormat="1" spans="1:8">
      <c r="A64" s="30" t="s">
        <v>26</v>
      </c>
      <c r="B64" s="59">
        <v>470352</v>
      </c>
      <c r="C64" s="59" t="s">
        <v>1653</v>
      </c>
      <c r="D64" s="60">
        <v>1215709</v>
      </c>
      <c r="E64" s="61">
        <v>43007</v>
      </c>
      <c r="F64" s="62">
        <v>43010</v>
      </c>
      <c r="G64" s="63" t="s">
        <v>28</v>
      </c>
      <c r="H64" s="64">
        <v>10117.5</v>
      </c>
    </row>
    <row r="65" s="1" customFormat="1" spans="1:8">
      <c r="A65" s="30" t="s">
        <v>26</v>
      </c>
      <c r="B65" s="30">
        <v>470366</v>
      </c>
      <c r="C65" s="30" t="s">
        <v>1654</v>
      </c>
      <c r="D65" s="31">
        <v>1204565</v>
      </c>
      <c r="E65" s="32">
        <v>43006</v>
      </c>
      <c r="F65" s="33">
        <v>43010</v>
      </c>
      <c r="G65" s="34" t="s">
        <v>28</v>
      </c>
      <c r="H65" s="35">
        <v>13490</v>
      </c>
    </row>
    <row r="66" s="1" customFormat="1" spans="1:8">
      <c r="A66" s="30" t="s">
        <v>26</v>
      </c>
      <c r="B66" s="30">
        <v>470370</v>
      </c>
      <c r="C66" s="30" t="s">
        <v>1651</v>
      </c>
      <c r="D66" s="31">
        <v>1215098</v>
      </c>
      <c r="E66" s="32">
        <v>43009</v>
      </c>
      <c r="F66" s="33">
        <v>43010</v>
      </c>
      <c r="G66" s="34" t="s">
        <v>28</v>
      </c>
      <c r="H66" s="35">
        <v>3350</v>
      </c>
    </row>
    <row r="67" s="1" customFormat="1" spans="1:8">
      <c r="A67" s="30" t="s">
        <v>26</v>
      </c>
      <c r="B67" s="30">
        <v>470374</v>
      </c>
      <c r="C67" s="30" t="s">
        <v>1655</v>
      </c>
      <c r="D67" s="31">
        <v>1197068</v>
      </c>
      <c r="E67" s="32">
        <v>43002</v>
      </c>
      <c r="F67" s="33">
        <v>43010</v>
      </c>
      <c r="G67" s="34" t="s">
        <v>28</v>
      </c>
      <c r="H67" s="35">
        <v>30600</v>
      </c>
    </row>
    <row r="68" s="1" customFormat="1" spans="1:8">
      <c r="A68" s="30" t="s">
        <v>26</v>
      </c>
      <c r="B68" s="30">
        <v>470377</v>
      </c>
      <c r="C68" s="30" t="s">
        <v>1656</v>
      </c>
      <c r="D68" s="31">
        <v>1228259</v>
      </c>
      <c r="E68" s="32">
        <v>43009</v>
      </c>
      <c r="F68" s="33">
        <v>43010</v>
      </c>
      <c r="G68" s="34" t="s">
        <v>28</v>
      </c>
      <c r="H68" s="35">
        <v>4250</v>
      </c>
    </row>
    <row r="69" s="1" customFormat="1" spans="1:8">
      <c r="A69" s="30" t="s">
        <v>26</v>
      </c>
      <c r="B69" s="30">
        <v>470387</v>
      </c>
      <c r="C69" s="30" t="s">
        <v>535</v>
      </c>
      <c r="D69" s="31">
        <v>1213975</v>
      </c>
      <c r="E69" s="32">
        <v>43007</v>
      </c>
      <c r="F69" s="33">
        <v>43010</v>
      </c>
      <c r="G69" s="34" t="s">
        <v>28</v>
      </c>
      <c r="H69" s="35">
        <v>12112.5</v>
      </c>
    </row>
    <row r="70" s="1" customFormat="1" spans="1:8">
      <c r="A70" s="30" t="s">
        <v>26</v>
      </c>
      <c r="B70" s="30">
        <v>470392</v>
      </c>
      <c r="C70" s="30" t="s">
        <v>1657</v>
      </c>
      <c r="D70" s="31">
        <v>1217494</v>
      </c>
      <c r="E70" s="32">
        <v>43008</v>
      </c>
      <c r="F70" s="33">
        <v>43010</v>
      </c>
      <c r="G70" s="34" t="s">
        <v>28</v>
      </c>
      <c r="H70" s="35">
        <v>8370</v>
      </c>
    </row>
    <row r="71" s="1" customFormat="1" spans="1:8">
      <c r="A71" s="30" t="s">
        <v>26</v>
      </c>
      <c r="B71" s="30">
        <v>470397</v>
      </c>
      <c r="C71" s="30" t="s">
        <v>1658</v>
      </c>
      <c r="D71" s="31">
        <v>1214063</v>
      </c>
      <c r="E71" s="32">
        <v>43005</v>
      </c>
      <c r="F71" s="33">
        <v>43010</v>
      </c>
      <c r="G71" s="34" t="s">
        <v>28</v>
      </c>
      <c r="H71" s="35">
        <v>15975</v>
      </c>
    </row>
    <row r="72" s="1" customFormat="1" spans="1:8">
      <c r="A72" s="30" t="s">
        <v>26</v>
      </c>
      <c r="B72" s="30">
        <v>470511</v>
      </c>
      <c r="C72" s="30" t="s">
        <v>1659</v>
      </c>
      <c r="D72" s="31">
        <v>1218690</v>
      </c>
      <c r="E72" s="32">
        <v>43007</v>
      </c>
      <c r="F72" s="33">
        <v>43011</v>
      </c>
      <c r="G72" s="34" t="s">
        <v>28</v>
      </c>
      <c r="H72" s="35">
        <v>16150</v>
      </c>
    </row>
    <row r="73" s="1" customFormat="1" spans="1:8">
      <c r="A73" s="30" t="s">
        <v>26</v>
      </c>
      <c r="B73" s="30">
        <v>470512</v>
      </c>
      <c r="C73" s="30" t="s">
        <v>1660</v>
      </c>
      <c r="D73" s="31">
        <v>1207006</v>
      </c>
      <c r="E73" s="32">
        <v>43007</v>
      </c>
      <c r="F73" s="33">
        <v>43011</v>
      </c>
      <c r="G73" s="34" t="s">
        <v>28</v>
      </c>
      <c r="H73" s="35">
        <v>16150</v>
      </c>
    </row>
    <row r="74" s="1" customFormat="1" spans="1:8">
      <c r="A74" s="30" t="s">
        <v>26</v>
      </c>
      <c r="B74" s="30">
        <v>470513</v>
      </c>
      <c r="C74" s="30" t="s">
        <v>1661</v>
      </c>
      <c r="D74" s="31">
        <v>1207629</v>
      </c>
      <c r="E74" s="32">
        <v>43009</v>
      </c>
      <c r="F74" s="33">
        <v>43011</v>
      </c>
      <c r="G74" s="34" t="s">
        <v>28</v>
      </c>
      <c r="H74" s="35">
        <v>8370</v>
      </c>
    </row>
    <row r="75" s="1" customFormat="1" spans="1:8">
      <c r="A75" s="30" t="s">
        <v>26</v>
      </c>
      <c r="B75" s="51">
        <v>470516</v>
      </c>
      <c r="C75" s="51" t="s">
        <v>1662</v>
      </c>
      <c r="D75" s="52">
        <v>1194928</v>
      </c>
      <c r="E75" s="53">
        <v>43007</v>
      </c>
      <c r="F75" s="54">
        <v>43011</v>
      </c>
      <c r="G75" s="55" t="s">
        <v>28</v>
      </c>
      <c r="H75" s="56">
        <v>15810</v>
      </c>
    </row>
    <row r="76" s="1" customFormat="1" spans="1:8">
      <c r="A76" s="30" t="s">
        <v>26</v>
      </c>
      <c r="B76" s="51">
        <v>470517</v>
      </c>
      <c r="C76" s="51" t="s">
        <v>1663</v>
      </c>
      <c r="D76" s="52">
        <v>1194928</v>
      </c>
      <c r="E76" s="53">
        <v>43007</v>
      </c>
      <c r="F76" s="54">
        <v>43011</v>
      </c>
      <c r="G76" s="55" t="s">
        <v>28</v>
      </c>
      <c r="H76" s="56">
        <v>15810</v>
      </c>
    </row>
    <row r="77" s="1" customFormat="1" spans="1:8">
      <c r="A77" s="30" t="s">
        <v>26</v>
      </c>
      <c r="B77" s="59">
        <v>470523</v>
      </c>
      <c r="C77" s="59" t="s">
        <v>1664</v>
      </c>
      <c r="D77" s="60">
        <v>1220650</v>
      </c>
      <c r="E77" s="61">
        <v>43009</v>
      </c>
      <c r="F77" s="62">
        <v>43011</v>
      </c>
      <c r="G77" s="63" t="s">
        <v>28</v>
      </c>
      <c r="H77" s="64">
        <v>8370</v>
      </c>
    </row>
    <row r="78" s="1" customFormat="1" spans="1:8">
      <c r="A78" s="30" t="s">
        <v>26</v>
      </c>
      <c r="B78" s="59">
        <v>470524</v>
      </c>
      <c r="C78" s="59" t="s">
        <v>1665</v>
      </c>
      <c r="D78" s="60">
        <v>1220650</v>
      </c>
      <c r="E78" s="61">
        <v>43009</v>
      </c>
      <c r="F78" s="62">
        <v>43011</v>
      </c>
      <c r="G78" s="63" t="s">
        <v>28</v>
      </c>
      <c r="H78" s="64">
        <v>8370</v>
      </c>
    </row>
    <row r="79" s="1" customFormat="1" spans="1:8">
      <c r="A79" s="30" t="s">
        <v>26</v>
      </c>
      <c r="B79" s="30">
        <v>470533</v>
      </c>
      <c r="C79" s="30" t="s">
        <v>1666</v>
      </c>
      <c r="D79" s="31">
        <v>1216713</v>
      </c>
      <c r="E79" s="32">
        <v>43009</v>
      </c>
      <c r="F79" s="33">
        <v>43011</v>
      </c>
      <c r="G79" s="34" t="s">
        <v>28</v>
      </c>
      <c r="H79" s="35">
        <v>6930</v>
      </c>
    </row>
    <row r="80" s="1" customFormat="1" spans="1:8">
      <c r="A80" s="30" t="s">
        <v>26</v>
      </c>
      <c r="B80" s="30">
        <v>470555</v>
      </c>
      <c r="C80" s="30" t="s">
        <v>1667</v>
      </c>
      <c r="D80" s="31">
        <v>1222035</v>
      </c>
      <c r="E80" s="32">
        <v>43010</v>
      </c>
      <c r="F80" s="33">
        <v>43011</v>
      </c>
      <c r="G80" s="34" t="s">
        <v>28</v>
      </c>
      <c r="H80" s="35">
        <v>4250</v>
      </c>
    </row>
    <row r="81" s="1" customFormat="1" spans="1:8">
      <c r="A81" s="30" t="s">
        <v>26</v>
      </c>
      <c r="B81" s="30">
        <v>470567</v>
      </c>
      <c r="C81" s="30" t="s">
        <v>1668</v>
      </c>
      <c r="D81" s="31">
        <v>1207002</v>
      </c>
      <c r="E81" s="32">
        <v>43009</v>
      </c>
      <c r="F81" s="33">
        <v>43011</v>
      </c>
      <c r="G81" s="34" t="s">
        <v>28</v>
      </c>
      <c r="H81" s="35">
        <v>7100</v>
      </c>
    </row>
    <row r="82" s="1" customFormat="1" spans="1:8">
      <c r="A82" s="30" t="s">
        <v>26</v>
      </c>
      <c r="B82" s="30">
        <v>470706</v>
      </c>
      <c r="C82" s="30" t="s">
        <v>1669</v>
      </c>
      <c r="D82" s="31">
        <v>1216432</v>
      </c>
      <c r="E82" s="32">
        <v>43010</v>
      </c>
      <c r="F82" s="33">
        <v>43012</v>
      </c>
      <c r="G82" s="34" t="s">
        <v>28</v>
      </c>
      <c r="H82" s="35">
        <v>6700</v>
      </c>
    </row>
    <row r="83" s="1" customFormat="1" spans="1:8">
      <c r="A83" s="30" t="s">
        <v>26</v>
      </c>
      <c r="B83" s="156">
        <v>470729</v>
      </c>
      <c r="C83" s="156" t="s">
        <v>1670</v>
      </c>
      <c r="D83" s="157">
        <v>1204974</v>
      </c>
      <c r="E83" s="158">
        <v>43009</v>
      </c>
      <c r="F83" s="159">
        <v>43012</v>
      </c>
      <c r="G83" s="160" t="s">
        <v>28</v>
      </c>
      <c r="H83" s="161">
        <v>9547.5</v>
      </c>
    </row>
    <row r="84" s="1" customFormat="1" spans="1:8">
      <c r="A84" s="30" t="s">
        <v>26</v>
      </c>
      <c r="B84" s="156">
        <v>470731</v>
      </c>
      <c r="C84" s="156" t="s">
        <v>1671</v>
      </c>
      <c r="D84" s="157">
        <v>1204974</v>
      </c>
      <c r="E84" s="158">
        <v>43009</v>
      </c>
      <c r="F84" s="159">
        <v>43012</v>
      </c>
      <c r="G84" s="160" t="s">
        <v>28</v>
      </c>
      <c r="H84" s="161">
        <v>9547.5</v>
      </c>
    </row>
    <row r="85" s="1" customFormat="1" spans="1:8">
      <c r="A85" s="30" t="s">
        <v>26</v>
      </c>
      <c r="B85" s="30">
        <v>470733</v>
      </c>
      <c r="C85" s="30" t="s">
        <v>1672</v>
      </c>
      <c r="D85" s="31">
        <v>1220387</v>
      </c>
      <c r="E85" s="32">
        <v>43010</v>
      </c>
      <c r="F85" s="33">
        <v>43012</v>
      </c>
      <c r="G85" s="34" t="s">
        <v>28</v>
      </c>
      <c r="H85" s="35">
        <v>8370</v>
      </c>
    </row>
    <row r="86" s="1" customFormat="1" spans="1:8">
      <c r="A86" s="30" t="s">
        <v>26</v>
      </c>
      <c r="B86" s="30">
        <v>470735</v>
      </c>
      <c r="C86" s="30" t="s">
        <v>1673</v>
      </c>
      <c r="D86" s="31">
        <v>1203223</v>
      </c>
      <c r="E86" s="32">
        <v>43010</v>
      </c>
      <c r="F86" s="33">
        <v>43012</v>
      </c>
      <c r="G86" s="34" t="s">
        <v>28</v>
      </c>
      <c r="H86" s="35">
        <v>8370</v>
      </c>
    </row>
    <row r="87" s="1" customFormat="1" spans="1:8">
      <c r="A87" s="30" t="s">
        <v>26</v>
      </c>
      <c r="B87" s="30">
        <v>470741</v>
      </c>
      <c r="C87" s="30" t="s">
        <v>1674</v>
      </c>
      <c r="D87" s="31">
        <v>1207989</v>
      </c>
      <c r="E87" s="32">
        <v>43009</v>
      </c>
      <c r="F87" s="33">
        <v>43012</v>
      </c>
      <c r="G87" s="34" t="s">
        <v>28</v>
      </c>
      <c r="H87" s="35">
        <v>10650</v>
      </c>
    </row>
    <row r="88" s="1" customFormat="1" spans="1:8">
      <c r="A88" s="30" t="s">
        <v>26</v>
      </c>
      <c r="B88" s="37">
        <v>470752</v>
      </c>
      <c r="C88" s="37" t="s">
        <v>1675</v>
      </c>
      <c r="D88" s="38">
        <v>1212541</v>
      </c>
      <c r="E88" s="39">
        <v>43007</v>
      </c>
      <c r="F88" s="40">
        <v>43012</v>
      </c>
      <c r="G88" s="41" t="s">
        <v>28</v>
      </c>
      <c r="H88" s="42">
        <v>15975</v>
      </c>
    </row>
    <row r="89" s="1" customFormat="1" spans="1:8">
      <c r="A89" s="30" t="s">
        <v>26</v>
      </c>
      <c r="B89" s="37">
        <v>470754</v>
      </c>
      <c r="C89" s="37" t="s">
        <v>1676</v>
      </c>
      <c r="D89" s="38">
        <v>1212541</v>
      </c>
      <c r="E89" s="39">
        <v>43007</v>
      </c>
      <c r="F89" s="40">
        <v>43012</v>
      </c>
      <c r="G89" s="41" t="s">
        <v>28</v>
      </c>
      <c r="H89" s="42">
        <v>15975</v>
      </c>
    </row>
    <row r="90" s="1" customFormat="1" spans="1:8">
      <c r="A90" s="30" t="s">
        <v>26</v>
      </c>
      <c r="B90" s="30">
        <v>470759</v>
      </c>
      <c r="C90" s="30" t="s">
        <v>1677</v>
      </c>
      <c r="D90" s="31">
        <v>1212880</v>
      </c>
      <c r="E90" s="32">
        <v>43007</v>
      </c>
      <c r="F90" s="33">
        <v>43012</v>
      </c>
      <c r="G90" s="34" t="s">
        <v>28</v>
      </c>
      <c r="H90" s="35">
        <v>19125</v>
      </c>
    </row>
    <row r="91" s="1" customFormat="1" spans="1:8">
      <c r="A91" s="30" t="s">
        <v>26</v>
      </c>
      <c r="B91" s="51">
        <v>470853</v>
      </c>
      <c r="C91" s="51" t="s">
        <v>1678</v>
      </c>
      <c r="D91" s="52">
        <v>1212781</v>
      </c>
      <c r="E91" s="53">
        <v>43012</v>
      </c>
      <c r="F91" s="54">
        <v>43013</v>
      </c>
      <c r="G91" s="55" t="s">
        <v>28</v>
      </c>
      <c r="H91" s="56">
        <v>3465</v>
      </c>
    </row>
    <row r="92" s="1" customFormat="1" spans="1:8">
      <c r="A92" s="30" t="s">
        <v>26</v>
      </c>
      <c r="B92" s="51">
        <v>470854</v>
      </c>
      <c r="C92" s="51" t="s">
        <v>1102</v>
      </c>
      <c r="D92" s="52">
        <v>1212781</v>
      </c>
      <c r="E92" s="53">
        <v>43012</v>
      </c>
      <c r="F92" s="54">
        <v>43013</v>
      </c>
      <c r="G92" s="55" t="s">
        <v>28</v>
      </c>
      <c r="H92" s="56">
        <v>3465</v>
      </c>
    </row>
    <row r="93" s="1" customFormat="1" spans="1:8">
      <c r="A93" s="30" t="s">
        <v>26</v>
      </c>
      <c r="B93" s="30">
        <v>470868</v>
      </c>
      <c r="C93" s="30" t="s">
        <v>1679</v>
      </c>
      <c r="D93" s="31">
        <v>1218304</v>
      </c>
      <c r="E93" s="32">
        <v>43010</v>
      </c>
      <c r="F93" s="33">
        <v>43013</v>
      </c>
      <c r="G93" s="34" t="s">
        <v>28</v>
      </c>
      <c r="H93" s="35">
        <v>10117.5</v>
      </c>
    </row>
    <row r="94" s="1" customFormat="1" spans="1:8">
      <c r="A94" s="30" t="s">
        <v>26</v>
      </c>
      <c r="B94" s="44">
        <v>470870</v>
      </c>
      <c r="C94" s="44" t="s">
        <v>1680</v>
      </c>
      <c r="D94" s="45">
        <v>1214164</v>
      </c>
      <c r="E94" s="46">
        <v>43010</v>
      </c>
      <c r="F94" s="47">
        <v>43013</v>
      </c>
      <c r="G94" s="48" t="s">
        <v>28</v>
      </c>
      <c r="H94" s="49">
        <v>10117.5</v>
      </c>
    </row>
    <row r="95" s="1" customFormat="1" spans="1:8">
      <c r="A95" s="30" t="s">
        <v>26</v>
      </c>
      <c r="B95" s="44">
        <v>470874</v>
      </c>
      <c r="C95" s="44" t="s">
        <v>1681</v>
      </c>
      <c r="D95" s="45">
        <v>1214164</v>
      </c>
      <c r="E95" s="46">
        <v>43010</v>
      </c>
      <c r="F95" s="47">
        <v>43013</v>
      </c>
      <c r="G95" s="48" t="s">
        <v>28</v>
      </c>
      <c r="H95" s="49">
        <v>10117.5</v>
      </c>
    </row>
    <row r="96" s="1" customFormat="1" spans="1:8">
      <c r="A96" s="30" t="s">
        <v>26</v>
      </c>
      <c r="B96" s="182">
        <v>470875</v>
      </c>
      <c r="C96" s="182" t="s">
        <v>1682</v>
      </c>
      <c r="D96" s="183">
        <v>1219006</v>
      </c>
      <c r="E96" s="184">
        <v>43011</v>
      </c>
      <c r="F96" s="185">
        <v>43013</v>
      </c>
      <c r="G96" s="186" t="s">
        <v>28</v>
      </c>
      <c r="H96" s="187">
        <v>6930</v>
      </c>
    </row>
    <row r="97" s="1" customFormat="1" spans="1:8">
      <c r="A97" s="30" t="s">
        <v>26</v>
      </c>
      <c r="B97" s="182">
        <v>470876</v>
      </c>
      <c r="C97" s="182" t="s">
        <v>1683</v>
      </c>
      <c r="D97" s="183">
        <v>1219006</v>
      </c>
      <c r="E97" s="184">
        <v>43011</v>
      </c>
      <c r="F97" s="185">
        <v>43013</v>
      </c>
      <c r="G97" s="186" t="s">
        <v>28</v>
      </c>
      <c r="H97" s="187">
        <v>6930</v>
      </c>
    </row>
    <row r="98" s="1" customFormat="1" spans="1:8">
      <c r="A98" s="30" t="s">
        <v>26</v>
      </c>
      <c r="B98" s="30">
        <v>470896</v>
      </c>
      <c r="C98" s="30" t="s">
        <v>1684</v>
      </c>
      <c r="D98" s="31">
        <v>1217556</v>
      </c>
      <c r="E98" s="32">
        <v>43011</v>
      </c>
      <c r="F98" s="33">
        <v>43013</v>
      </c>
      <c r="G98" s="34" t="s">
        <v>28</v>
      </c>
      <c r="H98" s="35">
        <v>6930</v>
      </c>
    </row>
    <row r="99" s="1" customFormat="1" spans="1:8">
      <c r="A99" s="30" t="s">
        <v>26</v>
      </c>
      <c r="B99" s="59">
        <v>470898</v>
      </c>
      <c r="C99" s="59" t="s">
        <v>1685</v>
      </c>
      <c r="D99" s="60">
        <v>1222506</v>
      </c>
      <c r="E99" s="61">
        <v>43011</v>
      </c>
      <c r="F99" s="62">
        <v>43013</v>
      </c>
      <c r="G99" s="63" t="s">
        <v>28</v>
      </c>
      <c r="H99" s="64">
        <v>7100</v>
      </c>
    </row>
    <row r="100" s="1" customFormat="1" spans="1:8">
      <c r="A100" s="30" t="s">
        <v>26</v>
      </c>
      <c r="B100" s="59">
        <v>470899</v>
      </c>
      <c r="C100" s="59" t="s">
        <v>1686</v>
      </c>
      <c r="D100" s="60">
        <v>1222506</v>
      </c>
      <c r="E100" s="61">
        <v>43011</v>
      </c>
      <c r="F100" s="62">
        <v>43013</v>
      </c>
      <c r="G100" s="63" t="s">
        <v>28</v>
      </c>
      <c r="H100" s="64">
        <v>7100</v>
      </c>
    </row>
    <row r="101" s="1" customFormat="1" spans="1:8">
      <c r="A101" s="30" t="s">
        <v>26</v>
      </c>
      <c r="B101" s="30">
        <v>470900</v>
      </c>
      <c r="C101" s="30" t="s">
        <v>1687</v>
      </c>
      <c r="D101" s="31">
        <v>1214244</v>
      </c>
      <c r="E101" s="32">
        <v>43012</v>
      </c>
      <c r="F101" s="33">
        <v>43013</v>
      </c>
      <c r="G101" s="34" t="s">
        <v>28</v>
      </c>
      <c r="H101" s="35">
        <v>3465</v>
      </c>
    </row>
    <row r="102" s="1" customFormat="1" spans="1:8">
      <c r="A102" s="30" t="s">
        <v>26</v>
      </c>
      <c r="B102" s="30">
        <v>470901</v>
      </c>
      <c r="C102" s="30" t="s">
        <v>1674</v>
      </c>
      <c r="D102" s="31">
        <v>1213891</v>
      </c>
      <c r="E102" s="32">
        <v>43012</v>
      </c>
      <c r="F102" s="33">
        <v>43013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30">
        <v>470911</v>
      </c>
      <c r="C103" s="30" t="s">
        <v>1688</v>
      </c>
      <c r="D103" s="31">
        <v>1218436</v>
      </c>
      <c r="E103" s="32">
        <v>43011</v>
      </c>
      <c r="F103" s="33">
        <v>43013</v>
      </c>
      <c r="G103" s="34" t="s">
        <v>28</v>
      </c>
      <c r="H103" s="35">
        <v>6930</v>
      </c>
    </row>
    <row r="104" s="1" customFormat="1" spans="1:8">
      <c r="A104" s="30" t="s">
        <v>26</v>
      </c>
      <c r="B104" s="30">
        <v>470918</v>
      </c>
      <c r="C104" s="30" t="s">
        <v>1689</v>
      </c>
      <c r="D104" s="31">
        <v>1213675</v>
      </c>
      <c r="E104" s="32">
        <v>43009</v>
      </c>
      <c r="F104" s="33">
        <v>43013</v>
      </c>
      <c r="G104" s="34" t="s">
        <v>28</v>
      </c>
      <c r="H104" s="35">
        <v>16150</v>
      </c>
    </row>
    <row r="105" s="1" customFormat="1" spans="1:8">
      <c r="A105" s="30" t="s">
        <v>26</v>
      </c>
      <c r="B105" s="30">
        <v>470922</v>
      </c>
      <c r="C105" s="30" t="s">
        <v>1690</v>
      </c>
      <c r="D105" s="31">
        <v>1206529</v>
      </c>
      <c r="E105" s="32">
        <v>43007</v>
      </c>
      <c r="F105" s="33">
        <v>43013</v>
      </c>
      <c r="G105" s="34" t="s">
        <v>28</v>
      </c>
      <c r="H105" s="35">
        <v>21870</v>
      </c>
    </row>
    <row r="106" s="1" customFormat="1" spans="1:8">
      <c r="A106" s="30" t="s">
        <v>26</v>
      </c>
      <c r="B106" s="37">
        <v>470931</v>
      </c>
      <c r="C106" s="37" t="s">
        <v>1691</v>
      </c>
      <c r="D106" s="38">
        <v>1221612</v>
      </c>
      <c r="E106" s="39">
        <v>43010</v>
      </c>
      <c r="F106" s="40">
        <v>43013</v>
      </c>
      <c r="G106" s="41" t="s">
        <v>28</v>
      </c>
      <c r="H106" s="42">
        <v>12112.5</v>
      </c>
    </row>
    <row r="107" s="1" customFormat="1" spans="1:8">
      <c r="A107" s="30" t="s">
        <v>26</v>
      </c>
      <c r="B107" s="37">
        <v>470932</v>
      </c>
      <c r="C107" s="37" t="s">
        <v>1692</v>
      </c>
      <c r="D107" s="38">
        <v>1221612</v>
      </c>
      <c r="E107" s="39">
        <v>43010</v>
      </c>
      <c r="F107" s="40">
        <v>43013</v>
      </c>
      <c r="G107" s="41" t="s">
        <v>28</v>
      </c>
      <c r="H107" s="42">
        <v>12112.5</v>
      </c>
    </row>
    <row r="108" s="1" customFormat="1" spans="1:8">
      <c r="A108" s="30" t="s">
        <v>26</v>
      </c>
      <c r="B108" s="30">
        <v>470950</v>
      </c>
      <c r="C108" s="30" t="s">
        <v>1660</v>
      </c>
      <c r="D108" s="31">
        <v>1207994</v>
      </c>
      <c r="E108" s="32">
        <v>43011</v>
      </c>
      <c r="F108" s="33">
        <v>43013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30">
        <v>470972</v>
      </c>
      <c r="C109" s="30" t="s">
        <v>1693</v>
      </c>
      <c r="D109" s="31">
        <v>1207004</v>
      </c>
      <c r="E109" s="32">
        <v>43011</v>
      </c>
      <c r="F109" s="33">
        <v>43013</v>
      </c>
      <c r="G109" s="34" t="s">
        <v>28</v>
      </c>
      <c r="H109" s="35">
        <v>7100</v>
      </c>
    </row>
    <row r="110" s="1" customFormat="1" spans="1:8">
      <c r="A110" s="30" t="s">
        <v>26</v>
      </c>
      <c r="B110" s="156">
        <v>471045</v>
      </c>
      <c r="C110" s="156" t="s">
        <v>1694</v>
      </c>
      <c r="D110" s="157">
        <v>1219059</v>
      </c>
      <c r="E110" s="158">
        <v>43012</v>
      </c>
      <c r="F110" s="159">
        <v>43014</v>
      </c>
      <c r="G110" s="160" t="s">
        <v>28</v>
      </c>
      <c r="H110" s="161">
        <v>6930</v>
      </c>
    </row>
    <row r="111" s="1" customFormat="1" spans="1:8">
      <c r="A111" s="30" t="s">
        <v>26</v>
      </c>
      <c r="B111" s="156">
        <v>471047</v>
      </c>
      <c r="C111" s="156" t="s">
        <v>576</v>
      </c>
      <c r="D111" s="157">
        <v>1219059</v>
      </c>
      <c r="E111" s="158">
        <v>43012</v>
      </c>
      <c r="F111" s="159">
        <v>43014</v>
      </c>
      <c r="G111" s="160" t="s">
        <v>28</v>
      </c>
      <c r="H111" s="161">
        <v>6930</v>
      </c>
    </row>
    <row r="112" s="1" customFormat="1" spans="1:8">
      <c r="A112" s="30" t="s">
        <v>26</v>
      </c>
      <c r="B112" s="59">
        <v>471053</v>
      </c>
      <c r="C112" s="59" t="s">
        <v>1695</v>
      </c>
      <c r="D112" s="60">
        <v>1203969</v>
      </c>
      <c r="E112" s="61">
        <v>43011</v>
      </c>
      <c r="F112" s="62">
        <v>43014</v>
      </c>
      <c r="G112" s="63" t="s">
        <v>28</v>
      </c>
      <c r="H112" s="64">
        <v>10117.5</v>
      </c>
    </row>
    <row r="113" s="1" customFormat="1" spans="1:8">
      <c r="A113" s="30" t="s">
        <v>26</v>
      </c>
      <c r="B113" s="59">
        <v>471055</v>
      </c>
      <c r="C113" s="59" t="s">
        <v>1696</v>
      </c>
      <c r="D113" s="60">
        <v>1203969</v>
      </c>
      <c r="E113" s="61">
        <v>43011</v>
      </c>
      <c r="F113" s="62">
        <v>43014</v>
      </c>
      <c r="G113" s="63" t="s">
        <v>28</v>
      </c>
      <c r="H113" s="64">
        <v>10117.5</v>
      </c>
    </row>
    <row r="114" s="1" customFormat="1" spans="1:8">
      <c r="A114" s="30" t="s">
        <v>26</v>
      </c>
      <c r="B114" s="59">
        <v>471056</v>
      </c>
      <c r="C114" s="59" t="s">
        <v>1697</v>
      </c>
      <c r="D114" s="60">
        <v>1203969</v>
      </c>
      <c r="E114" s="61">
        <v>43011</v>
      </c>
      <c r="F114" s="62">
        <v>43014</v>
      </c>
      <c r="G114" s="63" t="s">
        <v>28</v>
      </c>
      <c r="H114" s="64">
        <v>10117.5</v>
      </c>
    </row>
    <row r="115" s="1" customFormat="1" spans="1:8">
      <c r="A115" s="30" t="s">
        <v>26</v>
      </c>
      <c r="B115" s="59">
        <v>471057</v>
      </c>
      <c r="C115" s="59" t="s">
        <v>1698</v>
      </c>
      <c r="D115" s="60">
        <v>1203969</v>
      </c>
      <c r="E115" s="61">
        <v>43011</v>
      </c>
      <c r="F115" s="62">
        <v>43014</v>
      </c>
      <c r="G115" s="63" t="s">
        <v>28</v>
      </c>
      <c r="H115" s="64">
        <v>10117.5</v>
      </c>
    </row>
    <row r="116" s="1" customFormat="1" spans="1:8">
      <c r="A116" s="30" t="s">
        <v>26</v>
      </c>
      <c r="B116" s="30">
        <v>471081</v>
      </c>
      <c r="C116" s="30" t="s">
        <v>1699</v>
      </c>
      <c r="D116" s="31">
        <v>1220752</v>
      </c>
      <c r="E116" s="32">
        <v>43009</v>
      </c>
      <c r="F116" s="33">
        <v>43014</v>
      </c>
      <c r="G116" s="34" t="s">
        <v>28</v>
      </c>
      <c r="H116" s="35">
        <v>19125</v>
      </c>
    </row>
    <row r="117" s="1" customFormat="1" spans="1:8">
      <c r="A117" s="30" t="s">
        <v>26</v>
      </c>
      <c r="B117" s="30">
        <v>471085</v>
      </c>
      <c r="C117" s="30" t="s">
        <v>1700</v>
      </c>
      <c r="D117" s="31">
        <v>1211055</v>
      </c>
      <c r="E117" s="32">
        <v>43011</v>
      </c>
      <c r="F117" s="33">
        <v>43014</v>
      </c>
      <c r="G117" s="34" t="s">
        <v>28</v>
      </c>
      <c r="H117" s="35">
        <v>12112.5</v>
      </c>
    </row>
    <row r="118" s="1" customFormat="1" spans="1:8">
      <c r="A118" s="30" t="s">
        <v>26</v>
      </c>
      <c r="B118" s="30">
        <v>471091</v>
      </c>
      <c r="C118" s="30" t="s">
        <v>1701</v>
      </c>
      <c r="D118" s="31">
        <v>1199910</v>
      </c>
      <c r="E118" s="32">
        <v>43013</v>
      </c>
      <c r="F118" s="33">
        <v>43014</v>
      </c>
      <c r="G118" s="34" t="s">
        <v>28</v>
      </c>
      <c r="H118" s="35">
        <v>3952.5</v>
      </c>
    </row>
    <row r="119" s="1" customFormat="1" spans="1:8">
      <c r="A119" s="30" t="s">
        <v>26</v>
      </c>
      <c r="B119" s="30">
        <v>471097</v>
      </c>
      <c r="C119" s="30" t="s">
        <v>1702</v>
      </c>
      <c r="D119" s="31">
        <v>1216713</v>
      </c>
      <c r="E119" s="32">
        <v>43013</v>
      </c>
      <c r="F119" s="33">
        <v>43014</v>
      </c>
      <c r="G119" s="34" t="s">
        <v>28</v>
      </c>
      <c r="H119" s="35">
        <v>3465</v>
      </c>
    </row>
    <row r="120" s="1" customFormat="1" spans="1:8">
      <c r="A120" s="30" t="s">
        <v>26</v>
      </c>
      <c r="B120" s="182">
        <v>471100</v>
      </c>
      <c r="C120" s="182" t="s">
        <v>1703</v>
      </c>
      <c r="D120" s="183">
        <v>1216721</v>
      </c>
      <c r="E120" s="184">
        <v>43011</v>
      </c>
      <c r="F120" s="185">
        <v>43014</v>
      </c>
      <c r="G120" s="186" t="s">
        <v>28</v>
      </c>
      <c r="H120" s="187">
        <v>12112.5</v>
      </c>
    </row>
    <row r="121" s="1" customFormat="1" spans="1:8">
      <c r="A121" s="30" t="s">
        <v>26</v>
      </c>
      <c r="B121" s="182">
        <v>471103</v>
      </c>
      <c r="C121" s="182" t="s">
        <v>1704</v>
      </c>
      <c r="D121" s="183">
        <v>1216721</v>
      </c>
      <c r="E121" s="184">
        <v>43011</v>
      </c>
      <c r="F121" s="185">
        <v>43014</v>
      </c>
      <c r="G121" s="186" t="s">
        <v>28</v>
      </c>
      <c r="H121" s="187">
        <v>12112.5</v>
      </c>
    </row>
    <row r="122" s="1" customFormat="1" spans="1:8">
      <c r="A122" s="30" t="s">
        <v>26</v>
      </c>
      <c r="B122" s="182">
        <v>471106</v>
      </c>
      <c r="C122" s="182" t="s">
        <v>1705</v>
      </c>
      <c r="D122" s="183">
        <v>1216721</v>
      </c>
      <c r="E122" s="184">
        <v>43011</v>
      </c>
      <c r="F122" s="185">
        <v>43014</v>
      </c>
      <c r="G122" s="186" t="s">
        <v>28</v>
      </c>
      <c r="H122" s="187">
        <v>12112.5</v>
      </c>
    </row>
    <row r="123" s="1" customFormat="1" spans="1:8">
      <c r="A123" s="30" t="s">
        <v>26</v>
      </c>
      <c r="B123" s="59">
        <v>471110</v>
      </c>
      <c r="C123" s="59" t="s">
        <v>1706</v>
      </c>
      <c r="D123" s="60">
        <v>1215430</v>
      </c>
      <c r="E123" s="61">
        <v>43012</v>
      </c>
      <c r="F123" s="62">
        <v>43014</v>
      </c>
      <c r="G123" s="63" t="s">
        <v>28</v>
      </c>
      <c r="H123" s="64">
        <v>8370</v>
      </c>
    </row>
    <row r="124" s="1" customFormat="1" spans="1:8">
      <c r="A124" s="30" t="s">
        <v>26</v>
      </c>
      <c r="B124" s="59">
        <v>471112</v>
      </c>
      <c r="C124" s="59" t="s">
        <v>1707</v>
      </c>
      <c r="D124" s="60">
        <v>1215430</v>
      </c>
      <c r="E124" s="61">
        <v>43012</v>
      </c>
      <c r="F124" s="62">
        <v>43014</v>
      </c>
      <c r="G124" s="63" t="s">
        <v>28</v>
      </c>
      <c r="H124" s="64">
        <v>8370</v>
      </c>
    </row>
    <row r="125" s="1" customFormat="1" spans="1:8">
      <c r="A125" s="30" t="s">
        <v>26</v>
      </c>
      <c r="B125" s="30">
        <v>471248</v>
      </c>
      <c r="C125" s="30" t="s">
        <v>1708</v>
      </c>
      <c r="D125" s="31">
        <v>1202916</v>
      </c>
      <c r="E125" s="32">
        <v>43013</v>
      </c>
      <c r="F125" s="33">
        <v>43015</v>
      </c>
      <c r="G125" s="34" t="s">
        <v>28</v>
      </c>
      <c r="H125" s="35">
        <v>7905</v>
      </c>
    </row>
    <row r="126" s="1" customFormat="1" spans="1:8">
      <c r="A126" s="30" t="s">
        <v>26</v>
      </c>
      <c r="B126" s="30">
        <v>471266</v>
      </c>
      <c r="C126" s="30" t="s">
        <v>1709</v>
      </c>
      <c r="D126" s="31">
        <v>1213454</v>
      </c>
      <c r="E126" s="32">
        <v>43013</v>
      </c>
      <c r="F126" s="33">
        <v>43015</v>
      </c>
      <c r="G126" s="34" t="s">
        <v>28</v>
      </c>
      <c r="H126" s="35">
        <v>8370</v>
      </c>
    </row>
    <row r="127" s="1" customFormat="1" spans="1:8">
      <c r="A127" s="30" t="s">
        <v>26</v>
      </c>
      <c r="B127" s="30">
        <v>471270</v>
      </c>
      <c r="C127" s="30" t="s">
        <v>1710</v>
      </c>
      <c r="D127" s="31">
        <v>1207831</v>
      </c>
      <c r="E127" s="32">
        <v>43013</v>
      </c>
      <c r="F127" s="33">
        <v>43015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30">
        <v>471286</v>
      </c>
      <c r="C128" s="30" t="s">
        <v>1711</v>
      </c>
      <c r="D128" s="31">
        <v>1191972</v>
      </c>
      <c r="E128" s="32">
        <v>43014</v>
      </c>
      <c r="F128" s="33">
        <v>43015</v>
      </c>
      <c r="G128" s="34" t="s">
        <v>28</v>
      </c>
      <c r="H128" s="35">
        <v>3272.5</v>
      </c>
    </row>
    <row r="129" s="1" customFormat="1" spans="1:8">
      <c r="A129" s="30" t="s">
        <v>26</v>
      </c>
      <c r="B129" s="30">
        <v>471288</v>
      </c>
      <c r="C129" s="30" t="s">
        <v>1712</v>
      </c>
      <c r="D129" s="31">
        <v>1195420</v>
      </c>
      <c r="E129" s="32">
        <v>43014</v>
      </c>
      <c r="F129" s="33">
        <v>43015</v>
      </c>
      <c r="G129" s="34" t="s">
        <v>28</v>
      </c>
      <c r="H129" s="35">
        <v>13090</v>
      </c>
    </row>
    <row r="130" s="1" customFormat="1" spans="1:8">
      <c r="A130" s="30" t="s">
        <v>26</v>
      </c>
      <c r="B130" s="37">
        <v>471291</v>
      </c>
      <c r="C130" s="37" t="s">
        <v>1713</v>
      </c>
      <c r="D130" s="38">
        <v>1195427</v>
      </c>
      <c r="E130" s="39">
        <v>43013</v>
      </c>
      <c r="F130" s="40">
        <v>43015</v>
      </c>
      <c r="G130" s="41" t="s">
        <v>28</v>
      </c>
      <c r="H130" s="42">
        <v>6545</v>
      </c>
    </row>
    <row r="131" s="1" customFormat="1" spans="1:8">
      <c r="A131" s="30" t="s">
        <v>26</v>
      </c>
      <c r="B131" s="37">
        <v>471296</v>
      </c>
      <c r="C131" s="37" t="s">
        <v>1714</v>
      </c>
      <c r="D131" s="38">
        <v>1195427</v>
      </c>
      <c r="E131" s="39">
        <v>43013</v>
      </c>
      <c r="F131" s="40">
        <v>43015</v>
      </c>
      <c r="G131" s="41" t="s">
        <v>28</v>
      </c>
      <c r="H131" s="42">
        <v>6545</v>
      </c>
    </row>
    <row r="132" s="1" customFormat="1" spans="1:8">
      <c r="A132" s="30" t="s">
        <v>26</v>
      </c>
      <c r="B132" s="30">
        <v>471298</v>
      </c>
      <c r="C132" s="30" t="s">
        <v>1715</v>
      </c>
      <c r="D132" s="31">
        <v>1197631</v>
      </c>
      <c r="E132" s="32">
        <v>43012</v>
      </c>
      <c r="F132" s="33">
        <v>43015</v>
      </c>
      <c r="G132" s="34" t="s">
        <v>28</v>
      </c>
      <c r="H132" s="35">
        <v>9817.5</v>
      </c>
    </row>
    <row r="133" s="1" customFormat="1" spans="1:8">
      <c r="A133" s="30" t="s">
        <v>26</v>
      </c>
      <c r="B133" s="59">
        <v>471316</v>
      </c>
      <c r="C133" s="59" t="s">
        <v>1716</v>
      </c>
      <c r="D133" s="60">
        <v>1224343</v>
      </c>
      <c r="E133" s="61">
        <v>43014</v>
      </c>
      <c r="F133" s="62">
        <v>43015</v>
      </c>
      <c r="G133" s="63" t="s">
        <v>28</v>
      </c>
      <c r="H133" s="64">
        <v>3550</v>
      </c>
    </row>
    <row r="134" s="1" customFormat="1" spans="1:8">
      <c r="A134" s="30" t="s">
        <v>26</v>
      </c>
      <c r="B134" s="59">
        <v>471317</v>
      </c>
      <c r="C134" s="59" t="s">
        <v>1717</v>
      </c>
      <c r="D134" s="60">
        <v>1224343</v>
      </c>
      <c r="E134" s="61">
        <v>43014</v>
      </c>
      <c r="F134" s="62">
        <v>43015</v>
      </c>
      <c r="G134" s="63" t="s">
        <v>28</v>
      </c>
      <c r="H134" s="64">
        <v>3550</v>
      </c>
    </row>
    <row r="135" s="1" customFormat="1" spans="1:8">
      <c r="A135" s="30" t="s">
        <v>26</v>
      </c>
      <c r="B135" s="30">
        <v>471430</v>
      </c>
      <c r="C135" s="30" t="s">
        <v>216</v>
      </c>
      <c r="D135" s="31">
        <v>1196256</v>
      </c>
      <c r="E135" s="32">
        <v>43010</v>
      </c>
      <c r="F135" s="33">
        <v>43016</v>
      </c>
      <c r="G135" s="34" t="s">
        <v>28</v>
      </c>
      <c r="H135" s="35">
        <v>22950</v>
      </c>
    </row>
    <row r="136" s="1" customFormat="1" spans="1:8">
      <c r="A136" s="30" t="s">
        <v>26</v>
      </c>
      <c r="B136" s="44">
        <v>471435</v>
      </c>
      <c r="C136" s="44" t="s">
        <v>1718</v>
      </c>
      <c r="D136" s="45">
        <v>1224932</v>
      </c>
      <c r="E136" s="46">
        <v>43015</v>
      </c>
      <c r="F136" s="47">
        <v>43016</v>
      </c>
      <c r="G136" s="48" t="s">
        <v>28</v>
      </c>
      <c r="H136" s="49">
        <v>4000</v>
      </c>
    </row>
    <row r="137" s="1" customFormat="1" spans="1:8">
      <c r="A137" s="30" t="s">
        <v>26</v>
      </c>
      <c r="B137" s="44">
        <v>471436</v>
      </c>
      <c r="C137" s="44" t="s">
        <v>1719</v>
      </c>
      <c r="D137" s="45">
        <v>1224932</v>
      </c>
      <c r="E137" s="46">
        <v>43015</v>
      </c>
      <c r="F137" s="47">
        <v>43016</v>
      </c>
      <c r="G137" s="48" t="s">
        <v>28</v>
      </c>
      <c r="H137" s="49">
        <v>4000</v>
      </c>
    </row>
    <row r="138" s="1" customFormat="1" spans="1:8">
      <c r="A138" s="30" t="s">
        <v>26</v>
      </c>
      <c r="B138" s="44">
        <v>471437</v>
      </c>
      <c r="C138" s="44" t="s">
        <v>1720</v>
      </c>
      <c r="D138" s="45">
        <v>1224932</v>
      </c>
      <c r="E138" s="46">
        <v>43015</v>
      </c>
      <c r="F138" s="47">
        <v>43016</v>
      </c>
      <c r="G138" s="48" t="s">
        <v>28</v>
      </c>
      <c r="H138" s="49">
        <v>4000</v>
      </c>
    </row>
    <row r="139" s="1" customFormat="1" spans="1:8">
      <c r="A139" s="30" t="s">
        <v>26</v>
      </c>
      <c r="B139" s="30">
        <v>471438</v>
      </c>
      <c r="C139" s="30" t="s">
        <v>1721</v>
      </c>
      <c r="D139" s="31">
        <v>1208769</v>
      </c>
      <c r="E139" s="32">
        <v>43014</v>
      </c>
      <c r="F139" s="33">
        <v>43016</v>
      </c>
      <c r="G139" s="34" t="s">
        <v>28</v>
      </c>
      <c r="H139" s="35">
        <v>8370</v>
      </c>
    </row>
    <row r="140" s="1" customFormat="1" spans="1:8">
      <c r="A140" s="30" t="s">
        <v>26</v>
      </c>
      <c r="B140" s="51">
        <v>471441</v>
      </c>
      <c r="C140" s="51" t="s">
        <v>1722</v>
      </c>
      <c r="D140" s="52">
        <v>1208773</v>
      </c>
      <c r="E140" s="53">
        <v>43014</v>
      </c>
      <c r="F140" s="54">
        <v>43016</v>
      </c>
      <c r="G140" s="55" t="s">
        <v>28</v>
      </c>
      <c r="H140" s="56">
        <v>8370</v>
      </c>
    </row>
    <row r="141" s="1" customFormat="1" spans="1:8">
      <c r="A141" s="30" t="s">
        <v>26</v>
      </c>
      <c r="B141" s="51">
        <v>471442</v>
      </c>
      <c r="C141" s="51" t="s">
        <v>1723</v>
      </c>
      <c r="D141" s="52">
        <v>1208773</v>
      </c>
      <c r="E141" s="53">
        <v>43014</v>
      </c>
      <c r="F141" s="54">
        <v>43016</v>
      </c>
      <c r="G141" s="55" t="s">
        <v>28</v>
      </c>
      <c r="H141" s="56">
        <v>8370</v>
      </c>
    </row>
    <row r="142" s="1" customFormat="1" spans="1:8">
      <c r="A142" s="30" t="s">
        <v>26</v>
      </c>
      <c r="B142" s="30">
        <v>471459</v>
      </c>
      <c r="C142" s="30" t="s">
        <v>1724</v>
      </c>
      <c r="D142" s="31">
        <v>1214128</v>
      </c>
      <c r="E142" s="32">
        <v>43014</v>
      </c>
      <c r="F142" s="33">
        <v>43016</v>
      </c>
      <c r="G142" s="34" t="s">
        <v>28</v>
      </c>
      <c r="H142" s="35">
        <v>6930</v>
      </c>
    </row>
    <row r="143" s="1" customFormat="1" spans="1:9">
      <c r="A143" s="30" t="s">
        <v>26</v>
      </c>
      <c r="B143" s="30">
        <v>471477</v>
      </c>
      <c r="C143" s="30" t="s">
        <v>1725</v>
      </c>
      <c r="D143" s="31">
        <v>1220680</v>
      </c>
      <c r="E143" s="32">
        <v>43013</v>
      </c>
      <c r="F143" s="33">
        <v>43016</v>
      </c>
      <c r="G143" s="34" t="s">
        <v>28</v>
      </c>
      <c r="H143" s="35">
        <v>10400</v>
      </c>
      <c r="I143" s="254"/>
    </row>
    <row r="144" s="1" customFormat="1" spans="1:9">
      <c r="A144" s="30" t="s">
        <v>26</v>
      </c>
      <c r="B144" s="30">
        <v>471595</v>
      </c>
      <c r="C144" s="30" t="s">
        <v>1726</v>
      </c>
      <c r="D144" s="31">
        <v>1207999</v>
      </c>
      <c r="E144" s="32">
        <v>43014</v>
      </c>
      <c r="F144" s="33">
        <v>43016</v>
      </c>
      <c r="G144" s="34" t="s">
        <v>28</v>
      </c>
      <c r="H144" s="35">
        <v>10117.5</v>
      </c>
      <c r="I144" s="254"/>
    </row>
    <row r="145" s="1" customFormat="1" spans="1:9">
      <c r="A145" s="30" t="s">
        <v>26</v>
      </c>
      <c r="B145" s="30">
        <v>471599</v>
      </c>
      <c r="C145" s="30" t="s">
        <v>1727</v>
      </c>
      <c r="D145" s="31">
        <v>1206202</v>
      </c>
      <c r="E145" s="32">
        <v>43015</v>
      </c>
      <c r="F145" s="33">
        <v>43017</v>
      </c>
      <c r="G145" s="34" t="s">
        <v>28</v>
      </c>
      <c r="H145" s="35">
        <v>6930</v>
      </c>
      <c r="I145" s="254"/>
    </row>
    <row r="146" s="1" customFormat="1" spans="1:9">
      <c r="A146" s="30" t="s">
        <v>26</v>
      </c>
      <c r="B146" s="30">
        <v>471600</v>
      </c>
      <c r="C146" s="30" t="s">
        <v>1728</v>
      </c>
      <c r="D146" s="31">
        <v>1221329</v>
      </c>
      <c r="E146" s="32">
        <v>43014</v>
      </c>
      <c r="F146" s="33">
        <v>43017</v>
      </c>
      <c r="G146" s="34" t="s">
        <v>28</v>
      </c>
      <c r="H146" s="35">
        <v>12250</v>
      </c>
      <c r="I146" s="254"/>
    </row>
    <row r="147" s="1" customFormat="1" spans="1:9">
      <c r="A147" s="30" t="s">
        <v>26</v>
      </c>
      <c r="B147" s="30">
        <v>471603</v>
      </c>
      <c r="C147" s="30" t="s">
        <v>1729</v>
      </c>
      <c r="D147" s="31">
        <v>1206203</v>
      </c>
      <c r="E147" s="32">
        <v>43015</v>
      </c>
      <c r="F147" s="33">
        <v>43017</v>
      </c>
      <c r="G147" s="34" t="s">
        <v>28</v>
      </c>
      <c r="H147" s="35">
        <v>6930</v>
      </c>
      <c r="I147" s="254"/>
    </row>
    <row r="148" s="1" customFormat="1" spans="1:9">
      <c r="A148" s="30" t="s">
        <v>26</v>
      </c>
      <c r="B148" s="30">
        <v>471607</v>
      </c>
      <c r="C148" s="30" t="s">
        <v>1730</v>
      </c>
      <c r="D148" s="31">
        <v>1220782</v>
      </c>
      <c r="E148" s="32">
        <v>43014</v>
      </c>
      <c r="F148" s="33">
        <v>43017</v>
      </c>
      <c r="G148" s="34" t="s">
        <v>28</v>
      </c>
      <c r="H148" s="35">
        <v>12250</v>
      </c>
      <c r="I148" s="254"/>
    </row>
    <row r="149" s="1" customFormat="1" spans="1:9">
      <c r="A149" s="30" t="s">
        <v>26</v>
      </c>
      <c r="B149" s="30">
        <v>471608</v>
      </c>
      <c r="C149" s="30" t="s">
        <v>1731</v>
      </c>
      <c r="D149" s="31">
        <v>1208991</v>
      </c>
      <c r="E149" s="32">
        <v>43015</v>
      </c>
      <c r="F149" s="33">
        <v>43017</v>
      </c>
      <c r="G149" s="34" t="s">
        <v>28</v>
      </c>
      <c r="H149" s="35">
        <v>6930</v>
      </c>
      <c r="I149" s="254"/>
    </row>
    <row r="150" s="1" customFormat="1" spans="1:9">
      <c r="A150" s="30" t="s">
        <v>26</v>
      </c>
      <c r="B150" s="30">
        <v>471609</v>
      </c>
      <c r="C150" s="30" t="s">
        <v>1732</v>
      </c>
      <c r="D150" s="31">
        <v>1209962</v>
      </c>
      <c r="E150" s="32">
        <v>43014</v>
      </c>
      <c r="F150" s="33">
        <v>43017</v>
      </c>
      <c r="G150" s="34" t="s">
        <v>28</v>
      </c>
      <c r="H150" s="35">
        <v>10117.5</v>
      </c>
      <c r="I150" s="254"/>
    </row>
    <row r="151" s="1" customFormat="1" spans="1:9">
      <c r="A151" s="30" t="s">
        <v>26</v>
      </c>
      <c r="B151" s="30">
        <v>471612</v>
      </c>
      <c r="C151" s="30" t="s">
        <v>1733</v>
      </c>
      <c r="D151" s="31">
        <v>1206226</v>
      </c>
      <c r="E151" s="32">
        <v>43015</v>
      </c>
      <c r="F151" s="33">
        <v>43017</v>
      </c>
      <c r="G151" s="34" t="s">
        <v>28</v>
      </c>
      <c r="H151" s="35">
        <v>6600</v>
      </c>
      <c r="I151" s="254"/>
    </row>
    <row r="152" s="1" customFormat="1" spans="1:9">
      <c r="A152" s="30" t="s">
        <v>26</v>
      </c>
      <c r="B152" s="30">
        <v>471634</v>
      </c>
      <c r="C152" s="30" t="s">
        <v>1734</v>
      </c>
      <c r="D152" s="31">
        <v>1221587</v>
      </c>
      <c r="E152" s="32">
        <v>43014</v>
      </c>
      <c r="F152" s="33">
        <v>43017</v>
      </c>
      <c r="G152" s="34" t="s">
        <v>28</v>
      </c>
      <c r="H152" s="35">
        <v>12250</v>
      </c>
      <c r="I152" s="254"/>
    </row>
    <row r="153" s="1" customFormat="1" spans="1:9">
      <c r="A153" s="30" t="s">
        <v>26</v>
      </c>
      <c r="B153" s="30">
        <v>471650</v>
      </c>
      <c r="C153" s="30" t="s">
        <v>1735</v>
      </c>
      <c r="D153" s="31">
        <v>1210571</v>
      </c>
      <c r="E153" s="32">
        <v>43014</v>
      </c>
      <c r="F153" s="33">
        <v>43017</v>
      </c>
      <c r="G153" s="34" t="s">
        <v>28</v>
      </c>
      <c r="H153" s="35">
        <v>10117.5</v>
      </c>
      <c r="I153" s="254"/>
    </row>
    <row r="154" s="1" customFormat="1" spans="1:9">
      <c r="A154" s="30" t="s">
        <v>26</v>
      </c>
      <c r="B154" s="30">
        <v>471651</v>
      </c>
      <c r="C154" s="30" t="s">
        <v>1736</v>
      </c>
      <c r="D154" s="31">
        <v>1210563</v>
      </c>
      <c r="E154" s="32">
        <v>43014</v>
      </c>
      <c r="F154" s="33">
        <v>43017</v>
      </c>
      <c r="G154" s="34" t="s">
        <v>28</v>
      </c>
      <c r="H154" s="35">
        <v>10117.5</v>
      </c>
      <c r="I154" s="254"/>
    </row>
    <row r="155" s="1" customFormat="1" spans="1:9">
      <c r="A155" s="30" t="s">
        <v>26</v>
      </c>
      <c r="B155" s="30">
        <v>471652</v>
      </c>
      <c r="C155" s="30" t="s">
        <v>1737</v>
      </c>
      <c r="D155" s="31">
        <v>1218176</v>
      </c>
      <c r="E155" s="32">
        <v>43013</v>
      </c>
      <c r="F155" s="33">
        <v>43017</v>
      </c>
      <c r="G155" s="34" t="s">
        <v>28</v>
      </c>
      <c r="H155" s="35">
        <v>13490</v>
      </c>
      <c r="I155" s="254"/>
    </row>
    <row r="156" s="1" customFormat="1" spans="1:9">
      <c r="A156" s="30" t="s">
        <v>26</v>
      </c>
      <c r="B156" s="30">
        <v>471653</v>
      </c>
      <c r="C156" s="30" t="s">
        <v>528</v>
      </c>
      <c r="D156" s="31">
        <v>1215551</v>
      </c>
      <c r="E156" s="32">
        <v>43013</v>
      </c>
      <c r="F156" s="33">
        <v>43017</v>
      </c>
      <c r="G156" s="34" t="s">
        <v>28</v>
      </c>
      <c r="H156" s="35">
        <v>13490</v>
      </c>
      <c r="I156" s="254"/>
    </row>
    <row r="157" s="1" customFormat="1" spans="1:9">
      <c r="A157" s="30" t="s">
        <v>26</v>
      </c>
      <c r="B157" s="30">
        <v>471654</v>
      </c>
      <c r="C157" s="30" t="s">
        <v>1738</v>
      </c>
      <c r="D157" s="31">
        <v>1215576</v>
      </c>
      <c r="E157" s="32">
        <v>43013</v>
      </c>
      <c r="F157" s="33">
        <v>43017</v>
      </c>
      <c r="G157" s="34" t="s">
        <v>28</v>
      </c>
      <c r="H157" s="35">
        <v>13490</v>
      </c>
      <c r="I157" s="254"/>
    </row>
    <row r="158" s="1" customFormat="1" spans="1:8">
      <c r="A158" s="30"/>
      <c r="B158" s="163"/>
      <c r="C158" s="66"/>
      <c r="D158" s="31"/>
      <c r="E158" s="32"/>
      <c r="F158" s="33"/>
      <c r="G158" s="68"/>
      <c r="H158" s="35"/>
    </row>
    <row r="159" s="1" customFormat="1" ht="17.4" customHeight="1" spans="1:9">
      <c r="A159" s="420" t="s">
        <v>82</v>
      </c>
      <c r="B159" s="421"/>
      <c r="C159" s="422"/>
      <c r="D159" s="423"/>
      <c r="E159" s="424"/>
      <c r="F159" s="425"/>
      <c r="G159" s="426" t="s">
        <v>80</v>
      </c>
      <c r="H159" s="427">
        <f>SUM(H22:H158)</f>
        <v>1424807.5</v>
      </c>
      <c r="I159" s="408" t="s">
        <v>1739</v>
      </c>
    </row>
    <row r="160" s="1" customFormat="1" spans="1:9">
      <c r="A160" s="428"/>
      <c r="B160" s="421"/>
      <c r="C160" s="429"/>
      <c r="D160" s="423">
        <v>1194331</v>
      </c>
      <c r="E160" s="424"/>
      <c r="F160" s="425"/>
      <c r="G160" s="426"/>
      <c r="H160" s="427">
        <v>-8100</v>
      </c>
      <c r="I160" s="216" t="s">
        <v>1740</v>
      </c>
    </row>
    <row r="161" s="1" customFormat="1" spans="1:9">
      <c r="A161" s="428"/>
      <c r="B161" s="421"/>
      <c r="C161" s="429"/>
      <c r="D161" s="423"/>
      <c r="E161" s="424"/>
      <c r="F161" s="425"/>
      <c r="G161" s="426"/>
      <c r="H161" s="427">
        <f>H159+H160</f>
        <v>1416707.5</v>
      </c>
      <c r="I161" s="216"/>
    </row>
    <row r="162" s="1" customFormat="1" ht="16.2" customHeight="1" spans="1:6">
      <c r="A162" s="88" t="s">
        <v>1741</v>
      </c>
      <c r="B162" s="88"/>
      <c r="F162" s="89"/>
    </row>
    <row r="163" customFormat="1" ht="12" customHeight="1" spans="1:8">
      <c r="A163" s="165" t="s">
        <v>423</v>
      </c>
      <c r="B163" s="90"/>
      <c r="C163" s="166" t="s">
        <v>424</v>
      </c>
      <c r="D163" s="166" t="s">
        <v>424</v>
      </c>
      <c r="E163" s="166" t="s">
        <v>424</v>
      </c>
      <c r="F163" s="166" t="s">
        <v>424</v>
      </c>
      <c r="G163" s="166" t="s">
        <v>424</v>
      </c>
      <c r="H163" s="167" t="s">
        <v>90</v>
      </c>
    </row>
    <row r="164" customFormat="1" ht="12" customHeight="1" spans="1:8">
      <c r="A164" s="168" t="s">
        <v>425</v>
      </c>
      <c r="B164" s="168"/>
      <c r="C164" s="169" t="s">
        <v>85</v>
      </c>
      <c r="D164" s="170" t="s">
        <v>86</v>
      </c>
      <c r="E164" s="170" t="s">
        <v>87</v>
      </c>
      <c r="F164" s="170" t="s">
        <v>88</v>
      </c>
      <c r="G164" s="170" t="s">
        <v>89</v>
      </c>
      <c r="H164" s="171" t="s">
        <v>426</v>
      </c>
    </row>
    <row r="165" customFormat="1" ht="13.5" spans="1:8">
      <c r="A165" s="172">
        <f>H159</f>
        <v>1424807.5</v>
      </c>
      <c r="B165" s="93"/>
      <c r="C165" s="172">
        <v>0</v>
      </c>
      <c r="D165" s="172">
        <v>0</v>
      </c>
      <c r="E165" s="172">
        <v>0</v>
      </c>
      <c r="F165" s="172">
        <v>0</v>
      </c>
      <c r="G165" s="172">
        <v>0</v>
      </c>
      <c r="H165" s="173">
        <f>SUM(A165:G165)</f>
        <v>1424807.5</v>
      </c>
    </row>
    <row r="166" customFormat="1" ht="13.5"/>
    <row r="167" customFormat="1" ht="18" customHeight="1"/>
    <row r="168" customFormat="1"/>
    <row r="169" customFormat="1" spans="1:2">
      <c r="A169" s="96"/>
      <c r="B169" s="96"/>
    </row>
    <row r="170" customFormat="1" ht="15.75" spans="1:1">
      <c r="A170" s="174" t="s">
        <v>1157</v>
      </c>
    </row>
    <row r="171" customFormat="1" spans="3:4">
      <c r="C171" s="148"/>
      <c r="D171" s="148"/>
    </row>
    <row r="172" customFormat="1" ht="15.75" spans="3:3">
      <c r="C172" s="175" t="s">
        <v>1158</v>
      </c>
    </row>
    <row r="173" customFormat="1" spans="3:3">
      <c r="C173" s="176" t="s">
        <v>1207</v>
      </c>
    </row>
    <row r="174" customFormat="1" spans="3:4">
      <c r="C174" s="177" t="s">
        <v>1160</v>
      </c>
      <c r="D174" s="178"/>
    </row>
  </sheetData>
  <mergeCells count="1">
    <mergeCell ref="G7:H7"/>
  </mergeCells>
  <hyperlinks>
    <hyperlink ref="C15" r:id="rId2" display="pongsura.pattaramahasaed@ihg.com"/>
    <hyperlink ref="C173" r:id="rId3" display="E: pongsura.pattaramahasaed@ihg.com"/>
    <hyperlink ref="C1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5"/>
  <sheetViews>
    <sheetView topLeftCell="A146" workbookViewId="0">
      <selection activeCell="K177" sqref="K177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43035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4" t="s">
        <v>9</v>
      </c>
      <c r="D12" s="12"/>
      <c r="E12" s="10"/>
      <c r="F12" s="2"/>
    </row>
    <row r="13" customFormat="1" spans="1:6">
      <c r="A13" s="4" t="s">
        <v>10</v>
      </c>
      <c r="B13" s="4"/>
      <c r="C13" s="5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471730</v>
      </c>
      <c r="C22" s="51" t="s">
        <v>1742</v>
      </c>
      <c r="D22" s="52">
        <v>1232256</v>
      </c>
      <c r="E22" s="53">
        <v>43017</v>
      </c>
      <c r="F22" s="54">
        <v>43018</v>
      </c>
      <c r="G22" s="55" t="s">
        <v>28</v>
      </c>
      <c r="H22" s="56">
        <v>3300</v>
      </c>
    </row>
    <row r="23" s="1" customFormat="1" spans="1:8">
      <c r="A23" s="30" t="s">
        <v>26</v>
      </c>
      <c r="B23" s="51">
        <v>471731</v>
      </c>
      <c r="C23" s="51" t="s">
        <v>1743</v>
      </c>
      <c r="D23" s="52">
        <v>1232256</v>
      </c>
      <c r="E23" s="53">
        <v>43017</v>
      </c>
      <c r="F23" s="54">
        <v>43018</v>
      </c>
      <c r="G23" s="55" t="s">
        <v>28</v>
      </c>
      <c r="H23" s="56">
        <v>3300</v>
      </c>
    </row>
    <row r="24" s="1" customFormat="1" spans="1:8">
      <c r="A24" s="30" t="s">
        <v>26</v>
      </c>
      <c r="B24" s="51">
        <v>471732</v>
      </c>
      <c r="C24" s="51" t="s">
        <v>1744</v>
      </c>
      <c r="D24" s="52">
        <v>1232256</v>
      </c>
      <c r="E24" s="53">
        <v>43017</v>
      </c>
      <c r="F24" s="54">
        <v>43018</v>
      </c>
      <c r="G24" s="55" t="s">
        <v>28</v>
      </c>
      <c r="H24" s="56">
        <v>3300</v>
      </c>
    </row>
    <row r="25" s="1" customFormat="1" spans="1:8">
      <c r="A25" s="30" t="s">
        <v>26</v>
      </c>
      <c r="B25" s="51">
        <v>471733</v>
      </c>
      <c r="C25" s="51" t="s">
        <v>1745</v>
      </c>
      <c r="D25" s="52">
        <v>1232256</v>
      </c>
      <c r="E25" s="53">
        <v>43017</v>
      </c>
      <c r="F25" s="54">
        <v>43018</v>
      </c>
      <c r="G25" s="55" t="s">
        <v>28</v>
      </c>
      <c r="H25" s="56">
        <v>3300</v>
      </c>
    </row>
    <row r="26" s="1" customFormat="1" spans="1:8">
      <c r="A26" s="30" t="s">
        <v>26</v>
      </c>
      <c r="B26" s="51">
        <v>471734</v>
      </c>
      <c r="C26" s="51" t="s">
        <v>1746</v>
      </c>
      <c r="D26" s="52">
        <v>1232256</v>
      </c>
      <c r="E26" s="53">
        <v>43017</v>
      </c>
      <c r="F26" s="54">
        <v>43018</v>
      </c>
      <c r="G26" s="55" t="s">
        <v>28</v>
      </c>
      <c r="H26" s="56">
        <v>3300</v>
      </c>
    </row>
    <row r="27" s="1" customFormat="1" spans="1:8">
      <c r="A27" s="30" t="s">
        <v>26</v>
      </c>
      <c r="B27" s="44">
        <v>471735</v>
      </c>
      <c r="C27" s="44" t="s">
        <v>1747</v>
      </c>
      <c r="D27" s="45">
        <v>1226959</v>
      </c>
      <c r="E27" s="46">
        <v>43017</v>
      </c>
      <c r="F27" s="47">
        <v>43018</v>
      </c>
      <c r="G27" s="48" t="s">
        <v>28</v>
      </c>
      <c r="H27" s="49">
        <v>3300</v>
      </c>
    </row>
    <row r="28" s="1" customFormat="1" spans="1:8">
      <c r="A28" s="30" t="s">
        <v>26</v>
      </c>
      <c r="B28" s="44">
        <v>471736</v>
      </c>
      <c r="C28" s="44" t="s">
        <v>1748</v>
      </c>
      <c r="D28" s="45">
        <v>1226959</v>
      </c>
      <c r="E28" s="46">
        <v>43017</v>
      </c>
      <c r="F28" s="47">
        <v>43018</v>
      </c>
      <c r="G28" s="48" t="s">
        <v>28</v>
      </c>
      <c r="H28" s="49">
        <v>3300</v>
      </c>
    </row>
    <row r="29" s="1" customFormat="1" spans="1:8">
      <c r="A29" s="30" t="s">
        <v>26</v>
      </c>
      <c r="B29" s="44">
        <v>471737</v>
      </c>
      <c r="C29" s="44" t="s">
        <v>1749</v>
      </c>
      <c r="D29" s="45">
        <v>1226959</v>
      </c>
      <c r="E29" s="46">
        <v>43017</v>
      </c>
      <c r="F29" s="47">
        <v>43018</v>
      </c>
      <c r="G29" s="48" t="s">
        <v>28</v>
      </c>
      <c r="H29" s="49">
        <v>3300</v>
      </c>
    </row>
    <row r="30" s="1" customFormat="1" spans="1:8">
      <c r="A30" s="30" t="s">
        <v>26</v>
      </c>
      <c r="B30" s="30">
        <v>471744</v>
      </c>
      <c r="C30" s="30" t="s">
        <v>1750</v>
      </c>
      <c r="D30" s="31">
        <v>1226534</v>
      </c>
      <c r="E30" s="32">
        <v>43015</v>
      </c>
      <c r="F30" s="33">
        <v>43018</v>
      </c>
      <c r="G30" s="34" t="s">
        <v>28</v>
      </c>
      <c r="H30" s="35">
        <v>9405</v>
      </c>
    </row>
    <row r="31" s="1" customFormat="1" spans="1:8">
      <c r="A31" s="30" t="s">
        <v>26</v>
      </c>
      <c r="B31" s="30">
        <v>471745</v>
      </c>
      <c r="C31" s="30" t="s">
        <v>1751</v>
      </c>
      <c r="D31" s="31">
        <v>1229456</v>
      </c>
      <c r="E31" s="32">
        <v>43015</v>
      </c>
      <c r="F31" s="33">
        <v>43018</v>
      </c>
      <c r="G31" s="34" t="s">
        <v>28</v>
      </c>
      <c r="H31" s="35">
        <v>8835</v>
      </c>
    </row>
    <row r="32" s="1" customFormat="1" spans="1:8">
      <c r="A32" s="30" t="s">
        <v>26</v>
      </c>
      <c r="B32" s="30">
        <v>471748</v>
      </c>
      <c r="C32" s="30" t="s">
        <v>1752</v>
      </c>
      <c r="D32" s="31">
        <v>1228003</v>
      </c>
      <c r="E32" s="32">
        <v>43016</v>
      </c>
      <c r="F32" s="33">
        <v>43018</v>
      </c>
      <c r="G32" s="34" t="s">
        <v>28</v>
      </c>
      <c r="H32" s="35">
        <v>6200</v>
      </c>
    </row>
    <row r="33" s="1" customFormat="1" spans="1:8">
      <c r="A33" s="30" t="s">
        <v>26</v>
      </c>
      <c r="B33" s="30">
        <v>471754</v>
      </c>
      <c r="C33" s="30" t="s">
        <v>1753</v>
      </c>
      <c r="D33" s="31">
        <v>1213299</v>
      </c>
      <c r="E33" s="32">
        <v>43013</v>
      </c>
      <c r="F33" s="33">
        <v>43018</v>
      </c>
      <c r="G33" s="34" t="s">
        <v>28</v>
      </c>
      <c r="H33" s="35">
        <v>19125</v>
      </c>
    </row>
    <row r="34" s="1" customFormat="1" spans="1:8">
      <c r="A34" s="30" t="s">
        <v>26</v>
      </c>
      <c r="B34" s="30">
        <v>471757</v>
      </c>
      <c r="C34" s="30" t="s">
        <v>1754</v>
      </c>
      <c r="D34" s="31">
        <v>1233803</v>
      </c>
      <c r="E34" s="32">
        <v>43017</v>
      </c>
      <c r="F34" s="33">
        <v>43018</v>
      </c>
      <c r="G34" s="34" t="s">
        <v>28</v>
      </c>
      <c r="H34" s="35">
        <v>4000</v>
      </c>
    </row>
    <row r="35" s="1" customFormat="1" spans="1:8">
      <c r="A35" s="30" t="s">
        <v>26</v>
      </c>
      <c r="B35" s="30">
        <v>471759</v>
      </c>
      <c r="C35" s="30" t="s">
        <v>1755</v>
      </c>
      <c r="D35" s="31">
        <v>1189003</v>
      </c>
      <c r="E35" s="32">
        <v>43015</v>
      </c>
      <c r="F35" s="33">
        <v>43018</v>
      </c>
      <c r="G35" s="34" t="s">
        <v>28</v>
      </c>
      <c r="H35" s="35">
        <v>11857.5</v>
      </c>
    </row>
    <row r="36" s="1" customFormat="1" spans="1:8">
      <c r="A36" s="30" t="s">
        <v>26</v>
      </c>
      <c r="B36" s="30">
        <v>471761</v>
      </c>
      <c r="C36" s="30" t="s">
        <v>1756</v>
      </c>
      <c r="D36" s="31">
        <v>1218674</v>
      </c>
      <c r="E36" s="32">
        <v>43016</v>
      </c>
      <c r="F36" s="33">
        <v>43018</v>
      </c>
      <c r="G36" s="34" t="s">
        <v>28</v>
      </c>
      <c r="H36" s="35">
        <v>8370</v>
      </c>
    </row>
    <row r="37" s="1" customFormat="1" spans="1:8">
      <c r="A37" s="30" t="s">
        <v>26</v>
      </c>
      <c r="B37" s="30">
        <v>471762</v>
      </c>
      <c r="C37" s="30" t="s">
        <v>1757</v>
      </c>
      <c r="D37" s="31">
        <v>1225834</v>
      </c>
      <c r="E37" s="32">
        <v>43016</v>
      </c>
      <c r="F37" s="33">
        <v>43018</v>
      </c>
      <c r="G37" s="34" t="s">
        <v>28</v>
      </c>
      <c r="H37" s="35">
        <v>8000</v>
      </c>
    </row>
    <row r="38" s="1" customFormat="1" spans="1:8">
      <c r="A38" s="30" t="s">
        <v>26</v>
      </c>
      <c r="B38" s="59">
        <v>471794</v>
      </c>
      <c r="C38" s="59" t="s">
        <v>830</v>
      </c>
      <c r="D38" s="60">
        <v>1229330</v>
      </c>
      <c r="E38" s="61">
        <v>43015</v>
      </c>
      <c r="F38" s="62">
        <v>43018</v>
      </c>
      <c r="G38" s="63" t="s">
        <v>28</v>
      </c>
      <c r="H38" s="64">
        <v>11400</v>
      </c>
    </row>
    <row r="39" s="1" customFormat="1" spans="1:8">
      <c r="A39" s="30" t="s">
        <v>26</v>
      </c>
      <c r="B39" s="59">
        <v>471797</v>
      </c>
      <c r="C39" s="59" t="s">
        <v>1758</v>
      </c>
      <c r="D39" s="60">
        <v>1229330</v>
      </c>
      <c r="E39" s="61">
        <v>43015</v>
      </c>
      <c r="F39" s="62">
        <v>43018</v>
      </c>
      <c r="G39" s="63" t="s">
        <v>28</v>
      </c>
      <c r="H39" s="64">
        <v>11400</v>
      </c>
    </row>
    <row r="40" s="1" customFormat="1" spans="1:8">
      <c r="A40" s="30" t="s">
        <v>26</v>
      </c>
      <c r="B40" s="30">
        <v>471862</v>
      </c>
      <c r="C40" s="30" t="s">
        <v>1759</v>
      </c>
      <c r="D40" s="31">
        <v>1199967</v>
      </c>
      <c r="E40" s="32">
        <v>43016</v>
      </c>
      <c r="F40" s="33">
        <v>43019</v>
      </c>
      <c r="G40" s="34" t="s">
        <v>28</v>
      </c>
      <c r="H40" s="35">
        <v>9817.5</v>
      </c>
    </row>
    <row r="41" s="1" customFormat="1" spans="1:8">
      <c r="A41" s="30" t="s">
        <v>26</v>
      </c>
      <c r="B41" s="51">
        <v>471863</v>
      </c>
      <c r="C41" s="51" t="s">
        <v>1760</v>
      </c>
      <c r="D41" s="52">
        <v>1232892</v>
      </c>
      <c r="E41" s="53">
        <v>43017</v>
      </c>
      <c r="F41" s="54">
        <v>43019</v>
      </c>
      <c r="G41" s="55" t="s">
        <v>28</v>
      </c>
      <c r="H41" s="56">
        <v>6600</v>
      </c>
    </row>
    <row r="42" s="1" customFormat="1" spans="1:8">
      <c r="A42" s="30" t="s">
        <v>26</v>
      </c>
      <c r="B42" s="51">
        <v>471864</v>
      </c>
      <c r="C42" s="51" t="s">
        <v>1761</v>
      </c>
      <c r="D42" s="52">
        <v>1232892</v>
      </c>
      <c r="E42" s="53">
        <v>43017</v>
      </c>
      <c r="F42" s="54">
        <v>43019</v>
      </c>
      <c r="G42" s="55" t="s">
        <v>28</v>
      </c>
      <c r="H42" s="56">
        <v>6600</v>
      </c>
    </row>
    <row r="43" s="1" customFormat="1" spans="1:8">
      <c r="A43" s="30" t="s">
        <v>26</v>
      </c>
      <c r="B43" s="182">
        <v>471866</v>
      </c>
      <c r="C43" s="182" t="s">
        <v>1762</v>
      </c>
      <c r="D43" s="183">
        <v>1216507</v>
      </c>
      <c r="E43" s="184">
        <v>43014</v>
      </c>
      <c r="F43" s="185">
        <v>43019</v>
      </c>
      <c r="G43" s="186" t="s">
        <v>28</v>
      </c>
      <c r="H43" s="187">
        <v>15975</v>
      </c>
    </row>
    <row r="44" s="1" customFormat="1" spans="1:8">
      <c r="A44" s="30" t="s">
        <v>26</v>
      </c>
      <c r="B44" s="182">
        <v>471867</v>
      </c>
      <c r="C44" s="182" t="s">
        <v>1763</v>
      </c>
      <c r="D44" s="183">
        <v>1216507</v>
      </c>
      <c r="E44" s="184">
        <v>43014</v>
      </c>
      <c r="F44" s="185">
        <v>43019</v>
      </c>
      <c r="G44" s="186" t="s">
        <v>28</v>
      </c>
      <c r="H44" s="187">
        <v>15975</v>
      </c>
    </row>
    <row r="45" s="1" customFormat="1" spans="1:8">
      <c r="A45" s="30" t="s">
        <v>26</v>
      </c>
      <c r="B45" s="30">
        <v>471882</v>
      </c>
      <c r="C45" s="30" t="s">
        <v>1764</v>
      </c>
      <c r="D45" s="31">
        <v>1232979</v>
      </c>
      <c r="E45" s="32">
        <v>43017</v>
      </c>
      <c r="F45" s="33">
        <v>43019</v>
      </c>
      <c r="G45" s="34" t="s">
        <v>28</v>
      </c>
      <c r="H45" s="35">
        <v>8000</v>
      </c>
    </row>
    <row r="46" s="1" customFormat="1" spans="1:8">
      <c r="A46" s="30" t="s">
        <v>26</v>
      </c>
      <c r="B46" s="30">
        <v>471968</v>
      </c>
      <c r="C46" s="30" t="s">
        <v>1765</v>
      </c>
      <c r="D46" s="31">
        <v>1234229</v>
      </c>
      <c r="E46" s="32">
        <v>43019</v>
      </c>
      <c r="F46" s="33">
        <v>43020</v>
      </c>
      <c r="G46" s="34" t="s">
        <v>28</v>
      </c>
      <c r="H46" s="35">
        <v>4000</v>
      </c>
    </row>
    <row r="47" s="1" customFormat="1" spans="1:8">
      <c r="A47" s="30" t="s">
        <v>26</v>
      </c>
      <c r="B47" s="30">
        <v>471971</v>
      </c>
      <c r="C47" s="30" t="s">
        <v>1766</v>
      </c>
      <c r="D47" s="31">
        <v>1233262</v>
      </c>
      <c r="E47" s="32">
        <v>43018</v>
      </c>
      <c r="F47" s="33">
        <v>43020</v>
      </c>
      <c r="G47" s="34" t="s">
        <v>28</v>
      </c>
      <c r="H47" s="35">
        <v>8000</v>
      </c>
    </row>
    <row r="48" s="1" customFormat="1" spans="1:8">
      <c r="A48" s="30" t="s">
        <v>26</v>
      </c>
      <c r="B48" s="30">
        <v>471980</v>
      </c>
      <c r="C48" s="30" t="s">
        <v>1767</v>
      </c>
      <c r="D48" s="31">
        <v>1228862</v>
      </c>
      <c r="E48" s="32">
        <v>43017</v>
      </c>
      <c r="F48" s="33">
        <v>43020</v>
      </c>
      <c r="G48" s="34" t="s">
        <v>28</v>
      </c>
      <c r="H48" s="35">
        <v>11400</v>
      </c>
    </row>
    <row r="49" s="1" customFormat="1" spans="1:8">
      <c r="A49" s="30" t="s">
        <v>26</v>
      </c>
      <c r="B49" s="30">
        <v>471981</v>
      </c>
      <c r="C49" s="30" t="s">
        <v>1738</v>
      </c>
      <c r="D49" s="31">
        <v>1215578</v>
      </c>
      <c r="E49" s="32">
        <v>43019</v>
      </c>
      <c r="F49" s="33">
        <v>43020</v>
      </c>
      <c r="G49" s="34" t="s">
        <v>28</v>
      </c>
      <c r="H49" s="35">
        <v>3350</v>
      </c>
    </row>
    <row r="50" s="1" customFormat="1" spans="1:8">
      <c r="A50" s="30" t="s">
        <v>26</v>
      </c>
      <c r="B50" s="30">
        <v>471982</v>
      </c>
      <c r="C50" s="30" t="s">
        <v>1768</v>
      </c>
      <c r="D50" s="31">
        <v>1226624</v>
      </c>
      <c r="E50" s="32">
        <v>43017</v>
      </c>
      <c r="F50" s="33">
        <v>43020</v>
      </c>
      <c r="G50" s="34" t="s">
        <v>28</v>
      </c>
      <c r="H50" s="35">
        <v>10830</v>
      </c>
    </row>
    <row r="51" s="1" customFormat="1" spans="1:8">
      <c r="A51" s="30" t="s">
        <v>26</v>
      </c>
      <c r="B51" s="30">
        <v>471983</v>
      </c>
      <c r="C51" s="30" t="s">
        <v>1769</v>
      </c>
      <c r="D51" s="31">
        <v>1227675</v>
      </c>
      <c r="E51" s="32">
        <v>43017</v>
      </c>
      <c r="F51" s="33">
        <v>43020</v>
      </c>
      <c r="G51" s="34" t="s">
        <v>28</v>
      </c>
      <c r="H51" s="35">
        <v>9405</v>
      </c>
    </row>
    <row r="52" s="1" customFormat="1" spans="1:8">
      <c r="A52" s="30" t="s">
        <v>26</v>
      </c>
      <c r="B52" s="30">
        <v>471987</v>
      </c>
      <c r="C52" s="30" t="s">
        <v>1770</v>
      </c>
      <c r="D52" s="31">
        <v>1231672</v>
      </c>
      <c r="E52" s="32">
        <v>43016</v>
      </c>
      <c r="F52" s="33">
        <v>43020</v>
      </c>
      <c r="G52" s="34" t="s">
        <v>28</v>
      </c>
      <c r="H52" s="35">
        <v>11780</v>
      </c>
    </row>
    <row r="53" s="1" customFormat="1" spans="1:8">
      <c r="A53" s="30" t="s">
        <v>26</v>
      </c>
      <c r="B53" s="30">
        <v>471989</v>
      </c>
      <c r="C53" s="30" t="s">
        <v>1771</v>
      </c>
      <c r="D53" s="31">
        <v>1230634</v>
      </c>
      <c r="E53" s="32">
        <v>43019</v>
      </c>
      <c r="F53" s="33">
        <v>43020</v>
      </c>
      <c r="G53" s="34" t="s">
        <v>28</v>
      </c>
      <c r="H53" s="35">
        <v>3300</v>
      </c>
    </row>
    <row r="54" s="1" customFormat="1" spans="1:8">
      <c r="A54" s="30" t="s">
        <v>26</v>
      </c>
      <c r="B54" s="30">
        <v>471991</v>
      </c>
      <c r="C54" s="30" t="s">
        <v>1772</v>
      </c>
      <c r="D54" s="31">
        <v>1215560</v>
      </c>
      <c r="E54" s="32">
        <v>43019</v>
      </c>
      <c r="F54" s="33">
        <v>43020</v>
      </c>
      <c r="G54" s="34" t="s">
        <v>28</v>
      </c>
      <c r="H54" s="35">
        <v>3100</v>
      </c>
    </row>
    <row r="55" s="1" customFormat="1" spans="1:8">
      <c r="A55" s="30" t="s">
        <v>26</v>
      </c>
      <c r="B55" s="30">
        <v>472060</v>
      </c>
      <c r="C55" s="30" t="s">
        <v>1773</v>
      </c>
      <c r="D55" s="31">
        <v>1228221</v>
      </c>
      <c r="E55" s="32">
        <v>43016</v>
      </c>
      <c r="F55" s="33">
        <v>43020</v>
      </c>
      <c r="G55" s="34" t="s">
        <v>28</v>
      </c>
      <c r="H55" s="35">
        <v>14850</v>
      </c>
    </row>
    <row r="56" s="1" customFormat="1" spans="1:8">
      <c r="A56" s="30" t="s">
        <v>26</v>
      </c>
      <c r="B56" s="30">
        <v>472062</v>
      </c>
      <c r="C56" s="30" t="s">
        <v>1774</v>
      </c>
      <c r="D56" s="31">
        <v>1231779</v>
      </c>
      <c r="E56" s="32">
        <v>43019</v>
      </c>
      <c r="F56" s="33">
        <v>43021</v>
      </c>
      <c r="G56" s="34" t="s">
        <v>28</v>
      </c>
      <c r="H56" s="35">
        <v>7600</v>
      </c>
    </row>
    <row r="57" s="1" customFormat="1" spans="1:8">
      <c r="A57" s="30" t="s">
        <v>26</v>
      </c>
      <c r="B57" s="30">
        <v>472063</v>
      </c>
      <c r="C57" s="30" t="s">
        <v>1775</v>
      </c>
      <c r="D57" s="31">
        <v>1225318</v>
      </c>
      <c r="E57" s="32">
        <v>43016</v>
      </c>
      <c r="F57" s="33">
        <v>43021</v>
      </c>
      <c r="G57" s="34" t="s">
        <v>28</v>
      </c>
      <c r="H57" s="35">
        <v>18000</v>
      </c>
    </row>
    <row r="58" s="1" customFormat="1" spans="1:8">
      <c r="A58" s="30" t="s">
        <v>26</v>
      </c>
      <c r="B58" s="30">
        <v>472064</v>
      </c>
      <c r="C58" s="30" t="s">
        <v>1776</v>
      </c>
      <c r="D58" s="31">
        <v>1225270</v>
      </c>
      <c r="E58" s="32">
        <v>43016</v>
      </c>
      <c r="F58" s="33">
        <v>43021</v>
      </c>
      <c r="G58" s="34" t="s">
        <v>28</v>
      </c>
      <c r="H58" s="35">
        <v>18000</v>
      </c>
    </row>
    <row r="59" s="1" customFormat="1" spans="1:8">
      <c r="A59" s="30" t="s">
        <v>26</v>
      </c>
      <c r="B59" s="30">
        <v>472065</v>
      </c>
      <c r="C59" s="30" t="s">
        <v>1777</v>
      </c>
      <c r="D59" s="31">
        <v>1225266</v>
      </c>
      <c r="E59" s="32">
        <v>43016</v>
      </c>
      <c r="F59" s="33">
        <v>43021</v>
      </c>
      <c r="G59" s="34" t="s">
        <v>28</v>
      </c>
      <c r="H59" s="35">
        <v>18000</v>
      </c>
    </row>
    <row r="60" s="1" customFormat="1" spans="1:8">
      <c r="A60" s="30" t="s">
        <v>26</v>
      </c>
      <c r="B60" s="30">
        <v>472066</v>
      </c>
      <c r="C60" s="30" t="s">
        <v>1778</v>
      </c>
      <c r="D60" s="31">
        <v>1228510</v>
      </c>
      <c r="E60" s="32">
        <v>43016</v>
      </c>
      <c r="F60" s="33">
        <v>43021</v>
      </c>
      <c r="G60" s="34" t="s">
        <v>28</v>
      </c>
      <c r="H60" s="35">
        <v>18000</v>
      </c>
    </row>
    <row r="61" s="1" customFormat="1" spans="1:8">
      <c r="A61" s="30" t="s">
        <v>26</v>
      </c>
      <c r="B61" s="30">
        <v>472067</v>
      </c>
      <c r="C61" s="30" t="s">
        <v>1779</v>
      </c>
      <c r="D61" s="31">
        <v>1199873</v>
      </c>
      <c r="E61" s="32">
        <v>43017</v>
      </c>
      <c r="F61" s="33">
        <v>43021</v>
      </c>
      <c r="G61" s="34" t="s">
        <v>28</v>
      </c>
      <c r="H61" s="35">
        <v>15810</v>
      </c>
    </row>
    <row r="62" s="1" customFormat="1" spans="1:8">
      <c r="A62" s="30" t="s">
        <v>26</v>
      </c>
      <c r="B62" s="30">
        <v>472069</v>
      </c>
      <c r="C62" s="30" t="s">
        <v>1780</v>
      </c>
      <c r="D62" s="31">
        <v>1226614</v>
      </c>
      <c r="E62" s="32">
        <v>43017</v>
      </c>
      <c r="F62" s="33">
        <v>43021</v>
      </c>
      <c r="G62" s="34" t="s">
        <v>28</v>
      </c>
      <c r="H62" s="35">
        <v>15200</v>
      </c>
    </row>
    <row r="63" s="1" customFormat="1" spans="1:8">
      <c r="A63" s="30" t="s">
        <v>26</v>
      </c>
      <c r="B63" s="30">
        <v>472070</v>
      </c>
      <c r="C63" s="30" t="s">
        <v>1781</v>
      </c>
      <c r="D63" s="31">
        <v>1210061</v>
      </c>
      <c r="E63" s="32">
        <v>43014</v>
      </c>
      <c r="F63" s="33">
        <v>43021</v>
      </c>
      <c r="G63" s="34" t="s">
        <v>28</v>
      </c>
      <c r="H63" s="35">
        <v>26775</v>
      </c>
    </row>
    <row r="64" s="1" customFormat="1" spans="1:8">
      <c r="A64" s="30" t="s">
        <v>26</v>
      </c>
      <c r="B64" s="30">
        <v>472079</v>
      </c>
      <c r="C64" s="30" t="s">
        <v>1782</v>
      </c>
      <c r="D64" s="31">
        <v>1230735</v>
      </c>
      <c r="E64" s="32">
        <v>43016</v>
      </c>
      <c r="F64" s="33">
        <v>43021</v>
      </c>
      <c r="G64" s="34" t="s">
        <v>28</v>
      </c>
      <c r="H64" s="35">
        <v>14850</v>
      </c>
    </row>
    <row r="65" s="1" customFormat="1" spans="1:8">
      <c r="A65" s="30" t="s">
        <v>26</v>
      </c>
      <c r="B65" s="30">
        <v>472081</v>
      </c>
      <c r="C65" s="30" t="s">
        <v>1783</v>
      </c>
      <c r="D65" s="31">
        <v>1234082</v>
      </c>
      <c r="E65" s="32">
        <v>43018</v>
      </c>
      <c r="F65" s="33">
        <v>43021</v>
      </c>
      <c r="G65" s="34" t="s">
        <v>28</v>
      </c>
      <c r="H65" s="35">
        <v>9405</v>
      </c>
    </row>
    <row r="66" s="1" customFormat="1" spans="1:8">
      <c r="A66" s="30" t="s">
        <v>26</v>
      </c>
      <c r="B66" s="30">
        <v>472082</v>
      </c>
      <c r="C66" s="30" t="s">
        <v>1784</v>
      </c>
      <c r="D66" s="31">
        <v>1234084</v>
      </c>
      <c r="E66" s="32">
        <v>43018</v>
      </c>
      <c r="F66" s="33">
        <v>43021</v>
      </c>
      <c r="G66" s="34" t="s">
        <v>28</v>
      </c>
      <c r="H66" s="35">
        <v>9405</v>
      </c>
    </row>
    <row r="67" s="1" customFormat="1" spans="1:8">
      <c r="A67" s="30" t="s">
        <v>26</v>
      </c>
      <c r="B67" s="30">
        <v>472196</v>
      </c>
      <c r="C67" s="30" t="s">
        <v>1785</v>
      </c>
      <c r="D67" s="31">
        <v>1229051</v>
      </c>
      <c r="E67" s="32">
        <v>43019</v>
      </c>
      <c r="F67" s="33">
        <v>43022</v>
      </c>
      <c r="G67" s="34" t="s">
        <v>28</v>
      </c>
      <c r="H67" s="35">
        <v>11400</v>
      </c>
    </row>
    <row r="68" s="1" customFormat="1" spans="1:8">
      <c r="A68" s="30" t="s">
        <v>26</v>
      </c>
      <c r="B68" s="30">
        <v>472197</v>
      </c>
      <c r="C68" s="30" t="s">
        <v>1786</v>
      </c>
      <c r="D68" s="31">
        <v>1227967</v>
      </c>
      <c r="E68" s="32">
        <v>43021</v>
      </c>
      <c r="F68" s="33">
        <v>43022</v>
      </c>
      <c r="G68" s="34" t="s">
        <v>28</v>
      </c>
      <c r="H68" s="35">
        <v>4000</v>
      </c>
    </row>
    <row r="69" s="1" customFormat="1" spans="1:8">
      <c r="A69" s="30" t="s">
        <v>26</v>
      </c>
      <c r="B69" s="30">
        <v>472199</v>
      </c>
      <c r="C69" s="30" t="s">
        <v>1787</v>
      </c>
      <c r="D69" s="31">
        <v>1222685</v>
      </c>
      <c r="E69" s="32">
        <v>43019</v>
      </c>
      <c r="F69" s="33">
        <v>43022</v>
      </c>
      <c r="G69" s="34" t="s">
        <v>28</v>
      </c>
      <c r="H69" s="35">
        <v>9405</v>
      </c>
    </row>
    <row r="70" s="1" customFormat="1" spans="1:8">
      <c r="A70" s="30" t="s">
        <v>26</v>
      </c>
      <c r="B70" s="30">
        <v>472276</v>
      </c>
      <c r="C70" s="30" t="s">
        <v>1788</v>
      </c>
      <c r="D70" s="31">
        <v>1228569</v>
      </c>
      <c r="E70" s="32">
        <v>43021</v>
      </c>
      <c r="F70" s="33">
        <v>8000</v>
      </c>
      <c r="G70" s="34" t="s">
        <v>28</v>
      </c>
      <c r="H70" s="35">
        <v>8000</v>
      </c>
    </row>
    <row r="71" s="1" customFormat="1" spans="1:8">
      <c r="A71" s="30" t="s">
        <v>26</v>
      </c>
      <c r="B71" s="30">
        <v>472277</v>
      </c>
      <c r="C71" s="30" t="s">
        <v>1789</v>
      </c>
      <c r="D71" s="31">
        <v>1228568</v>
      </c>
      <c r="E71" s="32">
        <v>43021</v>
      </c>
      <c r="F71" s="33">
        <v>8000</v>
      </c>
      <c r="G71" s="34" t="s">
        <v>28</v>
      </c>
      <c r="H71" s="35">
        <v>8000</v>
      </c>
    </row>
    <row r="72" s="1" customFormat="1" spans="1:8">
      <c r="A72" s="30" t="s">
        <v>26</v>
      </c>
      <c r="B72" s="30">
        <v>472278</v>
      </c>
      <c r="C72" s="30" t="s">
        <v>1790</v>
      </c>
      <c r="D72" s="31">
        <v>1228567</v>
      </c>
      <c r="E72" s="32">
        <v>43021</v>
      </c>
      <c r="F72" s="33">
        <v>8000</v>
      </c>
      <c r="G72" s="34" t="s">
        <v>28</v>
      </c>
      <c r="H72" s="35">
        <v>8000</v>
      </c>
    </row>
    <row r="73" s="1" customFormat="1" spans="1:8">
      <c r="A73" s="30" t="s">
        <v>26</v>
      </c>
      <c r="B73" s="30">
        <v>472279</v>
      </c>
      <c r="C73" s="30" t="s">
        <v>1791</v>
      </c>
      <c r="D73" s="31">
        <v>1232732</v>
      </c>
      <c r="E73" s="32">
        <v>43019</v>
      </c>
      <c r="F73" s="33">
        <v>15200</v>
      </c>
      <c r="G73" s="34" t="s">
        <v>28</v>
      </c>
      <c r="H73" s="35">
        <v>15200</v>
      </c>
    </row>
    <row r="74" s="1" customFormat="1" spans="1:8">
      <c r="A74" s="30" t="s">
        <v>26</v>
      </c>
      <c r="B74" s="59">
        <v>472280</v>
      </c>
      <c r="C74" s="59" t="s">
        <v>535</v>
      </c>
      <c r="D74" s="60">
        <v>1221418</v>
      </c>
      <c r="E74" s="61">
        <v>43019</v>
      </c>
      <c r="F74" s="62">
        <v>12540</v>
      </c>
      <c r="G74" s="63" t="s">
        <v>28</v>
      </c>
      <c r="H74" s="64">
        <v>12540</v>
      </c>
    </row>
    <row r="75" s="1" customFormat="1" spans="1:8">
      <c r="A75" s="30" t="s">
        <v>26</v>
      </c>
      <c r="B75" s="59">
        <v>472281</v>
      </c>
      <c r="C75" s="59" t="s">
        <v>1792</v>
      </c>
      <c r="D75" s="60">
        <v>1221418</v>
      </c>
      <c r="E75" s="61">
        <v>43019</v>
      </c>
      <c r="F75" s="62">
        <v>12540</v>
      </c>
      <c r="G75" s="63" t="s">
        <v>28</v>
      </c>
      <c r="H75" s="64">
        <v>12540</v>
      </c>
    </row>
    <row r="76" s="1" customFormat="1" spans="1:8">
      <c r="A76" s="30" t="s">
        <v>26</v>
      </c>
      <c r="B76" s="30">
        <v>472284</v>
      </c>
      <c r="C76" s="30" t="s">
        <v>1793</v>
      </c>
      <c r="D76" s="31">
        <v>1230323</v>
      </c>
      <c r="E76" s="32">
        <v>43017</v>
      </c>
      <c r="F76" s="33">
        <v>17820</v>
      </c>
      <c r="G76" s="34" t="s">
        <v>28</v>
      </c>
      <c r="H76" s="35">
        <v>17820</v>
      </c>
    </row>
    <row r="77" s="1" customFormat="1" spans="1:8">
      <c r="A77" s="30" t="s">
        <v>26</v>
      </c>
      <c r="B77" s="51">
        <v>472288</v>
      </c>
      <c r="C77" s="51" t="s">
        <v>1325</v>
      </c>
      <c r="D77" s="52">
        <v>1232747</v>
      </c>
      <c r="E77" s="53">
        <v>43020</v>
      </c>
      <c r="F77" s="54">
        <v>10830</v>
      </c>
      <c r="G77" s="55" t="s">
        <v>28</v>
      </c>
      <c r="H77" s="56">
        <v>10830</v>
      </c>
    </row>
    <row r="78" s="1" customFormat="1" spans="1:8">
      <c r="A78" s="30" t="s">
        <v>26</v>
      </c>
      <c r="B78" s="51">
        <v>472290</v>
      </c>
      <c r="C78" s="51" t="s">
        <v>1794</v>
      </c>
      <c r="D78" s="52">
        <v>1232747</v>
      </c>
      <c r="E78" s="53">
        <v>43020</v>
      </c>
      <c r="F78" s="54">
        <v>10830</v>
      </c>
      <c r="G78" s="55" t="s">
        <v>28</v>
      </c>
      <c r="H78" s="56">
        <v>10830</v>
      </c>
    </row>
    <row r="79" s="1" customFormat="1" spans="1:8">
      <c r="A79" s="30" t="s">
        <v>26</v>
      </c>
      <c r="B79" s="30">
        <v>472293</v>
      </c>
      <c r="C79" s="30" t="s">
        <v>1795</v>
      </c>
      <c r="D79" s="31">
        <v>1232730</v>
      </c>
      <c r="E79" s="32">
        <v>43019</v>
      </c>
      <c r="F79" s="33">
        <v>15200</v>
      </c>
      <c r="G79" s="34" t="s">
        <v>28</v>
      </c>
      <c r="H79" s="35">
        <v>15200</v>
      </c>
    </row>
    <row r="80" s="1" customFormat="1" spans="1:8">
      <c r="A80" s="30" t="s">
        <v>26</v>
      </c>
      <c r="B80" s="30">
        <v>472294</v>
      </c>
      <c r="C80" s="30" t="s">
        <v>1796</v>
      </c>
      <c r="D80" s="31">
        <v>1225327</v>
      </c>
      <c r="E80" s="32">
        <v>43021</v>
      </c>
      <c r="F80" s="33">
        <v>8000</v>
      </c>
      <c r="G80" s="34" t="s">
        <v>28</v>
      </c>
      <c r="H80" s="35">
        <v>8000</v>
      </c>
    </row>
    <row r="81" s="1" customFormat="1" spans="1:8">
      <c r="A81" s="30" t="s">
        <v>26</v>
      </c>
      <c r="B81" s="37">
        <v>472368</v>
      </c>
      <c r="C81" s="37" t="s">
        <v>1797</v>
      </c>
      <c r="D81" s="38">
        <v>1224149</v>
      </c>
      <c r="E81" s="39">
        <v>43019</v>
      </c>
      <c r="F81" s="40">
        <v>14850</v>
      </c>
      <c r="G81" s="41" t="s">
        <v>28</v>
      </c>
      <c r="H81" s="42">
        <v>14850</v>
      </c>
    </row>
    <row r="82" s="1" customFormat="1" spans="1:8">
      <c r="A82" s="30" t="s">
        <v>26</v>
      </c>
      <c r="B82" s="37">
        <v>472369</v>
      </c>
      <c r="C82" s="37" t="s">
        <v>1798</v>
      </c>
      <c r="D82" s="38">
        <v>1224149</v>
      </c>
      <c r="E82" s="39">
        <v>43019</v>
      </c>
      <c r="F82" s="40">
        <v>14850</v>
      </c>
      <c r="G82" s="41" t="s">
        <v>28</v>
      </c>
      <c r="H82" s="42">
        <v>14850</v>
      </c>
    </row>
    <row r="83" s="1" customFormat="1" spans="1:8">
      <c r="A83" s="30" t="s">
        <v>26</v>
      </c>
      <c r="B83" s="59">
        <v>472370</v>
      </c>
      <c r="C83" s="59" t="s">
        <v>1711</v>
      </c>
      <c r="D83" s="60">
        <v>1223708</v>
      </c>
      <c r="E83" s="61">
        <v>43019</v>
      </c>
      <c r="F83" s="62">
        <v>14850</v>
      </c>
      <c r="G83" s="63" t="s">
        <v>28</v>
      </c>
      <c r="H83" s="64">
        <v>14850</v>
      </c>
    </row>
    <row r="84" s="1" customFormat="1" spans="1:8">
      <c r="A84" s="30" t="s">
        <v>26</v>
      </c>
      <c r="B84" s="59">
        <v>472371</v>
      </c>
      <c r="C84" s="59" t="s">
        <v>1799</v>
      </c>
      <c r="D84" s="60">
        <v>1223708</v>
      </c>
      <c r="E84" s="61">
        <v>43019</v>
      </c>
      <c r="F84" s="62">
        <v>14850</v>
      </c>
      <c r="G84" s="63" t="s">
        <v>28</v>
      </c>
      <c r="H84" s="64">
        <v>14850</v>
      </c>
    </row>
    <row r="85" s="1" customFormat="1" spans="1:8">
      <c r="A85" s="30" t="s">
        <v>26</v>
      </c>
      <c r="B85" s="59">
        <v>472372</v>
      </c>
      <c r="C85" s="59" t="s">
        <v>1800</v>
      </c>
      <c r="D85" s="60">
        <v>1223708</v>
      </c>
      <c r="E85" s="61">
        <v>43019</v>
      </c>
      <c r="F85" s="62">
        <v>14850</v>
      </c>
      <c r="G85" s="63" t="s">
        <v>28</v>
      </c>
      <c r="H85" s="64">
        <v>14850</v>
      </c>
    </row>
    <row r="86" s="1" customFormat="1" spans="1:8">
      <c r="A86" s="30" t="s">
        <v>26</v>
      </c>
      <c r="B86" s="59">
        <v>472373</v>
      </c>
      <c r="C86" s="59" t="s">
        <v>1801</v>
      </c>
      <c r="D86" s="60">
        <v>1223708</v>
      </c>
      <c r="E86" s="61">
        <v>43019</v>
      </c>
      <c r="F86" s="62">
        <v>14850</v>
      </c>
      <c r="G86" s="63" t="s">
        <v>28</v>
      </c>
      <c r="H86" s="64">
        <v>14850</v>
      </c>
    </row>
    <row r="87" s="1" customFormat="1" spans="1:8">
      <c r="A87" s="30" t="s">
        <v>26</v>
      </c>
      <c r="B87" s="30">
        <v>472386</v>
      </c>
      <c r="C87" s="30" t="s">
        <v>499</v>
      </c>
      <c r="D87" s="31">
        <v>1233554</v>
      </c>
      <c r="E87" s="32">
        <v>43021</v>
      </c>
      <c r="F87" s="33">
        <v>11400</v>
      </c>
      <c r="G87" s="34" t="s">
        <v>28</v>
      </c>
      <c r="H87" s="35">
        <v>11400</v>
      </c>
    </row>
    <row r="88" s="1" customFormat="1" spans="1:8">
      <c r="A88" s="30" t="s">
        <v>26</v>
      </c>
      <c r="B88" s="30">
        <v>472387</v>
      </c>
      <c r="C88" s="30" t="s">
        <v>58</v>
      </c>
      <c r="D88" s="31">
        <v>1229775</v>
      </c>
      <c r="E88" s="32">
        <v>43019</v>
      </c>
      <c r="F88" s="33">
        <v>18000</v>
      </c>
      <c r="G88" s="34" t="s">
        <v>28</v>
      </c>
      <c r="H88" s="35">
        <v>18000</v>
      </c>
    </row>
    <row r="89" s="1" customFormat="1" spans="1:8">
      <c r="A89" s="30" t="s">
        <v>26</v>
      </c>
      <c r="B89" s="30">
        <v>472390</v>
      </c>
      <c r="C89" s="30" t="s">
        <v>1802</v>
      </c>
      <c r="D89" s="31">
        <v>1233607</v>
      </c>
      <c r="E89" s="32">
        <v>43022</v>
      </c>
      <c r="F89" s="33">
        <v>8000</v>
      </c>
      <c r="G89" s="34" t="s">
        <v>28</v>
      </c>
      <c r="H89" s="35">
        <v>8000</v>
      </c>
    </row>
    <row r="90" s="1" customFormat="1" spans="1:8">
      <c r="A90" s="30" t="s">
        <v>26</v>
      </c>
      <c r="B90" s="30">
        <v>472391</v>
      </c>
      <c r="C90" s="30" t="s">
        <v>1803</v>
      </c>
      <c r="D90" s="31">
        <v>1232155</v>
      </c>
      <c r="E90" s="32">
        <v>43019</v>
      </c>
      <c r="F90" s="33">
        <v>13950</v>
      </c>
      <c r="G90" s="34" t="s">
        <v>28</v>
      </c>
      <c r="H90" s="35">
        <v>13950</v>
      </c>
    </row>
    <row r="91" s="1" customFormat="1" spans="1:8">
      <c r="A91" s="30" t="s">
        <v>26</v>
      </c>
      <c r="B91" s="30">
        <v>472416</v>
      </c>
      <c r="C91" s="30" t="s">
        <v>1804</v>
      </c>
      <c r="D91" s="31">
        <v>1234607</v>
      </c>
      <c r="E91" s="32">
        <v>43020</v>
      </c>
      <c r="F91" s="33">
        <v>24800</v>
      </c>
      <c r="G91" s="34" t="s">
        <v>28</v>
      </c>
      <c r="H91" s="35">
        <v>24800</v>
      </c>
    </row>
    <row r="92" s="1" customFormat="1" spans="1:8">
      <c r="A92" s="30" t="s">
        <v>26</v>
      </c>
      <c r="B92" s="30">
        <v>472460</v>
      </c>
      <c r="C92" s="30" t="s">
        <v>1805</v>
      </c>
      <c r="D92" s="31">
        <v>1234690</v>
      </c>
      <c r="E92" s="32">
        <v>43023</v>
      </c>
      <c r="F92" s="33">
        <v>8000</v>
      </c>
      <c r="G92" s="34" t="s">
        <v>28</v>
      </c>
      <c r="H92" s="35">
        <v>8000</v>
      </c>
    </row>
    <row r="93" s="1" customFormat="1" spans="1:8">
      <c r="A93" s="30" t="s">
        <v>26</v>
      </c>
      <c r="B93" s="51">
        <v>472467</v>
      </c>
      <c r="C93" s="51" t="s">
        <v>1806</v>
      </c>
      <c r="D93" s="52">
        <v>1231546</v>
      </c>
      <c r="E93" s="53">
        <v>43020</v>
      </c>
      <c r="F93" s="54">
        <v>14850</v>
      </c>
      <c r="G93" s="55" t="s">
        <v>28</v>
      </c>
      <c r="H93" s="56">
        <v>14850</v>
      </c>
    </row>
    <row r="94" s="1" customFormat="1" spans="1:8">
      <c r="A94" s="30" t="s">
        <v>26</v>
      </c>
      <c r="B94" s="51">
        <v>472468</v>
      </c>
      <c r="C94" s="51" t="s">
        <v>1807</v>
      </c>
      <c r="D94" s="52">
        <v>1231546</v>
      </c>
      <c r="E94" s="53">
        <v>43020</v>
      </c>
      <c r="F94" s="54">
        <v>43024</v>
      </c>
      <c r="G94" s="55" t="s">
        <v>28</v>
      </c>
      <c r="H94" s="56">
        <v>14850</v>
      </c>
    </row>
    <row r="95" s="1" customFormat="1" spans="1:8">
      <c r="A95" s="30" t="s">
        <v>26</v>
      </c>
      <c r="B95" s="30">
        <v>472480</v>
      </c>
      <c r="C95" s="30" t="s">
        <v>1695</v>
      </c>
      <c r="D95" s="31">
        <v>1230990</v>
      </c>
      <c r="E95" s="32">
        <v>43019</v>
      </c>
      <c r="F95" s="33">
        <v>43024</v>
      </c>
      <c r="G95" s="34" t="s">
        <v>28</v>
      </c>
      <c r="H95" s="35">
        <v>17820</v>
      </c>
    </row>
    <row r="96" s="1" customFormat="1" spans="1:8">
      <c r="A96" s="30" t="s">
        <v>26</v>
      </c>
      <c r="B96" s="30">
        <v>472489</v>
      </c>
      <c r="C96" s="30" t="s">
        <v>1808</v>
      </c>
      <c r="D96" s="31">
        <v>1235215</v>
      </c>
      <c r="E96" s="32">
        <v>43024</v>
      </c>
      <c r="F96" s="33">
        <v>43025</v>
      </c>
      <c r="G96" s="34" t="s">
        <v>28</v>
      </c>
      <c r="H96" s="35">
        <v>3300</v>
      </c>
    </row>
    <row r="97" s="1" customFormat="1" spans="1:8">
      <c r="A97" s="30" t="s">
        <v>26</v>
      </c>
      <c r="B97" s="30">
        <v>472492</v>
      </c>
      <c r="C97" s="30" t="s">
        <v>1809</v>
      </c>
      <c r="D97" s="31">
        <v>1224711</v>
      </c>
      <c r="E97" s="32">
        <v>43021</v>
      </c>
      <c r="F97" s="33">
        <v>43025</v>
      </c>
      <c r="G97" s="34" t="s">
        <v>28</v>
      </c>
      <c r="H97" s="35">
        <v>12540</v>
      </c>
    </row>
    <row r="98" s="1" customFormat="1" spans="1:8">
      <c r="A98" s="30" t="s">
        <v>26</v>
      </c>
      <c r="B98" s="30">
        <v>472493</v>
      </c>
      <c r="C98" s="30" t="s">
        <v>1810</v>
      </c>
      <c r="D98" s="31">
        <v>1224718</v>
      </c>
      <c r="E98" s="32">
        <v>43021</v>
      </c>
      <c r="F98" s="33">
        <v>43025</v>
      </c>
      <c r="G98" s="34" t="s">
        <v>28</v>
      </c>
      <c r="H98" s="35">
        <v>12540</v>
      </c>
    </row>
    <row r="99" s="1" customFormat="1" spans="1:8">
      <c r="A99" s="30" t="s">
        <v>26</v>
      </c>
      <c r="B99" s="30">
        <v>472495</v>
      </c>
      <c r="C99" s="30" t="s">
        <v>1811</v>
      </c>
      <c r="D99" s="31">
        <v>1232797</v>
      </c>
      <c r="E99" s="32">
        <v>43023</v>
      </c>
      <c r="F99" s="33">
        <v>43025</v>
      </c>
      <c r="G99" s="34" t="s">
        <v>28</v>
      </c>
      <c r="H99" s="35">
        <v>6600</v>
      </c>
    </row>
    <row r="100" s="1" customFormat="1" spans="1:8">
      <c r="A100" s="30" t="s">
        <v>26</v>
      </c>
      <c r="B100" s="182">
        <v>472508</v>
      </c>
      <c r="C100" s="182" t="s">
        <v>1812</v>
      </c>
      <c r="D100" s="183">
        <v>1231985</v>
      </c>
      <c r="E100" s="184">
        <v>43022</v>
      </c>
      <c r="F100" s="185">
        <v>43025</v>
      </c>
      <c r="G100" s="186" t="s">
        <v>28</v>
      </c>
      <c r="H100" s="187">
        <v>11400</v>
      </c>
    </row>
    <row r="101" s="1" customFormat="1" spans="1:8">
      <c r="A101" s="30" t="s">
        <v>26</v>
      </c>
      <c r="B101" s="182">
        <v>472509</v>
      </c>
      <c r="C101" s="182" t="s">
        <v>1813</v>
      </c>
      <c r="D101" s="183">
        <v>1231985</v>
      </c>
      <c r="E101" s="184">
        <v>43022</v>
      </c>
      <c r="F101" s="185">
        <v>43025</v>
      </c>
      <c r="G101" s="186" t="s">
        <v>28</v>
      </c>
      <c r="H101" s="187">
        <v>11400</v>
      </c>
    </row>
    <row r="102" s="1" customFormat="1" spans="1:8">
      <c r="A102" s="30" t="s">
        <v>26</v>
      </c>
      <c r="B102" s="30">
        <v>472602</v>
      </c>
      <c r="C102" s="30" t="s">
        <v>1682</v>
      </c>
      <c r="D102" s="31">
        <v>1232940</v>
      </c>
      <c r="E102" s="32">
        <v>43021</v>
      </c>
      <c r="F102" s="33">
        <v>43026</v>
      </c>
      <c r="G102" s="34" t="s">
        <v>28</v>
      </c>
      <c r="H102" s="35">
        <v>14850</v>
      </c>
    </row>
    <row r="103" s="1" customFormat="1" spans="1:8">
      <c r="A103" s="30" t="s">
        <v>26</v>
      </c>
      <c r="B103" s="59">
        <v>472603</v>
      </c>
      <c r="C103" s="59" t="s">
        <v>1814</v>
      </c>
      <c r="D103" s="60">
        <v>1233946</v>
      </c>
      <c r="E103" s="61">
        <v>43024</v>
      </c>
      <c r="F103" s="62">
        <v>43026</v>
      </c>
      <c r="G103" s="63" t="s">
        <v>28</v>
      </c>
      <c r="H103" s="64">
        <v>6600</v>
      </c>
    </row>
    <row r="104" s="1" customFormat="1" spans="1:8">
      <c r="A104" s="30" t="s">
        <v>26</v>
      </c>
      <c r="B104" s="59">
        <v>472604</v>
      </c>
      <c r="C104" s="59" t="s">
        <v>1815</v>
      </c>
      <c r="D104" s="60">
        <v>1233946</v>
      </c>
      <c r="E104" s="61">
        <v>43024</v>
      </c>
      <c r="F104" s="62">
        <v>43026</v>
      </c>
      <c r="G104" s="63" t="s">
        <v>28</v>
      </c>
      <c r="H104" s="64">
        <v>6600</v>
      </c>
    </row>
    <row r="105" s="1" customFormat="1" spans="1:8">
      <c r="A105" s="30" t="s">
        <v>26</v>
      </c>
      <c r="B105" s="30">
        <v>472615</v>
      </c>
      <c r="C105" s="30" t="s">
        <v>1816</v>
      </c>
      <c r="D105" s="31">
        <v>1230901</v>
      </c>
      <c r="E105" s="32">
        <v>43024</v>
      </c>
      <c r="F105" s="33">
        <v>43026</v>
      </c>
      <c r="G105" s="34" t="s">
        <v>28</v>
      </c>
      <c r="H105" s="35">
        <v>7600</v>
      </c>
    </row>
    <row r="106" s="1" customFormat="1" spans="1:8">
      <c r="A106" s="30" t="s">
        <v>26</v>
      </c>
      <c r="B106" s="44">
        <v>472616</v>
      </c>
      <c r="C106" s="44" t="s">
        <v>1817</v>
      </c>
      <c r="D106" s="45">
        <v>1224527</v>
      </c>
      <c r="E106" s="46">
        <v>43023</v>
      </c>
      <c r="F106" s="47">
        <v>43026</v>
      </c>
      <c r="G106" s="48" t="s">
        <v>28</v>
      </c>
      <c r="H106" s="49">
        <v>11400</v>
      </c>
    </row>
    <row r="107" s="1" customFormat="1" spans="1:8">
      <c r="A107" s="30" t="s">
        <v>26</v>
      </c>
      <c r="B107" s="44">
        <v>472617</v>
      </c>
      <c r="C107" s="44" t="s">
        <v>1818</v>
      </c>
      <c r="D107" s="45">
        <v>1224527</v>
      </c>
      <c r="E107" s="46">
        <v>43023</v>
      </c>
      <c r="F107" s="47">
        <v>43026</v>
      </c>
      <c r="G107" s="48" t="s">
        <v>28</v>
      </c>
      <c r="H107" s="49">
        <v>11400</v>
      </c>
    </row>
    <row r="108" s="1" customFormat="1" spans="1:8">
      <c r="A108" s="30" t="s">
        <v>26</v>
      </c>
      <c r="B108" s="44">
        <v>472618</v>
      </c>
      <c r="C108" s="44" t="s">
        <v>1819</v>
      </c>
      <c r="D108" s="45">
        <v>1224527</v>
      </c>
      <c r="E108" s="46">
        <v>43023</v>
      </c>
      <c r="F108" s="47">
        <v>43026</v>
      </c>
      <c r="G108" s="48" t="s">
        <v>28</v>
      </c>
      <c r="H108" s="49">
        <v>11400</v>
      </c>
    </row>
    <row r="109" s="1" customFormat="1" spans="1:8">
      <c r="A109" s="30" t="s">
        <v>26</v>
      </c>
      <c r="B109" s="30">
        <v>472719</v>
      </c>
      <c r="C109" s="30" t="s">
        <v>1820</v>
      </c>
      <c r="D109" s="31">
        <v>1234886</v>
      </c>
      <c r="E109" s="32">
        <v>43024</v>
      </c>
      <c r="F109" s="33">
        <v>43027</v>
      </c>
      <c r="G109" s="34" t="s">
        <v>28</v>
      </c>
      <c r="H109" s="35">
        <v>8835</v>
      </c>
    </row>
    <row r="110" s="1" customFormat="1" spans="1:8">
      <c r="A110" s="30" t="s">
        <v>26</v>
      </c>
      <c r="B110" s="30">
        <v>472721</v>
      </c>
      <c r="C110" s="30" t="s">
        <v>1821</v>
      </c>
      <c r="D110" s="31">
        <v>1230624</v>
      </c>
      <c r="E110" s="32">
        <v>43023</v>
      </c>
      <c r="F110" s="33">
        <v>43027</v>
      </c>
      <c r="G110" s="34" t="s">
        <v>28</v>
      </c>
      <c r="H110" s="35">
        <v>12540</v>
      </c>
    </row>
    <row r="111" s="1" customFormat="1" spans="1:8">
      <c r="A111" s="30" t="s">
        <v>26</v>
      </c>
      <c r="B111" s="30">
        <v>472723</v>
      </c>
      <c r="C111" s="30" t="s">
        <v>1822</v>
      </c>
      <c r="D111" s="31">
        <v>1235580</v>
      </c>
      <c r="E111" s="32">
        <v>43025</v>
      </c>
      <c r="F111" s="33">
        <v>43027</v>
      </c>
      <c r="G111" s="34" t="s">
        <v>28</v>
      </c>
      <c r="H111" s="35">
        <v>6600</v>
      </c>
    </row>
    <row r="112" s="1" customFormat="1" spans="1:8">
      <c r="A112" s="30" t="s">
        <v>26</v>
      </c>
      <c r="B112" s="30">
        <v>472725</v>
      </c>
      <c r="C112" s="30" t="s">
        <v>1823</v>
      </c>
      <c r="D112" s="31">
        <v>1235582</v>
      </c>
      <c r="E112" s="32">
        <v>43025</v>
      </c>
      <c r="F112" s="33">
        <v>43027</v>
      </c>
      <c r="G112" s="34" t="s">
        <v>28</v>
      </c>
      <c r="H112" s="35">
        <v>6600</v>
      </c>
    </row>
    <row r="113" s="1" customFormat="1" spans="1:8">
      <c r="A113" s="30" t="s">
        <v>26</v>
      </c>
      <c r="B113" s="30">
        <v>472727</v>
      </c>
      <c r="C113" s="30" t="s">
        <v>1785</v>
      </c>
      <c r="D113" s="31">
        <v>1227120</v>
      </c>
      <c r="E113" s="32">
        <v>43023</v>
      </c>
      <c r="F113" s="33">
        <v>43027</v>
      </c>
      <c r="G113" s="34" t="s">
        <v>28</v>
      </c>
      <c r="H113" s="35">
        <v>12540</v>
      </c>
    </row>
    <row r="114" s="1" customFormat="1" spans="1:8">
      <c r="A114" s="30" t="s">
        <v>26</v>
      </c>
      <c r="B114" s="30">
        <v>472728</v>
      </c>
      <c r="C114" s="30" t="s">
        <v>1824</v>
      </c>
      <c r="D114" s="31">
        <v>1234472</v>
      </c>
      <c r="E114" s="32">
        <v>43023</v>
      </c>
      <c r="F114" s="33">
        <v>43027</v>
      </c>
      <c r="G114" s="34" t="s">
        <v>28</v>
      </c>
      <c r="H114" s="35">
        <v>15200</v>
      </c>
    </row>
    <row r="115" s="1" customFormat="1" spans="1:8">
      <c r="A115" s="30" t="s">
        <v>26</v>
      </c>
      <c r="B115" s="30">
        <v>472816</v>
      </c>
      <c r="C115" s="30" t="s">
        <v>1825</v>
      </c>
      <c r="D115" s="31">
        <v>1215072</v>
      </c>
      <c r="E115" s="32">
        <v>43027</v>
      </c>
      <c r="F115" s="33">
        <v>43028</v>
      </c>
      <c r="G115" s="34" t="s">
        <v>28</v>
      </c>
      <c r="H115" s="35">
        <v>3465</v>
      </c>
    </row>
    <row r="116" s="1" customFormat="1" spans="1:8">
      <c r="A116" s="30" t="s">
        <v>26</v>
      </c>
      <c r="B116" s="30">
        <v>472837</v>
      </c>
      <c r="C116" s="30" t="s">
        <v>1826</v>
      </c>
      <c r="D116" s="31">
        <v>1231302</v>
      </c>
      <c r="E116" s="32">
        <v>43025</v>
      </c>
      <c r="F116" s="33">
        <v>43028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30">
        <v>472839</v>
      </c>
      <c r="C117" s="30" t="s">
        <v>1827</v>
      </c>
      <c r="D117" s="31">
        <v>1235867</v>
      </c>
      <c r="E117" s="32">
        <v>43026</v>
      </c>
      <c r="F117" s="33">
        <v>43028</v>
      </c>
      <c r="G117" s="34" t="s">
        <v>28</v>
      </c>
      <c r="H117" s="35">
        <v>8000</v>
      </c>
    </row>
    <row r="118" s="1" customFormat="1" spans="1:8">
      <c r="A118" s="30" t="s">
        <v>26</v>
      </c>
      <c r="B118" s="30">
        <v>472883</v>
      </c>
      <c r="C118" s="30" t="s">
        <v>1828</v>
      </c>
      <c r="D118" s="31">
        <v>1234598</v>
      </c>
      <c r="E118" s="32">
        <v>43026</v>
      </c>
      <c r="F118" s="33">
        <v>43028</v>
      </c>
      <c r="G118" s="34" t="s">
        <v>28</v>
      </c>
      <c r="H118" s="35">
        <v>8000</v>
      </c>
    </row>
    <row r="119" s="1" customFormat="1" spans="1:8">
      <c r="A119" s="30" t="s">
        <v>26</v>
      </c>
      <c r="B119" s="30">
        <v>472932</v>
      </c>
      <c r="C119" s="30" t="s">
        <v>1829</v>
      </c>
      <c r="D119" s="31">
        <v>1236171</v>
      </c>
      <c r="E119" s="32">
        <v>43027</v>
      </c>
      <c r="F119" s="33">
        <v>43029</v>
      </c>
      <c r="G119" s="34" t="s">
        <v>28</v>
      </c>
      <c r="H119" s="35">
        <v>6200</v>
      </c>
    </row>
    <row r="120" s="1" customFormat="1" spans="1:8">
      <c r="A120" s="30" t="s">
        <v>26</v>
      </c>
      <c r="B120" s="30">
        <v>472938</v>
      </c>
      <c r="C120" s="30" t="s">
        <v>1830</v>
      </c>
      <c r="D120" s="31">
        <v>1234794</v>
      </c>
      <c r="E120" s="32">
        <v>43027</v>
      </c>
      <c r="F120" s="33">
        <v>43029</v>
      </c>
      <c r="G120" s="34" t="s">
        <v>28</v>
      </c>
      <c r="H120" s="35">
        <v>6600</v>
      </c>
    </row>
    <row r="121" s="1" customFormat="1" spans="1:8">
      <c r="A121" s="30" t="s">
        <v>26</v>
      </c>
      <c r="B121" s="30">
        <v>472948</v>
      </c>
      <c r="C121" s="30" t="s">
        <v>559</v>
      </c>
      <c r="D121" s="31">
        <v>1235491</v>
      </c>
      <c r="E121" s="32">
        <v>43026</v>
      </c>
      <c r="F121" s="33">
        <v>43029</v>
      </c>
      <c r="G121" s="34" t="s">
        <v>28</v>
      </c>
      <c r="H121" s="35">
        <v>10830</v>
      </c>
    </row>
    <row r="122" s="1" customFormat="1" spans="1:8">
      <c r="A122" s="30" t="s">
        <v>26</v>
      </c>
      <c r="B122" s="51">
        <v>472954</v>
      </c>
      <c r="C122" s="51" t="s">
        <v>1831</v>
      </c>
      <c r="D122" s="52">
        <v>1226633</v>
      </c>
      <c r="E122" s="53">
        <v>43026</v>
      </c>
      <c r="F122" s="54">
        <v>43029</v>
      </c>
      <c r="G122" s="55" t="s">
        <v>28</v>
      </c>
      <c r="H122" s="56">
        <v>11400</v>
      </c>
    </row>
    <row r="123" s="1" customFormat="1" spans="1:8">
      <c r="A123" s="30" t="s">
        <v>26</v>
      </c>
      <c r="B123" s="51">
        <v>472955</v>
      </c>
      <c r="C123" s="51" t="s">
        <v>1832</v>
      </c>
      <c r="D123" s="52">
        <v>1226633</v>
      </c>
      <c r="E123" s="53">
        <v>43026</v>
      </c>
      <c r="F123" s="54">
        <v>43029</v>
      </c>
      <c r="G123" s="55" t="s">
        <v>28</v>
      </c>
      <c r="H123" s="56">
        <v>11400</v>
      </c>
    </row>
    <row r="124" s="1" customFormat="1" spans="1:8">
      <c r="A124" s="30" t="s">
        <v>26</v>
      </c>
      <c r="B124" s="30">
        <v>472960</v>
      </c>
      <c r="C124" s="30" t="s">
        <v>1833</v>
      </c>
      <c r="D124" s="31">
        <v>1236032</v>
      </c>
      <c r="E124" s="32">
        <v>43028</v>
      </c>
      <c r="F124" s="33">
        <v>43029</v>
      </c>
      <c r="G124" s="34" t="s">
        <v>28</v>
      </c>
      <c r="H124" s="35">
        <v>3300</v>
      </c>
    </row>
    <row r="125" s="1" customFormat="1" spans="1:8">
      <c r="A125" s="30" t="s">
        <v>26</v>
      </c>
      <c r="B125" s="59">
        <v>473077</v>
      </c>
      <c r="C125" s="59" t="s">
        <v>1834</v>
      </c>
      <c r="D125" s="60">
        <v>1233741</v>
      </c>
      <c r="E125" s="61">
        <v>43025</v>
      </c>
      <c r="F125" s="62">
        <v>43030</v>
      </c>
      <c r="G125" s="63" t="s">
        <v>28</v>
      </c>
      <c r="H125" s="64">
        <v>14850</v>
      </c>
    </row>
    <row r="126" s="1" customFormat="1" spans="1:8">
      <c r="A126" s="30" t="s">
        <v>26</v>
      </c>
      <c r="B126" s="59">
        <v>473078</v>
      </c>
      <c r="C126" s="59" t="s">
        <v>1808</v>
      </c>
      <c r="D126" s="60">
        <v>1233741</v>
      </c>
      <c r="E126" s="61">
        <v>43025</v>
      </c>
      <c r="F126" s="62">
        <v>43030</v>
      </c>
      <c r="G126" s="63" t="s">
        <v>28</v>
      </c>
      <c r="H126" s="64">
        <v>14850</v>
      </c>
    </row>
    <row r="127" s="1" customFormat="1" spans="1:8">
      <c r="A127" s="30" t="s">
        <v>26</v>
      </c>
      <c r="B127" s="30">
        <v>473080</v>
      </c>
      <c r="C127" s="30" t="s">
        <v>1835</v>
      </c>
      <c r="D127" s="31">
        <v>1234708</v>
      </c>
      <c r="E127" s="32">
        <v>43025</v>
      </c>
      <c r="F127" s="33">
        <v>43030</v>
      </c>
      <c r="G127" s="34" t="s">
        <v>28</v>
      </c>
      <c r="H127" s="35">
        <v>14850</v>
      </c>
    </row>
    <row r="128" s="1" customFormat="1" spans="1:8">
      <c r="A128" s="30" t="s">
        <v>26</v>
      </c>
      <c r="B128" s="30">
        <v>473088</v>
      </c>
      <c r="C128" s="30" t="s">
        <v>1836</v>
      </c>
      <c r="D128" s="31">
        <v>1231857</v>
      </c>
      <c r="E128" s="32">
        <v>43027</v>
      </c>
      <c r="F128" s="33">
        <v>43030</v>
      </c>
      <c r="G128" s="34" t="s">
        <v>28</v>
      </c>
      <c r="H128" s="35">
        <v>9300</v>
      </c>
    </row>
    <row r="129" s="1" customFormat="1" spans="1:8">
      <c r="A129" s="30" t="s">
        <v>26</v>
      </c>
      <c r="B129" s="30">
        <v>473091</v>
      </c>
      <c r="C129" s="30" t="s">
        <v>1837</v>
      </c>
      <c r="D129" s="31">
        <v>1234176</v>
      </c>
      <c r="E129" s="32">
        <v>43025</v>
      </c>
      <c r="F129" s="33">
        <v>43030</v>
      </c>
      <c r="G129" s="34" t="s">
        <v>28</v>
      </c>
      <c r="H129" s="35">
        <v>14850</v>
      </c>
    </row>
    <row r="130" s="1" customFormat="1" spans="1:8">
      <c r="A130" s="30" t="s">
        <v>26</v>
      </c>
      <c r="B130" s="37">
        <v>473093</v>
      </c>
      <c r="C130" s="37" t="s">
        <v>1838</v>
      </c>
      <c r="D130" s="38">
        <v>1235351</v>
      </c>
      <c r="E130" s="39">
        <v>43027</v>
      </c>
      <c r="F130" s="40">
        <v>43030</v>
      </c>
      <c r="G130" s="41" t="s">
        <v>28</v>
      </c>
      <c r="H130" s="42">
        <v>9405</v>
      </c>
    </row>
    <row r="131" s="1" customFormat="1" spans="1:8">
      <c r="A131" s="30" t="s">
        <v>26</v>
      </c>
      <c r="B131" s="37">
        <v>473094</v>
      </c>
      <c r="C131" s="37" t="s">
        <v>1839</v>
      </c>
      <c r="D131" s="38">
        <v>1235351</v>
      </c>
      <c r="E131" s="39">
        <v>43027</v>
      </c>
      <c r="F131" s="40">
        <v>43030</v>
      </c>
      <c r="G131" s="41" t="s">
        <v>28</v>
      </c>
      <c r="H131" s="42">
        <v>9405</v>
      </c>
    </row>
    <row r="132" s="1" customFormat="1" spans="1:8">
      <c r="A132" s="30" t="s">
        <v>26</v>
      </c>
      <c r="B132" s="30">
        <v>473097</v>
      </c>
      <c r="C132" s="30" t="s">
        <v>1840</v>
      </c>
      <c r="D132" s="31">
        <v>1236038</v>
      </c>
      <c r="E132" s="32">
        <v>43027</v>
      </c>
      <c r="F132" s="33">
        <v>43030</v>
      </c>
      <c r="G132" s="34" t="s">
        <v>28</v>
      </c>
      <c r="H132" s="35">
        <v>9405</v>
      </c>
    </row>
    <row r="133" s="1" customFormat="1" spans="1:8">
      <c r="A133" s="30" t="s">
        <v>26</v>
      </c>
      <c r="B133" s="30">
        <v>473210</v>
      </c>
      <c r="C133" s="30" t="s">
        <v>1841</v>
      </c>
      <c r="D133" s="31">
        <v>1229874</v>
      </c>
      <c r="E133" s="32">
        <v>43027</v>
      </c>
      <c r="F133" s="33">
        <v>43031</v>
      </c>
      <c r="G133" s="34" t="s">
        <v>28</v>
      </c>
      <c r="H133" s="35">
        <v>11780</v>
      </c>
    </row>
    <row r="134" s="1" customFormat="1" spans="1:8">
      <c r="A134" s="30" t="s">
        <v>26</v>
      </c>
      <c r="B134" s="30">
        <v>473225</v>
      </c>
      <c r="C134" s="30" t="s">
        <v>1842</v>
      </c>
      <c r="D134" s="31">
        <v>1225182</v>
      </c>
      <c r="E134" s="32">
        <v>43028</v>
      </c>
      <c r="F134" s="33">
        <v>43031</v>
      </c>
      <c r="G134" s="34" t="s">
        <v>28</v>
      </c>
      <c r="H134" s="35">
        <v>11400</v>
      </c>
    </row>
    <row r="135" s="1" customFormat="1" spans="1:8">
      <c r="A135" s="30" t="s">
        <v>26</v>
      </c>
      <c r="B135" s="30">
        <v>473226</v>
      </c>
      <c r="C135" s="30" t="s">
        <v>1843</v>
      </c>
      <c r="D135" s="31">
        <v>1230646</v>
      </c>
      <c r="E135" s="32">
        <v>43028</v>
      </c>
      <c r="F135" s="33">
        <v>43031</v>
      </c>
      <c r="G135" s="34" t="s">
        <v>28</v>
      </c>
      <c r="H135" s="35">
        <v>11400</v>
      </c>
    </row>
    <row r="136" s="1" customFormat="1" spans="1:8">
      <c r="A136" s="30" t="s">
        <v>26</v>
      </c>
      <c r="B136" s="30">
        <v>473227</v>
      </c>
      <c r="C136" s="30" t="s">
        <v>1844</v>
      </c>
      <c r="D136" s="31">
        <v>1234108</v>
      </c>
      <c r="E136" s="32">
        <v>43028</v>
      </c>
      <c r="F136" s="33">
        <v>43031</v>
      </c>
      <c r="G136" s="34" t="s">
        <v>28</v>
      </c>
      <c r="H136" s="35">
        <v>9405</v>
      </c>
    </row>
    <row r="137" s="1" customFormat="1" spans="1:8">
      <c r="A137" s="30" t="s">
        <v>26</v>
      </c>
      <c r="B137" s="30">
        <v>473228</v>
      </c>
      <c r="C137" s="30" t="s">
        <v>1845</v>
      </c>
      <c r="D137" s="31">
        <v>1229326</v>
      </c>
      <c r="E137" s="32">
        <v>43027</v>
      </c>
      <c r="F137" s="33">
        <v>43031</v>
      </c>
      <c r="G137" s="34" t="s">
        <v>28</v>
      </c>
      <c r="H137" s="35">
        <v>15200</v>
      </c>
    </row>
    <row r="138" s="1" customFormat="1" spans="1:8">
      <c r="A138" s="30" t="s">
        <v>26</v>
      </c>
      <c r="B138" s="30">
        <v>473333</v>
      </c>
      <c r="C138" s="30" t="s">
        <v>1846</v>
      </c>
      <c r="D138" s="31">
        <v>1233632</v>
      </c>
      <c r="E138" s="32">
        <v>43027</v>
      </c>
      <c r="F138" s="33">
        <v>43031</v>
      </c>
      <c r="G138" s="34" t="s">
        <v>28</v>
      </c>
      <c r="H138" s="35">
        <v>14850</v>
      </c>
    </row>
    <row r="139" s="1" customFormat="1" spans="1:8">
      <c r="A139" s="30" t="s">
        <v>26</v>
      </c>
      <c r="B139" s="51">
        <v>473344</v>
      </c>
      <c r="C139" s="51" t="s">
        <v>1847</v>
      </c>
      <c r="D139" s="52">
        <v>1201631</v>
      </c>
      <c r="E139" s="53">
        <v>43029</v>
      </c>
      <c r="F139" s="54">
        <v>43032</v>
      </c>
      <c r="G139" s="55" t="s">
        <v>28</v>
      </c>
      <c r="H139" s="56">
        <v>9817.5</v>
      </c>
    </row>
    <row r="140" s="1" customFormat="1" spans="1:8">
      <c r="A140" s="30" t="s">
        <v>26</v>
      </c>
      <c r="B140" s="51">
        <v>473345</v>
      </c>
      <c r="C140" s="51" t="s">
        <v>1848</v>
      </c>
      <c r="D140" s="52">
        <v>1201631</v>
      </c>
      <c r="E140" s="53">
        <v>43029</v>
      </c>
      <c r="F140" s="54">
        <v>43032</v>
      </c>
      <c r="G140" s="55" t="s">
        <v>28</v>
      </c>
      <c r="H140" s="56">
        <v>9817.5</v>
      </c>
    </row>
    <row r="141" s="1" customFormat="1" spans="1:8">
      <c r="A141" s="30" t="s">
        <v>26</v>
      </c>
      <c r="B141" s="30">
        <v>473346</v>
      </c>
      <c r="C141" s="30" t="s">
        <v>1849</v>
      </c>
      <c r="D141" s="31">
        <v>1225265</v>
      </c>
      <c r="E141" s="32">
        <v>43027</v>
      </c>
      <c r="F141" s="33">
        <v>43032</v>
      </c>
      <c r="G141" s="34" t="s">
        <v>28</v>
      </c>
      <c r="H141" s="35">
        <v>18000</v>
      </c>
    </row>
    <row r="142" s="1" customFormat="1" spans="1:8">
      <c r="A142" s="30" t="s">
        <v>26</v>
      </c>
      <c r="B142" s="182">
        <v>473351</v>
      </c>
      <c r="C142" s="182" t="s">
        <v>1850</v>
      </c>
      <c r="D142" s="183">
        <v>1222149</v>
      </c>
      <c r="E142" s="184">
        <v>43028</v>
      </c>
      <c r="F142" s="185">
        <v>43032</v>
      </c>
      <c r="G142" s="186" t="s">
        <v>28</v>
      </c>
      <c r="H142" s="187">
        <v>12540</v>
      </c>
    </row>
    <row r="143" s="1" customFormat="1" spans="1:9">
      <c r="A143" s="30" t="s">
        <v>26</v>
      </c>
      <c r="B143" s="182">
        <v>473352</v>
      </c>
      <c r="C143" s="182" t="s">
        <v>1851</v>
      </c>
      <c r="D143" s="183">
        <v>1222149</v>
      </c>
      <c r="E143" s="184">
        <v>43028</v>
      </c>
      <c r="F143" s="185">
        <v>43032</v>
      </c>
      <c r="G143" s="186" t="s">
        <v>28</v>
      </c>
      <c r="H143" s="187">
        <v>12540</v>
      </c>
      <c r="I143" s="254"/>
    </row>
    <row r="144" s="1" customFormat="1" spans="1:9">
      <c r="A144" s="30" t="s">
        <v>26</v>
      </c>
      <c r="B144" s="182">
        <v>473353</v>
      </c>
      <c r="C144" s="182" t="s">
        <v>1852</v>
      </c>
      <c r="D144" s="183">
        <v>1222149</v>
      </c>
      <c r="E144" s="184">
        <v>43028</v>
      </c>
      <c r="F144" s="185">
        <v>43032</v>
      </c>
      <c r="G144" s="186" t="s">
        <v>28</v>
      </c>
      <c r="H144" s="187">
        <v>12540</v>
      </c>
      <c r="I144" s="254"/>
    </row>
    <row r="145" s="1" customFormat="1" spans="1:9">
      <c r="A145" s="30" t="s">
        <v>26</v>
      </c>
      <c r="B145" s="30">
        <v>473368</v>
      </c>
      <c r="C145" s="30" t="s">
        <v>1853</v>
      </c>
      <c r="D145" s="31">
        <v>1236345</v>
      </c>
      <c r="E145" s="32">
        <v>43030</v>
      </c>
      <c r="F145" s="33">
        <v>43032</v>
      </c>
      <c r="G145" s="34" t="s">
        <v>28</v>
      </c>
      <c r="H145" s="35">
        <v>6200</v>
      </c>
      <c r="I145" s="254"/>
    </row>
    <row r="146" s="1" customFormat="1" spans="1:9">
      <c r="A146" s="30" t="s">
        <v>26</v>
      </c>
      <c r="B146" s="30">
        <v>473464</v>
      </c>
      <c r="C146" s="30" t="s">
        <v>124</v>
      </c>
      <c r="D146" s="31">
        <v>1236390</v>
      </c>
      <c r="E146" s="32">
        <v>43029</v>
      </c>
      <c r="F146" s="33">
        <v>43032</v>
      </c>
      <c r="G146" s="34" t="s">
        <v>28</v>
      </c>
      <c r="H146" s="35">
        <v>11400</v>
      </c>
      <c r="I146" s="254"/>
    </row>
    <row r="147" s="1" customFormat="1" spans="1:9">
      <c r="A147" s="30" t="s">
        <v>26</v>
      </c>
      <c r="B147" s="30">
        <v>473466</v>
      </c>
      <c r="C147" s="30" t="s">
        <v>1495</v>
      </c>
      <c r="D147" s="31">
        <v>1234297</v>
      </c>
      <c r="E147" s="32">
        <v>43030</v>
      </c>
      <c r="F147" s="33">
        <v>43033</v>
      </c>
      <c r="G147" s="34" t="s">
        <v>28</v>
      </c>
      <c r="H147" s="35">
        <v>11400</v>
      </c>
      <c r="I147" s="254"/>
    </row>
    <row r="148" s="1" customFormat="1" spans="1:9">
      <c r="A148" s="30" t="s">
        <v>26</v>
      </c>
      <c r="B148" s="30">
        <v>473472</v>
      </c>
      <c r="C148" s="30" t="s">
        <v>1854</v>
      </c>
      <c r="D148" s="31">
        <v>1223209</v>
      </c>
      <c r="E148" s="32">
        <v>43029</v>
      </c>
      <c r="F148" s="33">
        <v>43033</v>
      </c>
      <c r="G148" s="34" t="s">
        <v>28</v>
      </c>
      <c r="H148" s="35">
        <v>12540</v>
      </c>
      <c r="I148" s="254"/>
    </row>
    <row r="149" s="1" customFormat="1" spans="1:9">
      <c r="A149" s="30" t="s">
        <v>26</v>
      </c>
      <c r="B149" s="59">
        <v>473473</v>
      </c>
      <c r="C149" s="59" t="s">
        <v>1855</v>
      </c>
      <c r="D149" s="60">
        <v>1237797</v>
      </c>
      <c r="E149" s="61">
        <v>43032</v>
      </c>
      <c r="F149" s="62">
        <v>43033</v>
      </c>
      <c r="G149" s="63" t="s">
        <v>28</v>
      </c>
      <c r="H149" s="64">
        <v>3300</v>
      </c>
      <c r="I149" s="254"/>
    </row>
    <row r="150" s="1" customFormat="1" spans="1:9">
      <c r="A150" s="30" t="s">
        <v>26</v>
      </c>
      <c r="B150" s="59">
        <v>473474</v>
      </c>
      <c r="C150" s="59" t="s">
        <v>1856</v>
      </c>
      <c r="D150" s="60">
        <v>1237797</v>
      </c>
      <c r="E150" s="61">
        <v>43032</v>
      </c>
      <c r="F150" s="62">
        <v>43033</v>
      </c>
      <c r="G150" s="63" t="s">
        <v>28</v>
      </c>
      <c r="H150" s="64">
        <v>3300</v>
      </c>
      <c r="I150" s="254"/>
    </row>
    <row r="151" s="1" customFormat="1" spans="1:9">
      <c r="A151" s="30" t="s">
        <v>26</v>
      </c>
      <c r="B151" s="59">
        <v>473475</v>
      </c>
      <c r="C151" s="59" t="s">
        <v>1857</v>
      </c>
      <c r="D151" s="60">
        <v>1237797</v>
      </c>
      <c r="E151" s="61">
        <v>43032</v>
      </c>
      <c r="F151" s="62">
        <v>43033</v>
      </c>
      <c r="G151" s="63" t="s">
        <v>28</v>
      </c>
      <c r="H151" s="64">
        <v>3300</v>
      </c>
      <c r="I151" s="254"/>
    </row>
    <row r="152" s="1" customFormat="1" spans="1:9">
      <c r="A152" s="30" t="s">
        <v>26</v>
      </c>
      <c r="B152" s="30">
        <v>473478</v>
      </c>
      <c r="C152" s="30" t="s">
        <v>1858</v>
      </c>
      <c r="D152" s="31">
        <v>1237122</v>
      </c>
      <c r="E152" s="32">
        <v>43031</v>
      </c>
      <c r="F152" s="33">
        <v>43033</v>
      </c>
      <c r="G152" s="34" t="s">
        <v>28</v>
      </c>
      <c r="H152" s="35">
        <v>6600</v>
      </c>
      <c r="I152" s="254"/>
    </row>
    <row r="153" s="1" customFormat="1" spans="1:9">
      <c r="A153" s="30" t="s">
        <v>26</v>
      </c>
      <c r="B153" s="51">
        <v>473479</v>
      </c>
      <c r="C153" s="51" t="s">
        <v>1859</v>
      </c>
      <c r="D153" s="52">
        <v>1227101</v>
      </c>
      <c r="E153" s="53">
        <v>43030</v>
      </c>
      <c r="F153" s="54">
        <v>43033</v>
      </c>
      <c r="G153" s="55" t="s">
        <v>28</v>
      </c>
      <c r="H153" s="56">
        <v>9405</v>
      </c>
      <c r="I153" s="254"/>
    </row>
    <row r="154" s="1" customFormat="1" spans="1:9">
      <c r="A154" s="30" t="s">
        <v>26</v>
      </c>
      <c r="B154" s="51">
        <v>473480</v>
      </c>
      <c r="C154" s="51" t="s">
        <v>1860</v>
      </c>
      <c r="D154" s="52">
        <v>1227101</v>
      </c>
      <c r="E154" s="53">
        <v>43030</v>
      </c>
      <c r="F154" s="54">
        <v>43033</v>
      </c>
      <c r="G154" s="55" t="s">
        <v>28</v>
      </c>
      <c r="H154" s="56">
        <v>9405</v>
      </c>
      <c r="I154" s="254"/>
    </row>
    <row r="155" s="1" customFormat="1" spans="1:9">
      <c r="A155" s="30" t="s">
        <v>26</v>
      </c>
      <c r="B155" s="30">
        <v>473483</v>
      </c>
      <c r="C155" s="30" t="s">
        <v>1325</v>
      </c>
      <c r="D155" s="31">
        <v>1236151</v>
      </c>
      <c r="E155" s="32">
        <v>43027</v>
      </c>
      <c r="F155" s="33">
        <v>43033</v>
      </c>
      <c r="G155" s="34" t="s">
        <v>28</v>
      </c>
      <c r="H155" s="35">
        <v>16740</v>
      </c>
      <c r="I155" s="254"/>
    </row>
    <row r="156" s="1" customFormat="1" spans="1:9">
      <c r="A156" s="30" t="s">
        <v>26</v>
      </c>
      <c r="B156" s="30">
        <v>473490</v>
      </c>
      <c r="C156" s="30" t="s">
        <v>1861</v>
      </c>
      <c r="D156" s="31">
        <v>1234666</v>
      </c>
      <c r="E156" s="32">
        <v>43033</v>
      </c>
      <c r="F156" s="33">
        <v>43033</v>
      </c>
      <c r="G156" s="34" t="s">
        <v>28</v>
      </c>
      <c r="H156" s="35">
        <v>3300</v>
      </c>
      <c r="I156" s="254"/>
    </row>
    <row r="157" s="1" customFormat="1" spans="1:9">
      <c r="A157" s="30" t="s">
        <v>26</v>
      </c>
      <c r="B157" s="30">
        <v>473491</v>
      </c>
      <c r="C157" s="30" t="s">
        <v>1862</v>
      </c>
      <c r="D157" s="31">
        <v>1236387</v>
      </c>
      <c r="E157" s="32">
        <v>43032</v>
      </c>
      <c r="F157" s="33">
        <v>43033</v>
      </c>
      <c r="G157" s="34" t="s">
        <v>28</v>
      </c>
      <c r="H157" s="35">
        <v>3100</v>
      </c>
      <c r="I157" s="254"/>
    </row>
    <row r="158" s="1" customFormat="1" spans="1:9">
      <c r="A158" s="30" t="s">
        <v>26</v>
      </c>
      <c r="B158" s="182">
        <v>473499</v>
      </c>
      <c r="C158" s="182" t="s">
        <v>1863</v>
      </c>
      <c r="D158" s="183">
        <v>1219439</v>
      </c>
      <c r="E158" s="184">
        <v>43030</v>
      </c>
      <c r="F158" s="185">
        <v>43033</v>
      </c>
      <c r="G158" s="186" t="s">
        <v>28</v>
      </c>
      <c r="H158" s="187">
        <v>11400</v>
      </c>
      <c r="I158" s="254"/>
    </row>
    <row r="159" s="1" customFormat="1" spans="1:9">
      <c r="A159" s="30" t="s">
        <v>26</v>
      </c>
      <c r="B159" s="182">
        <v>473500</v>
      </c>
      <c r="C159" s="182" t="s">
        <v>1864</v>
      </c>
      <c r="D159" s="183">
        <v>1219439</v>
      </c>
      <c r="E159" s="184">
        <v>43030</v>
      </c>
      <c r="F159" s="185">
        <v>43033</v>
      </c>
      <c r="G159" s="186" t="s">
        <v>28</v>
      </c>
      <c r="H159" s="187">
        <v>11400</v>
      </c>
      <c r="I159" s="254"/>
    </row>
    <row r="160" s="1" customFormat="1" spans="1:9">
      <c r="A160" s="30" t="s">
        <v>26</v>
      </c>
      <c r="B160" s="30">
        <v>473605</v>
      </c>
      <c r="C160" s="30" t="s">
        <v>1865</v>
      </c>
      <c r="D160" s="31">
        <v>1234958</v>
      </c>
      <c r="E160" s="32">
        <v>43032</v>
      </c>
      <c r="F160" s="33">
        <v>43034</v>
      </c>
      <c r="G160" s="34" t="s">
        <v>28</v>
      </c>
      <c r="H160" s="35">
        <v>6600</v>
      </c>
      <c r="I160" s="254"/>
    </row>
    <row r="161" s="1" customFormat="1" spans="1:9">
      <c r="A161" s="30" t="s">
        <v>26</v>
      </c>
      <c r="B161" s="59">
        <v>473610</v>
      </c>
      <c r="C161" s="59" t="s">
        <v>1866</v>
      </c>
      <c r="D161" s="60">
        <v>1233582</v>
      </c>
      <c r="E161" s="61">
        <v>43033</v>
      </c>
      <c r="F161" s="62">
        <v>43034</v>
      </c>
      <c r="G161" s="63" t="s">
        <v>28</v>
      </c>
      <c r="H161" s="64">
        <v>3300</v>
      </c>
      <c r="I161" s="254"/>
    </row>
    <row r="162" s="1" customFormat="1" spans="1:9">
      <c r="A162" s="30" t="s">
        <v>26</v>
      </c>
      <c r="B162" s="59">
        <v>473611</v>
      </c>
      <c r="C162" s="59" t="s">
        <v>1867</v>
      </c>
      <c r="D162" s="60">
        <v>1233582</v>
      </c>
      <c r="E162" s="61">
        <v>43033</v>
      </c>
      <c r="F162" s="62">
        <v>43034</v>
      </c>
      <c r="G162" s="63" t="s">
        <v>28</v>
      </c>
      <c r="H162" s="64">
        <v>3300</v>
      </c>
      <c r="I162" s="254"/>
    </row>
    <row r="163" s="1" customFormat="1" spans="1:9">
      <c r="A163" s="30" t="s">
        <v>26</v>
      </c>
      <c r="B163" s="51">
        <v>473612</v>
      </c>
      <c r="C163" s="51" t="s">
        <v>1868</v>
      </c>
      <c r="D163" s="52">
        <v>1235821</v>
      </c>
      <c r="E163" s="53">
        <v>43028</v>
      </c>
      <c r="F163" s="54">
        <v>43034</v>
      </c>
      <c r="G163" s="55" t="s">
        <v>28</v>
      </c>
      <c r="H163" s="56">
        <v>17820</v>
      </c>
      <c r="I163" s="254"/>
    </row>
    <row r="164" s="1" customFormat="1" spans="1:9">
      <c r="A164" s="30" t="s">
        <v>26</v>
      </c>
      <c r="B164" s="51">
        <v>473613</v>
      </c>
      <c r="C164" s="51" t="s">
        <v>1869</v>
      </c>
      <c r="D164" s="52">
        <v>1235821</v>
      </c>
      <c r="E164" s="53">
        <v>43028</v>
      </c>
      <c r="F164" s="54">
        <v>43034</v>
      </c>
      <c r="G164" s="55" t="s">
        <v>28</v>
      </c>
      <c r="H164" s="56">
        <v>17820</v>
      </c>
      <c r="I164" s="254"/>
    </row>
    <row r="165" s="1" customFormat="1" spans="1:9">
      <c r="A165" s="30" t="s">
        <v>26</v>
      </c>
      <c r="B165" s="30">
        <v>473620</v>
      </c>
      <c r="C165" s="30" t="s">
        <v>1870</v>
      </c>
      <c r="D165" s="31">
        <v>1235615</v>
      </c>
      <c r="E165" s="32">
        <v>43029</v>
      </c>
      <c r="F165" s="33">
        <v>43034</v>
      </c>
      <c r="G165" s="34" t="s">
        <v>28</v>
      </c>
      <c r="H165" s="35">
        <v>13950</v>
      </c>
      <c r="I165" s="254"/>
    </row>
    <row r="166" s="1" customFormat="1" spans="1:9">
      <c r="A166" s="30" t="s">
        <v>26</v>
      </c>
      <c r="B166" s="182">
        <v>473633</v>
      </c>
      <c r="C166" s="182" t="s">
        <v>1871</v>
      </c>
      <c r="D166" s="183">
        <v>1229386</v>
      </c>
      <c r="E166" s="184">
        <v>43030</v>
      </c>
      <c r="F166" s="185">
        <v>43034</v>
      </c>
      <c r="G166" s="186" t="s">
        <v>28</v>
      </c>
      <c r="H166" s="187">
        <v>15200</v>
      </c>
      <c r="I166" s="254"/>
    </row>
    <row r="167" s="1" customFormat="1" spans="1:9">
      <c r="A167" s="30" t="s">
        <v>26</v>
      </c>
      <c r="B167" s="182">
        <v>473662</v>
      </c>
      <c r="C167" s="182" t="s">
        <v>1872</v>
      </c>
      <c r="D167" s="183">
        <v>1229386</v>
      </c>
      <c r="E167" s="184">
        <v>43030</v>
      </c>
      <c r="F167" s="185">
        <v>43034</v>
      </c>
      <c r="G167" s="186" t="s">
        <v>28</v>
      </c>
      <c r="H167" s="187">
        <v>15200</v>
      </c>
      <c r="I167" s="254"/>
    </row>
    <row r="168" s="1" customFormat="1" spans="1:9">
      <c r="A168" s="30" t="s">
        <v>26</v>
      </c>
      <c r="B168" s="30">
        <v>473634</v>
      </c>
      <c r="C168" s="30" t="s">
        <v>1873</v>
      </c>
      <c r="D168" s="31">
        <v>1232076</v>
      </c>
      <c r="E168" s="32">
        <v>43031</v>
      </c>
      <c r="F168" s="33">
        <v>43034</v>
      </c>
      <c r="G168" s="34" t="s">
        <v>28</v>
      </c>
      <c r="H168" s="35">
        <v>11400</v>
      </c>
      <c r="I168" s="254"/>
    </row>
    <row r="169" s="1" customFormat="1" spans="1:9">
      <c r="A169" s="30" t="s">
        <v>26</v>
      </c>
      <c r="B169" s="30">
        <v>473636</v>
      </c>
      <c r="C169" s="30" t="s">
        <v>1874</v>
      </c>
      <c r="D169" s="31">
        <v>1233314</v>
      </c>
      <c r="E169" s="32">
        <v>43032</v>
      </c>
      <c r="F169" s="33">
        <v>43034</v>
      </c>
      <c r="G169" s="34" t="s">
        <v>28</v>
      </c>
      <c r="H169" s="35">
        <v>8000</v>
      </c>
      <c r="I169" s="254"/>
    </row>
    <row r="170" s="1" customFormat="1" spans="1:8">
      <c r="A170" s="30"/>
      <c r="B170" s="163"/>
      <c r="C170" s="66"/>
      <c r="D170" s="31"/>
      <c r="E170" s="32"/>
      <c r="F170" s="33"/>
      <c r="G170" s="68"/>
      <c r="H170" s="35"/>
    </row>
    <row r="171" s="1" customFormat="1" ht="17.45" customHeight="1" spans="1:9">
      <c r="A171" s="78" t="s">
        <v>82</v>
      </c>
      <c r="B171" s="69"/>
      <c r="C171" s="164"/>
      <c r="D171" s="71"/>
      <c r="E171" s="72"/>
      <c r="F171" s="73"/>
      <c r="G171" s="74" t="s">
        <v>80</v>
      </c>
      <c r="H171" s="75">
        <f>SUM(H22:H170)</f>
        <v>1563680</v>
      </c>
      <c r="I171" s="419" t="s">
        <v>1875</v>
      </c>
    </row>
    <row r="172" s="1" customFormat="1" ht="7.15" customHeight="1" spans="2:8">
      <c r="B172" s="86"/>
      <c r="C172" s="87"/>
      <c r="D172" s="81"/>
      <c r="E172" s="82"/>
      <c r="F172" s="83"/>
      <c r="G172" s="84"/>
      <c r="H172" s="85"/>
    </row>
    <row r="173" s="1" customFormat="1" ht="16.15" customHeight="1" spans="1:6">
      <c r="A173" s="88" t="s">
        <v>1876</v>
      </c>
      <c r="B173" s="88"/>
      <c r="F173" s="89"/>
    </row>
    <row r="174" customFormat="1" ht="12" customHeight="1" spans="1:8">
      <c r="A174" s="165" t="s">
        <v>423</v>
      </c>
      <c r="B174" s="90"/>
      <c r="C174" s="166" t="s">
        <v>424</v>
      </c>
      <c r="D174" s="166" t="s">
        <v>424</v>
      </c>
      <c r="E174" s="166" t="s">
        <v>424</v>
      </c>
      <c r="F174" s="166" t="s">
        <v>424</v>
      </c>
      <c r="G174" s="166" t="s">
        <v>424</v>
      </c>
      <c r="H174" s="167" t="s">
        <v>90</v>
      </c>
    </row>
    <row r="175" customFormat="1" ht="12" customHeight="1" spans="1:8">
      <c r="A175" s="168" t="s">
        <v>425</v>
      </c>
      <c r="B175" s="168"/>
      <c r="C175" s="169" t="s">
        <v>85</v>
      </c>
      <c r="D175" s="170" t="s">
        <v>86</v>
      </c>
      <c r="E175" s="170" t="s">
        <v>87</v>
      </c>
      <c r="F175" s="170" t="s">
        <v>88</v>
      </c>
      <c r="G175" s="170" t="s">
        <v>89</v>
      </c>
      <c r="H175" s="171" t="s">
        <v>426</v>
      </c>
    </row>
    <row r="176" customFormat="1" ht="13.5" spans="1:8">
      <c r="A176" s="172">
        <f>H171</f>
        <v>1563680</v>
      </c>
      <c r="B176" s="93"/>
      <c r="C176" s="172">
        <v>0</v>
      </c>
      <c r="D176" s="172">
        <v>0</v>
      </c>
      <c r="E176" s="172">
        <v>0</v>
      </c>
      <c r="F176" s="172">
        <v>0</v>
      </c>
      <c r="G176" s="172">
        <v>0</v>
      </c>
      <c r="H176" s="173">
        <f>SUM(A176:G176)</f>
        <v>1563680</v>
      </c>
    </row>
    <row r="177" customFormat="1" ht="13.5"/>
    <row r="178" customFormat="1" ht="18" customHeight="1"/>
    <row r="180" customFormat="1" spans="1:2">
      <c r="A180" s="96"/>
      <c r="B180" s="96"/>
    </row>
    <row r="181" customFormat="1" ht="15.75" spans="1:1">
      <c r="A181" s="174" t="s">
        <v>1157</v>
      </c>
    </row>
    <row r="182" customFormat="1" spans="3:4">
      <c r="C182" s="148"/>
      <c r="D182" s="148"/>
    </row>
    <row r="183" customFormat="1" ht="15.75" spans="3:3">
      <c r="C183" s="175" t="s">
        <v>1158</v>
      </c>
    </row>
    <row r="184" customFormat="1" spans="3:3">
      <c r="C184" s="176" t="s">
        <v>1207</v>
      </c>
    </row>
    <row r="185" customFormat="1" spans="3:4">
      <c r="C185" s="177" t="s">
        <v>1160</v>
      </c>
      <c r="D185" s="178"/>
    </row>
  </sheetData>
  <mergeCells count="2">
    <mergeCell ref="G7:H7"/>
    <mergeCell ref="E21:F21"/>
  </mergeCells>
  <hyperlinks>
    <hyperlink ref="C15" r:id="rId2" display="pongsura.pattaramahasaed@ihg.com"/>
    <hyperlink ref="C184" r:id="rId3" display="E: pongsura.pattaramahasaed@ihg.com"/>
    <hyperlink ref="C18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8"/>
  <sheetViews>
    <sheetView topLeftCell="A109" workbookViewId="0">
      <selection activeCell="K145" sqref="K14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43053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4" t="s">
        <v>9</v>
      </c>
      <c r="D12" s="12"/>
      <c r="E12" s="10"/>
      <c r="F12" s="2"/>
    </row>
    <row r="13" customFormat="1" spans="1:6">
      <c r="A13" s="4" t="s">
        <v>10</v>
      </c>
      <c r="B13" s="4"/>
      <c r="C13" s="5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13">
      <c r="A21" s="25" t="s">
        <v>20</v>
      </c>
      <c r="B21" s="25" t="s">
        <v>1163</v>
      </c>
      <c r="C21" s="25" t="s">
        <v>21</v>
      </c>
      <c r="D21" s="26" t="s">
        <v>22</v>
      </c>
      <c r="E21" s="154" t="s">
        <v>23</v>
      </c>
      <c r="F21" s="155">
        <v>0</v>
      </c>
      <c r="G21" s="26" t="s">
        <v>24</v>
      </c>
      <c r="H21" s="26" t="s">
        <v>25</v>
      </c>
      <c r="L21" s="384"/>
      <c r="M21" s="384"/>
    </row>
    <row r="22" s="1" customFormat="1" spans="1:13">
      <c r="A22" s="30" t="s">
        <v>26</v>
      </c>
      <c r="B22" s="30">
        <v>473719</v>
      </c>
      <c r="C22" s="30" t="s">
        <v>1877</v>
      </c>
      <c r="D22" s="31">
        <v>1236417</v>
      </c>
      <c r="E22" s="32">
        <v>43031</v>
      </c>
      <c r="F22" s="33">
        <v>43035</v>
      </c>
      <c r="G22" s="34" t="s">
        <v>28</v>
      </c>
      <c r="H22" s="35">
        <v>15200</v>
      </c>
      <c r="L22" s="384"/>
      <c r="M22" s="384"/>
    </row>
    <row r="23" s="1" customFormat="1" spans="1:13">
      <c r="A23" s="30" t="s">
        <v>26</v>
      </c>
      <c r="B23" s="30">
        <v>473724</v>
      </c>
      <c r="C23" s="30" t="s">
        <v>1843</v>
      </c>
      <c r="D23" s="31">
        <v>1230648</v>
      </c>
      <c r="E23" s="32">
        <v>43033</v>
      </c>
      <c r="F23" s="33">
        <v>43035</v>
      </c>
      <c r="G23" s="34" t="s">
        <v>28</v>
      </c>
      <c r="H23" s="35">
        <v>8000</v>
      </c>
      <c r="L23" s="384"/>
      <c r="M23" s="384"/>
    </row>
    <row r="24" s="1" customFormat="1" spans="1:13">
      <c r="A24" s="30" t="s">
        <v>26</v>
      </c>
      <c r="B24" s="30">
        <v>473725</v>
      </c>
      <c r="C24" s="30" t="s">
        <v>140</v>
      </c>
      <c r="D24" s="31">
        <v>1234877</v>
      </c>
      <c r="E24" s="32">
        <v>43033</v>
      </c>
      <c r="F24" s="33">
        <v>43035</v>
      </c>
      <c r="G24" s="34" t="s">
        <v>28</v>
      </c>
      <c r="H24" s="35">
        <v>8000</v>
      </c>
      <c r="L24" s="384"/>
      <c r="M24" s="384"/>
    </row>
    <row r="25" s="1" customFormat="1" spans="1:13">
      <c r="A25" s="30" t="s">
        <v>26</v>
      </c>
      <c r="B25" s="51">
        <v>473726</v>
      </c>
      <c r="C25" s="51" t="s">
        <v>1878</v>
      </c>
      <c r="D25" s="52">
        <v>1231806</v>
      </c>
      <c r="E25" s="53">
        <v>43029</v>
      </c>
      <c r="F25" s="54">
        <v>43035</v>
      </c>
      <c r="G25" s="55" t="s">
        <v>28</v>
      </c>
      <c r="H25" s="56">
        <v>21600</v>
      </c>
      <c r="L25" s="384"/>
      <c r="M25" s="384"/>
    </row>
    <row r="26" s="1" customFormat="1" spans="1:13">
      <c r="A26" s="30" t="s">
        <v>26</v>
      </c>
      <c r="B26" s="51">
        <v>473727</v>
      </c>
      <c r="C26" s="51" t="s">
        <v>252</v>
      </c>
      <c r="D26" s="52">
        <v>1231806</v>
      </c>
      <c r="E26" s="53">
        <v>43029</v>
      </c>
      <c r="F26" s="54">
        <v>43035</v>
      </c>
      <c r="G26" s="55" t="s">
        <v>28</v>
      </c>
      <c r="H26" s="56">
        <v>21600</v>
      </c>
      <c r="L26" s="384"/>
      <c r="M26" s="384"/>
    </row>
    <row r="27" s="1" customFormat="1" spans="1:13">
      <c r="A27" s="30" t="s">
        <v>26</v>
      </c>
      <c r="B27" s="30">
        <v>473730</v>
      </c>
      <c r="C27" s="30" t="s">
        <v>1879</v>
      </c>
      <c r="D27" s="31">
        <v>1237891</v>
      </c>
      <c r="E27" s="32">
        <v>43034</v>
      </c>
      <c r="F27" s="33">
        <v>43035</v>
      </c>
      <c r="G27" s="34" t="s">
        <v>28</v>
      </c>
      <c r="H27" s="35">
        <v>3300</v>
      </c>
      <c r="L27" s="384"/>
      <c r="M27" s="384"/>
    </row>
    <row r="28" s="1" customFormat="1" spans="1:13">
      <c r="A28" s="30" t="s">
        <v>26</v>
      </c>
      <c r="B28" s="30">
        <v>473731</v>
      </c>
      <c r="C28" s="30" t="s">
        <v>1880</v>
      </c>
      <c r="D28" s="31">
        <v>1237662</v>
      </c>
      <c r="E28" s="32">
        <v>43034</v>
      </c>
      <c r="F28" s="33">
        <v>43035</v>
      </c>
      <c r="G28" s="34" t="s">
        <v>28</v>
      </c>
      <c r="H28" s="35">
        <v>3300</v>
      </c>
      <c r="L28" s="384"/>
      <c r="M28" s="384"/>
    </row>
    <row r="29" s="1" customFormat="1" spans="1:13">
      <c r="A29" s="30" t="s">
        <v>26</v>
      </c>
      <c r="B29" s="30">
        <v>473733</v>
      </c>
      <c r="C29" s="30" t="s">
        <v>1881</v>
      </c>
      <c r="D29" s="31">
        <v>1236734</v>
      </c>
      <c r="E29" s="32">
        <v>43032</v>
      </c>
      <c r="F29" s="33">
        <v>43035</v>
      </c>
      <c r="G29" s="34" t="s">
        <v>28</v>
      </c>
      <c r="H29" s="35">
        <v>9405</v>
      </c>
      <c r="L29" s="384"/>
      <c r="M29" s="384"/>
    </row>
    <row r="30" s="1" customFormat="1" spans="1:13">
      <c r="A30" s="30" t="s">
        <v>26</v>
      </c>
      <c r="B30" s="30">
        <v>473735</v>
      </c>
      <c r="C30" s="30" t="s">
        <v>1882</v>
      </c>
      <c r="D30" s="31">
        <v>1237860</v>
      </c>
      <c r="E30" s="32">
        <v>43034</v>
      </c>
      <c r="F30" s="33">
        <v>43035</v>
      </c>
      <c r="G30" s="34" t="s">
        <v>28</v>
      </c>
      <c r="H30" s="35">
        <v>3100</v>
      </c>
      <c r="L30" s="384"/>
      <c r="M30" s="384"/>
    </row>
    <row r="31" s="1" customFormat="1" spans="1:13">
      <c r="A31" s="30" t="s">
        <v>26</v>
      </c>
      <c r="B31" s="58">
        <v>473741</v>
      </c>
      <c r="C31" s="58" t="s">
        <v>388</v>
      </c>
      <c r="D31" s="292">
        <v>1237673</v>
      </c>
      <c r="E31" s="293">
        <v>43034</v>
      </c>
      <c r="F31" s="294">
        <v>43035</v>
      </c>
      <c r="G31" s="295" t="s">
        <v>28</v>
      </c>
      <c r="H31" s="296">
        <v>3100</v>
      </c>
      <c r="L31" s="384"/>
      <c r="M31" s="384"/>
    </row>
    <row r="32" s="1" customFormat="1" spans="1:13">
      <c r="A32" s="30" t="s">
        <v>26</v>
      </c>
      <c r="B32" s="58">
        <v>473744</v>
      </c>
      <c r="C32" s="58" t="s">
        <v>1883</v>
      </c>
      <c r="D32" s="292">
        <v>1237673</v>
      </c>
      <c r="E32" s="293">
        <v>43034</v>
      </c>
      <c r="F32" s="294">
        <v>43035</v>
      </c>
      <c r="G32" s="295" t="s">
        <v>28</v>
      </c>
      <c r="H32" s="296">
        <v>3100</v>
      </c>
      <c r="L32" s="384"/>
      <c r="M32" s="384"/>
    </row>
    <row r="33" s="1" customFormat="1" spans="1:13">
      <c r="A33" s="30" t="s">
        <v>26</v>
      </c>
      <c r="B33" s="265">
        <v>473748</v>
      </c>
      <c r="C33" s="265" t="s">
        <v>1884</v>
      </c>
      <c r="D33" s="266">
        <v>1230915</v>
      </c>
      <c r="E33" s="267">
        <v>43032</v>
      </c>
      <c r="F33" s="268">
        <v>43035</v>
      </c>
      <c r="G33" s="269" t="s">
        <v>28</v>
      </c>
      <c r="H33" s="270">
        <v>9405</v>
      </c>
      <c r="L33" s="384"/>
      <c r="M33" s="384"/>
    </row>
    <row r="34" s="1" customFormat="1" spans="1:13">
      <c r="A34" s="30" t="s">
        <v>26</v>
      </c>
      <c r="B34" s="265">
        <v>473749</v>
      </c>
      <c r="C34" s="265" t="s">
        <v>1885</v>
      </c>
      <c r="D34" s="266">
        <v>1230915</v>
      </c>
      <c r="E34" s="267">
        <v>43032</v>
      </c>
      <c r="F34" s="268">
        <v>43035</v>
      </c>
      <c r="G34" s="269" t="s">
        <v>28</v>
      </c>
      <c r="H34" s="270">
        <v>9405</v>
      </c>
      <c r="L34" s="384"/>
      <c r="M34" s="384"/>
    </row>
    <row r="35" s="1" customFormat="1" spans="1:13">
      <c r="A35" s="30" t="s">
        <v>26</v>
      </c>
      <c r="B35" s="265">
        <v>473750</v>
      </c>
      <c r="C35" s="265" t="s">
        <v>1886</v>
      </c>
      <c r="D35" s="266">
        <v>1230915</v>
      </c>
      <c r="E35" s="267">
        <v>43032</v>
      </c>
      <c r="F35" s="268">
        <v>43035</v>
      </c>
      <c r="G35" s="269" t="s">
        <v>28</v>
      </c>
      <c r="H35" s="270">
        <v>9405</v>
      </c>
      <c r="L35" s="384"/>
      <c r="M35" s="384"/>
    </row>
    <row r="36" s="1" customFormat="1" spans="1:13">
      <c r="A36" s="30" t="s">
        <v>26</v>
      </c>
      <c r="B36" s="30">
        <v>473861</v>
      </c>
      <c r="C36" s="30" t="s">
        <v>1887</v>
      </c>
      <c r="D36" s="31">
        <v>1234865</v>
      </c>
      <c r="E36" s="32">
        <v>43035</v>
      </c>
      <c r="F36" s="33">
        <v>43036</v>
      </c>
      <c r="G36" s="34" t="s">
        <v>28</v>
      </c>
      <c r="H36" s="35">
        <v>4000</v>
      </c>
      <c r="L36" s="384"/>
      <c r="M36" s="384"/>
    </row>
    <row r="37" s="1" customFormat="1" spans="1:13">
      <c r="A37" s="30" t="s">
        <v>26</v>
      </c>
      <c r="B37" s="50">
        <v>473865</v>
      </c>
      <c r="C37" s="50" t="s">
        <v>1888</v>
      </c>
      <c r="D37" s="410">
        <v>1236632</v>
      </c>
      <c r="E37" s="411">
        <v>43034</v>
      </c>
      <c r="F37" s="412">
        <v>43036</v>
      </c>
      <c r="G37" s="413" t="s">
        <v>28</v>
      </c>
      <c r="H37" s="414">
        <v>6600</v>
      </c>
      <c r="L37" s="384"/>
      <c r="M37" s="384"/>
    </row>
    <row r="38" s="1" customFormat="1" spans="1:13">
      <c r="A38" s="30" t="s">
        <v>26</v>
      </c>
      <c r="B38" s="50">
        <v>473867</v>
      </c>
      <c r="C38" s="50" t="s">
        <v>1889</v>
      </c>
      <c r="D38" s="410">
        <v>1236632</v>
      </c>
      <c r="E38" s="411">
        <v>43034</v>
      </c>
      <c r="F38" s="412">
        <v>43036</v>
      </c>
      <c r="G38" s="413" t="s">
        <v>28</v>
      </c>
      <c r="H38" s="414">
        <v>6600</v>
      </c>
      <c r="L38" s="384"/>
      <c r="M38" s="384"/>
    </row>
    <row r="39" s="1" customFormat="1" spans="1:13">
      <c r="A39" s="30" t="s">
        <v>26</v>
      </c>
      <c r="B39" s="30">
        <v>473869</v>
      </c>
      <c r="C39" s="30" t="s">
        <v>1890</v>
      </c>
      <c r="D39" s="31">
        <v>1191830</v>
      </c>
      <c r="E39" s="32">
        <v>43033</v>
      </c>
      <c r="F39" s="33">
        <v>43036</v>
      </c>
      <c r="G39" s="34" t="s">
        <v>28</v>
      </c>
      <c r="H39" s="35">
        <v>9547.5</v>
      </c>
      <c r="L39" s="384"/>
      <c r="M39" s="384"/>
    </row>
    <row r="40" s="1" customFormat="1" spans="1:13">
      <c r="A40" s="30" t="s">
        <v>26</v>
      </c>
      <c r="B40" s="30">
        <v>473871</v>
      </c>
      <c r="C40" s="30" t="s">
        <v>1891</v>
      </c>
      <c r="D40" s="31">
        <v>1234795</v>
      </c>
      <c r="E40" s="32">
        <v>43033</v>
      </c>
      <c r="F40" s="33">
        <v>43036</v>
      </c>
      <c r="G40" s="34" t="s">
        <v>28</v>
      </c>
      <c r="H40" s="35">
        <v>9405</v>
      </c>
      <c r="L40" s="384"/>
      <c r="M40" s="384"/>
    </row>
    <row r="41" s="1" customFormat="1" spans="1:13">
      <c r="A41" s="30" t="s">
        <v>26</v>
      </c>
      <c r="B41" s="30">
        <v>473873</v>
      </c>
      <c r="C41" s="30" t="s">
        <v>1892</v>
      </c>
      <c r="D41" s="31">
        <v>1234376</v>
      </c>
      <c r="E41" s="32">
        <v>43031</v>
      </c>
      <c r="F41" s="33">
        <v>43036</v>
      </c>
      <c r="G41" s="34" t="s">
        <v>28</v>
      </c>
      <c r="H41" s="35">
        <v>18000</v>
      </c>
      <c r="L41" s="384"/>
      <c r="M41" s="384"/>
    </row>
    <row r="42" s="1" customFormat="1" spans="1:13">
      <c r="A42" s="30" t="s">
        <v>26</v>
      </c>
      <c r="B42" s="30">
        <v>473874</v>
      </c>
      <c r="C42" s="30" t="s">
        <v>1893</v>
      </c>
      <c r="D42" s="31">
        <v>1234265</v>
      </c>
      <c r="E42" s="32">
        <v>43032</v>
      </c>
      <c r="F42" s="33">
        <v>43036</v>
      </c>
      <c r="G42" s="34" t="s">
        <v>28</v>
      </c>
      <c r="H42" s="35">
        <v>18000</v>
      </c>
      <c r="L42" s="384"/>
      <c r="M42" s="384"/>
    </row>
    <row r="43" s="1" customFormat="1" spans="1:13">
      <c r="A43" s="30" t="s">
        <v>26</v>
      </c>
      <c r="B43" s="30">
        <v>473875</v>
      </c>
      <c r="C43" s="30" t="s">
        <v>1894</v>
      </c>
      <c r="D43" s="31">
        <v>1234628</v>
      </c>
      <c r="E43" s="32">
        <v>43034</v>
      </c>
      <c r="F43" s="33">
        <v>43036</v>
      </c>
      <c r="G43" s="34" t="s">
        <v>28</v>
      </c>
      <c r="H43" s="35">
        <v>6600</v>
      </c>
      <c r="L43" s="384"/>
      <c r="M43" s="384"/>
    </row>
    <row r="44" s="1" customFormat="1" spans="1:13">
      <c r="A44" s="30" t="s">
        <v>26</v>
      </c>
      <c r="B44" s="30">
        <v>473884</v>
      </c>
      <c r="C44" s="30" t="s">
        <v>1895</v>
      </c>
      <c r="D44" s="31">
        <v>1235434</v>
      </c>
      <c r="E44" s="32">
        <v>43028</v>
      </c>
      <c r="F44" s="33">
        <v>43036</v>
      </c>
      <c r="G44" s="34" t="s">
        <v>28</v>
      </c>
      <c r="H44" s="35">
        <v>28800</v>
      </c>
      <c r="L44" s="384"/>
      <c r="M44" s="384"/>
    </row>
    <row r="45" s="1" customFormat="1" spans="1:13">
      <c r="A45" s="30" t="s">
        <v>26</v>
      </c>
      <c r="B45" s="156">
        <v>473894</v>
      </c>
      <c r="C45" s="156" t="s">
        <v>1883</v>
      </c>
      <c r="D45" s="157">
        <v>1238300</v>
      </c>
      <c r="E45" s="158">
        <v>43035</v>
      </c>
      <c r="F45" s="159">
        <v>43036</v>
      </c>
      <c r="G45" s="160" t="s">
        <v>28</v>
      </c>
      <c r="H45" s="161">
        <v>3300</v>
      </c>
      <c r="L45" s="384"/>
      <c r="M45" s="384"/>
    </row>
    <row r="46" s="1" customFormat="1" spans="1:13">
      <c r="A46" s="30" t="s">
        <v>26</v>
      </c>
      <c r="B46" s="156">
        <v>473895</v>
      </c>
      <c r="C46" s="156" t="s">
        <v>388</v>
      </c>
      <c r="D46" s="157">
        <v>1238300</v>
      </c>
      <c r="E46" s="158">
        <v>43035</v>
      </c>
      <c r="F46" s="159">
        <v>43036</v>
      </c>
      <c r="G46" s="160" t="s">
        <v>28</v>
      </c>
      <c r="H46" s="161">
        <v>3300</v>
      </c>
      <c r="L46" s="384"/>
      <c r="M46" s="384"/>
    </row>
    <row r="47" s="1" customFormat="1" spans="1:13">
      <c r="A47" s="30" t="s">
        <v>26</v>
      </c>
      <c r="B47" s="30">
        <v>473896</v>
      </c>
      <c r="C47" s="30" t="s">
        <v>1896</v>
      </c>
      <c r="D47" s="31">
        <v>1237641</v>
      </c>
      <c r="E47" s="32">
        <v>43034</v>
      </c>
      <c r="F47" s="33">
        <v>43036</v>
      </c>
      <c r="G47" s="34" t="s">
        <v>28</v>
      </c>
      <c r="H47" s="35">
        <v>6600</v>
      </c>
      <c r="L47" s="384"/>
      <c r="M47" s="384"/>
    </row>
    <row r="48" s="1" customFormat="1" spans="1:13">
      <c r="A48" s="30" t="s">
        <v>26</v>
      </c>
      <c r="B48" s="30">
        <v>473908</v>
      </c>
      <c r="C48" s="30" t="s">
        <v>1897</v>
      </c>
      <c r="D48" s="31">
        <v>1229079</v>
      </c>
      <c r="E48" s="32">
        <v>43031</v>
      </c>
      <c r="F48" s="33">
        <v>43036</v>
      </c>
      <c r="G48" s="34" t="s">
        <v>28</v>
      </c>
      <c r="H48" s="35">
        <v>14850</v>
      </c>
      <c r="L48" s="384"/>
      <c r="M48" s="384"/>
    </row>
    <row r="49" s="1" customFormat="1" spans="1:13">
      <c r="A49" s="30" t="s">
        <v>26</v>
      </c>
      <c r="B49" s="30">
        <v>473909</v>
      </c>
      <c r="C49" s="30" t="s">
        <v>1283</v>
      </c>
      <c r="D49" s="31">
        <v>1237304</v>
      </c>
      <c r="E49" s="32">
        <v>43034</v>
      </c>
      <c r="F49" s="33">
        <v>43036</v>
      </c>
      <c r="G49" s="34" t="s">
        <v>28</v>
      </c>
      <c r="H49" s="35">
        <v>6600</v>
      </c>
      <c r="L49" s="384"/>
      <c r="M49" s="384"/>
    </row>
    <row r="50" s="1" customFormat="1" spans="1:13">
      <c r="A50" s="30" t="s">
        <v>26</v>
      </c>
      <c r="B50" s="30">
        <v>473918</v>
      </c>
      <c r="C50" s="30" t="s">
        <v>1898</v>
      </c>
      <c r="D50" s="31">
        <v>1234387</v>
      </c>
      <c r="E50" s="32">
        <v>43035</v>
      </c>
      <c r="F50" s="33">
        <v>43036</v>
      </c>
      <c r="G50" s="34" t="s">
        <v>28</v>
      </c>
      <c r="H50" s="35">
        <v>3300</v>
      </c>
      <c r="L50" s="384"/>
      <c r="M50" s="384"/>
    </row>
    <row r="51" s="1" customFormat="1" spans="1:13">
      <c r="A51" s="30" t="s">
        <v>26</v>
      </c>
      <c r="B51" s="30">
        <v>474026</v>
      </c>
      <c r="C51" s="30" t="s">
        <v>1899</v>
      </c>
      <c r="D51" s="31">
        <v>1233454</v>
      </c>
      <c r="E51" s="32">
        <v>43032</v>
      </c>
      <c r="F51" s="33">
        <v>43037</v>
      </c>
      <c r="G51" s="34" t="s">
        <v>28</v>
      </c>
      <c r="H51" s="35">
        <v>14850</v>
      </c>
      <c r="L51" s="384"/>
      <c r="M51" s="384"/>
    </row>
    <row r="52" s="1" customFormat="1" spans="1:13">
      <c r="A52" s="30" t="s">
        <v>26</v>
      </c>
      <c r="B52" s="30">
        <v>474027</v>
      </c>
      <c r="C52" s="30" t="s">
        <v>1900</v>
      </c>
      <c r="D52" s="31">
        <v>1234732</v>
      </c>
      <c r="E52" s="32">
        <v>43035</v>
      </c>
      <c r="F52" s="33">
        <v>43037</v>
      </c>
      <c r="G52" s="34" t="s">
        <v>28</v>
      </c>
      <c r="H52" s="35">
        <v>8000</v>
      </c>
      <c r="L52" s="384"/>
      <c r="M52" s="384"/>
    </row>
    <row r="53" s="1" customFormat="1" spans="1:13">
      <c r="A53" s="30" t="s">
        <v>26</v>
      </c>
      <c r="B53" s="59">
        <v>474028</v>
      </c>
      <c r="C53" s="59" t="s">
        <v>1703</v>
      </c>
      <c r="D53" s="60">
        <v>1223334</v>
      </c>
      <c r="E53" s="61">
        <v>43033</v>
      </c>
      <c r="F53" s="62">
        <v>43037</v>
      </c>
      <c r="G53" s="63" t="s">
        <v>28</v>
      </c>
      <c r="H53" s="64">
        <v>12540</v>
      </c>
      <c r="L53" s="384"/>
      <c r="M53" s="384"/>
    </row>
    <row r="54" s="1" customFormat="1" spans="1:13">
      <c r="A54" s="30" t="s">
        <v>26</v>
      </c>
      <c r="B54" s="59">
        <v>474029</v>
      </c>
      <c r="C54" s="59" t="s">
        <v>1901</v>
      </c>
      <c r="D54" s="60">
        <v>1223334</v>
      </c>
      <c r="E54" s="61">
        <v>43033</v>
      </c>
      <c r="F54" s="62">
        <v>43037</v>
      </c>
      <c r="G54" s="63" t="s">
        <v>28</v>
      </c>
      <c r="H54" s="64">
        <v>12540</v>
      </c>
      <c r="L54" s="384"/>
      <c r="M54" s="384"/>
    </row>
    <row r="55" s="1" customFormat="1" spans="1:13">
      <c r="A55" s="30" t="s">
        <v>26</v>
      </c>
      <c r="B55" s="59">
        <v>474031</v>
      </c>
      <c r="C55" s="59" t="s">
        <v>1902</v>
      </c>
      <c r="D55" s="60">
        <v>1223334</v>
      </c>
      <c r="E55" s="61">
        <v>43033</v>
      </c>
      <c r="F55" s="62">
        <v>43037</v>
      </c>
      <c r="G55" s="63" t="s">
        <v>28</v>
      </c>
      <c r="H55" s="64">
        <v>12540</v>
      </c>
      <c r="L55" s="384"/>
      <c r="M55" s="384"/>
    </row>
    <row r="56" s="1" customFormat="1" spans="1:13">
      <c r="A56" s="30" t="s">
        <v>26</v>
      </c>
      <c r="B56" s="51">
        <v>474036</v>
      </c>
      <c r="C56" s="51" t="s">
        <v>1903</v>
      </c>
      <c r="D56" s="52">
        <v>1236963</v>
      </c>
      <c r="E56" s="53">
        <v>43033</v>
      </c>
      <c r="F56" s="54">
        <v>43037</v>
      </c>
      <c r="G56" s="55" t="s">
        <v>28</v>
      </c>
      <c r="H56" s="56">
        <v>12540</v>
      </c>
      <c r="L56" s="384"/>
      <c r="M56" s="384"/>
    </row>
    <row r="57" s="1" customFormat="1" spans="1:13">
      <c r="A57" s="30" t="s">
        <v>26</v>
      </c>
      <c r="B57" s="51">
        <v>474037</v>
      </c>
      <c r="C57" s="51" t="s">
        <v>1904</v>
      </c>
      <c r="D57" s="52">
        <v>1236963</v>
      </c>
      <c r="E57" s="53">
        <v>43033</v>
      </c>
      <c r="F57" s="54">
        <v>43037</v>
      </c>
      <c r="G57" s="55" t="s">
        <v>28</v>
      </c>
      <c r="H57" s="56">
        <v>12540</v>
      </c>
      <c r="L57" s="384"/>
      <c r="M57" s="384"/>
    </row>
    <row r="58" s="1" customFormat="1" spans="1:13">
      <c r="A58" s="30" t="s">
        <v>26</v>
      </c>
      <c r="B58" s="37">
        <v>474043</v>
      </c>
      <c r="C58" s="37" t="s">
        <v>1905</v>
      </c>
      <c r="D58" s="38">
        <v>1228460</v>
      </c>
      <c r="E58" s="39">
        <v>43036</v>
      </c>
      <c r="F58" s="40">
        <v>43037</v>
      </c>
      <c r="G58" s="41" t="s">
        <v>28</v>
      </c>
      <c r="H58" s="42">
        <v>3300</v>
      </c>
      <c r="L58" s="384"/>
      <c r="M58" s="384"/>
    </row>
    <row r="59" s="1" customFormat="1" spans="1:13">
      <c r="A59" s="30" t="s">
        <v>26</v>
      </c>
      <c r="B59" s="37">
        <v>474045</v>
      </c>
      <c r="C59" s="37" t="s">
        <v>1906</v>
      </c>
      <c r="D59" s="38">
        <v>1228460</v>
      </c>
      <c r="E59" s="39">
        <v>43036</v>
      </c>
      <c r="F59" s="40">
        <v>43037</v>
      </c>
      <c r="G59" s="41" t="s">
        <v>28</v>
      </c>
      <c r="H59" s="42">
        <v>3300</v>
      </c>
      <c r="L59" s="384"/>
      <c r="M59" s="384"/>
    </row>
    <row r="60" s="1" customFormat="1" spans="1:13">
      <c r="A60" s="30" t="s">
        <v>26</v>
      </c>
      <c r="B60" s="30">
        <v>474046</v>
      </c>
      <c r="C60" s="30" t="s">
        <v>1907</v>
      </c>
      <c r="D60" s="31">
        <v>1218957</v>
      </c>
      <c r="E60" s="32">
        <v>43034</v>
      </c>
      <c r="F60" s="33">
        <v>43037</v>
      </c>
      <c r="G60" s="34" t="s">
        <v>28</v>
      </c>
      <c r="H60" s="35">
        <v>12112.5</v>
      </c>
      <c r="L60" s="384"/>
      <c r="M60" s="384"/>
    </row>
    <row r="61" s="1" customFormat="1" spans="1:13">
      <c r="A61" s="30" t="s">
        <v>26</v>
      </c>
      <c r="B61" s="30">
        <v>474052</v>
      </c>
      <c r="C61" s="30" t="s">
        <v>1908</v>
      </c>
      <c r="D61" s="31">
        <v>1237287</v>
      </c>
      <c r="E61" s="32">
        <v>43032</v>
      </c>
      <c r="F61" s="33">
        <v>43037</v>
      </c>
      <c r="G61" s="34" t="s">
        <v>28</v>
      </c>
      <c r="H61" s="35">
        <v>14850</v>
      </c>
      <c r="L61" s="384"/>
      <c r="M61" s="384"/>
    </row>
    <row r="62" s="1" customFormat="1" spans="1:13">
      <c r="A62" s="30" t="s">
        <v>26</v>
      </c>
      <c r="B62" s="30">
        <v>474053</v>
      </c>
      <c r="C62" s="30" t="s">
        <v>1909</v>
      </c>
      <c r="D62" s="31">
        <v>1230871</v>
      </c>
      <c r="E62" s="32">
        <v>43036</v>
      </c>
      <c r="F62" s="33">
        <v>43037</v>
      </c>
      <c r="G62" s="34" t="s">
        <v>28</v>
      </c>
      <c r="H62" s="35">
        <v>4000</v>
      </c>
      <c r="L62" s="384"/>
      <c r="M62" s="384"/>
    </row>
    <row r="63" s="1" customFormat="1" spans="1:13">
      <c r="A63" s="30" t="s">
        <v>26</v>
      </c>
      <c r="B63" s="30">
        <v>474055</v>
      </c>
      <c r="C63" s="30" t="s">
        <v>1910</v>
      </c>
      <c r="D63" s="31">
        <v>1230849</v>
      </c>
      <c r="E63" s="32">
        <v>43036</v>
      </c>
      <c r="F63" s="33">
        <v>43037</v>
      </c>
      <c r="G63" s="34" t="s">
        <v>28</v>
      </c>
      <c r="H63" s="35">
        <v>4000</v>
      </c>
      <c r="L63" s="384"/>
      <c r="M63" s="384"/>
    </row>
    <row r="64" s="1" customFormat="1" spans="1:13">
      <c r="A64" s="30" t="s">
        <v>26</v>
      </c>
      <c r="B64" s="30">
        <v>474058</v>
      </c>
      <c r="C64" s="30" t="s">
        <v>1911</v>
      </c>
      <c r="D64" s="31">
        <v>1236630</v>
      </c>
      <c r="E64" s="32">
        <v>43036</v>
      </c>
      <c r="F64" s="33">
        <v>43037</v>
      </c>
      <c r="G64" s="34" t="s">
        <v>28</v>
      </c>
      <c r="H64" s="35">
        <v>3300</v>
      </c>
      <c r="L64" s="384"/>
      <c r="M64" s="384"/>
    </row>
    <row r="65" s="1" customFormat="1" spans="1:13">
      <c r="A65" s="30" t="s">
        <v>26</v>
      </c>
      <c r="B65" s="30">
        <v>474168</v>
      </c>
      <c r="C65" s="30" t="s">
        <v>1900</v>
      </c>
      <c r="D65" s="31">
        <v>1234867</v>
      </c>
      <c r="E65" s="32">
        <v>43037</v>
      </c>
      <c r="F65" s="33">
        <v>43038</v>
      </c>
      <c r="G65" s="34" t="s">
        <v>28</v>
      </c>
      <c r="H65" s="35">
        <v>4000</v>
      </c>
      <c r="L65" s="384"/>
      <c r="M65" s="384"/>
    </row>
    <row r="66" s="1" customFormat="1" spans="1:13">
      <c r="A66" s="30" t="s">
        <v>26</v>
      </c>
      <c r="B66" s="59">
        <v>474170</v>
      </c>
      <c r="C66" s="59" t="s">
        <v>1912</v>
      </c>
      <c r="D66" s="60">
        <v>1232801</v>
      </c>
      <c r="E66" s="61">
        <v>43037</v>
      </c>
      <c r="F66" s="62">
        <v>43038</v>
      </c>
      <c r="G66" s="63" t="s">
        <v>28</v>
      </c>
      <c r="H66" s="64">
        <v>4000</v>
      </c>
      <c r="L66" s="384"/>
      <c r="M66" s="384"/>
    </row>
    <row r="67" s="1" customFormat="1" spans="1:13">
      <c r="A67" s="30" t="s">
        <v>26</v>
      </c>
      <c r="B67" s="59">
        <v>474171</v>
      </c>
      <c r="C67" s="59" t="s">
        <v>1913</v>
      </c>
      <c r="D67" s="60">
        <v>1232801</v>
      </c>
      <c r="E67" s="61">
        <v>43037</v>
      </c>
      <c r="F67" s="62">
        <v>43038</v>
      </c>
      <c r="G67" s="63" t="s">
        <v>28</v>
      </c>
      <c r="H67" s="64">
        <v>4000</v>
      </c>
      <c r="L67" s="384"/>
      <c r="M67" s="384"/>
    </row>
    <row r="68" s="1" customFormat="1" spans="1:13">
      <c r="A68" s="30" t="s">
        <v>26</v>
      </c>
      <c r="B68" s="51">
        <v>474172</v>
      </c>
      <c r="C68" s="51" t="s">
        <v>1914</v>
      </c>
      <c r="D68" s="52">
        <v>1233804</v>
      </c>
      <c r="E68" s="53">
        <v>43033</v>
      </c>
      <c r="F68" s="54">
        <v>43038</v>
      </c>
      <c r="G68" s="55" t="s">
        <v>28</v>
      </c>
      <c r="H68" s="56">
        <v>18000</v>
      </c>
      <c r="L68" s="384"/>
      <c r="M68" s="384"/>
    </row>
    <row r="69" s="1" customFormat="1" spans="1:13">
      <c r="A69" s="30" t="s">
        <v>26</v>
      </c>
      <c r="B69" s="51">
        <v>474173</v>
      </c>
      <c r="C69" s="51" t="s">
        <v>1915</v>
      </c>
      <c r="D69" s="52">
        <v>1233804</v>
      </c>
      <c r="E69" s="53">
        <v>43033</v>
      </c>
      <c r="F69" s="54">
        <v>43038</v>
      </c>
      <c r="G69" s="55" t="s">
        <v>28</v>
      </c>
      <c r="H69" s="56">
        <v>18000</v>
      </c>
      <c r="L69" s="384"/>
      <c r="M69" s="384"/>
    </row>
    <row r="70" s="1" customFormat="1" spans="1:13">
      <c r="A70" s="30" t="s">
        <v>26</v>
      </c>
      <c r="B70" s="51">
        <v>474174</v>
      </c>
      <c r="C70" s="51" t="s">
        <v>1916</v>
      </c>
      <c r="D70" s="52">
        <v>1233804</v>
      </c>
      <c r="E70" s="53">
        <v>43033</v>
      </c>
      <c r="F70" s="54">
        <v>43038</v>
      </c>
      <c r="G70" s="55" t="s">
        <v>28</v>
      </c>
      <c r="H70" s="56">
        <v>18000</v>
      </c>
      <c r="L70" s="384"/>
      <c r="M70" s="384"/>
    </row>
    <row r="71" s="1" customFormat="1" spans="1:13">
      <c r="A71" s="30" t="s">
        <v>26</v>
      </c>
      <c r="B71" s="44">
        <v>474175</v>
      </c>
      <c r="C71" s="44" t="s">
        <v>1917</v>
      </c>
      <c r="D71" s="45">
        <v>1227749</v>
      </c>
      <c r="E71" s="46">
        <v>43035</v>
      </c>
      <c r="F71" s="47">
        <v>43038</v>
      </c>
      <c r="G71" s="48" t="s">
        <v>28</v>
      </c>
      <c r="H71" s="49">
        <v>11400</v>
      </c>
      <c r="L71" s="384"/>
      <c r="M71" s="384"/>
    </row>
    <row r="72" s="1" customFormat="1" spans="1:13">
      <c r="A72" s="30" t="s">
        <v>26</v>
      </c>
      <c r="B72" s="44">
        <v>474176</v>
      </c>
      <c r="C72" s="44" t="s">
        <v>1918</v>
      </c>
      <c r="D72" s="45">
        <v>1227749</v>
      </c>
      <c r="E72" s="46">
        <v>43035</v>
      </c>
      <c r="F72" s="47">
        <v>43038</v>
      </c>
      <c r="G72" s="48" t="s">
        <v>28</v>
      </c>
      <c r="H72" s="49">
        <v>11400</v>
      </c>
      <c r="L72" s="384"/>
      <c r="M72" s="384"/>
    </row>
    <row r="73" s="1" customFormat="1" spans="1:13">
      <c r="A73" s="30" t="s">
        <v>26</v>
      </c>
      <c r="B73" s="30">
        <v>474194</v>
      </c>
      <c r="C73" s="30" t="s">
        <v>1919</v>
      </c>
      <c r="D73" s="31">
        <v>1235267</v>
      </c>
      <c r="E73" s="32">
        <v>43036</v>
      </c>
      <c r="F73" s="33">
        <v>43038</v>
      </c>
      <c r="G73" s="34" t="s">
        <v>28</v>
      </c>
      <c r="H73" s="35">
        <v>6600</v>
      </c>
      <c r="L73" s="384"/>
      <c r="M73" s="384"/>
    </row>
    <row r="74" s="1" customFormat="1" spans="1:13">
      <c r="A74" s="30" t="s">
        <v>26</v>
      </c>
      <c r="B74" s="30">
        <v>474201</v>
      </c>
      <c r="C74" s="30" t="s">
        <v>1920</v>
      </c>
      <c r="D74" s="31">
        <v>1233818</v>
      </c>
      <c r="E74" s="32">
        <v>43035</v>
      </c>
      <c r="F74" s="33">
        <v>43038</v>
      </c>
      <c r="G74" s="34" t="s">
        <v>28</v>
      </c>
      <c r="H74" s="35">
        <v>8835</v>
      </c>
      <c r="L74" s="384"/>
      <c r="M74" s="384"/>
    </row>
    <row r="75" s="1" customFormat="1" spans="1:13">
      <c r="A75" s="30" t="s">
        <v>26</v>
      </c>
      <c r="B75" s="30">
        <v>474204</v>
      </c>
      <c r="C75" s="30" t="s">
        <v>1921</v>
      </c>
      <c r="D75" s="31">
        <v>1237736</v>
      </c>
      <c r="E75" s="32">
        <v>43036</v>
      </c>
      <c r="F75" s="33">
        <v>43038</v>
      </c>
      <c r="G75" s="34" t="s">
        <v>28</v>
      </c>
      <c r="H75" s="35">
        <v>6600</v>
      </c>
      <c r="L75" s="384"/>
      <c r="M75" s="384"/>
    </row>
    <row r="76" s="1" customFormat="1" spans="1:13">
      <c r="A76" s="30" t="s">
        <v>26</v>
      </c>
      <c r="B76" s="182">
        <v>474296</v>
      </c>
      <c r="C76" s="182" t="s">
        <v>1922</v>
      </c>
      <c r="D76" s="183">
        <v>1234955</v>
      </c>
      <c r="E76" s="184">
        <v>43034</v>
      </c>
      <c r="F76" s="185">
        <v>43039</v>
      </c>
      <c r="G76" s="186" t="s">
        <v>28</v>
      </c>
      <c r="H76" s="187">
        <v>14850</v>
      </c>
      <c r="L76" s="384"/>
      <c r="M76" s="384"/>
    </row>
    <row r="77" s="1" customFormat="1" spans="1:13">
      <c r="A77" s="30" t="s">
        <v>26</v>
      </c>
      <c r="B77" s="182">
        <v>474297</v>
      </c>
      <c r="C77" s="182" t="s">
        <v>1923</v>
      </c>
      <c r="D77" s="183">
        <v>1234955</v>
      </c>
      <c r="E77" s="184">
        <v>43034</v>
      </c>
      <c r="F77" s="185">
        <v>43039</v>
      </c>
      <c r="G77" s="186" t="s">
        <v>28</v>
      </c>
      <c r="H77" s="187">
        <v>14850</v>
      </c>
      <c r="L77" s="384"/>
      <c r="M77" s="384"/>
    </row>
    <row r="78" s="1" customFormat="1" spans="1:13">
      <c r="A78" s="30" t="s">
        <v>26</v>
      </c>
      <c r="B78" s="30">
        <v>474301</v>
      </c>
      <c r="C78" s="30" t="s">
        <v>1894</v>
      </c>
      <c r="D78" s="31">
        <v>1234628</v>
      </c>
      <c r="E78" s="32">
        <v>43037</v>
      </c>
      <c r="F78" s="33">
        <v>43039</v>
      </c>
      <c r="G78" s="34" t="s">
        <v>28</v>
      </c>
      <c r="H78" s="35">
        <v>6600</v>
      </c>
      <c r="L78" s="384"/>
      <c r="M78" s="384"/>
    </row>
    <row r="79" s="1" customFormat="1" spans="1:13">
      <c r="A79" s="30" t="s">
        <v>26</v>
      </c>
      <c r="B79" s="30">
        <v>474302</v>
      </c>
      <c r="C79" s="30" t="s">
        <v>1924</v>
      </c>
      <c r="D79" s="31">
        <v>1233721</v>
      </c>
      <c r="E79" s="32">
        <v>43037</v>
      </c>
      <c r="F79" s="33">
        <v>43039</v>
      </c>
      <c r="G79" s="34" t="s">
        <v>28</v>
      </c>
      <c r="H79" s="35">
        <v>6600</v>
      </c>
      <c r="L79" s="384"/>
      <c r="M79" s="384"/>
    </row>
    <row r="80" s="1" customFormat="1" spans="1:13">
      <c r="A80" s="30" t="s">
        <v>26</v>
      </c>
      <c r="B80" s="30">
        <v>474305</v>
      </c>
      <c r="C80" s="30" t="s">
        <v>1925</v>
      </c>
      <c r="D80" s="31">
        <v>1235545</v>
      </c>
      <c r="E80" s="32">
        <v>43037</v>
      </c>
      <c r="F80" s="33">
        <v>43039</v>
      </c>
      <c r="G80" s="34" t="s">
        <v>28</v>
      </c>
      <c r="H80" s="35">
        <v>6600</v>
      </c>
      <c r="L80" s="384"/>
      <c r="M80" s="384"/>
    </row>
    <row r="81" s="1" customFormat="1" spans="1:13">
      <c r="A81" s="30" t="s">
        <v>26</v>
      </c>
      <c r="B81" s="59">
        <v>474306</v>
      </c>
      <c r="C81" s="59" t="s">
        <v>1926</v>
      </c>
      <c r="D81" s="60">
        <v>1234743</v>
      </c>
      <c r="E81" s="61">
        <v>43034</v>
      </c>
      <c r="F81" s="62">
        <v>43039</v>
      </c>
      <c r="G81" s="63" t="s">
        <v>28</v>
      </c>
      <c r="H81" s="64">
        <v>14850</v>
      </c>
      <c r="L81" s="384"/>
      <c r="M81" s="384"/>
    </row>
    <row r="82" s="1" customFormat="1" spans="1:13">
      <c r="A82" s="30" t="s">
        <v>26</v>
      </c>
      <c r="B82" s="59">
        <v>474307</v>
      </c>
      <c r="C82" s="59" t="s">
        <v>1927</v>
      </c>
      <c r="D82" s="60">
        <v>1234743</v>
      </c>
      <c r="E82" s="61">
        <v>43034</v>
      </c>
      <c r="F82" s="62">
        <v>43039</v>
      </c>
      <c r="G82" s="63" t="s">
        <v>28</v>
      </c>
      <c r="H82" s="64">
        <v>14850</v>
      </c>
      <c r="L82" s="384"/>
      <c r="M82" s="384"/>
    </row>
    <row r="83" s="1" customFormat="1" spans="1:13">
      <c r="A83" s="30" t="s">
        <v>26</v>
      </c>
      <c r="B83" s="51">
        <v>474308</v>
      </c>
      <c r="C83" s="51" t="s">
        <v>1928</v>
      </c>
      <c r="D83" s="52">
        <v>1238181</v>
      </c>
      <c r="E83" s="53">
        <v>43035</v>
      </c>
      <c r="F83" s="54">
        <v>43039</v>
      </c>
      <c r="G83" s="55" t="s">
        <v>28</v>
      </c>
      <c r="H83" s="56">
        <v>11780</v>
      </c>
      <c r="L83" s="384"/>
      <c r="M83" s="384"/>
    </row>
    <row r="84" s="1" customFormat="1" spans="1:13">
      <c r="A84" s="30" t="s">
        <v>26</v>
      </c>
      <c r="B84" s="51">
        <v>474309</v>
      </c>
      <c r="C84" s="51" t="s">
        <v>1929</v>
      </c>
      <c r="D84" s="52">
        <v>1238181</v>
      </c>
      <c r="E84" s="53">
        <v>43035</v>
      </c>
      <c r="F84" s="54">
        <v>43039</v>
      </c>
      <c r="G84" s="55" t="s">
        <v>28</v>
      </c>
      <c r="H84" s="56">
        <v>11780</v>
      </c>
      <c r="L84" s="384"/>
      <c r="M84" s="384"/>
    </row>
    <row r="85" s="1" customFormat="1" spans="1:13">
      <c r="A85" s="30" t="s">
        <v>26</v>
      </c>
      <c r="B85" s="37">
        <v>474319</v>
      </c>
      <c r="C85" s="37" t="s">
        <v>1930</v>
      </c>
      <c r="D85" s="38">
        <v>1216645</v>
      </c>
      <c r="E85" s="39">
        <v>43036</v>
      </c>
      <c r="F85" s="40">
        <v>43039</v>
      </c>
      <c r="G85" s="41" t="s">
        <v>28</v>
      </c>
      <c r="H85" s="42">
        <v>12112.5</v>
      </c>
      <c r="L85" s="384"/>
      <c r="M85" s="384"/>
    </row>
    <row r="86" s="1" customFormat="1" spans="1:13">
      <c r="A86" s="30" t="s">
        <v>26</v>
      </c>
      <c r="B86" s="37">
        <v>474320</v>
      </c>
      <c r="C86" s="37" t="s">
        <v>1931</v>
      </c>
      <c r="D86" s="38">
        <v>1216645</v>
      </c>
      <c r="E86" s="39">
        <v>43036</v>
      </c>
      <c r="F86" s="40">
        <v>43039</v>
      </c>
      <c r="G86" s="41" t="s">
        <v>28</v>
      </c>
      <c r="H86" s="42">
        <v>12112.5</v>
      </c>
      <c r="L86" s="384"/>
      <c r="M86" s="384"/>
    </row>
    <row r="87" s="1" customFormat="1" spans="1:13">
      <c r="A87" s="30" t="s">
        <v>26</v>
      </c>
      <c r="B87" s="37">
        <v>474321</v>
      </c>
      <c r="C87" s="37" t="s">
        <v>1932</v>
      </c>
      <c r="D87" s="38">
        <v>1216645</v>
      </c>
      <c r="E87" s="39">
        <v>43036</v>
      </c>
      <c r="F87" s="40">
        <v>43039</v>
      </c>
      <c r="G87" s="41" t="s">
        <v>28</v>
      </c>
      <c r="H87" s="42">
        <v>12112.5</v>
      </c>
      <c r="L87" s="384"/>
      <c r="M87" s="384"/>
    </row>
    <row r="88" s="1" customFormat="1" spans="1:13">
      <c r="A88" s="30" t="s">
        <v>26</v>
      </c>
      <c r="B88" s="30">
        <v>474322</v>
      </c>
      <c r="C88" s="30" t="s">
        <v>469</v>
      </c>
      <c r="D88" s="31">
        <v>1235309</v>
      </c>
      <c r="E88" s="32">
        <v>43032</v>
      </c>
      <c r="F88" s="33">
        <v>43039</v>
      </c>
      <c r="G88" s="34" t="s">
        <v>28</v>
      </c>
      <c r="H88" s="35">
        <v>25200</v>
      </c>
      <c r="L88" s="384"/>
      <c r="M88" s="384"/>
    </row>
    <row r="89" s="1" customFormat="1" spans="1:13">
      <c r="A89" s="30" t="s">
        <v>26</v>
      </c>
      <c r="B89" s="59">
        <v>474323</v>
      </c>
      <c r="C89" s="59" t="s">
        <v>1933</v>
      </c>
      <c r="D89" s="60">
        <v>1231320</v>
      </c>
      <c r="E89" s="61">
        <v>43036</v>
      </c>
      <c r="F89" s="62">
        <v>43039</v>
      </c>
      <c r="G89" s="63" t="s">
        <v>28</v>
      </c>
      <c r="H89" s="64">
        <v>11400</v>
      </c>
      <c r="L89" s="384"/>
      <c r="M89" s="384"/>
    </row>
    <row r="90" s="1" customFormat="1" spans="1:13">
      <c r="A90" s="30" t="s">
        <v>26</v>
      </c>
      <c r="B90" s="59">
        <v>474324</v>
      </c>
      <c r="C90" s="59" t="s">
        <v>1934</v>
      </c>
      <c r="D90" s="60">
        <v>1231320</v>
      </c>
      <c r="E90" s="61">
        <v>43036</v>
      </c>
      <c r="F90" s="62">
        <v>43039</v>
      </c>
      <c r="G90" s="63" t="s">
        <v>28</v>
      </c>
      <c r="H90" s="64">
        <v>11400</v>
      </c>
      <c r="L90" s="384"/>
      <c r="M90" s="384"/>
    </row>
    <row r="91" s="1" customFormat="1" spans="1:13">
      <c r="A91" s="30" t="s">
        <v>26</v>
      </c>
      <c r="B91" s="59">
        <v>474325</v>
      </c>
      <c r="C91" s="59" t="s">
        <v>1935</v>
      </c>
      <c r="D91" s="60">
        <v>1231320</v>
      </c>
      <c r="E91" s="61">
        <v>43036</v>
      </c>
      <c r="F91" s="62">
        <v>43039</v>
      </c>
      <c r="G91" s="63" t="s">
        <v>28</v>
      </c>
      <c r="H91" s="64">
        <v>11400</v>
      </c>
      <c r="L91" s="384"/>
      <c r="M91" s="384"/>
    </row>
    <row r="92" s="1" customFormat="1" spans="1:13">
      <c r="A92" s="30" t="s">
        <v>26</v>
      </c>
      <c r="B92" s="30">
        <v>474414</v>
      </c>
      <c r="C92" s="30" t="s">
        <v>1936</v>
      </c>
      <c r="D92" s="31">
        <v>1235806</v>
      </c>
      <c r="E92" s="32">
        <v>43038</v>
      </c>
      <c r="F92" s="33">
        <v>43040</v>
      </c>
      <c r="G92" s="34" t="s">
        <v>28</v>
      </c>
      <c r="H92" s="35">
        <v>6200</v>
      </c>
      <c r="L92" s="384"/>
      <c r="M92" s="384"/>
    </row>
    <row r="93" s="1" customFormat="1" spans="1:13">
      <c r="A93" s="30" t="s">
        <v>26</v>
      </c>
      <c r="B93" s="30">
        <v>474426</v>
      </c>
      <c r="C93" s="30" t="s">
        <v>1937</v>
      </c>
      <c r="D93" s="31">
        <v>1235362</v>
      </c>
      <c r="E93" s="32">
        <v>43035</v>
      </c>
      <c r="F93" s="33">
        <v>43040</v>
      </c>
      <c r="G93" s="34" t="s">
        <v>28</v>
      </c>
      <c r="H93" s="35">
        <v>14850</v>
      </c>
      <c r="L93" s="384"/>
      <c r="M93" s="384"/>
    </row>
    <row r="94" s="1" customFormat="1" spans="1:13">
      <c r="A94" s="30" t="s">
        <v>26</v>
      </c>
      <c r="B94" s="37">
        <v>474428</v>
      </c>
      <c r="C94" s="37" t="s">
        <v>1938</v>
      </c>
      <c r="D94" s="38">
        <v>1234644</v>
      </c>
      <c r="E94" s="39">
        <v>43037</v>
      </c>
      <c r="F94" s="40">
        <v>43040</v>
      </c>
      <c r="G94" s="41" t="s">
        <v>28</v>
      </c>
      <c r="H94" s="42">
        <v>8835</v>
      </c>
      <c r="L94" s="384"/>
      <c r="M94" s="384"/>
    </row>
    <row r="95" s="1" customFormat="1" spans="1:13">
      <c r="A95" s="30" t="s">
        <v>26</v>
      </c>
      <c r="B95" s="37">
        <v>474429</v>
      </c>
      <c r="C95" s="37" t="s">
        <v>1939</v>
      </c>
      <c r="D95" s="38">
        <v>1234644</v>
      </c>
      <c r="E95" s="39">
        <v>43037</v>
      </c>
      <c r="F95" s="40">
        <v>43040</v>
      </c>
      <c r="G95" s="41" t="s">
        <v>28</v>
      </c>
      <c r="H95" s="42">
        <v>8835</v>
      </c>
      <c r="L95" s="384"/>
      <c r="M95" s="384"/>
    </row>
    <row r="96" s="1" customFormat="1" spans="1:13">
      <c r="A96" s="30" t="s">
        <v>26</v>
      </c>
      <c r="B96" s="30">
        <v>474432</v>
      </c>
      <c r="C96" s="30" t="s">
        <v>1940</v>
      </c>
      <c r="D96" s="31">
        <v>1222650</v>
      </c>
      <c r="E96" s="32">
        <v>43036</v>
      </c>
      <c r="F96" s="33">
        <v>43040</v>
      </c>
      <c r="G96" s="34" t="s">
        <v>28</v>
      </c>
      <c r="H96" s="35">
        <v>15200</v>
      </c>
      <c r="L96" s="384"/>
      <c r="M96" s="384"/>
    </row>
    <row r="97" s="1" customFormat="1" spans="1:13">
      <c r="A97" s="30" t="s">
        <v>26</v>
      </c>
      <c r="B97" s="30">
        <v>474434</v>
      </c>
      <c r="C97" s="30" t="s">
        <v>1941</v>
      </c>
      <c r="D97" s="31">
        <v>1236328</v>
      </c>
      <c r="E97" s="32">
        <v>43035</v>
      </c>
      <c r="F97" s="33">
        <v>43040</v>
      </c>
      <c r="G97" s="34" t="s">
        <v>28</v>
      </c>
      <c r="H97" s="35">
        <v>14850</v>
      </c>
      <c r="L97" s="384"/>
      <c r="M97" s="384"/>
    </row>
    <row r="98" s="1" customFormat="1" spans="1:13">
      <c r="A98" s="30" t="s">
        <v>26</v>
      </c>
      <c r="B98" s="30">
        <v>474435</v>
      </c>
      <c r="C98" s="30" t="s">
        <v>1942</v>
      </c>
      <c r="D98" s="31">
        <v>1229448</v>
      </c>
      <c r="E98" s="32">
        <v>43033</v>
      </c>
      <c r="F98" s="33">
        <v>43040</v>
      </c>
      <c r="G98" s="34" t="s">
        <v>28</v>
      </c>
      <c r="H98" s="35">
        <v>25200</v>
      </c>
      <c r="L98" s="384"/>
      <c r="M98" s="384"/>
    </row>
    <row r="99" s="1" customFormat="1" spans="1:13">
      <c r="A99" s="30" t="s">
        <v>26</v>
      </c>
      <c r="B99" s="30">
        <v>474436</v>
      </c>
      <c r="C99" s="30" t="s">
        <v>1910</v>
      </c>
      <c r="D99" s="31">
        <v>1225106</v>
      </c>
      <c r="E99" s="32">
        <v>43037</v>
      </c>
      <c r="F99" s="33">
        <v>43040</v>
      </c>
      <c r="G99" s="34" t="s">
        <v>28</v>
      </c>
      <c r="H99" s="35">
        <v>11400</v>
      </c>
      <c r="L99" s="384"/>
      <c r="M99" s="384"/>
    </row>
    <row r="100" s="1" customFormat="1" spans="1:13">
      <c r="A100" s="30" t="s">
        <v>26</v>
      </c>
      <c r="B100" s="51">
        <v>474439</v>
      </c>
      <c r="C100" s="51" t="s">
        <v>1943</v>
      </c>
      <c r="D100" s="52">
        <v>1224273</v>
      </c>
      <c r="E100" s="53">
        <v>43037</v>
      </c>
      <c r="F100" s="54">
        <v>43040</v>
      </c>
      <c r="G100" s="55" t="s">
        <v>28</v>
      </c>
      <c r="H100" s="56">
        <v>11400</v>
      </c>
      <c r="L100" s="384"/>
      <c r="M100" s="384"/>
    </row>
    <row r="101" s="1" customFormat="1" spans="1:13">
      <c r="A101" s="30" t="s">
        <v>26</v>
      </c>
      <c r="B101" s="51">
        <v>474440</v>
      </c>
      <c r="C101" s="51" t="s">
        <v>1944</v>
      </c>
      <c r="D101" s="52">
        <v>1224273</v>
      </c>
      <c r="E101" s="53">
        <v>43037</v>
      </c>
      <c r="F101" s="54">
        <v>43040</v>
      </c>
      <c r="G101" s="55" t="s">
        <v>28</v>
      </c>
      <c r="H101" s="56">
        <v>11400</v>
      </c>
      <c r="L101" s="384"/>
      <c r="M101" s="384"/>
    </row>
    <row r="102" s="1" customFormat="1" spans="1:13">
      <c r="A102" s="30" t="s">
        <v>26</v>
      </c>
      <c r="B102" s="30">
        <v>474298</v>
      </c>
      <c r="C102" s="30" t="s">
        <v>1945</v>
      </c>
      <c r="D102" s="31">
        <v>1229923</v>
      </c>
      <c r="E102" s="32">
        <v>43035</v>
      </c>
      <c r="F102" s="33">
        <v>43040</v>
      </c>
      <c r="G102" s="34" t="s">
        <v>28</v>
      </c>
      <c r="H102" s="35">
        <v>15675</v>
      </c>
      <c r="L102" s="384"/>
      <c r="M102" s="384"/>
    </row>
    <row r="103" s="1" customFormat="1" spans="1:13">
      <c r="A103" s="30" t="s">
        <v>26</v>
      </c>
      <c r="B103" s="30">
        <v>474529</v>
      </c>
      <c r="C103" s="30" t="s">
        <v>1946</v>
      </c>
      <c r="D103" s="31">
        <v>1237373</v>
      </c>
      <c r="E103" s="32">
        <v>43035</v>
      </c>
      <c r="F103" s="33">
        <v>43041</v>
      </c>
      <c r="G103" s="34" t="s">
        <v>28</v>
      </c>
      <c r="H103" s="35">
        <v>18756</v>
      </c>
      <c r="L103" s="384"/>
      <c r="M103" s="384"/>
    </row>
    <row r="104" s="1" customFormat="1" spans="1:13">
      <c r="A104" s="30" t="s">
        <v>26</v>
      </c>
      <c r="B104" s="30">
        <v>474537</v>
      </c>
      <c r="C104" s="30" t="s">
        <v>1947</v>
      </c>
      <c r="D104" s="31">
        <v>1235353</v>
      </c>
      <c r="E104" s="32">
        <v>43036</v>
      </c>
      <c r="F104" s="33">
        <v>43041</v>
      </c>
      <c r="G104" s="34" t="s">
        <v>28</v>
      </c>
      <c r="H104" s="35">
        <v>16080</v>
      </c>
      <c r="L104" s="384"/>
      <c r="M104" s="384"/>
    </row>
    <row r="105" s="1" customFormat="1" spans="1:13">
      <c r="A105" s="30" t="s">
        <v>26</v>
      </c>
      <c r="B105" s="30">
        <v>474546</v>
      </c>
      <c r="C105" s="30" t="s">
        <v>1910</v>
      </c>
      <c r="D105" s="31">
        <v>1225105</v>
      </c>
      <c r="E105" s="32">
        <v>43040</v>
      </c>
      <c r="F105" s="33">
        <v>43041</v>
      </c>
      <c r="G105" s="34" t="s">
        <v>28</v>
      </c>
      <c r="H105" s="35">
        <v>5535</v>
      </c>
      <c r="L105" s="384"/>
      <c r="M105" s="384"/>
    </row>
    <row r="106" s="1" customFormat="1" spans="1:13">
      <c r="A106" s="30" t="s">
        <v>26</v>
      </c>
      <c r="B106" s="59">
        <v>474548</v>
      </c>
      <c r="C106" s="59" t="s">
        <v>1943</v>
      </c>
      <c r="D106" s="60">
        <v>1224272</v>
      </c>
      <c r="E106" s="61">
        <v>43040</v>
      </c>
      <c r="F106" s="62">
        <v>43041</v>
      </c>
      <c r="G106" s="63" t="s">
        <v>28</v>
      </c>
      <c r="H106" s="64">
        <v>5535</v>
      </c>
      <c r="L106" s="384"/>
      <c r="M106" s="384"/>
    </row>
    <row r="107" s="1" customFormat="1" spans="1:13">
      <c r="A107" s="30" t="s">
        <v>26</v>
      </c>
      <c r="B107" s="59">
        <v>474549</v>
      </c>
      <c r="C107" s="59" t="s">
        <v>1944</v>
      </c>
      <c r="D107" s="60">
        <v>1224272</v>
      </c>
      <c r="E107" s="61">
        <v>43040</v>
      </c>
      <c r="F107" s="62">
        <v>43041</v>
      </c>
      <c r="G107" s="63" t="s">
        <v>28</v>
      </c>
      <c r="H107" s="64">
        <v>5535</v>
      </c>
      <c r="L107" s="384"/>
      <c r="M107" s="384"/>
    </row>
    <row r="108" s="1" customFormat="1" spans="1:13">
      <c r="A108" s="30" t="s">
        <v>26</v>
      </c>
      <c r="B108" s="30">
        <v>474571</v>
      </c>
      <c r="C108" s="30" t="s">
        <v>1945</v>
      </c>
      <c r="D108" s="31">
        <v>1229922</v>
      </c>
      <c r="E108" s="32">
        <v>43040</v>
      </c>
      <c r="F108" s="33">
        <v>43041</v>
      </c>
      <c r="G108" s="34" t="s">
        <v>28</v>
      </c>
      <c r="H108" s="35">
        <v>4815</v>
      </c>
      <c r="L108" s="384"/>
      <c r="M108" s="384"/>
    </row>
    <row r="109" s="1" customFormat="1" spans="1:13">
      <c r="A109" s="30" t="s">
        <v>26</v>
      </c>
      <c r="B109" s="30">
        <v>474766</v>
      </c>
      <c r="C109" s="30" t="s">
        <v>1948</v>
      </c>
      <c r="D109" s="31">
        <v>1238842</v>
      </c>
      <c r="E109" s="32">
        <v>43042</v>
      </c>
      <c r="F109" s="33">
        <v>43043</v>
      </c>
      <c r="G109" s="34" t="s">
        <v>28</v>
      </c>
      <c r="H109" s="35">
        <v>4200</v>
      </c>
      <c r="L109" s="384"/>
      <c r="M109" s="384"/>
    </row>
    <row r="110" s="1" customFormat="1" spans="1:13">
      <c r="A110" s="30" t="s">
        <v>26</v>
      </c>
      <c r="B110" s="30">
        <v>474769</v>
      </c>
      <c r="C110" s="30" t="s">
        <v>1949</v>
      </c>
      <c r="D110" s="31">
        <v>1238658</v>
      </c>
      <c r="E110" s="32">
        <v>43038</v>
      </c>
      <c r="F110" s="33">
        <v>43043</v>
      </c>
      <c r="G110" s="34" t="s">
        <v>28</v>
      </c>
      <c r="H110" s="35">
        <v>18570</v>
      </c>
      <c r="L110" s="384"/>
      <c r="M110" s="384"/>
    </row>
    <row r="111" s="1" customFormat="1" spans="1:13">
      <c r="A111" s="30" t="s">
        <v>26</v>
      </c>
      <c r="B111" s="265">
        <v>474825</v>
      </c>
      <c r="C111" s="265" t="s">
        <v>1950</v>
      </c>
      <c r="D111" s="266">
        <v>1235933</v>
      </c>
      <c r="E111" s="267">
        <v>43039</v>
      </c>
      <c r="F111" s="268">
        <v>43043</v>
      </c>
      <c r="G111" s="269" t="s">
        <v>28</v>
      </c>
      <c r="H111" s="270">
        <v>18594</v>
      </c>
      <c r="L111" s="384"/>
      <c r="M111" s="384"/>
    </row>
    <row r="112" s="1" customFormat="1" spans="1:13">
      <c r="A112" s="30" t="s">
        <v>26</v>
      </c>
      <c r="B112" s="265">
        <v>474826</v>
      </c>
      <c r="C112" s="265" t="s">
        <v>1951</v>
      </c>
      <c r="D112" s="266">
        <v>1235933</v>
      </c>
      <c r="E112" s="267">
        <v>43039</v>
      </c>
      <c r="F112" s="268">
        <v>43043</v>
      </c>
      <c r="G112" s="269" t="s">
        <v>28</v>
      </c>
      <c r="H112" s="270">
        <v>18594</v>
      </c>
      <c r="L112" s="384"/>
      <c r="M112" s="384"/>
    </row>
    <row r="113" s="1" customFormat="1" spans="1:13">
      <c r="A113" s="30" t="s">
        <v>26</v>
      </c>
      <c r="B113" s="265">
        <v>474827</v>
      </c>
      <c r="C113" s="265" t="s">
        <v>1952</v>
      </c>
      <c r="D113" s="266">
        <v>1235933</v>
      </c>
      <c r="E113" s="267">
        <v>43039</v>
      </c>
      <c r="F113" s="268">
        <v>43043</v>
      </c>
      <c r="G113" s="269" t="s">
        <v>28</v>
      </c>
      <c r="H113" s="270">
        <v>18594</v>
      </c>
      <c r="L113" s="384"/>
      <c r="M113" s="384"/>
    </row>
    <row r="114" s="1" customFormat="1" spans="1:13">
      <c r="A114" s="30" t="s">
        <v>26</v>
      </c>
      <c r="B114" s="265">
        <v>474828</v>
      </c>
      <c r="C114" s="265" t="s">
        <v>1953</v>
      </c>
      <c r="D114" s="266">
        <v>1235933</v>
      </c>
      <c r="E114" s="267">
        <v>43039</v>
      </c>
      <c r="F114" s="268">
        <v>43043</v>
      </c>
      <c r="G114" s="269" t="s">
        <v>28</v>
      </c>
      <c r="H114" s="270">
        <v>18594</v>
      </c>
      <c r="L114" s="384"/>
      <c r="M114" s="384"/>
    </row>
    <row r="115" s="1" customFormat="1" spans="1:13">
      <c r="A115" s="30" t="s">
        <v>26</v>
      </c>
      <c r="B115" s="30">
        <v>474862</v>
      </c>
      <c r="C115" s="30" t="s">
        <v>1954</v>
      </c>
      <c r="D115" s="31">
        <v>1236481</v>
      </c>
      <c r="E115" s="32">
        <v>43042</v>
      </c>
      <c r="F115" s="33">
        <v>43044</v>
      </c>
      <c r="G115" s="34" t="s">
        <v>28</v>
      </c>
      <c r="H115" s="35">
        <v>8400</v>
      </c>
      <c r="L115" s="384"/>
      <c r="M115" s="384"/>
    </row>
    <row r="116" s="1" customFormat="1" spans="1:13">
      <c r="A116" s="30" t="s">
        <v>26</v>
      </c>
      <c r="B116" s="30">
        <v>474895</v>
      </c>
      <c r="C116" s="30" t="s">
        <v>1955</v>
      </c>
      <c r="D116" s="162">
        <v>1236390</v>
      </c>
      <c r="E116" s="32">
        <v>43029</v>
      </c>
      <c r="F116" s="33">
        <v>43032</v>
      </c>
      <c r="G116" s="34" t="s">
        <v>28</v>
      </c>
      <c r="H116" s="35">
        <v>11400</v>
      </c>
      <c r="L116" s="384"/>
      <c r="M116" s="384"/>
    </row>
    <row r="117" s="1" customFormat="1" spans="1:13">
      <c r="A117" s="30" t="s">
        <v>26</v>
      </c>
      <c r="B117" s="30">
        <v>475058</v>
      </c>
      <c r="C117" s="30" t="s">
        <v>428</v>
      </c>
      <c r="D117" s="31">
        <v>1240001</v>
      </c>
      <c r="E117" s="32">
        <v>43041</v>
      </c>
      <c r="F117" s="33">
        <v>43045</v>
      </c>
      <c r="G117" s="34" t="s">
        <v>28</v>
      </c>
      <c r="H117" s="35">
        <v>31920</v>
      </c>
      <c r="L117" s="384"/>
      <c r="M117" s="384"/>
    </row>
    <row r="118" s="1" customFormat="1" spans="1:13">
      <c r="A118" s="30" t="s">
        <v>26</v>
      </c>
      <c r="B118" s="30">
        <v>475061</v>
      </c>
      <c r="C118" s="30" t="s">
        <v>1828</v>
      </c>
      <c r="D118" s="31">
        <v>1239513</v>
      </c>
      <c r="E118" s="32">
        <v>43045</v>
      </c>
      <c r="F118" s="33">
        <v>43046</v>
      </c>
      <c r="G118" s="34" t="s">
        <v>28</v>
      </c>
      <c r="H118" s="35">
        <v>4200</v>
      </c>
      <c r="L118" s="384"/>
      <c r="M118" s="384"/>
    </row>
    <row r="119" s="1" customFormat="1" spans="1:13">
      <c r="A119" s="30" t="s">
        <v>26</v>
      </c>
      <c r="B119" s="30">
        <v>475062</v>
      </c>
      <c r="C119" s="30" t="s">
        <v>1956</v>
      </c>
      <c r="D119" s="31">
        <v>1222643</v>
      </c>
      <c r="E119" s="32">
        <v>43042</v>
      </c>
      <c r="F119" s="33">
        <v>43046</v>
      </c>
      <c r="G119" s="34" t="s">
        <v>28</v>
      </c>
      <c r="H119" s="35">
        <v>22140</v>
      </c>
      <c r="L119" s="384"/>
      <c r="M119" s="384"/>
    </row>
    <row r="120" s="1" customFormat="1" spans="1:13">
      <c r="A120" s="30" t="s">
        <v>26</v>
      </c>
      <c r="B120" s="30">
        <v>475065</v>
      </c>
      <c r="C120" s="30" t="s">
        <v>1957</v>
      </c>
      <c r="D120" s="31">
        <v>1237549</v>
      </c>
      <c r="E120" s="32">
        <v>43040</v>
      </c>
      <c r="F120" s="33">
        <v>43046</v>
      </c>
      <c r="G120" s="34" t="s">
        <v>28</v>
      </c>
      <c r="H120" s="35">
        <v>23436</v>
      </c>
      <c r="L120" s="384"/>
      <c r="M120" s="384"/>
    </row>
    <row r="121" s="1" customFormat="1" spans="1:13">
      <c r="A121" s="30" t="s">
        <v>26</v>
      </c>
      <c r="B121" s="30">
        <v>475068</v>
      </c>
      <c r="C121" s="30" t="s">
        <v>1958</v>
      </c>
      <c r="D121" s="31">
        <v>1239557</v>
      </c>
      <c r="E121" s="32">
        <v>43043</v>
      </c>
      <c r="F121" s="33">
        <v>43046</v>
      </c>
      <c r="G121" s="34" t="s">
        <v>28</v>
      </c>
      <c r="H121" s="35">
        <v>11970</v>
      </c>
      <c r="L121" s="384"/>
      <c r="M121" s="384"/>
    </row>
    <row r="122" s="1" customFormat="1" spans="1:13">
      <c r="A122" s="30" t="s">
        <v>26</v>
      </c>
      <c r="B122" s="30">
        <v>475069</v>
      </c>
      <c r="C122" s="30" t="s">
        <v>1959</v>
      </c>
      <c r="D122" s="31">
        <v>1239391</v>
      </c>
      <c r="E122" s="32">
        <v>43044</v>
      </c>
      <c r="F122" s="33">
        <v>43046</v>
      </c>
      <c r="G122" s="34" t="s">
        <v>28</v>
      </c>
      <c r="H122" s="35">
        <v>8400</v>
      </c>
      <c r="L122" s="384"/>
      <c r="M122" s="384"/>
    </row>
    <row r="123" s="1" customFormat="1" spans="1:13">
      <c r="A123" s="30" t="s">
        <v>26</v>
      </c>
      <c r="B123" s="30">
        <v>475193</v>
      </c>
      <c r="C123" s="30" t="s">
        <v>1960</v>
      </c>
      <c r="D123" s="31">
        <v>1236100</v>
      </c>
      <c r="E123" s="32">
        <v>43045</v>
      </c>
      <c r="F123" s="33">
        <v>43047</v>
      </c>
      <c r="G123" s="34" t="s">
        <v>28</v>
      </c>
      <c r="H123" s="35">
        <v>10000</v>
      </c>
      <c r="L123" s="384"/>
      <c r="M123" s="384"/>
    </row>
    <row r="124" s="1" customFormat="1" spans="1:13">
      <c r="A124" s="30" t="s">
        <v>26</v>
      </c>
      <c r="B124" s="51">
        <v>475314</v>
      </c>
      <c r="C124" s="51" t="s">
        <v>1961</v>
      </c>
      <c r="D124" s="52">
        <v>1241164</v>
      </c>
      <c r="E124" s="53">
        <v>43047</v>
      </c>
      <c r="F124" s="54">
        <v>43048</v>
      </c>
      <c r="G124" s="55" t="s">
        <v>28</v>
      </c>
      <c r="H124" s="56">
        <v>4200</v>
      </c>
      <c r="L124" s="384"/>
      <c r="M124" s="384"/>
    </row>
    <row r="125" s="1" customFormat="1" spans="1:13">
      <c r="A125" s="30" t="s">
        <v>26</v>
      </c>
      <c r="B125" s="51">
        <v>475315</v>
      </c>
      <c r="C125" s="51" t="s">
        <v>1962</v>
      </c>
      <c r="D125" s="52">
        <v>1241164</v>
      </c>
      <c r="E125" s="53">
        <v>43047</v>
      </c>
      <c r="F125" s="54">
        <v>43048</v>
      </c>
      <c r="G125" s="55" t="s">
        <v>28</v>
      </c>
      <c r="H125" s="56">
        <v>4200</v>
      </c>
      <c r="L125" s="384"/>
      <c r="M125" s="384"/>
    </row>
    <row r="126" s="1" customFormat="1" spans="1:13">
      <c r="A126" s="30" t="s">
        <v>26</v>
      </c>
      <c r="B126" s="30">
        <v>475320</v>
      </c>
      <c r="C126" s="30" t="s">
        <v>1828</v>
      </c>
      <c r="D126" s="31">
        <v>1239517</v>
      </c>
      <c r="E126" s="32">
        <v>43047</v>
      </c>
      <c r="F126" s="33">
        <v>43048</v>
      </c>
      <c r="G126" s="34" t="s">
        <v>28</v>
      </c>
      <c r="H126" s="35">
        <v>4200</v>
      </c>
      <c r="L126" s="384"/>
      <c r="M126" s="384"/>
    </row>
    <row r="127" s="1" customFormat="1" spans="1:13">
      <c r="A127" s="30" t="s">
        <v>26</v>
      </c>
      <c r="B127" s="30">
        <v>475438</v>
      </c>
      <c r="C127" s="30" t="s">
        <v>1963</v>
      </c>
      <c r="D127" s="31">
        <v>1231656</v>
      </c>
      <c r="E127" s="32">
        <v>43046</v>
      </c>
      <c r="F127" s="33">
        <v>43049</v>
      </c>
      <c r="G127" s="34" t="s">
        <v>28</v>
      </c>
      <c r="H127" s="35">
        <v>16605</v>
      </c>
      <c r="L127" s="384"/>
      <c r="M127" s="384"/>
    </row>
    <row r="128" s="1" customFormat="1" spans="1:13">
      <c r="A128" s="30" t="s">
        <v>26</v>
      </c>
      <c r="B128" s="30">
        <v>475439</v>
      </c>
      <c r="C128" s="30" t="s">
        <v>1964</v>
      </c>
      <c r="D128" s="31">
        <v>1230997</v>
      </c>
      <c r="E128" s="32">
        <v>43046</v>
      </c>
      <c r="F128" s="33">
        <v>43049</v>
      </c>
      <c r="G128" s="34" t="s">
        <v>28</v>
      </c>
      <c r="H128" s="35">
        <v>16605</v>
      </c>
      <c r="L128" s="384"/>
      <c r="M128" s="384"/>
    </row>
    <row r="129" s="1" customFormat="1" spans="1:13">
      <c r="A129" s="30" t="s">
        <v>26</v>
      </c>
      <c r="B129" s="30">
        <v>475440</v>
      </c>
      <c r="C129" s="30" t="s">
        <v>1965</v>
      </c>
      <c r="D129" s="31">
        <v>1230992</v>
      </c>
      <c r="E129" s="32">
        <v>43046</v>
      </c>
      <c r="F129" s="33">
        <v>43049</v>
      </c>
      <c r="G129" s="34" t="s">
        <v>28</v>
      </c>
      <c r="H129" s="35">
        <v>16605</v>
      </c>
      <c r="L129" s="384"/>
      <c r="M129" s="384"/>
    </row>
    <row r="130" s="1" customFormat="1" spans="1:13">
      <c r="A130" s="30" t="s">
        <v>26</v>
      </c>
      <c r="B130" s="30">
        <v>475441</v>
      </c>
      <c r="C130" s="30" t="s">
        <v>1966</v>
      </c>
      <c r="D130" s="31">
        <v>1226116</v>
      </c>
      <c r="E130" s="32">
        <v>43047</v>
      </c>
      <c r="F130" s="33">
        <v>43049</v>
      </c>
      <c r="G130" s="34" t="s">
        <v>28</v>
      </c>
      <c r="H130" s="35">
        <v>11070</v>
      </c>
      <c r="L130" s="384"/>
      <c r="M130" s="384"/>
    </row>
    <row r="131" s="1" customFormat="1" spans="1:13">
      <c r="A131" s="30" t="s">
        <v>26</v>
      </c>
      <c r="B131" s="30">
        <v>475442</v>
      </c>
      <c r="C131" s="30" t="s">
        <v>1967</v>
      </c>
      <c r="D131" s="31">
        <v>1232986</v>
      </c>
      <c r="E131" s="32">
        <v>43046</v>
      </c>
      <c r="F131" s="33">
        <v>43049</v>
      </c>
      <c r="G131" s="34" t="s">
        <v>28</v>
      </c>
      <c r="H131" s="35">
        <v>16605</v>
      </c>
      <c r="L131" s="384"/>
      <c r="M131" s="384"/>
    </row>
    <row r="132" s="1" customFormat="1" spans="1:13">
      <c r="A132" s="30" t="s">
        <v>26</v>
      </c>
      <c r="B132" s="59">
        <v>475573</v>
      </c>
      <c r="C132" s="59" t="s">
        <v>1968</v>
      </c>
      <c r="D132" s="60">
        <v>1238403</v>
      </c>
      <c r="E132" s="61">
        <v>43048</v>
      </c>
      <c r="F132" s="62">
        <v>43050</v>
      </c>
      <c r="G132" s="63" t="s">
        <v>28</v>
      </c>
      <c r="H132" s="64">
        <v>10000</v>
      </c>
      <c r="L132" s="384"/>
      <c r="M132" s="384"/>
    </row>
    <row r="133" s="1" customFormat="1" spans="1:13">
      <c r="A133" s="30" t="s">
        <v>26</v>
      </c>
      <c r="B133" s="59">
        <v>475574</v>
      </c>
      <c r="C133" s="59" t="s">
        <v>1403</v>
      </c>
      <c r="D133" s="60">
        <v>1238403</v>
      </c>
      <c r="E133" s="61">
        <v>43048</v>
      </c>
      <c r="F133" s="62">
        <v>43050</v>
      </c>
      <c r="G133" s="63" t="s">
        <v>28</v>
      </c>
      <c r="H133" s="64">
        <v>10000</v>
      </c>
      <c r="L133" s="384"/>
      <c r="M133" s="384"/>
    </row>
    <row r="134" s="1" customFormat="1" spans="1:13">
      <c r="A134" s="30" t="s">
        <v>26</v>
      </c>
      <c r="B134" s="59">
        <v>475575</v>
      </c>
      <c r="C134" s="59" t="s">
        <v>1969</v>
      </c>
      <c r="D134" s="60">
        <v>1238403</v>
      </c>
      <c r="E134" s="61">
        <v>43048</v>
      </c>
      <c r="F134" s="62">
        <v>43050</v>
      </c>
      <c r="G134" s="63" t="s">
        <v>28</v>
      </c>
      <c r="H134" s="64">
        <v>10000</v>
      </c>
      <c r="L134" s="384"/>
      <c r="M134" s="384"/>
    </row>
    <row r="135" s="1" customFormat="1" spans="1:13">
      <c r="A135" s="30" t="s">
        <v>26</v>
      </c>
      <c r="B135" s="30">
        <v>475581</v>
      </c>
      <c r="C135" s="30" t="s">
        <v>1970</v>
      </c>
      <c r="D135" s="31">
        <v>1238005</v>
      </c>
      <c r="E135" s="32">
        <v>43043</v>
      </c>
      <c r="F135" s="33">
        <v>43050</v>
      </c>
      <c r="G135" s="34" t="s">
        <v>28</v>
      </c>
      <c r="H135" s="35">
        <v>27342</v>
      </c>
      <c r="L135" s="384"/>
      <c r="M135" s="384"/>
    </row>
    <row r="136" s="1" customFormat="1" spans="1:13">
      <c r="A136" s="30" t="s">
        <v>26</v>
      </c>
      <c r="B136" s="51">
        <v>475697</v>
      </c>
      <c r="C136" s="51" t="s">
        <v>1971</v>
      </c>
      <c r="D136" s="52">
        <v>1240936</v>
      </c>
      <c r="E136" s="53">
        <v>43049</v>
      </c>
      <c r="F136" s="54">
        <v>43051</v>
      </c>
      <c r="G136" s="55" t="s">
        <v>28</v>
      </c>
      <c r="H136" s="56">
        <v>8400</v>
      </c>
      <c r="L136" s="384"/>
      <c r="M136" s="384"/>
    </row>
    <row r="137" s="1" customFormat="1" spans="1:13">
      <c r="A137" s="30" t="s">
        <v>26</v>
      </c>
      <c r="B137" s="51">
        <v>475698</v>
      </c>
      <c r="C137" s="51" t="s">
        <v>1972</v>
      </c>
      <c r="D137" s="52">
        <v>1240936</v>
      </c>
      <c r="E137" s="53">
        <v>43049</v>
      </c>
      <c r="F137" s="54">
        <v>43051</v>
      </c>
      <c r="G137" s="55" t="s">
        <v>28</v>
      </c>
      <c r="H137" s="56">
        <v>8400</v>
      </c>
      <c r="L137" s="384"/>
      <c r="M137" s="384"/>
    </row>
    <row r="138" s="1" customFormat="1" spans="1:13">
      <c r="A138" s="30"/>
      <c r="B138" s="163"/>
      <c r="C138" s="66"/>
      <c r="D138" s="31"/>
      <c r="E138" s="32"/>
      <c r="F138" s="33"/>
      <c r="G138" s="68"/>
      <c r="H138" s="35"/>
      <c r="L138" s="384"/>
      <c r="M138" s="384"/>
    </row>
    <row r="139" s="1" customFormat="1" ht="17.4" customHeight="1" spans="1:13">
      <c r="A139" s="78" t="s">
        <v>82</v>
      </c>
      <c r="B139" s="69"/>
      <c r="C139" s="164"/>
      <c r="D139" s="71"/>
      <c r="E139" s="72"/>
      <c r="F139" s="73"/>
      <c r="G139" s="74" t="s">
        <v>80</v>
      </c>
      <c r="H139" s="75">
        <f>SUM(H22:H138)</f>
        <v>1306512.5</v>
      </c>
      <c r="I139" s="1" t="s">
        <v>1973</v>
      </c>
      <c r="K139" s="1" t="s">
        <v>1974</v>
      </c>
      <c r="L139" s="384"/>
      <c r="M139" s="384"/>
    </row>
    <row r="140" s="1" customFormat="1" ht="7.2" customHeight="1" spans="2:13">
      <c r="B140" s="86"/>
      <c r="C140" s="87"/>
      <c r="D140" s="81"/>
      <c r="E140" s="82"/>
      <c r="F140" s="83"/>
      <c r="G140" s="84"/>
      <c r="H140" s="85"/>
      <c r="L140" s="384"/>
      <c r="M140" s="384"/>
    </row>
    <row r="141" s="1" customFormat="1" ht="16.2" customHeight="1" spans="1:13">
      <c r="A141" s="88" t="s">
        <v>1975</v>
      </c>
      <c r="B141" s="88"/>
      <c r="F141" s="89"/>
      <c r="L141" s="384"/>
      <c r="M141" s="384"/>
    </row>
    <row r="142" customFormat="1" ht="12" customHeight="1" spans="1:13">
      <c r="A142" s="165" t="s">
        <v>423</v>
      </c>
      <c r="B142" s="90"/>
      <c r="C142" s="166" t="s">
        <v>424</v>
      </c>
      <c r="D142" s="166" t="s">
        <v>424</v>
      </c>
      <c r="E142" s="166" t="s">
        <v>424</v>
      </c>
      <c r="F142" s="166" t="s">
        <v>424</v>
      </c>
      <c r="G142" s="166" t="s">
        <v>424</v>
      </c>
      <c r="H142" s="167" t="s">
        <v>90</v>
      </c>
      <c r="L142" s="384"/>
      <c r="M142" s="384"/>
    </row>
    <row r="143" customFormat="1" ht="12" customHeight="1" spans="1:13">
      <c r="A143" s="168" t="s">
        <v>425</v>
      </c>
      <c r="B143" s="168"/>
      <c r="C143" s="169" t="s">
        <v>85</v>
      </c>
      <c r="D143" s="170" t="s">
        <v>86</v>
      </c>
      <c r="E143" s="170" t="s">
        <v>87</v>
      </c>
      <c r="F143" s="170" t="s">
        <v>88</v>
      </c>
      <c r="G143" s="170" t="s">
        <v>89</v>
      </c>
      <c r="H143" s="171" t="s">
        <v>426</v>
      </c>
      <c r="L143" s="384"/>
      <c r="M143" s="384"/>
    </row>
    <row r="144" customFormat="1" ht="13.5" spans="1:13">
      <c r="A144" s="172">
        <f>H139</f>
        <v>1306512.5</v>
      </c>
      <c r="B144" s="93"/>
      <c r="C144" s="172">
        <v>0</v>
      </c>
      <c r="D144" s="172">
        <v>0</v>
      </c>
      <c r="E144" s="172">
        <v>0</v>
      </c>
      <c r="F144" s="172">
        <v>0</v>
      </c>
      <c r="G144" s="172">
        <v>0</v>
      </c>
      <c r="H144" s="173">
        <f>SUM(A144:G144)</f>
        <v>1306512.5</v>
      </c>
      <c r="L144" s="384"/>
      <c r="M144" s="384"/>
    </row>
    <row r="145" customFormat="1" ht="13.5" spans="12:13">
      <c r="L145" s="384"/>
      <c r="M145" s="384"/>
    </row>
    <row r="146" customFormat="1" ht="18" customHeight="1" spans="12:13">
      <c r="L146" s="384"/>
      <c r="M146" s="384"/>
    </row>
    <row r="147" customFormat="1" spans="12:13">
      <c r="L147" s="384"/>
      <c r="M147" s="384"/>
    </row>
    <row r="148" customFormat="1" spans="1:13">
      <c r="A148" s="96"/>
      <c r="B148" s="96"/>
      <c r="L148" s="384"/>
      <c r="M148" s="384"/>
    </row>
    <row r="149" customFormat="1" ht="15.75" spans="1:13">
      <c r="A149" s="174" t="s">
        <v>1157</v>
      </c>
      <c r="L149" s="384"/>
      <c r="M149" s="384"/>
    </row>
    <row r="150" customFormat="1" spans="3:13">
      <c r="C150" s="148"/>
      <c r="D150" s="148"/>
      <c r="L150" s="384"/>
      <c r="M150" s="384"/>
    </row>
    <row r="151" customFormat="1" ht="15.75" spans="3:13">
      <c r="C151" s="175" t="s">
        <v>1158</v>
      </c>
      <c r="L151" s="384"/>
      <c r="M151" s="384"/>
    </row>
    <row r="152" customFormat="1" spans="3:13">
      <c r="C152" s="176" t="s">
        <v>1207</v>
      </c>
      <c r="L152" s="384"/>
      <c r="M152" s="384"/>
    </row>
    <row r="153" customFormat="1" spans="3:13">
      <c r="C153" s="177" t="s">
        <v>1160</v>
      </c>
      <c r="D153" s="178"/>
      <c r="L153" s="384"/>
      <c r="M153" s="384"/>
    </row>
    <row r="154" spans="12:13">
      <c r="L154" s="384"/>
      <c r="M154" s="384"/>
    </row>
    <row r="155" spans="12:13">
      <c r="L155" s="384"/>
      <c r="M155" s="384"/>
    </row>
    <row r="156" spans="12:13">
      <c r="L156" s="384"/>
      <c r="M156" s="384"/>
    </row>
    <row r="157" spans="12:13">
      <c r="L157" s="384"/>
      <c r="M157" s="384"/>
    </row>
    <row r="158" spans="12:13">
      <c r="L158" s="384"/>
      <c r="M158" s="384"/>
    </row>
    <row r="159" spans="12:13">
      <c r="L159" s="384"/>
      <c r="M159" s="384"/>
    </row>
    <row r="160" spans="12:13">
      <c r="L160" s="384"/>
      <c r="M160" s="384"/>
    </row>
    <row r="161" spans="12:13">
      <c r="L161" s="384"/>
      <c r="M161" s="384"/>
    </row>
    <row r="162" spans="12:13">
      <c r="L162" s="384"/>
      <c r="M162" s="384"/>
    </row>
    <row r="163" spans="12:13">
      <c r="L163" s="384"/>
      <c r="M163" s="384"/>
    </row>
    <row r="164" spans="12:13">
      <c r="L164" s="384"/>
      <c r="M164" s="384"/>
    </row>
    <row r="165" spans="12:13">
      <c r="L165" s="384"/>
      <c r="M165" s="384"/>
    </row>
    <row r="166" spans="12:13">
      <c r="L166" s="384"/>
      <c r="M166" s="384"/>
    </row>
    <row r="167" spans="12:13">
      <c r="L167" s="384"/>
      <c r="M167" s="384"/>
    </row>
    <row r="168" spans="12:13">
      <c r="L168" s="384"/>
      <c r="M168" s="384"/>
    </row>
    <row r="169" spans="12:13">
      <c r="L169" s="384"/>
      <c r="M169" s="384"/>
    </row>
    <row r="170" spans="12:13">
      <c r="L170" s="384"/>
      <c r="M170" s="384"/>
    </row>
    <row r="171" spans="12:13">
      <c r="L171" s="384"/>
      <c r="M171" s="384"/>
    </row>
    <row r="172" spans="12:13">
      <c r="L172" s="384"/>
      <c r="M172" s="384"/>
    </row>
    <row r="173" spans="12:13">
      <c r="L173" s="384"/>
      <c r="M173" s="384"/>
    </row>
    <row r="174" spans="12:13">
      <c r="L174" s="384"/>
      <c r="M174" s="384"/>
    </row>
    <row r="175" spans="12:13">
      <c r="L175" s="384"/>
      <c r="M175" s="384"/>
    </row>
    <row r="176" spans="12:13">
      <c r="L176" s="384"/>
      <c r="M176" s="384"/>
    </row>
    <row r="177" spans="12:13">
      <c r="L177" s="384"/>
      <c r="M177" s="384"/>
    </row>
    <row r="178" spans="12:13">
      <c r="L178" s="384"/>
      <c r="M178" s="384"/>
    </row>
    <row r="179" spans="12:13">
      <c r="L179" s="384"/>
      <c r="M179" s="384"/>
    </row>
    <row r="180" spans="12:13">
      <c r="L180" s="384"/>
      <c r="M180" s="384"/>
    </row>
    <row r="181" spans="12:13">
      <c r="L181" s="384"/>
      <c r="M181" s="384"/>
    </row>
    <row r="182" spans="12:13">
      <c r="L182" s="384"/>
      <c r="M182" s="384"/>
    </row>
    <row r="183" spans="12:13">
      <c r="L183" s="384"/>
      <c r="M183" s="384"/>
    </row>
    <row r="184" spans="12:13">
      <c r="L184" s="384"/>
      <c r="M184" s="384"/>
    </row>
    <row r="185" spans="12:13">
      <c r="L185" s="384"/>
      <c r="M185" s="384"/>
    </row>
    <row r="186" spans="12:13">
      <c r="L186" s="384"/>
      <c r="M186" s="384"/>
    </row>
    <row r="187" spans="12:13">
      <c r="L187" s="384"/>
      <c r="M187" s="384"/>
    </row>
    <row r="188" spans="12:13">
      <c r="L188" s="384"/>
      <c r="M188" s="384"/>
    </row>
    <row r="189" spans="12:13">
      <c r="L189" s="384"/>
      <c r="M189" s="384"/>
    </row>
    <row r="190" spans="12:13">
      <c r="L190" s="384"/>
      <c r="M190" s="384"/>
    </row>
    <row r="191" spans="12:13">
      <c r="L191" s="384"/>
      <c r="M191" s="384"/>
    </row>
    <row r="192" spans="12:13">
      <c r="L192" s="384"/>
      <c r="M192" s="384"/>
    </row>
    <row r="193" spans="12:13">
      <c r="L193" s="384"/>
      <c r="M193" s="384"/>
    </row>
    <row r="194" spans="12:13">
      <c r="L194" s="384"/>
      <c r="M194" s="384"/>
    </row>
    <row r="195" spans="12:13">
      <c r="L195" s="384"/>
      <c r="M195" s="384"/>
    </row>
    <row r="196" spans="12:13">
      <c r="L196" s="384"/>
      <c r="M196" s="384"/>
    </row>
    <row r="197" spans="12:13">
      <c r="L197" s="384"/>
      <c r="M197" s="384"/>
    </row>
    <row r="198" spans="12:13">
      <c r="L198" s="384"/>
      <c r="M198" s="384"/>
    </row>
    <row r="199" spans="12:13">
      <c r="L199" s="384"/>
      <c r="M199" s="384"/>
    </row>
    <row r="200" spans="12:13">
      <c r="L200" s="384"/>
      <c r="M200" s="384"/>
    </row>
    <row r="201" spans="12:13">
      <c r="L201" s="384"/>
      <c r="M201" s="384"/>
    </row>
    <row r="202" spans="12:13">
      <c r="L202" s="384"/>
      <c r="M202" s="384"/>
    </row>
    <row r="203" spans="12:13">
      <c r="L203" s="384"/>
      <c r="M203" s="384"/>
    </row>
    <row r="204" spans="12:13">
      <c r="L204" s="384"/>
      <c r="M204" s="384"/>
    </row>
    <row r="205" spans="12:13">
      <c r="L205" s="384"/>
      <c r="M205" s="384"/>
    </row>
    <row r="206" spans="12:13">
      <c r="L206" s="384"/>
      <c r="M206" s="384"/>
    </row>
    <row r="207" spans="12:13">
      <c r="L207" s="384"/>
      <c r="M207" s="384"/>
    </row>
    <row r="208" spans="12:13">
      <c r="L208" s="384"/>
      <c r="M208" s="384"/>
    </row>
    <row r="209" spans="12:13">
      <c r="L209" s="384"/>
      <c r="M209" s="384"/>
    </row>
    <row r="210" spans="12:13">
      <c r="L210" s="384"/>
      <c r="M210" s="384"/>
    </row>
    <row r="211" spans="12:13">
      <c r="L211" s="384"/>
      <c r="M211" s="384"/>
    </row>
    <row r="212" spans="12:13">
      <c r="L212" s="384"/>
      <c r="M212" s="384"/>
    </row>
    <row r="213" spans="12:13">
      <c r="L213" s="384"/>
      <c r="M213" s="384"/>
    </row>
    <row r="214" spans="12:13">
      <c r="L214" s="384"/>
      <c r="M214" s="384"/>
    </row>
    <row r="215" spans="12:13">
      <c r="L215" s="384"/>
      <c r="M215" s="384"/>
    </row>
    <row r="216" spans="12:13">
      <c r="L216" s="384"/>
      <c r="M216" s="384"/>
    </row>
    <row r="217" spans="12:13">
      <c r="L217" s="384"/>
      <c r="M217" s="384"/>
    </row>
    <row r="218" spans="12:13">
      <c r="L218" s="384"/>
      <c r="M218" s="384"/>
    </row>
    <row r="219" spans="12:13">
      <c r="L219" s="384"/>
      <c r="M219" s="384"/>
    </row>
    <row r="220" spans="12:13">
      <c r="L220" s="384"/>
      <c r="M220" s="384"/>
    </row>
    <row r="221" spans="12:13">
      <c r="L221" s="384"/>
      <c r="M221" s="384"/>
    </row>
    <row r="222" spans="12:13">
      <c r="L222" s="384"/>
      <c r="M222" s="384"/>
    </row>
    <row r="223" spans="12:13">
      <c r="L223" s="384"/>
      <c r="M223" s="384"/>
    </row>
    <row r="224" spans="12:13">
      <c r="L224" s="384"/>
      <c r="M224" s="384"/>
    </row>
    <row r="225" spans="12:13">
      <c r="L225" s="384"/>
      <c r="M225" s="384"/>
    </row>
    <row r="226" spans="12:13">
      <c r="L226" s="384"/>
      <c r="M226" s="384"/>
    </row>
    <row r="227" spans="12:13">
      <c r="L227" s="384"/>
      <c r="M227" s="384"/>
    </row>
    <row r="228" spans="12:13">
      <c r="L228" s="384"/>
      <c r="M228" s="384"/>
    </row>
  </sheetData>
  <mergeCells count="1">
    <mergeCell ref="G7:H7"/>
  </mergeCells>
  <hyperlinks>
    <hyperlink ref="C15" r:id="rId2" display="pongsura.pattaramahasaed@ihg.com"/>
    <hyperlink ref="C152" r:id="rId3" display="E: pongsura.pattaramahasaed@ihg.com"/>
    <hyperlink ref="C15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opLeftCell="A78" workbookViewId="0">
      <selection activeCell="K111" sqref="K11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20.25" spans="1:8">
      <c r="A5" s="2"/>
      <c r="B5" s="2"/>
      <c r="C5" s="2"/>
      <c r="D5" s="2"/>
      <c r="E5" s="2"/>
      <c r="F5" s="2"/>
      <c r="H5" s="417" t="s">
        <v>1976</v>
      </c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4" t="s">
        <v>9</v>
      </c>
      <c r="D12" s="12"/>
      <c r="E12" s="10"/>
      <c r="F12" s="2"/>
    </row>
    <row r="13" customFormat="1" spans="1:6">
      <c r="A13" s="4" t="s">
        <v>10</v>
      </c>
      <c r="B13" s="4"/>
      <c r="C13" s="5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4" t="s">
        <v>23</v>
      </c>
      <c r="F21" s="15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475945</v>
      </c>
      <c r="C22" s="30" t="s">
        <v>1977</v>
      </c>
      <c r="D22" s="31">
        <v>1240798</v>
      </c>
      <c r="E22" s="32">
        <v>37205</v>
      </c>
      <c r="F22" s="33">
        <v>43053</v>
      </c>
      <c r="G22" s="34" t="s">
        <v>28</v>
      </c>
      <c r="H22" s="35">
        <v>15960</v>
      </c>
    </row>
    <row r="23" s="1" customFormat="1" spans="1:8">
      <c r="A23" s="30" t="s">
        <v>26</v>
      </c>
      <c r="B23" s="30">
        <v>475960</v>
      </c>
      <c r="C23" s="30" t="s">
        <v>1978</v>
      </c>
      <c r="D23" s="31">
        <v>1241922</v>
      </c>
      <c r="E23" s="32">
        <v>43049</v>
      </c>
      <c r="F23" s="33">
        <v>43053</v>
      </c>
      <c r="G23" s="34" t="s">
        <v>28</v>
      </c>
      <c r="H23" s="35">
        <v>20000</v>
      </c>
    </row>
    <row r="24" s="1" customFormat="1" spans="1:8">
      <c r="A24" s="30" t="s">
        <v>26</v>
      </c>
      <c r="B24" s="30">
        <v>476043</v>
      </c>
      <c r="C24" s="30" t="s">
        <v>1532</v>
      </c>
      <c r="D24" s="31">
        <v>1241349</v>
      </c>
      <c r="E24" s="32">
        <v>43049</v>
      </c>
      <c r="F24" s="33">
        <v>43054</v>
      </c>
      <c r="G24" s="34" t="s">
        <v>28</v>
      </c>
      <c r="H24" s="35">
        <v>19530</v>
      </c>
    </row>
    <row r="25" s="1" customFormat="1" spans="1:8">
      <c r="A25" s="30" t="s">
        <v>26</v>
      </c>
      <c r="B25" s="30">
        <v>476047</v>
      </c>
      <c r="C25" s="30" t="s">
        <v>1461</v>
      </c>
      <c r="D25" s="31">
        <v>1235041</v>
      </c>
      <c r="E25" s="32">
        <v>43047</v>
      </c>
      <c r="F25" s="33">
        <v>43054</v>
      </c>
      <c r="G25" s="34" t="s">
        <v>28</v>
      </c>
      <c r="H25" s="35">
        <v>27342</v>
      </c>
    </row>
    <row r="26" s="1" customFormat="1" spans="1:8">
      <c r="A26" s="30" t="s">
        <v>26</v>
      </c>
      <c r="B26" s="30">
        <v>476074</v>
      </c>
      <c r="C26" s="30" t="s">
        <v>1979</v>
      </c>
      <c r="D26" s="31">
        <v>1236231</v>
      </c>
      <c r="E26" s="32">
        <v>43052</v>
      </c>
      <c r="F26" s="33">
        <v>43054</v>
      </c>
      <c r="G26" s="34" t="s">
        <v>28</v>
      </c>
      <c r="H26" s="35">
        <v>10000</v>
      </c>
    </row>
    <row r="27" s="1" customFormat="1" spans="1:8">
      <c r="A27" s="30" t="s">
        <v>26</v>
      </c>
      <c r="B27" s="30">
        <v>476167</v>
      </c>
      <c r="C27" s="30" t="s">
        <v>1980</v>
      </c>
      <c r="D27" s="31">
        <v>1243094</v>
      </c>
      <c r="E27" s="32">
        <v>43053</v>
      </c>
      <c r="F27" s="33">
        <v>43055</v>
      </c>
      <c r="G27" s="34" t="s">
        <v>28</v>
      </c>
      <c r="H27" s="35">
        <v>8400</v>
      </c>
    </row>
    <row r="28" s="1" customFormat="1" spans="1:8">
      <c r="A28" s="30" t="s">
        <v>26</v>
      </c>
      <c r="B28" s="59">
        <v>476168</v>
      </c>
      <c r="C28" s="59" t="s">
        <v>1981</v>
      </c>
      <c r="D28" s="60">
        <v>1240933</v>
      </c>
      <c r="E28" s="61">
        <v>43053</v>
      </c>
      <c r="F28" s="62">
        <v>43055</v>
      </c>
      <c r="G28" s="63" t="s">
        <v>28</v>
      </c>
      <c r="H28" s="64">
        <v>8400</v>
      </c>
    </row>
    <row r="29" s="1" customFormat="1" spans="1:8">
      <c r="A29" s="30" t="s">
        <v>26</v>
      </c>
      <c r="B29" s="59">
        <v>476169</v>
      </c>
      <c r="C29" s="59" t="s">
        <v>1982</v>
      </c>
      <c r="D29" s="60">
        <v>1240933</v>
      </c>
      <c r="E29" s="61">
        <v>43053</v>
      </c>
      <c r="F29" s="62">
        <v>43055</v>
      </c>
      <c r="G29" s="63" t="s">
        <v>28</v>
      </c>
      <c r="H29" s="64">
        <v>8400</v>
      </c>
    </row>
    <row r="30" s="1" customFormat="1" spans="1:8">
      <c r="A30" s="30" t="s">
        <v>26</v>
      </c>
      <c r="B30" s="30">
        <v>476175</v>
      </c>
      <c r="C30" s="30" t="s">
        <v>1983</v>
      </c>
      <c r="D30" s="31">
        <v>1239085</v>
      </c>
      <c r="E30" s="32">
        <v>43054</v>
      </c>
      <c r="F30" s="33">
        <v>43055</v>
      </c>
      <c r="G30" s="34" t="s">
        <v>28</v>
      </c>
      <c r="H30" s="35">
        <v>4200</v>
      </c>
    </row>
    <row r="31" s="1" customFormat="1" spans="1:8">
      <c r="A31" s="30" t="s">
        <v>26</v>
      </c>
      <c r="B31" s="30">
        <v>476183</v>
      </c>
      <c r="C31" s="30" t="s">
        <v>1984</v>
      </c>
      <c r="D31" s="31">
        <v>1228643</v>
      </c>
      <c r="E31" s="32">
        <v>43053</v>
      </c>
      <c r="F31" s="33">
        <v>43055</v>
      </c>
      <c r="G31" s="34" t="s">
        <v>28</v>
      </c>
      <c r="H31" s="35">
        <v>10000</v>
      </c>
    </row>
    <row r="32" s="1" customFormat="1" spans="1:8">
      <c r="A32" s="30" t="s">
        <v>26</v>
      </c>
      <c r="B32" s="30">
        <v>476186</v>
      </c>
      <c r="C32" s="30" t="s">
        <v>1985</v>
      </c>
      <c r="D32" s="31">
        <v>1239464</v>
      </c>
      <c r="E32" s="32">
        <v>43052</v>
      </c>
      <c r="F32" s="33">
        <v>43055</v>
      </c>
      <c r="G32" s="34" t="s">
        <v>28</v>
      </c>
      <c r="H32" s="35">
        <v>14250</v>
      </c>
    </row>
    <row r="33" s="1" customFormat="1" spans="1:8">
      <c r="A33" s="30" t="s">
        <v>26</v>
      </c>
      <c r="B33" s="30">
        <v>476188</v>
      </c>
      <c r="C33" s="30" t="s">
        <v>1986</v>
      </c>
      <c r="D33" s="31">
        <v>1234797</v>
      </c>
      <c r="E33" s="32">
        <v>43050</v>
      </c>
      <c r="F33" s="33">
        <v>43055</v>
      </c>
      <c r="G33" s="34" t="s">
        <v>28</v>
      </c>
      <c r="H33" s="35">
        <v>23250</v>
      </c>
    </row>
    <row r="34" s="1" customFormat="1" spans="1:8">
      <c r="A34" s="30" t="s">
        <v>26</v>
      </c>
      <c r="B34" s="30">
        <v>476189</v>
      </c>
      <c r="C34" s="30" t="s">
        <v>1987</v>
      </c>
      <c r="D34" s="31">
        <v>1243599</v>
      </c>
      <c r="E34" s="32">
        <v>43054</v>
      </c>
      <c r="F34" s="33">
        <v>43055</v>
      </c>
      <c r="G34" s="34" t="s">
        <v>28</v>
      </c>
      <c r="H34" s="35">
        <v>5000</v>
      </c>
    </row>
    <row r="35" s="1" customFormat="1" spans="1:8">
      <c r="A35" s="30" t="s">
        <v>26</v>
      </c>
      <c r="B35" s="30">
        <v>476293</v>
      </c>
      <c r="C35" s="30" t="s">
        <v>1988</v>
      </c>
      <c r="D35" s="31">
        <v>1241398</v>
      </c>
      <c r="E35" s="32">
        <v>43055</v>
      </c>
      <c r="F35" s="33">
        <v>43056</v>
      </c>
      <c r="G35" s="34" t="s">
        <v>28</v>
      </c>
      <c r="H35" s="35">
        <v>5000</v>
      </c>
    </row>
    <row r="36" s="1" customFormat="1" spans="1:8">
      <c r="A36" s="30" t="s">
        <v>26</v>
      </c>
      <c r="B36" s="51">
        <v>476296</v>
      </c>
      <c r="C36" s="51" t="s">
        <v>1989</v>
      </c>
      <c r="D36" s="52">
        <v>1239678</v>
      </c>
      <c r="E36" s="53">
        <v>43050</v>
      </c>
      <c r="F36" s="54">
        <v>43056</v>
      </c>
      <c r="G36" s="55" t="s">
        <v>28</v>
      </c>
      <c r="H36" s="56">
        <v>23436</v>
      </c>
    </row>
    <row r="37" s="1" customFormat="1" spans="1:8">
      <c r="A37" s="30" t="s">
        <v>26</v>
      </c>
      <c r="B37" s="51">
        <v>476297</v>
      </c>
      <c r="C37" s="51" t="s">
        <v>1990</v>
      </c>
      <c r="D37" s="52">
        <v>1239678</v>
      </c>
      <c r="E37" s="53">
        <v>43050</v>
      </c>
      <c r="F37" s="54">
        <v>43056</v>
      </c>
      <c r="G37" s="55" t="s">
        <v>28</v>
      </c>
      <c r="H37" s="56">
        <v>23436</v>
      </c>
    </row>
    <row r="38" s="1" customFormat="1" spans="1:8">
      <c r="A38" s="30" t="s">
        <v>26</v>
      </c>
      <c r="B38" s="59">
        <v>476300</v>
      </c>
      <c r="C38" s="59" t="s">
        <v>1991</v>
      </c>
      <c r="D38" s="60">
        <v>1238785</v>
      </c>
      <c r="E38" s="61">
        <v>43054</v>
      </c>
      <c r="F38" s="62">
        <v>43056</v>
      </c>
      <c r="G38" s="63" t="s">
        <v>28</v>
      </c>
      <c r="H38" s="64">
        <v>8400</v>
      </c>
    </row>
    <row r="39" s="1" customFormat="1" spans="1:8">
      <c r="A39" s="30" t="s">
        <v>26</v>
      </c>
      <c r="B39" s="59">
        <v>476302</v>
      </c>
      <c r="C39" s="59" t="s">
        <v>1992</v>
      </c>
      <c r="D39" s="60">
        <v>1238785</v>
      </c>
      <c r="E39" s="61">
        <v>43054</v>
      </c>
      <c r="F39" s="62">
        <v>43056</v>
      </c>
      <c r="G39" s="63" t="s">
        <v>28</v>
      </c>
      <c r="H39" s="64">
        <v>8400</v>
      </c>
    </row>
    <row r="40" s="1" customFormat="1" spans="1:8">
      <c r="A40" s="30" t="s">
        <v>26</v>
      </c>
      <c r="B40" s="59">
        <v>476303</v>
      </c>
      <c r="C40" s="59" t="s">
        <v>1993</v>
      </c>
      <c r="D40" s="60">
        <v>1238785</v>
      </c>
      <c r="E40" s="61">
        <v>43054</v>
      </c>
      <c r="F40" s="62">
        <v>43056</v>
      </c>
      <c r="G40" s="63" t="s">
        <v>28</v>
      </c>
      <c r="H40" s="64">
        <v>8400</v>
      </c>
    </row>
    <row r="41" s="1" customFormat="1" spans="1:8">
      <c r="A41" s="30" t="s">
        <v>26</v>
      </c>
      <c r="B41" s="30">
        <v>476313</v>
      </c>
      <c r="C41" s="30" t="s">
        <v>1994</v>
      </c>
      <c r="D41" s="31">
        <v>1239996</v>
      </c>
      <c r="E41" s="32">
        <v>43054</v>
      </c>
      <c r="F41" s="33">
        <v>43056</v>
      </c>
      <c r="G41" s="34" t="s">
        <v>28</v>
      </c>
      <c r="H41" s="35">
        <v>10000</v>
      </c>
    </row>
    <row r="42" s="1" customFormat="1" spans="1:8">
      <c r="A42" s="30" t="s">
        <v>26</v>
      </c>
      <c r="B42" s="30">
        <v>476329</v>
      </c>
      <c r="C42" s="30" t="s">
        <v>1995</v>
      </c>
      <c r="D42" s="31">
        <v>1231805</v>
      </c>
      <c r="E42" s="32">
        <v>43051</v>
      </c>
      <c r="F42" s="33">
        <v>43056</v>
      </c>
      <c r="G42" s="34" t="s">
        <v>28</v>
      </c>
      <c r="H42" s="35">
        <v>23250</v>
      </c>
    </row>
    <row r="43" s="1" customFormat="1" spans="1:8">
      <c r="A43" s="30" t="s">
        <v>26</v>
      </c>
      <c r="B43" s="30">
        <v>476332</v>
      </c>
      <c r="C43" s="30" t="s">
        <v>404</v>
      </c>
      <c r="D43" s="31">
        <v>1239124</v>
      </c>
      <c r="E43" s="32">
        <v>43051</v>
      </c>
      <c r="F43" s="33">
        <v>43056</v>
      </c>
      <c r="G43" s="34" t="s">
        <v>28</v>
      </c>
      <c r="H43" s="35">
        <v>23250</v>
      </c>
    </row>
    <row r="44" s="1" customFormat="1" spans="1:9">
      <c r="A44" s="30" t="s">
        <v>26</v>
      </c>
      <c r="B44" s="30">
        <v>476436</v>
      </c>
      <c r="C44" s="30" t="s">
        <v>1996</v>
      </c>
      <c r="D44" s="31">
        <v>1234804</v>
      </c>
      <c r="E44" s="32">
        <v>43055</v>
      </c>
      <c r="F44" s="33">
        <v>43057</v>
      </c>
      <c r="G44" s="34" t="s">
        <v>28</v>
      </c>
      <c r="H44" s="264">
        <v>0</v>
      </c>
      <c r="I44" s="418" t="s">
        <v>1997</v>
      </c>
    </row>
    <row r="45" s="1" customFormat="1" spans="1:8">
      <c r="A45" s="30" t="s">
        <v>26</v>
      </c>
      <c r="B45" s="30">
        <v>476441</v>
      </c>
      <c r="C45" s="30" t="s">
        <v>1998</v>
      </c>
      <c r="D45" s="31">
        <v>1242132</v>
      </c>
      <c r="E45" s="32">
        <v>43053</v>
      </c>
      <c r="F45" s="33">
        <v>43057</v>
      </c>
      <c r="G45" s="34" t="s">
        <v>28</v>
      </c>
      <c r="H45" s="35">
        <v>15960</v>
      </c>
    </row>
    <row r="46" s="1" customFormat="1" spans="1:8">
      <c r="A46" s="30" t="s">
        <v>26</v>
      </c>
      <c r="B46" s="30">
        <v>476449</v>
      </c>
      <c r="C46" s="30" t="s">
        <v>1999</v>
      </c>
      <c r="D46" s="31">
        <v>1240158</v>
      </c>
      <c r="E46" s="32">
        <v>43054</v>
      </c>
      <c r="F46" s="33">
        <v>43057</v>
      </c>
      <c r="G46" s="34" t="s">
        <v>28</v>
      </c>
      <c r="H46" s="35">
        <v>14250</v>
      </c>
    </row>
    <row r="47" s="1" customFormat="1" spans="1:8">
      <c r="A47" s="30" t="s">
        <v>26</v>
      </c>
      <c r="B47" s="51">
        <v>476573</v>
      </c>
      <c r="C47" s="51" t="s">
        <v>2000</v>
      </c>
      <c r="D47" s="52">
        <v>1236220</v>
      </c>
      <c r="E47" s="53">
        <v>43055</v>
      </c>
      <c r="F47" s="54">
        <v>43058</v>
      </c>
      <c r="G47" s="55" t="s">
        <v>28</v>
      </c>
      <c r="H47" s="56">
        <v>14250</v>
      </c>
    </row>
    <row r="48" s="1" customFormat="1" spans="1:8">
      <c r="A48" s="30" t="s">
        <v>26</v>
      </c>
      <c r="B48" s="51">
        <v>476574</v>
      </c>
      <c r="C48" s="51" t="s">
        <v>2001</v>
      </c>
      <c r="D48" s="52">
        <v>1236220</v>
      </c>
      <c r="E48" s="53">
        <v>43055</v>
      </c>
      <c r="F48" s="54">
        <v>43058</v>
      </c>
      <c r="G48" s="55" t="s">
        <v>28</v>
      </c>
      <c r="H48" s="56">
        <v>14250</v>
      </c>
    </row>
    <row r="49" s="1" customFormat="1" spans="1:8">
      <c r="A49" s="30" t="s">
        <v>26</v>
      </c>
      <c r="B49" s="51">
        <v>476575</v>
      </c>
      <c r="C49" s="51" t="s">
        <v>2002</v>
      </c>
      <c r="D49" s="52">
        <v>1236220</v>
      </c>
      <c r="E49" s="53">
        <v>43055</v>
      </c>
      <c r="F49" s="54">
        <v>43058</v>
      </c>
      <c r="G49" s="55" t="s">
        <v>28</v>
      </c>
      <c r="H49" s="56">
        <v>14250</v>
      </c>
    </row>
    <row r="50" s="1" customFormat="1" spans="1:8">
      <c r="A50" s="30" t="s">
        <v>26</v>
      </c>
      <c r="B50" s="30">
        <v>476586</v>
      </c>
      <c r="C50" s="30" t="s">
        <v>2003</v>
      </c>
      <c r="D50" s="31">
        <v>1242309</v>
      </c>
      <c r="E50" s="32">
        <v>43057</v>
      </c>
      <c r="F50" s="33">
        <v>43058</v>
      </c>
      <c r="G50" s="34" t="s">
        <v>28</v>
      </c>
      <c r="H50" s="35">
        <v>4200</v>
      </c>
    </row>
    <row r="51" s="1" customFormat="1" spans="1:8">
      <c r="A51" s="30" t="s">
        <v>26</v>
      </c>
      <c r="B51" s="30">
        <v>476593</v>
      </c>
      <c r="C51" s="30" t="s">
        <v>2004</v>
      </c>
      <c r="D51" s="31">
        <v>1241140</v>
      </c>
      <c r="E51" s="32">
        <v>43057</v>
      </c>
      <c r="F51" s="33">
        <v>43058</v>
      </c>
      <c r="G51" s="34" t="s">
        <v>28</v>
      </c>
      <c r="H51" s="35">
        <v>4200</v>
      </c>
    </row>
    <row r="52" s="1" customFormat="1" spans="1:8">
      <c r="A52" s="30" t="s">
        <v>26</v>
      </c>
      <c r="B52" s="59">
        <v>476730</v>
      </c>
      <c r="C52" s="59" t="s">
        <v>2005</v>
      </c>
      <c r="D52" s="60">
        <v>1243868</v>
      </c>
      <c r="E52" s="61">
        <v>43057</v>
      </c>
      <c r="F52" s="62">
        <v>43059</v>
      </c>
      <c r="G52" s="63" t="s">
        <v>28</v>
      </c>
      <c r="H52" s="64">
        <v>8400</v>
      </c>
    </row>
    <row r="53" s="1" customFormat="1" spans="1:8">
      <c r="A53" s="30" t="s">
        <v>26</v>
      </c>
      <c r="B53" s="59">
        <v>476731</v>
      </c>
      <c r="C53" s="59" t="s">
        <v>2006</v>
      </c>
      <c r="D53" s="60">
        <v>1243868</v>
      </c>
      <c r="E53" s="61">
        <v>43057</v>
      </c>
      <c r="F53" s="62">
        <v>43059</v>
      </c>
      <c r="G53" s="63" t="s">
        <v>28</v>
      </c>
      <c r="H53" s="64">
        <v>8400</v>
      </c>
    </row>
    <row r="54" s="1" customFormat="1" spans="1:8">
      <c r="A54" s="30" t="s">
        <v>26</v>
      </c>
      <c r="B54" s="30">
        <v>476863</v>
      </c>
      <c r="C54" s="30" t="s">
        <v>2007</v>
      </c>
      <c r="D54" s="31">
        <v>1242375</v>
      </c>
      <c r="E54" s="32">
        <v>43057</v>
      </c>
      <c r="F54" s="33">
        <v>43060</v>
      </c>
      <c r="G54" s="34" t="s">
        <v>28</v>
      </c>
      <c r="H54" s="35">
        <v>14250</v>
      </c>
    </row>
    <row r="55" s="1" customFormat="1" spans="1:8">
      <c r="A55" s="30" t="s">
        <v>26</v>
      </c>
      <c r="B55" s="30">
        <v>476869</v>
      </c>
      <c r="C55" s="30" t="s">
        <v>2008</v>
      </c>
      <c r="D55" s="31">
        <v>1238666</v>
      </c>
      <c r="E55" s="32">
        <v>43057</v>
      </c>
      <c r="F55" s="33">
        <v>43060</v>
      </c>
      <c r="G55" s="34" t="s">
        <v>28</v>
      </c>
      <c r="H55" s="35">
        <v>11970</v>
      </c>
    </row>
    <row r="56" s="1" customFormat="1" spans="1:8">
      <c r="A56" s="30" t="s">
        <v>26</v>
      </c>
      <c r="B56" s="30">
        <v>476870</v>
      </c>
      <c r="C56" s="30" t="s">
        <v>2009</v>
      </c>
      <c r="D56" s="31">
        <v>1242435</v>
      </c>
      <c r="E56" s="32">
        <v>43056</v>
      </c>
      <c r="F56" s="33">
        <v>43060</v>
      </c>
      <c r="G56" s="34" t="s">
        <v>28</v>
      </c>
      <c r="H56" s="35">
        <v>19000</v>
      </c>
    </row>
    <row r="57" s="1" customFormat="1" spans="1:8">
      <c r="A57" s="30" t="s">
        <v>26</v>
      </c>
      <c r="B57" s="51">
        <v>476881</v>
      </c>
      <c r="C57" s="51" t="s">
        <v>1471</v>
      </c>
      <c r="D57" s="52">
        <v>1235359</v>
      </c>
      <c r="E57" s="53">
        <v>43056</v>
      </c>
      <c r="F57" s="54">
        <v>43060</v>
      </c>
      <c r="G57" s="55" t="s">
        <v>28</v>
      </c>
      <c r="H57" s="56">
        <v>19000</v>
      </c>
    </row>
    <row r="58" s="1" customFormat="1" spans="1:8">
      <c r="A58" s="30" t="s">
        <v>26</v>
      </c>
      <c r="B58" s="51">
        <v>476882</v>
      </c>
      <c r="C58" s="51" t="s">
        <v>2010</v>
      </c>
      <c r="D58" s="52">
        <v>1235359</v>
      </c>
      <c r="E58" s="53">
        <v>43056</v>
      </c>
      <c r="F58" s="54">
        <v>43060</v>
      </c>
      <c r="G58" s="55" t="s">
        <v>28</v>
      </c>
      <c r="H58" s="56">
        <v>19000</v>
      </c>
    </row>
    <row r="59" s="1" customFormat="1" spans="1:8">
      <c r="A59" s="30" t="s">
        <v>26</v>
      </c>
      <c r="B59" s="51">
        <v>476883</v>
      </c>
      <c r="C59" s="51" t="s">
        <v>2011</v>
      </c>
      <c r="D59" s="52">
        <v>1235359</v>
      </c>
      <c r="E59" s="53">
        <v>43056</v>
      </c>
      <c r="F59" s="54">
        <v>43060</v>
      </c>
      <c r="G59" s="55" t="s">
        <v>28</v>
      </c>
      <c r="H59" s="56">
        <v>19000</v>
      </c>
    </row>
    <row r="60" s="1" customFormat="1" spans="1:8">
      <c r="A60" s="30" t="s">
        <v>26</v>
      </c>
      <c r="B60" s="30">
        <v>476998</v>
      </c>
      <c r="C60" s="30" t="s">
        <v>2012</v>
      </c>
      <c r="D60" s="31">
        <v>1244650</v>
      </c>
      <c r="E60" s="32">
        <v>43059</v>
      </c>
      <c r="F60" s="33">
        <v>43061</v>
      </c>
      <c r="G60" s="34" t="s">
        <v>28</v>
      </c>
      <c r="H60" s="35">
        <v>8400</v>
      </c>
    </row>
    <row r="61" s="1" customFormat="1" spans="1:8">
      <c r="A61" s="30" t="s">
        <v>26</v>
      </c>
      <c r="B61" s="59">
        <v>476999</v>
      </c>
      <c r="C61" s="59" t="s">
        <v>2013</v>
      </c>
      <c r="D61" s="60">
        <v>1243782</v>
      </c>
      <c r="E61" s="61">
        <v>43059</v>
      </c>
      <c r="F61" s="62">
        <v>43061</v>
      </c>
      <c r="G61" s="63" t="s">
        <v>28</v>
      </c>
      <c r="H61" s="64">
        <v>8400</v>
      </c>
    </row>
    <row r="62" s="1" customFormat="1" spans="1:8">
      <c r="A62" s="30" t="s">
        <v>26</v>
      </c>
      <c r="B62" s="59">
        <v>477000</v>
      </c>
      <c r="C62" s="59" t="s">
        <v>2014</v>
      </c>
      <c r="D62" s="60">
        <v>1243782</v>
      </c>
      <c r="E62" s="61">
        <v>43059</v>
      </c>
      <c r="F62" s="62">
        <v>43061</v>
      </c>
      <c r="G62" s="63" t="s">
        <v>28</v>
      </c>
      <c r="H62" s="64">
        <v>8400</v>
      </c>
    </row>
    <row r="63" s="1" customFormat="1" spans="1:8">
      <c r="A63" s="30" t="s">
        <v>26</v>
      </c>
      <c r="B63" s="182">
        <v>477002</v>
      </c>
      <c r="C63" s="182" t="s">
        <v>2015</v>
      </c>
      <c r="D63" s="183">
        <v>1241723</v>
      </c>
      <c r="E63" s="184">
        <v>43056</v>
      </c>
      <c r="F63" s="185">
        <v>43061</v>
      </c>
      <c r="G63" s="186" t="s">
        <v>28</v>
      </c>
      <c r="H63" s="187">
        <v>19530</v>
      </c>
    </row>
    <row r="64" s="1" customFormat="1" spans="1:8">
      <c r="A64" s="30" t="s">
        <v>26</v>
      </c>
      <c r="B64" s="182">
        <v>477003</v>
      </c>
      <c r="C64" s="182" t="s">
        <v>2016</v>
      </c>
      <c r="D64" s="183">
        <v>1241723</v>
      </c>
      <c r="E64" s="184">
        <v>43056</v>
      </c>
      <c r="F64" s="185">
        <v>43061</v>
      </c>
      <c r="G64" s="186" t="s">
        <v>28</v>
      </c>
      <c r="H64" s="187">
        <v>19530</v>
      </c>
    </row>
    <row r="65" s="1" customFormat="1" spans="1:8">
      <c r="A65" s="30" t="s">
        <v>26</v>
      </c>
      <c r="B65" s="51">
        <v>477007</v>
      </c>
      <c r="C65" s="51" t="s">
        <v>2017</v>
      </c>
      <c r="D65" s="52">
        <v>1244345</v>
      </c>
      <c r="E65" s="53">
        <v>43059</v>
      </c>
      <c r="F65" s="54">
        <v>43061</v>
      </c>
      <c r="G65" s="55" t="s">
        <v>28</v>
      </c>
      <c r="H65" s="56">
        <v>8400</v>
      </c>
    </row>
    <row r="66" s="1" customFormat="1" spans="1:8">
      <c r="A66" s="30" t="s">
        <v>26</v>
      </c>
      <c r="B66" s="51">
        <v>477008</v>
      </c>
      <c r="C66" s="51" t="s">
        <v>2018</v>
      </c>
      <c r="D66" s="52">
        <v>1244345</v>
      </c>
      <c r="E66" s="53">
        <v>43059</v>
      </c>
      <c r="F66" s="54">
        <v>43061</v>
      </c>
      <c r="G66" s="55" t="s">
        <v>28</v>
      </c>
      <c r="H66" s="56">
        <v>8400</v>
      </c>
    </row>
    <row r="67" s="1" customFormat="1" spans="1:8">
      <c r="A67" s="30" t="s">
        <v>26</v>
      </c>
      <c r="B67" s="30">
        <v>477010</v>
      </c>
      <c r="C67" s="30" t="s">
        <v>2019</v>
      </c>
      <c r="D67" s="31">
        <v>1241817</v>
      </c>
      <c r="E67" s="32">
        <v>43058</v>
      </c>
      <c r="F67" s="33">
        <v>43061</v>
      </c>
      <c r="G67" s="34" t="s">
        <v>28</v>
      </c>
      <c r="H67" s="35">
        <v>14250</v>
      </c>
    </row>
    <row r="68" s="1" customFormat="1" spans="1:8">
      <c r="A68" s="30" t="s">
        <v>26</v>
      </c>
      <c r="B68" s="30">
        <v>477011</v>
      </c>
      <c r="C68" s="30" t="s">
        <v>2020</v>
      </c>
      <c r="D68" s="31">
        <v>1241982</v>
      </c>
      <c r="E68" s="32">
        <v>43059</v>
      </c>
      <c r="F68" s="33">
        <v>43061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477174</v>
      </c>
      <c r="C69" s="30" t="s">
        <v>1701</v>
      </c>
      <c r="D69" s="31">
        <v>1240203</v>
      </c>
      <c r="E69" s="32">
        <v>43057</v>
      </c>
      <c r="F69" s="33">
        <v>43062</v>
      </c>
      <c r="G69" s="34" t="s">
        <v>28</v>
      </c>
      <c r="H69" s="35">
        <v>23250</v>
      </c>
    </row>
    <row r="70" s="1" customFormat="1" spans="1:8">
      <c r="A70" s="30" t="s">
        <v>26</v>
      </c>
      <c r="B70" s="30">
        <v>477213</v>
      </c>
      <c r="C70" s="30" t="s">
        <v>2021</v>
      </c>
      <c r="D70" s="31">
        <v>1244822</v>
      </c>
      <c r="E70" s="32">
        <v>43059</v>
      </c>
      <c r="F70" s="33">
        <v>43063</v>
      </c>
      <c r="G70" s="34" t="s">
        <v>28</v>
      </c>
      <c r="H70" s="35">
        <v>19000</v>
      </c>
    </row>
    <row r="71" s="1" customFormat="1" spans="1:8">
      <c r="A71" s="30" t="s">
        <v>26</v>
      </c>
      <c r="B71" s="30">
        <v>477292</v>
      </c>
      <c r="C71" s="30" t="s">
        <v>2022</v>
      </c>
      <c r="D71" s="31">
        <v>1241587</v>
      </c>
      <c r="E71" s="32">
        <v>43059</v>
      </c>
      <c r="F71" s="33">
        <v>43063</v>
      </c>
      <c r="G71" s="34" t="s">
        <v>28</v>
      </c>
      <c r="H71" s="35">
        <v>19000</v>
      </c>
    </row>
    <row r="72" s="1" customFormat="1" spans="1:8">
      <c r="A72" s="30" t="s">
        <v>26</v>
      </c>
      <c r="B72" s="59">
        <v>477293</v>
      </c>
      <c r="C72" s="59" t="s">
        <v>2023</v>
      </c>
      <c r="D72" s="60">
        <v>1238529</v>
      </c>
      <c r="E72" s="61">
        <v>43059</v>
      </c>
      <c r="F72" s="62">
        <v>43063</v>
      </c>
      <c r="G72" s="63" t="s">
        <v>28</v>
      </c>
      <c r="H72" s="64">
        <v>19000</v>
      </c>
    </row>
    <row r="73" s="1" customFormat="1" spans="1:8">
      <c r="A73" s="30" t="s">
        <v>26</v>
      </c>
      <c r="B73" s="59">
        <v>477295</v>
      </c>
      <c r="C73" s="59" t="s">
        <v>2024</v>
      </c>
      <c r="D73" s="60">
        <v>1238529</v>
      </c>
      <c r="E73" s="61">
        <v>43059</v>
      </c>
      <c r="F73" s="62">
        <v>43063</v>
      </c>
      <c r="G73" s="63" t="s">
        <v>28</v>
      </c>
      <c r="H73" s="64">
        <v>19000</v>
      </c>
    </row>
    <row r="74" s="1" customFormat="1" spans="1:8">
      <c r="A74" s="30" t="s">
        <v>26</v>
      </c>
      <c r="B74" s="59">
        <v>477296</v>
      </c>
      <c r="C74" s="59" t="s">
        <v>2025</v>
      </c>
      <c r="D74" s="60">
        <v>1238529</v>
      </c>
      <c r="E74" s="61">
        <v>43059</v>
      </c>
      <c r="F74" s="62">
        <v>43063</v>
      </c>
      <c r="G74" s="63" t="s">
        <v>28</v>
      </c>
      <c r="H74" s="64">
        <v>19000</v>
      </c>
    </row>
    <row r="75" s="1" customFormat="1" spans="1:8">
      <c r="A75" s="30" t="s">
        <v>26</v>
      </c>
      <c r="B75" s="51">
        <v>477299</v>
      </c>
      <c r="C75" s="51" t="s">
        <v>2026</v>
      </c>
      <c r="D75" s="52">
        <v>1234912</v>
      </c>
      <c r="E75" s="53">
        <v>43060</v>
      </c>
      <c r="F75" s="54">
        <v>43063</v>
      </c>
      <c r="G75" s="55" t="s">
        <v>28</v>
      </c>
      <c r="H75" s="56">
        <v>14250</v>
      </c>
    </row>
    <row r="76" s="1" customFormat="1" spans="1:8">
      <c r="A76" s="30" t="s">
        <v>26</v>
      </c>
      <c r="B76" s="51">
        <v>477300</v>
      </c>
      <c r="C76" s="51" t="s">
        <v>2027</v>
      </c>
      <c r="D76" s="52">
        <v>1234912</v>
      </c>
      <c r="E76" s="53">
        <v>43060</v>
      </c>
      <c r="F76" s="54">
        <v>43063</v>
      </c>
      <c r="G76" s="55" t="s">
        <v>28</v>
      </c>
      <c r="H76" s="56">
        <v>14250</v>
      </c>
    </row>
    <row r="77" s="1" customFormat="1" spans="1:8">
      <c r="A77" s="30" t="s">
        <v>26</v>
      </c>
      <c r="B77" s="51">
        <v>477301</v>
      </c>
      <c r="C77" s="51" t="s">
        <v>2028</v>
      </c>
      <c r="D77" s="52">
        <v>1234912</v>
      </c>
      <c r="E77" s="53">
        <v>43060</v>
      </c>
      <c r="F77" s="54">
        <v>43063</v>
      </c>
      <c r="G77" s="55" t="s">
        <v>28</v>
      </c>
      <c r="H77" s="56">
        <v>14250</v>
      </c>
    </row>
    <row r="78" s="1" customFormat="1" spans="1:8">
      <c r="A78" s="30" t="s">
        <v>26</v>
      </c>
      <c r="B78" s="30">
        <v>477302</v>
      </c>
      <c r="C78" s="30" t="s">
        <v>2029</v>
      </c>
      <c r="D78" s="31">
        <v>1237462</v>
      </c>
      <c r="E78" s="32">
        <v>43061</v>
      </c>
      <c r="F78" s="33">
        <v>43063</v>
      </c>
      <c r="G78" s="34" t="s">
        <v>28</v>
      </c>
      <c r="H78" s="35">
        <v>10000</v>
      </c>
    </row>
    <row r="79" s="1" customFormat="1" spans="1:8">
      <c r="A79" s="30" t="s">
        <v>26</v>
      </c>
      <c r="B79" s="30">
        <v>477303</v>
      </c>
      <c r="C79" s="30" t="s">
        <v>2030</v>
      </c>
      <c r="D79" s="31">
        <v>1240567</v>
      </c>
      <c r="E79" s="32">
        <v>43058</v>
      </c>
      <c r="F79" s="33">
        <v>43063</v>
      </c>
      <c r="G79" s="34" t="s">
        <v>28</v>
      </c>
      <c r="H79" s="35">
        <v>23250</v>
      </c>
    </row>
    <row r="80" s="1" customFormat="1" spans="1:8">
      <c r="A80" s="30" t="s">
        <v>26</v>
      </c>
      <c r="B80" s="37">
        <v>477321</v>
      </c>
      <c r="C80" s="37" t="s">
        <v>2031</v>
      </c>
      <c r="D80" s="38">
        <v>1245497</v>
      </c>
      <c r="E80" s="39">
        <v>43061</v>
      </c>
      <c r="F80" s="40">
        <v>43063</v>
      </c>
      <c r="G80" s="41" t="s">
        <v>28</v>
      </c>
      <c r="H80" s="42">
        <v>8400</v>
      </c>
    </row>
    <row r="81" s="1" customFormat="1" spans="1:8">
      <c r="A81" s="30" t="s">
        <v>26</v>
      </c>
      <c r="B81" s="37">
        <v>477322</v>
      </c>
      <c r="C81" s="37" t="s">
        <v>2018</v>
      </c>
      <c r="D81" s="38">
        <v>1245497</v>
      </c>
      <c r="E81" s="39">
        <v>43061</v>
      </c>
      <c r="F81" s="40">
        <v>43063</v>
      </c>
      <c r="G81" s="41" t="s">
        <v>28</v>
      </c>
      <c r="H81" s="42">
        <v>8400</v>
      </c>
    </row>
    <row r="82" s="1" customFormat="1" spans="1:8">
      <c r="A82" s="30" t="s">
        <v>26</v>
      </c>
      <c r="B82" s="30">
        <v>477438</v>
      </c>
      <c r="C82" s="30" t="s">
        <v>2032</v>
      </c>
      <c r="D82" s="31">
        <v>1243235</v>
      </c>
      <c r="E82" s="32">
        <v>43061</v>
      </c>
      <c r="F82" s="33">
        <v>43064</v>
      </c>
      <c r="G82" s="34" t="s">
        <v>28</v>
      </c>
      <c r="H82" s="35">
        <v>11970</v>
      </c>
    </row>
    <row r="83" s="1" customFormat="1" spans="1:8">
      <c r="A83" s="30" t="s">
        <v>26</v>
      </c>
      <c r="B83" s="30">
        <v>477441</v>
      </c>
      <c r="C83" s="30" t="s">
        <v>2033</v>
      </c>
      <c r="D83" s="31">
        <v>1235792</v>
      </c>
      <c r="E83" s="32">
        <v>43061</v>
      </c>
      <c r="F83" s="33">
        <v>43064</v>
      </c>
      <c r="G83" s="34" t="s">
        <v>28</v>
      </c>
      <c r="H83" s="35">
        <v>14250</v>
      </c>
    </row>
    <row r="84" s="1" customFormat="1" spans="1:8">
      <c r="A84" s="30" t="s">
        <v>26</v>
      </c>
      <c r="B84" s="30">
        <v>477442</v>
      </c>
      <c r="C84" s="30" t="s">
        <v>2034</v>
      </c>
      <c r="D84" s="31">
        <v>1235154</v>
      </c>
      <c r="E84" s="32">
        <v>43061</v>
      </c>
      <c r="F84" s="33">
        <v>43064</v>
      </c>
      <c r="G84" s="34" t="s">
        <v>28</v>
      </c>
      <c r="H84" s="35">
        <v>14250</v>
      </c>
    </row>
    <row r="85" s="1" customFormat="1" spans="1:8">
      <c r="A85" s="30" t="s">
        <v>26</v>
      </c>
      <c r="B85" s="182">
        <v>477443</v>
      </c>
      <c r="C85" s="182" t="s">
        <v>2035</v>
      </c>
      <c r="D85" s="183">
        <v>1240200</v>
      </c>
      <c r="E85" s="184">
        <v>43061</v>
      </c>
      <c r="F85" s="185">
        <v>43064</v>
      </c>
      <c r="G85" s="186" t="s">
        <v>28</v>
      </c>
      <c r="H85" s="187">
        <v>14250</v>
      </c>
    </row>
    <row r="86" s="1" customFormat="1" spans="1:8">
      <c r="A86" s="30" t="s">
        <v>26</v>
      </c>
      <c r="B86" s="182">
        <v>477444</v>
      </c>
      <c r="C86" s="182" t="s">
        <v>2036</v>
      </c>
      <c r="D86" s="183">
        <v>1240200</v>
      </c>
      <c r="E86" s="184">
        <v>43061</v>
      </c>
      <c r="F86" s="185">
        <v>43064</v>
      </c>
      <c r="G86" s="186" t="s">
        <v>28</v>
      </c>
      <c r="H86" s="187">
        <v>14250</v>
      </c>
    </row>
    <row r="87" s="1" customFormat="1" spans="1:8">
      <c r="A87" s="30" t="s">
        <v>26</v>
      </c>
      <c r="B87" s="182">
        <v>477458</v>
      </c>
      <c r="C87" s="182" t="s">
        <v>2037</v>
      </c>
      <c r="D87" s="183">
        <v>1240200</v>
      </c>
      <c r="E87" s="184">
        <v>43061</v>
      </c>
      <c r="F87" s="185">
        <v>43064</v>
      </c>
      <c r="G87" s="186" t="s">
        <v>28</v>
      </c>
      <c r="H87" s="187">
        <v>14250</v>
      </c>
    </row>
    <row r="88" s="1" customFormat="1" spans="1:8">
      <c r="A88" s="30" t="s">
        <v>26</v>
      </c>
      <c r="B88" s="30">
        <v>477452</v>
      </c>
      <c r="C88" s="30" t="s">
        <v>483</v>
      </c>
      <c r="D88" s="31">
        <v>1243306</v>
      </c>
      <c r="E88" s="32">
        <v>43062</v>
      </c>
      <c r="F88" s="33">
        <v>43064</v>
      </c>
      <c r="G88" s="34" t="s">
        <v>28</v>
      </c>
      <c r="H88" s="35">
        <v>8400</v>
      </c>
    </row>
    <row r="89" s="1" customFormat="1" spans="1:8">
      <c r="A89" s="30" t="s">
        <v>26</v>
      </c>
      <c r="B89" s="30">
        <v>477463</v>
      </c>
      <c r="C89" s="30" t="s">
        <v>2038</v>
      </c>
      <c r="D89" s="31">
        <v>1231492</v>
      </c>
      <c r="E89" s="32">
        <v>43062</v>
      </c>
      <c r="F89" s="33">
        <v>43064</v>
      </c>
      <c r="G89" s="34" t="s">
        <v>28</v>
      </c>
      <c r="H89" s="35">
        <v>8400</v>
      </c>
    </row>
    <row r="90" s="1" customFormat="1" spans="1:8">
      <c r="A90" s="30" t="s">
        <v>26</v>
      </c>
      <c r="B90" s="30">
        <v>477471</v>
      </c>
      <c r="C90" s="30" t="s">
        <v>2039</v>
      </c>
      <c r="D90" s="31">
        <v>1244177</v>
      </c>
      <c r="E90" s="32">
        <v>43062</v>
      </c>
      <c r="F90" s="33">
        <v>43064</v>
      </c>
      <c r="G90" s="34" t="s">
        <v>28</v>
      </c>
      <c r="H90" s="35">
        <v>8400</v>
      </c>
    </row>
    <row r="91" s="1" customFormat="1" spans="1:8">
      <c r="A91" s="30" t="s">
        <v>26</v>
      </c>
      <c r="B91" s="30">
        <v>477591</v>
      </c>
      <c r="C91" s="30" t="s">
        <v>2040</v>
      </c>
      <c r="D91" s="31">
        <v>1240594</v>
      </c>
      <c r="E91" s="32">
        <v>43063</v>
      </c>
      <c r="F91" s="33">
        <v>43065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477601</v>
      </c>
      <c r="C92" s="30" t="s">
        <v>2041</v>
      </c>
      <c r="D92" s="31">
        <v>1237910</v>
      </c>
      <c r="E92" s="32">
        <v>43063</v>
      </c>
      <c r="F92" s="33">
        <v>43065</v>
      </c>
      <c r="G92" s="34" t="s">
        <v>28</v>
      </c>
      <c r="H92" s="35">
        <v>10000</v>
      </c>
    </row>
    <row r="93" s="1" customFormat="1" spans="1:8">
      <c r="A93" s="30" t="s">
        <v>26</v>
      </c>
      <c r="B93" s="30">
        <v>477604</v>
      </c>
      <c r="C93" s="30" t="s">
        <v>2042</v>
      </c>
      <c r="D93" s="31">
        <v>1237904</v>
      </c>
      <c r="E93" s="32">
        <v>43063</v>
      </c>
      <c r="F93" s="33">
        <v>43065</v>
      </c>
      <c r="G93" s="34" t="s">
        <v>28</v>
      </c>
      <c r="H93" s="35">
        <v>10000</v>
      </c>
    </row>
    <row r="94" s="1" customFormat="1" spans="1:8">
      <c r="A94" s="30" t="s">
        <v>26</v>
      </c>
      <c r="B94" s="156">
        <v>477723</v>
      </c>
      <c r="C94" s="156" t="s">
        <v>2043</v>
      </c>
      <c r="D94" s="157">
        <v>1240512</v>
      </c>
      <c r="E94" s="158">
        <v>43064</v>
      </c>
      <c r="F94" s="159">
        <v>43066</v>
      </c>
      <c r="G94" s="160" t="s">
        <v>28</v>
      </c>
      <c r="H94" s="161">
        <v>10000</v>
      </c>
    </row>
    <row r="95" s="1" customFormat="1" spans="1:8">
      <c r="A95" s="30" t="s">
        <v>26</v>
      </c>
      <c r="B95" s="156">
        <v>477724</v>
      </c>
      <c r="C95" s="156" t="s">
        <v>2044</v>
      </c>
      <c r="D95" s="157">
        <v>1240512</v>
      </c>
      <c r="E95" s="158">
        <v>43064</v>
      </c>
      <c r="F95" s="159">
        <v>43066</v>
      </c>
      <c r="G95" s="160" t="s">
        <v>28</v>
      </c>
      <c r="H95" s="161">
        <v>10000</v>
      </c>
    </row>
    <row r="96" s="1" customFormat="1" spans="1:8">
      <c r="A96" s="30" t="s">
        <v>26</v>
      </c>
      <c r="B96" s="44">
        <v>477725</v>
      </c>
      <c r="C96" s="44" t="s">
        <v>2045</v>
      </c>
      <c r="D96" s="45">
        <v>1244037</v>
      </c>
      <c r="E96" s="46">
        <v>43065</v>
      </c>
      <c r="F96" s="47">
        <v>43066</v>
      </c>
      <c r="G96" s="48" t="s">
        <v>28</v>
      </c>
      <c r="H96" s="49">
        <v>5000</v>
      </c>
    </row>
    <row r="97" s="1" customFormat="1" spans="1:8">
      <c r="A97" s="30" t="s">
        <v>26</v>
      </c>
      <c r="B97" s="44">
        <v>477726</v>
      </c>
      <c r="C97" s="44" t="s">
        <v>1763</v>
      </c>
      <c r="D97" s="45">
        <v>1244037</v>
      </c>
      <c r="E97" s="46">
        <v>43065</v>
      </c>
      <c r="F97" s="47">
        <v>43066</v>
      </c>
      <c r="G97" s="48" t="s">
        <v>28</v>
      </c>
      <c r="H97" s="49">
        <v>5000</v>
      </c>
    </row>
    <row r="98" s="1" customFormat="1" spans="1:8">
      <c r="A98" s="30" t="s">
        <v>26</v>
      </c>
      <c r="B98" s="51">
        <v>477728</v>
      </c>
      <c r="C98" s="51" t="s">
        <v>2046</v>
      </c>
      <c r="D98" s="52">
        <v>1242351</v>
      </c>
      <c r="E98" s="53">
        <v>43065</v>
      </c>
      <c r="F98" s="54">
        <v>43066</v>
      </c>
      <c r="G98" s="55" t="s">
        <v>28</v>
      </c>
      <c r="H98" s="56">
        <v>4200</v>
      </c>
    </row>
    <row r="99" s="1" customFormat="1" spans="1:8">
      <c r="A99" s="30" t="s">
        <v>26</v>
      </c>
      <c r="B99" s="51">
        <v>477729</v>
      </c>
      <c r="C99" s="51" t="s">
        <v>2047</v>
      </c>
      <c r="D99" s="52">
        <v>1242351</v>
      </c>
      <c r="E99" s="53">
        <v>43065</v>
      </c>
      <c r="F99" s="54">
        <v>43066</v>
      </c>
      <c r="G99" s="55" t="s">
        <v>28</v>
      </c>
      <c r="H99" s="56">
        <v>4200</v>
      </c>
    </row>
    <row r="100" s="1" customFormat="1" spans="1:8">
      <c r="A100" s="30" t="s">
        <v>26</v>
      </c>
      <c r="B100" s="30">
        <v>477739</v>
      </c>
      <c r="C100" s="30" t="s">
        <v>2048</v>
      </c>
      <c r="D100" s="31">
        <v>1242106</v>
      </c>
      <c r="E100" s="32">
        <v>43064</v>
      </c>
      <c r="F100" s="33">
        <v>43066</v>
      </c>
      <c r="G100" s="34" t="s">
        <v>28</v>
      </c>
      <c r="H100" s="35">
        <v>8400</v>
      </c>
    </row>
    <row r="101" s="1" customFormat="1" spans="1:8">
      <c r="A101" s="30" t="s">
        <v>26</v>
      </c>
      <c r="B101" s="30">
        <v>477742</v>
      </c>
      <c r="C101" s="30" t="s">
        <v>2049</v>
      </c>
      <c r="D101" s="31">
        <v>1238463</v>
      </c>
      <c r="E101" s="32">
        <v>43062</v>
      </c>
      <c r="F101" s="33">
        <v>43066</v>
      </c>
      <c r="G101" s="34" t="s">
        <v>28</v>
      </c>
      <c r="H101" s="35">
        <v>15960</v>
      </c>
    </row>
    <row r="102" s="1" customFormat="1" spans="1:8">
      <c r="A102" s="30" t="s">
        <v>26</v>
      </c>
      <c r="B102" s="30">
        <v>477744</v>
      </c>
      <c r="C102" s="30" t="s">
        <v>2050</v>
      </c>
      <c r="D102" s="31">
        <v>1243986</v>
      </c>
      <c r="E102" s="32">
        <v>43063</v>
      </c>
      <c r="F102" s="33">
        <v>43066</v>
      </c>
      <c r="G102" s="34" t="s">
        <v>28</v>
      </c>
      <c r="H102" s="35">
        <v>11970</v>
      </c>
    </row>
    <row r="103" s="1" customFormat="1" spans="1:8">
      <c r="A103" s="30" t="s">
        <v>26</v>
      </c>
      <c r="B103" s="59">
        <v>477786</v>
      </c>
      <c r="C103" s="59" t="s">
        <v>2051</v>
      </c>
      <c r="D103" s="60">
        <v>1242723</v>
      </c>
      <c r="E103" s="61">
        <v>43062</v>
      </c>
      <c r="F103" s="62">
        <v>43066</v>
      </c>
      <c r="G103" s="63" t="s">
        <v>28</v>
      </c>
      <c r="H103" s="64">
        <v>15960</v>
      </c>
    </row>
    <row r="104" s="1" customFormat="1" spans="1:8">
      <c r="A104" s="30" t="s">
        <v>26</v>
      </c>
      <c r="B104" s="59">
        <v>477787</v>
      </c>
      <c r="C104" s="59" t="s">
        <v>1324</v>
      </c>
      <c r="D104" s="60">
        <v>1242723</v>
      </c>
      <c r="E104" s="61">
        <v>43062</v>
      </c>
      <c r="F104" s="62">
        <v>43066</v>
      </c>
      <c r="G104" s="63" t="s">
        <v>28</v>
      </c>
      <c r="H104" s="64">
        <v>15960</v>
      </c>
    </row>
    <row r="105" s="1" customFormat="1" spans="1:8">
      <c r="A105" s="30" t="s">
        <v>26</v>
      </c>
      <c r="B105" s="59">
        <v>477788</v>
      </c>
      <c r="C105" s="59" t="s">
        <v>2052</v>
      </c>
      <c r="D105" s="60">
        <v>1242723</v>
      </c>
      <c r="E105" s="61">
        <v>43062</v>
      </c>
      <c r="F105" s="62">
        <v>43066</v>
      </c>
      <c r="G105" s="63" t="s">
        <v>28</v>
      </c>
      <c r="H105" s="64">
        <v>15960</v>
      </c>
    </row>
    <row r="106" s="1" customFormat="1" spans="1:8">
      <c r="A106" s="30"/>
      <c r="B106" s="30"/>
      <c r="C106" s="30"/>
      <c r="D106" s="31"/>
      <c r="E106" s="32"/>
      <c r="F106" s="33"/>
      <c r="G106" s="34"/>
      <c r="H106" s="35"/>
    </row>
    <row r="107" s="1" customFormat="1" spans="1:8">
      <c r="A107" s="30"/>
      <c r="B107" s="163"/>
      <c r="C107" s="66"/>
      <c r="D107" s="31"/>
      <c r="E107" s="32"/>
      <c r="F107" s="33"/>
      <c r="G107" s="68"/>
      <c r="H107" s="35"/>
    </row>
    <row r="108" s="1" customFormat="1" ht="17.4" customHeight="1" spans="1:9">
      <c r="A108" s="78" t="s">
        <v>82</v>
      </c>
      <c r="B108" s="69"/>
      <c r="C108" s="164"/>
      <c r="D108" s="71"/>
      <c r="E108" s="72"/>
      <c r="F108" s="73"/>
      <c r="G108" s="74" t="s">
        <v>80</v>
      </c>
      <c r="H108" s="75">
        <f>SUM(H22:H107)</f>
        <v>1086074</v>
      </c>
      <c r="I108" s="408" t="s">
        <v>2053</v>
      </c>
    </row>
    <row r="109" s="1" customFormat="1" ht="7.2" customHeight="1" spans="2:8">
      <c r="B109" s="86"/>
      <c r="C109" s="87"/>
      <c r="D109" s="81"/>
      <c r="E109" s="82"/>
      <c r="F109" s="83"/>
      <c r="G109" s="84"/>
      <c r="H109" s="85"/>
    </row>
    <row r="110" s="1" customFormat="1" ht="16.2" customHeight="1" spans="1:6">
      <c r="A110" s="88" t="s">
        <v>2054</v>
      </c>
      <c r="B110" s="88"/>
      <c r="F110" s="89"/>
    </row>
    <row r="111" customFormat="1" ht="12" customHeight="1" spans="1:8">
      <c r="A111" s="165" t="s">
        <v>423</v>
      </c>
      <c r="B111" s="90"/>
      <c r="C111" s="166" t="s">
        <v>424</v>
      </c>
      <c r="D111" s="166" t="s">
        <v>424</v>
      </c>
      <c r="E111" s="166" t="s">
        <v>424</v>
      </c>
      <c r="F111" s="166" t="s">
        <v>424</v>
      </c>
      <c r="G111" s="166" t="s">
        <v>424</v>
      </c>
      <c r="H111" s="167" t="s">
        <v>90</v>
      </c>
    </row>
    <row r="112" customFormat="1" ht="12" customHeight="1" spans="1:8">
      <c r="A112" s="168" t="s">
        <v>425</v>
      </c>
      <c r="B112" s="168"/>
      <c r="C112" s="169" t="s">
        <v>85</v>
      </c>
      <c r="D112" s="170" t="s">
        <v>86</v>
      </c>
      <c r="E112" s="170" t="s">
        <v>87</v>
      </c>
      <c r="F112" s="170" t="s">
        <v>88</v>
      </c>
      <c r="G112" s="170" t="s">
        <v>89</v>
      </c>
      <c r="H112" s="171" t="s">
        <v>426</v>
      </c>
    </row>
    <row r="113" customFormat="1" ht="13.5" spans="1:8">
      <c r="A113" s="172">
        <f>H108</f>
        <v>1086074</v>
      </c>
      <c r="B113" s="93"/>
      <c r="C113" s="172">
        <v>0</v>
      </c>
      <c r="D113" s="172">
        <v>0</v>
      </c>
      <c r="E113" s="172">
        <v>0</v>
      </c>
      <c r="F113" s="172">
        <v>0</v>
      </c>
      <c r="G113" s="172">
        <v>0</v>
      </c>
      <c r="H113" s="173">
        <f>SUM(A113:G113)</f>
        <v>1086074</v>
      </c>
    </row>
    <row r="114" customFormat="1" ht="13.5"/>
    <row r="115" customFormat="1" ht="18" customHeight="1"/>
    <row r="116" customFormat="1"/>
    <row r="117" customFormat="1" spans="1:2">
      <c r="A117" s="96"/>
      <c r="B117" s="96"/>
    </row>
    <row r="118" customFormat="1" ht="15.75" spans="1:1">
      <c r="A118" s="174" t="s">
        <v>1157</v>
      </c>
    </row>
    <row r="119" customFormat="1" spans="3:4">
      <c r="C119" s="148"/>
      <c r="D119" s="148"/>
    </row>
    <row r="120" customFormat="1" ht="15.75" spans="3:3">
      <c r="C120" s="175" t="s">
        <v>1158</v>
      </c>
    </row>
    <row r="121" customFormat="1" spans="3:3">
      <c r="C121" s="176" t="s">
        <v>1207</v>
      </c>
    </row>
    <row r="122" customFormat="1" spans="3:4">
      <c r="C122" s="177" t="s">
        <v>1160</v>
      </c>
      <c r="D122" s="178"/>
    </row>
  </sheetData>
  <mergeCells count="1">
    <mergeCell ref="G7:H7"/>
  </mergeCells>
  <hyperlinks>
    <hyperlink ref="C15" r:id="rId2" display="pongsura.pattaramahasaed@ihg.com"/>
    <hyperlink ref="C121" r:id="rId3" display="E: pongsura.pattaramahasaed@ihg.com"/>
    <hyperlink ref="C12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19" workbookViewId="0">
      <pane xSplit="1" topLeftCell="B1" activePane="topRight" state="frozen"/>
      <selection/>
      <selection pane="topRight" activeCell="I64" sqref="I64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524" t="s">
        <v>9</v>
      </c>
      <c r="D14" s="12"/>
      <c r="E14" s="10"/>
      <c r="F14" s="2"/>
    </row>
    <row r="15" spans="1:6">
      <c r="A15" s="4" t="s">
        <v>10</v>
      </c>
      <c r="B15" s="4"/>
      <c r="C15" s="524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525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525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525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525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525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525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527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527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525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530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530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525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525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525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525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opLeftCell="A85" workbookViewId="0">
      <selection activeCell="F66" sqref="F6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43082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4" t="s">
        <v>9</v>
      </c>
      <c r="D12" s="12"/>
      <c r="E12" s="10"/>
      <c r="F12" s="2"/>
    </row>
    <row r="13" customFormat="1" spans="1:6">
      <c r="A13" s="4" t="s">
        <v>10</v>
      </c>
      <c r="B13" s="4"/>
      <c r="C13" s="5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4" t="s">
        <v>23</v>
      </c>
      <c r="F21" s="15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477895</v>
      </c>
      <c r="C22" s="30" t="s">
        <v>1653</v>
      </c>
      <c r="D22" s="31">
        <v>1239586</v>
      </c>
      <c r="E22" s="32">
        <v>43064</v>
      </c>
      <c r="F22" s="33">
        <v>43067</v>
      </c>
      <c r="G22" s="34" t="s">
        <v>28</v>
      </c>
      <c r="H22" s="35">
        <v>14250</v>
      </c>
    </row>
    <row r="23" s="1" customFormat="1" spans="1:8">
      <c r="A23" s="30" t="s">
        <v>26</v>
      </c>
      <c r="B23" s="30">
        <v>477906</v>
      </c>
      <c r="C23" s="30" t="s">
        <v>2055</v>
      </c>
      <c r="D23" s="31">
        <v>1237687</v>
      </c>
      <c r="E23" s="32">
        <v>43063</v>
      </c>
      <c r="F23" s="33">
        <v>43067</v>
      </c>
      <c r="G23" s="34" t="s">
        <v>28</v>
      </c>
      <c r="H23" s="35">
        <v>19000</v>
      </c>
    </row>
    <row r="24" s="1" customFormat="1" spans="1:8">
      <c r="A24" s="30" t="s">
        <v>26</v>
      </c>
      <c r="B24" s="30">
        <v>477907</v>
      </c>
      <c r="C24" s="30" t="s">
        <v>2056</v>
      </c>
      <c r="D24" s="31">
        <v>1238590</v>
      </c>
      <c r="E24" s="32">
        <v>43064</v>
      </c>
      <c r="F24" s="33">
        <v>43067</v>
      </c>
      <c r="G24" s="34" t="s">
        <v>28</v>
      </c>
      <c r="H24" s="35">
        <v>11970</v>
      </c>
    </row>
    <row r="25" s="1" customFormat="1" spans="1:8">
      <c r="A25" s="30" t="s">
        <v>26</v>
      </c>
      <c r="B25" s="30">
        <v>478025</v>
      </c>
      <c r="C25" s="30" t="s">
        <v>2057</v>
      </c>
      <c r="D25" s="31">
        <v>1234584</v>
      </c>
      <c r="E25" s="32">
        <v>43065</v>
      </c>
      <c r="F25" s="33">
        <v>43068</v>
      </c>
      <c r="G25" s="34" t="s">
        <v>28</v>
      </c>
      <c r="H25" s="35">
        <v>14250</v>
      </c>
    </row>
    <row r="26" s="1" customFormat="1" spans="1:8">
      <c r="A26" s="30" t="s">
        <v>26</v>
      </c>
      <c r="B26" s="30">
        <v>478036</v>
      </c>
      <c r="C26" s="30" t="s">
        <v>2058</v>
      </c>
      <c r="D26" s="31">
        <v>1246464</v>
      </c>
      <c r="E26" s="32">
        <v>43066</v>
      </c>
      <c r="F26" s="33">
        <v>43068</v>
      </c>
      <c r="G26" s="34" t="s">
        <v>28</v>
      </c>
      <c r="H26" s="35">
        <v>8400</v>
      </c>
    </row>
    <row r="27" s="1" customFormat="1" spans="1:8">
      <c r="A27" s="30" t="s">
        <v>26</v>
      </c>
      <c r="B27" s="30">
        <v>478126</v>
      </c>
      <c r="C27" s="30" t="s">
        <v>2059</v>
      </c>
      <c r="D27" s="31">
        <v>1238200</v>
      </c>
      <c r="E27" s="32">
        <v>43065</v>
      </c>
      <c r="F27" s="33">
        <v>43069</v>
      </c>
      <c r="G27" s="34" t="s">
        <v>28</v>
      </c>
      <c r="H27" s="35">
        <v>19000</v>
      </c>
    </row>
    <row r="28" s="1" customFormat="1" spans="1:8">
      <c r="A28" s="30" t="s">
        <v>26</v>
      </c>
      <c r="B28" s="265">
        <v>478128</v>
      </c>
      <c r="C28" s="265" t="s">
        <v>2060</v>
      </c>
      <c r="D28" s="266">
        <v>1241405</v>
      </c>
      <c r="E28" s="267">
        <v>43066</v>
      </c>
      <c r="F28" s="268">
        <v>43069</v>
      </c>
      <c r="G28" s="269" t="s">
        <v>28</v>
      </c>
      <c r="H28" s="270">
        <v>14250</v>
      </c>
    </row>
    <row r="29" s="1" customFormat="1" spans="1:8">
      <c r="A29" s="30" t="s">
        <v>26</v>
      </c>
      <c r="B29" s="265">
        <v>478129</v>
      </c>
      <c r="C29" s="265" t="s">
        <v>2045</v>
      </c>
      <c r="D29" s="266">
        <v>1241405</v>
      </c>
      <c r="E29" s="267">
        <v>43066</v>
      </c>
      <c r="F29" s="268">
        <v>43069</v>
      </c>
      <c r="G29" s="269" t="s">
        <v>28</v>
      </c>
      <c r="H29" s="270">
        <v>14250</v>
      </c>
    </row>
    <row r="30" s="1" customFormat="1" spans="1:8">
      <c r="A30" s="30" t="s">
        <v>26</v>
      </c>
      <c r="B30" s="30">
        <v>478131</v>
      </c>
      <c r="C30" s="30" t="s">
        <v>2061</v>
      </c>
      <c r="D30" s="31">
        <v>1245468</v>
      </c>
      <c r="E30" s="32">
        <v>43065</v>
      </c>
      <c r="F30" s="33">
        <v>43069</v>
      </c>
      <c r="G30" s="34" t="s">
        <v>28</v>
      </c>
      <c r="H30" s="35">
        <v>19000</v>
      </c>
    </row>
    <row r="31" s="1" customFormat="1" spans="1:8">
      <c r="A31" s="30" t="s">
        <v>26</v>
      </c>
      <c r="B31" s="30">
        <v>478145</v>
      </c>
      <c r="C31" s="30" t="s">
        <v>2062</v>
      </c>
      <c r="D31" s="31">
        <v>1239160</v>
      </c>
      <c r="E31" s="32">
        <v>43065</v>
      </c>
      <c r="F31" s="33">
        <v>43069</v>
      </c>
      <c r="G31" s="34" t="s">
        <v>28</v>
      </c>
      <c r="H31" s="35">
        <v>15960</v>
      </c>
    </row>
    <row r="32" s="1" customFormat="1" spans="1:8">
      <c r="A32" s="30" t="s">
        <v>26</v>
      </c>
      <c r="B32" s="30">
        <v>478146</v>
      </c>
      <c r="C32" s="30" t="s">
        <v>2063</v>
      </c>
      <c r="D32" s="31">
        <v>1243530</v>
      </c>
      <c r="E32" s="32">
        <v>43066</v>
      </c>
      <c r="F32" s="33">
        <v>43069</v>
      </c>
      <c r="G32" s="34" t="s">
        <v>28</v>
      </c>
      <c r="H32" s="35">
        <v>11970</v>
      </c>
    </row>
    <row r="33" s="1" customFormat="1" spans="1:8">
      <c r="A33" s="30" t="s">
        <v>26</v>
      </c>
      <c r="B33" s="30">
        <v>478302</v>
      </c>
      <c r="C33" s="30" t="s">
        <v>2064</v>
      </c>
      <c r="D33" s="31">
        <v>1235002</v>
      </c>
      <c r="E33" s="32">
        <v>43065</v>
      </c>
      <c r="F33" s="33">
        <v>43070</v>
      </c>
      <c r="G33" s="34" t="s">
        <v>28</v>
      </c>
      <c r="H33" s="35">
        <v>25000</v>
      </c>
    </row>
    <row r="34" s="1" customFormat="1" spans="1:8">
      <c r="A34" s="30" t="s">
        <v>26</v>
      </c>
      <c r="B34" s="59">
        <v>478303</v>
      </c>
      <c r="C34" s="59" t="s">
        <v>2065</v>
      </c>
      <c r="D34" s="60">
        <v>1241403</v>
      </c>
      <c r="E34" s="61">
        <v>43065</v>
      </c>
      <c r="F34" s="62">
        <v>43070</v>
      </c>
      <c r="G34" s="63" t="s">
        <v>28</v>
      </c>
      <c r="H34" s="64">
        <v>23250</v>
      </c>
    </row>
    <row r="35" s="1" customFormat="1" spans="1:8">
      <c r="A35" s="30" t="s">
        <v>26</v>
      </c>
      <c r="B35" s="59">
        <v>478304</v>
      </c>
      <c r="C35" s="59" t="s">
        <v>2066</v>
      </c>
      <c r="D35" s="60">
        <v>1241403</v>
      </c>
      <c r="E35" s="61">
        <v>43065</v>
      </c>
      <c r="F35" s="62">
        <v>43070</v>
      </c>
      <c r="G35" s="63" t="s">
        <v>28</v>
      </c>
      <c r="H35" s="64">
        <v>23250</v>
      </c>
    </row>
    <row r="36" s="1" customFormat="1" spans="1:8">
      <c r="A36" s="30" t="s">
        <v>26</v>
      </c>
      <c r="B36" s="30">
        <v>478306</v>
      </c>
      <c r="C36" s="30" t="s">
        <v>2067</v>
      </c>
      <c r="D36" s="31">
        <v>1243632</v>
      </c>
      <c r="E36" s="32">
        <v>43065</v>
      </c>
      <c r="F36" s="33">
        <v>43070</v>
      </c>
      <c r="G36" s="34" t="s">
        <v>28</v>
      </c>
      <c r="H36" s="35">
        <v>19530</v>
      </c>
    </row>
    <row r="37" s="1" customFormat="1" spans="1:8">
      <c r="A37" s="30" t="s">
        <v>26</v>
      </c>
      <c r="B37" s="30">
        <v>478310</v>
      </c>
      <c r="C37" s="30" t="s">
        <v>2068</v>
      </c>
      <c r="D37" s="31">
        <v>1239159</v>
      </c>
      <c r="E37" s="32">
        <v>43065</v>
      </c>
      <c r="F37" s="33">
        <v>43070</v>
      </c>
      <c r="G37" s="34" t="s">
        <v>28</v>
      </c>
      <c r="H37" s="35">
        <v>19530</v>
      </c>
    </row>
    <row r="38" s="1" customFormat="1" spans="1:8">
      <c r="A38" s="30" t="s">
        <v>26</v>
      </c>
      <c r="B38" s="30">
        <v>478311</v>
      </c>
      <c r="C38" s="30" t="s">
        <v>2069</v>
      </c>
      <c r="D38" s="31">
        <v>1244651</v>
      </c>
      <c r="E38" s="32">
        <v>43065</v>
      </c>
      <c r="F38" s="33">
        <v>43070</v>
      </c>
      <c r="G38" s="34" t="s">
        <v>28</v>
      </c>
      <c r="H38" s="35">
        <v>19530</v>
      </c>
    </row>
    <row r="39" s="1" customFormat="1" spans="1:8">
      <c r="A39" s="30" t="s">
        <v>26</v>
      </c>
      <c r="B39" s="30">
        <v>478315</v>
      </c>
      <c r="C39" s="30" t="s">
        <v>2070</v>
      </c>
      <c r="D39" s="31">
        <v>1245568</v>
      </c>
      <c r="E39" s="32">
        <v>43068</v>
      </c>
      <c r="F39" s="33">
        <v>43070</v>
      </c>
      <c r="G39" s="34" t="s">
        <v>28</v>
      </c>
      <c r="H39" s="35">
        <v>8400</v>
      </c>
    </row>
    <row r="40" s="1" customFormat="1" spans="1:8">
      <c r="A40" s="30" t="s">
        <v>26</v>
      </c>
      <c r="B40" s="30">
        <v>478453</v>
      </c>
      <c r="C40" s="30" t="s">
        <v>670</v>
      </c>
      <c r="D40" s="31">
        <v>1247067</v>
      </c>
      <c r="E40" s="32">
        <v>43068</v>
      </c>
      <c r="F40" s="33">
        <v>43071</v>
      </c>
      <c r="G40" s="34" t="s">
        <v>28</v>
      </c>
      <c r="H40" s="35">
        <v>14250</v>
      </c>
    </row>
    <row r="41" s="1" customFormat="1" spans="1:8">
      <c r="A41" s="30" t="s">
        <v>26</v>
      </c>
      <c r="B41" s="30">
        <v>478454</v>
      </c>
      <c r="C41" s="30" t="s">
        <v>2071</v>
      </c>
      <c r="D41" s="31">
        <v>1247068</v>
      </c>
      <c r="E41" s="32">
        <v>43068</v>
      </c>
      <c r="F41" s="33">
        <v>43071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478457</v>
      </c>
      <c r="C42" s="30" t="s">
        <v>2072</v>
      </c>
      <c r="D42" s="31">
        <v>1246698</v>
      </c>
      <c r="E42" s="32">
        <v>43067</v>
      </c>
      <c r="F42" s="33">
        <v>43071</v>
      </c>
      <c r="G42" s="34" t="s">
        <v>28</v>
      </c>
      <c r="H42" s="35">
        <v>19000</v>
      </c>
    </row>
    <row r="43" s="1" customFormat="1" spans="1:8">
      <c r="A43" s="30" t="s">
        <v>26</v>
      </c>
      <c r="B43" s="37">
        <v>478466</v>
      </c>
      <c r="C43" s="37" t="s">
        <v>2073</v>
      </c>
      <c r="D43" s="38">
        <v>1246549</v>
      </c>
      <c r="E43" s="39">
        <v>43068</v>
      </c>
      <c r="F43" s="40">
        <v>43071</v>
      </c>
      <c r="G43" s="41" t="s">
        <v>28</v>
      </c>
      <c r="H43" s="42">
        <v>14250</v>
      </c>
    </row>
    <row r="44" s="1" customFormat="1" spans="1:8">
      <c r="A44" s="30" t="s">
        <v>26</v>
      </c>
      <c r="B44" s="37">
        <v>478467</v>
      </c>
      <c r="C44" s="37" t="s">
        <v>2074</v>
      </c>
      <c r="D44" s="38">
        <v>1246549</v>
      </c>
      <c r="E44" s="39">
        <v>43068</v>
      </c>
      <c r="F44" s="40">
        <v>43071</v>
      </c>
      <c r="G44" s="41" t="s">
        <v>28</v>
      </c>
      <c r="H44" s="42">
        <v>14250</v>
      </c>
    </row>
    <row r="45" s="1" customFormat="1" spans="1:8">
      <c r="A45" s="30" t="s">
        <v>26</v>
      </c>
      <c r="B45" s="30">
        <v>478471</v>
      </c>
      <c r="C45" s="30" t="s">
        <v>1797</v>
      </c>
      <c r="D45" s="31">
        <v>1238607</v>
      </c>
      <c r="E45" s="32">
        <v>43069</v>
      </c>
      <c r="F45" s="33">
        <v>43071</v>
      </c>
      <c r="G45" s="34" t="s">
        <v>28</v>
      </c>
      <c r="H45" s="35">
        <v>8400</v>
      </c>
    </row>
    <row r="46" s="1" customFormat="1" spans="1:8">
      <c r="A46" s="30" t="s">
        <v>26</v>
      </c>
      <c r="B46" s="30">
        <v>478473</v>
      </c>
      <c r="C46" s="30" t="s">
        <v>2075</v>
      </c>
      <c r="D46" s="31">
        <v>1247684</v>
      </c>
      <c r="E46" s="32">
        <v>43068</v>
      </c>
      <c r="F46" s="33">
        <v>43071</v>
      </c>
      <c r="G46" s="34" t="s">
        <v>28</v>
      </c>
      <c r="H46" s="35">
        <v>14250</v>
      </c>
    </row>
    <row r="47" s="1" customFormat="1" spans="1:8">
      <c r="A47" s="30" t="s">
        <v>26</v>
      </c>
      <c r="B47" s="30">
        <v>478475</v>
      </c>
      <c r="C47" s="30" t="s">
        <v>2076</v>
      </c>
      <c r="D47" s="31">
        <v>1248883</v>
      </c>
      <c r="E47" s="32">
        <v>43070</v>
      </c>
      <c r="F47" s="33">
        <v>43071</v>
      </c>
      <c r="G47" s="34" t="s">
        <v>28</v>
      </c>
      <c r="H47" s="35">
        <v>4200</v>
      </c>
    </row>
    <row r="48" s="1" customFormat="1" spans="1:8">
      <c r="A48" s="30" t="s">
        <v>26</v>
      </c>
      <c r="B48" s="51">
        <v>478476</v>
      </c>
      <c r="C48" s="51" t="s">
        <v>2077</v>
      </c>
      <c r="D48" s="52">
        <v>1245286</v>
      </c>
      <c r="E48" s="53">
        <v>43068</v>
      </c>
      <c r="F48" s="54">
        <v>43071</v>
      </c>
      <c r="G48" s="55" t="s">
        <v>28</v>
      </c>
      <c r="H48" s="56">
        <v>11970</v>
      </c>
    </row>
    <row r="49" s="1" customFormat="1" spans="1:8">
      <c r="A49" s="30" t="s">
        <v>26</v>
      </c>
      <c r="B49" s="51">
        <v>478477</v>
      </c>
      <c r="C49" s="51" t="s">
        <v>2078</v>
      </c>
      <c r="D49" s="52">
        <v>1245286</v>
      </c>
      <c r="E49" s="53">
        <v>43068</v>
      </c>
      <c r="F49" s="54">
        <v>43071</v>
      </c>
      <c r="G49" s="55" t="s">
        <v>28</v>
      </c>
      <c r="H49" s="56">
        <v>11970</v>
      </c>
    </row>
    <row r="50" s="1" customFormat="1" spans="1:8">
      <c r="A50" s="30" t="s">
        <v>26</v>
      </c>
      <c r="B50" s="156">
        <v>478598</v>
      </c>
      <c r="C50" s="156" t="s">
        <v>2079</v>
      </c>
      <c r="D50" s="157">
        <v>1246114</v>
      </c>
      <c r="E50" s="158">
        <v>43070</v>
      </c>
      <c r="F50" s="159">
        <v>43072</v>
      </c>
      <c r="G50" s="160" t="s">
        <v>28</v>
      </c>
      <c r="H50" s="161">
        <v>8400</v>
      </c>
    </row>
    <row r="51" s="1" customFormat="1" spans="1:8">
      <c r="A51" s="30" t="s">
        <v>26</v>
      </c>
      <c r="B51" s="156">
        <v>478599</v>
      </c>
      <c r="C51" s="156" t="s">
        <v>2080</v>
      </c>
      <c r="D51" s="157">
        <v>1246114</v>
      </c>
      <c r="E51" s="158">
        <v>43070</v>
      </c>
      <c r="F51" s="159">
        <v>43072</v>
      </c>
      <c r="G51" s="160" t="s">
        <v>28</v>
      </c>
      <c r="H51" s="161">
        <v>8400</v>
      </c>
    </row>
    <row r="52" s="1" customFormat="1" spans="1:8">
      <c r="A52" s="30" t="s">
        <v>26</v>
      </c>
      <c r="B52" s="156">
        <v>478600</v>
      </c>
      <c r="C52" s="156" t="s">
        <v>2081</v>
      </c>
      <c r="D52" s="157">
        <v>1246114</v>
      </c>
      <c r="E52" s="158">
        <v>43070</v>
      </c>
      <c r="F52" s="159">
        <v>43072</v>
      </c>
      <c r="G52" s="160" t="s">
        <v>28</v>
      </c>
      <c r="H52" s="161">
        <v>8400</v>
      </c>
    </row>
    <row r="53" s="1" customFormat="1" spans="1:8">
      <c r="A53" s="30" t="s">
        <v>26</v>
      </c>
      <c r="B53" s="59">
        <v>478602</v>
      </c>
      <c r="C53" s="59" t="s">
        <v>2082</v>
      </c>
      <c r="D53" s="409">
        <v>1244874</v>
      </c>
      <c r="E53" s="61">
        <v>43069</v>
      </c>
      <c r="F53" s="62">
        <v>43072</v>
      </c>
      <c r="G53" s="63" t="s">
        <v>28</v>
      </c>
      <c r="H53" s="64">
        <v>11970</v>
      </c>
    </row>
    <row r="54" s="1" customFormat="1" spans="1:8">
      <c r="A54" s="30" t="s">
        <v>26</v>
      </c>
      <c r="B54" s="59">
        <v>478603</v>
      </c>
      <c r="C54" s="59" t="s">
        <v>2083</v>
      </c>
      <c r="D54" s="409">
        <v>1244874</v>
      </c>
      <c r="E54" s="61">
        <v>43069</v>
      </c>
      <c r="F54" s="62">
        <v>43072</v>
      </c>
      <c r="G54" s="63" t="s">
        <v>28</v>
      </c>
      <c r="H54" s="64">
        <v>11970</v>
      </c>
    </row>
    <row r="55" s="1" customFormat="1" spans="1:8">
      <c r="A55" s="30" t="s">
        <v>26</v>
      </c>
      <c r="B55" s="59">
        <v>478604</v>
      </c>
      <c r="C55" s="59" t="s">
        <v>2084</v>
      </c>
      <c r="D55" s="409">
        <v>1244874</v>
      </c>
      <c r="E55" s="61">
        <v>43069</v>
      </c>
      <c r="F55" s="62">
        <v>43072</v>
      </c>
      <c r="G55" s="63" t="s">
        <v>28</v>
      </c>
      <c r="H55" s="64">
        <v>11970</v>
      </c>
    </row>
    <row r="56" s="1" customFormat="1" spans="1:8">
      <c r="A56" s="30" t="s">
        <v>26</v>
      </c>
      <c r="B56" s="44">
        <v>478607</v>
      </c>
      <c r="C56" s="44" t="s">
        <v>2045</v>
      </c>
      <c r="D56" s="45">
        <v>1243342</v>
      </c>
      <c r="E56" s="46">
        <v>43071</v>
      </c>
      <c r="F56" s="47">
        <v>43072</v>
      </c>
      <c r="G56" s="48" t="s">
        <v>28</v>
      </c>
      <c r="H56" s="49">
        <v>5000</v>
      </c>
    </row>
    <row r="57" s="1" customFormat="1" spans="1:8">
      <c r="A57" s="30" t="s">
        <v>26</v>
      </c>
      <c r="B57" s="44">
        <v>478608</v>
      </c>
      <c r="C57" s="44" t="s">
        <v>1763</v>
      </c>
      <c r="D57" s="45">
        <v>1243342</v>
      </c>
      <c r="E57" s="46">
        <v>43071</v>
      </c>
      <c r="F57" s="47">
        <v>43072</v>
      </c>
      <c r="G57" s="48" t="s">
        <v>28</v>
      </c>
      <c r="H57" s="49">
        <v>5000</v>
      </c>
    </row>
    <row r="58" s="1" customFormat="1" spans="1:8">
      <c r="A58" s="30" t="s">
        <v>26</v>
      </c>
      <c r="B58" s="30">
        <v>478610</v>
      </c>
      <c r="C58" s="30" t="s">
        <v>2085</v>
      </c>
      <c r="D58" s="31">
        <v>1247205</v>
      </c>
      <c r="E58" s="32">
        <v>43072</v>
      </c>
      <c r="F58" s="33">
        <v>43072</v>
      </c>
      <c r="G58" s="34" t="s">
        <v>28</v>
      </c>
      <c r="H58" s="35">
        <v>8400</v>
      </c>
    </row>
    <row r="59" s="1" customFormat="1" spans="1:8">
      <c r="A59" s="30" t="s">
        <v>26</v>
      </c>
      <c r="B59" s="30">
        <v>478613</v>
      </c>
      <c r="C59" s="30" t="s">
        <v>2086</v>
      </c>
      <c r="D59" s="31">
        <v>1239905</v>
      </c>
      <c r="E59" s="32">
        <v>43072</v>
      </c>
      <c r="F59" s="33">
        <v>43072</v>
      </c>
      <c r="G59" s="34" t="s">
        <v>28</v>
      </c>
      <c r="H59" s="35">
        <v>14250</v>
      </c>
    </row>
    <row r="60" s="1" customFormat="1" spans="1:8">
      <c r="A60" s="30" t="s">
        <v>26</v>
      </c>
      <c r="B60" s="30">
        <v>478614</v>
      </c>
      <c r="C60" s="30" t="s">
        <v>2087</v>
      </c>
      <c r="D60" s="31">
        <v>1237061</v>
      </c>
      <c r="E60" s="32">
        <v>43067</v>
      </c>
      <c r="F60" s="33">
        <v>43072</v>
      </c>
      <c r="G60" s="34" t="s">
        <v>28</v>
      </c>
      <c r="H60" s="35">
        <v>19530</v>
      </c>
    </row>
    <row r="61" s="1" customFormat="1" spans="1:8">
      <c r="A61" s="30" t="s">
        <v>26</v>
      </c>
      <c r="B61" s="59">
        <v>478615</v>
      </c>
      <c r="C61" s="59" t="s">
        <v>2088</v>
      </c>
      <c r="D61" s="60">
        <v>1242439</v>
      </c>
      <c r="E61" s="61">
        <v>43070</v>
      </c>
      <c r="F61" s="62">
        <v>43072</v>
      </c>
      <c r="G61" s="63" t="s">
        <v>28</v>
      </c>
      <c r="H61" s="64">
        <v>10000</v>
      </c>
    </row>
    <row r="62" s="1" customFormat="1" spans="1:8">
      <c r="A62" s="30" t="s">
        <v>26</v>
      </c>
      <c r="B62" s="59">
        <v>478616</v>
      </c>
      <c r="C62" s="59" t="s">
        <v>2089</v>
      </c>
      <c r="D62" s="60">
        <v>1242439</v>
      </c>
      <c r="E62" s="61">
        <v>43070</v>
      </c>
      <c r="F62" s="62">
        <v>43072</v>
      </c>
      <c r="G62" s="63" t="s">
        <v>28</v>
      </c>
      <c r="H62" s="64">
        <v>10000</v>
      </c>
    </row>
    <row r="63" s="1" customFormat="1" spans="1:8">
      <c r="A63" s="30" t="s">
        <v>26</v>
      </c>
      <c r="B63" s="59">
        <v>478620</v>
      </c>
      <c r="C63" s="59" t="s">
        <v>2090</v>
      </c>
      <c r="D63" s="60">
        <v>1242439</v>
      </c>
      <c r="E63" s="61">
        <v>43070</v>
      </c>
      <c r="F63" s="62">
        <v>43072</v>
      </c>
      <c r="G63" s="63" t="s">
        <v>28</v>
      </c>
      <c r="H63" s="64">
        <v>10000</v>
      </c>
    </row>
    <row r="64" s="1" customFormat="1" spans="1:8">
      <c r="A64" s="30" t="s">
        <v>26</v>
      </c>
      <c r="B64" s="30">
        <v>478632</v>
      </c>
      <c r="C64" s="30" t="s">
        <v>2091</v>
      </c>
      <c r="D64" s="31">
        <v>1244759</v>
      </c>
      <c r="E64" s="32">
        <v>43067</v>
      </c>
      <c r="F64" s="33">
        <v>43072</v>
      </c>
      <c r="G64" s="34" t="s">
        <v>28</v>
      </c>
      <c r="H64" s="35">
        <v>23250</v>
      </c>
    </row>
    <row r="65" s="1" customFormat="1" spans="1:8">
      <c r="A65" s="30" t="s">
        <v>26</v>
      </c>
      <c r="B65" s="50">
        <v>478756</v>
      </c>
      <c r="C65" s="50" t="s">
        <v>2092</v>
      </c>
      <c r="D65" s="410">
        <v>1244974</v>
      </c>
      <c r="E65" s="411">
        <v>43070</v>
      </c>
      <c r="F65" s="412">
        <v>43073</v>
      </c>
      <c r="G65" s="413" t="s">
        <v>28</v>
      </c>
      <c r="H65" s="414">
        <v>11970</v>
      </c>
    </row>
    <row r="66" s="1" customFormat="1" spans="1:8">
      <c r="A66" s="30" t="s">
        <v>26</v>
      </c>
      <c r="B66" s="50">
        <v>478757</v>
      </c>
      <c r="C66" s="50" t="s">
        <v>2093</v>
      </c>
      <c r="D66" s="410">
        <v>1244974</v>
      </c>
      <c r="E66" s="411">
        <v>43070</v>
      </c>
      <c r="F66" s="412">
        <v>43073</v>
      </c>
      <c r="G66" s="413" t="s">
        <v>28</v>
      </c>
      <c r="H66" s="414">
        <v>11970</v>
      </c>
    </row>
    <row r="67" s="1" customFormat="1" spans="1:8">
      <c r="A67" s="30" t="s">
        <v>26</v>
      </c>
      <c r="B67" s="30">
        <v>478758</v>
      </c>
      <c r="C67" s="30" t="s">
        <v>2094</v>
      </c>
      <c r="D67" s="31">
        <v>1249086</v>
      </c>
      <c r="E67" s="32">
        <v>43072</v>
      </c>
      <c r="F67" s="33">
        <v>43073</v>
      </c>
      <c r="G67" s="34" t="s">
        <v>28</v>
      </c>
      <c r="H67" s="35">
        <v>4200</v>
      </c>
    </row>
    <row r="68" s="1" customFormat="1" spans="1:8">
      <c r="A68" s="30" t="s">
        <v>26</v>
      </c>
      <c r="B68" s="30">
        <v>478766</v>
      </c>
      <c r="C68" s="30" t="s">
        <v>2095</v>
      </c>
      <c r="D68" s="31">
        <v>1241440</v>
      </c>
      <c r="E68" s="32">
        <v>43071</v>
      </c>
      <c r="F68" s="33">
        <v>43073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478774</v>
      </c>
      <c r="C69" s="30" t="s">
        <v>2096</v>
      </c>
      <c r="D69" s="31">
        <v>1242743</v>
      </c>
      <c r="E69" s="32">
        <v>43070</v>
      </c>
      <c r="F69" s="33">
        <v>43073</v>
      </c>
      <c r="G69" s="34" t="s">
        <v>28</v>
      </c>
      <c r="H69" s="35">
        <v>14250</v>
      </c>
    </row>
    <row r="70" s="1" customFormat="1" spans="1:8">
      <c r="A70" s="30" t="s">
        <v>26</v>
      </c>
      <c r="B70" s="44">
        <v>478775</v>
      </c>
      <c r="C70" s="44" t="s">
        <v>2097</v>
      </c>
      <c r="D70" s="45">
        <v>1240702</v>
      </c>
      <c r="E70" s="46">
        <v>43071</v>
      </c>
      <c r="F70" s="47">
        <v>43073</v>
      </c>
      <c r="G70" s="48" t="s">
        <v>28</v>
      </c>
      <c r="H70" s="49">
        <v>10000</v>
      </c>
    </row>
    <row r="71" s="1" customFormat="1" spans="1:8">
      <c r="A71" s="30" t="s">
        <v>26</v>
      </c>
      <c r="B71" s="44">
        <v>478776</v>
      </c>
      <c r="C71" s="44" t="s">
        <v>2098</v>
      </c>
      <c r="D71" s="45">
        <v>1240702</v>
      </c>
      <c r="E71" s="46">
        <v>43071</v>
      </c>
      <c r="F71" s="47">
        <v>43073</v>
      </c>
      <c r="G71" s="48" t="s">
        <v>28</v>
      </c>
      <c r="H71" s="49">
        <v>10000</v>
      </c>
    </row>
    <row r="72" s="1" customFormat="1" spans="1:8">
      <c r="A72" s="30" t="s">
        <v>26</v>
      </c>
      <c r="B72" s="30">
        <v>478883</v>
      </c>
      <c r="C72" s="30" t="s">
        <v>2099</v>
      </c>
      <c r="D72" s="31">
        <v>1245585</v>
      </c>
      <c r="E72" s="32">
        <v>43069</v>
      </c>
      <c r="F72" s="33">
        <v>43074</v>
      </c>
      <c r="G72" s="34" t="s">
        <v>28</v>
      </c>
      <c r="H72" s="35">
        <v>19530</v>
      </c>
    </row>
    <row r="73" s="1" customFormat="1" spans="1:8">
      <c r="A73" s="30" t="s">
        <v>26</v>
      </c>
      <c r="B73" s="30">
        <v>479017</v>
      </c>
      <c r="C73" s="30" t="s">
        <v>2100</v>
      </c>
      <c r="D73" s="31">
        <v>1244642</v>
      </c>
      <c r="E73" s="32">
        <v>43073</v>
      </c>
      <c r="F73" s="33">
        <v>43075</v>
      </c>
      <c r="G73" s="34" t="s">
        <v>28</v>
      </c>
      <c r="H73" s="35">
        <v>8400</v>
      </c>
    </row>
    <row r="74" s="1" customFormat="1" spans="1:8">
      <c r="A74" s="30" t="s">
        <v>26</v>
      </c>
      <c r="B74" s="30">
        <v>479021</v>
      </c>
      <c r="C74" s="30" t="s">
        <v>2101</v>
      </c>
      <c r="D74" s="31">
        <v>1243689</v>
      </c>
      <c r="E74" s="32">
        <v>43071</v>
      </c>
      <c r="F74" s="33">
        <v>43075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479022</v>
      </c>
      <c r="C75" s="30" t="s">
        <v>2102</v>
      </c>
      <c r="D75" s="31">
        <v>1235334</v>
      </c>
      <c r="E75" s="32">
        <v>43071</v>
      </c>
      <c r="F75" s="33">
        <v>43075</v>
      </c>
      <c r="G75" s="34" t="s">
        <v>28</v>
      </c>
      <c r="H75" s="35">
        <v>15960</v>
      </c>
    </row>
    <row r="76" s="1" customFormat="1" spans="1:8">
      <c r="A76" s="30" t="s">
        <v>26</v>
      </c>
      <c r="B76" s="30">
        <v>479023</v>
      </c>
      <c r="C76" s="30" t="s">
        <v>2103</v>
      </c>
      <c r="D76" s="31">
        <v>1244266</v>
      </c>
      <c r="E76" s="32">
        <v>43070</v>
      </c>
      <c r="F76" s="33">
        <v>43075</v>
      </c>
      <c r="G76" s="34" t="s">
        <v>28</v>
      </c>
      <c r="H76" s="35">
        <v>19530</v>
      </c>
    </row>
    <row r="77" s="1" customFormat="1" spans="1:8">
      <c r="A77" s="30" t="s">
        <v>26</v>
      </c>
      <c r="B77" s="30">
        <v>479035</v>
      </c>
      <c r="C77" s="30" t="s">
        <v>2104</v>
      </c>
      <c r="D77" s="31">
        <v>1235066</v>
      </c>
      <c r="E77" s="32">
        <v>43071</v>
      </c>
      <c r="F77" s="33">
        <v>43075</v>
      </c>
      <c r="G77" s="34" t="s">
        <v>28</v>
      </c>
      <c r="H77" s="35">
        <v>19000</v>
      </c>
    </row>
    <row r="78" s="1" customFormat="1" spans="1:8">
      <c r="A78" s="30" t="s">
        <v>26</v>
      </c>
      <c r="B78" s="30">
        <v>479036</v>
      </c>
      <c r="C78" s="30" t="s">
        <v>2105</v>
      </c>
      <c r="D78" s="31">
        <v>1246486</v>
      </c>
      <c r="E78" s="32">
        <v>43071</v>
      </c>
      <c r="F78" s="33">
        <v>43075</v>
      </c>
      <c r="G78" s="34" t="s">
        <v>28</v>
      </c>
      <c r="H78" s="35">
        <v>19000</v>
      </c>
    </row>
    <row r="79" s="1" customFormat="1" spans="1:8">
      <c r="A79" s="30" t="s">
        <v>26</v>
      </c>
      <c r="B79" s="30">
        <v>479177</v>
      </c>
      <c r="C79" s="30" t="s">
        <v>2106</v>
      </c>
      <c r="D79" s="31">
        <v>1244773</v>
      </c>
      <c r="E79" s="32">
        <v>43072</v>
      </c>
      <c r="F79" s="33">
        <v>43076</v>
      </c>
      <c r="G79" s="34" t="s">
        <v>28</v>
      </c>
      <c r="H79" s="35">
        <v>15960</v>
      </c>
    </row>
    <row r="80" s="1" customFormat="1" spans="1:8">
      <c r="A80" s="30" t="s">
        <v>26</v>
      </c>
      <c r="B80" s="51">
        <v>479211</v>
      </c>
      <c r="C80" s="51" t="s">
        <v>2107</v>
      </c>
      <c r="D80" s="52">
        <v>1235459</v>
      </c>
      <c r="E80" s="53">
        <v>43073</v>
      </c>
      <c r="F80" s="54">
        <v>43076</v>
      </c>
      <c r="G80" s="55" t="s">
        <v>28</v>
      </c>
      <c r="H80" s="56">
        <v>14250</v>
      </c>
    </row>
    <row r="81" s="1" customFormat="1" spans="1:8">
      <c r="A81" s="30" t="s">
        <v>26</v>
      </c>
      <c r="B81" s="51">
        <v>479210</v>
      </c>
      <c r="C81" s="51" t="s">
        <v>2108</v>
      </c>
      <c r="D81" s="52">
        <v>1235459</v>
      </c>
      <c r="E81" s="53">
        <v>43073</v>
      </c>
      <c r="F81" s="54">
        <v>43076</v>
      </c>
      <c r="G81" s="55" t="s">
        <v>28</v>
      </c>
      <c r="H81" s="56">
        <v>14250</v>
      </c>
    </row>
    <row r="82" s="1" customFormat="1" spans="1:8">
      <c r="A82" s="30" t="s">
        <v>26</v>
      </c>
      <c r="B82" s="58">
        <v>479244</v>
      </c>
      <c r="C82" s="58" t="s">
        <v>2109</v>
      </c>
      <c r="D82" s="292">
        <v>1239897</v>
      </c>
      <c r="E82" s="293">
        <v>43072</v>
      </c>
      <c r="F82" s="294">
        <v>43076</v>
      </c>
      <c r="G82" s="295" t="s">
        <v>28</v>
      </c>
      <c r="H82" s="296">
        <v>23250</v>
      </c>
    </row>
    <row r="83" s="1" customFormat="1" spans="1:8">
      <c r="A83" s="30" t="s">
        <v>26</v>
      </c>
      <c r="B83" s="58">
        <v>479245</v>
      </c>
      <c r="C83" s="58" t="s">
        <v>2110</v>
      </c>
      <c r="D83" s="292">
        <v>1239897</v>
      </c>
      <c r="E83" s="293">
        <v>43072</v>
      </c>
      <c r="F83" s="294">
        <v>43076</v>
      </c>
      <c r="G83" s="295" t="s">
        <v>28</v>
      </c>
      <c r="H83" s="296">
        <v>23250</v>
      </c>
    </row>
    <row r="84" s="1" customFormat="1" spans="1:8">
      <c r="A84" s="30" t="s">
        <v>26</v>
      </c>
      <c r="B84" s="30">
        <v>479326</v>
      </c>
      <c r="C84" s="30" t="s">
        <v>2111</v>
      </c>
      <c r="D84" s="31">
        <v>1243455</v>
      </c>
      <c r="E84" s="32">
        <v>43072</v>
      </c>
      <c r="F84" s="33">
        <v>43077</v>
      </c>
      <c r="G84" s="34" t="s">
        <v>28</v>
      </c>
      <c r="H84" s="35">
        <v>19530</v>
      </c>
    </row>
    <row r="85" s="1" customFormat="1" spans="1:8">
      <c r="A85" s="30" t="s">
        <v>26</v>
      </c>
      <c r="B85" s="30">
        <v>479329</v>
      </c>
      <c r="C85" s="30" t="s">
        <v>2112</v>
      </c>
      <c r="D85" s="31">
        <v>1249074</v>
      </c>
      <c r="E85" s="32">
        <v>43075</v>
      </c>
      <c r="F85" s="33">
        <v>43077</v>
      </c>
      <c r="G85" s="34" t="s">
        <v>28</v>
      </c>
      <c r="H85" s="35">
        <v>8400</v>
      </c>
    </row>
    <row r="86" s="1" customFormat="1" spans="1:8">
      <c r="A86" s="30" t="s">
        <v>26</v>
      </c>
      <c r="B86" s="30">
        <v>479342</v>
      </c>
      <c r="C86" s="30" t="s">
        <v>2113</v>
      </c>
      <c r="D86" s="31">
        <v>1246028</v>
      </c>
      <c r="E86" s="32">
        <v>43073</v>
      </c>
      <c r="F86" s="33">
        <v>43077</v>
      </c>
      <c r="G86" s="34" t="s">
        <v>28</v>
      </c>
      <c r="H86" s="35">
        <v>19000</v>
      </c>
    </row>
    <row r="87" s="1" customFormat="1" spans="1:8">
      <c r="A87" s="30" t="s">
        <v>26</v>
      </c>
      <c r="B87" s="30">
        <v>479464</v>
      </c>
      <c r="C87" s="30" t="s">
        <v>2114</v>
      </c>
      <c r="D87" s="31">
        <v>1243849</v>
      </c>
      <c r="E87" s="32">
        <v>43074</v>
      </c>
      <c r="F87" s="33">
        <v>43078</v>
      </c>
      <c r="G87" s="34" t="s">
        <v>28</v>
      </c>
      <c r="H87" s="35">
        <v>15960</v>
      </c>
    </row>
    <row r="88" s="1" customFormat="1" spans="1:8">
      <c r="A88" s="30" t="s">
        <v>26</v>
      </c>
      <c r="B88" s="37">
        <v>479480</v>
      </c>
      <c r="C88" s="37" t="s">
        <v>2115</v>
      </c>
      <c r="D88" s="38">
        <v>1240869</v>
      </c>
      <c r="E88" s="39">
        <v>43076</v>
      </c>
      <c r="F88" s="40">
        <v>43078</v>
      </c>
      <c r="G88" s="41" t="s">
        <v>28</v>
      </c>
      <c r="H88" s="42">
        <v>10000</v>
      </c>
    </row>
    <row r="89" s="1" customFormat="1" spans="1:8">
      <c r="A89" s="30" t="s">
        <v>26</v>
      </c>
      <c r="B89" s="37">
        <v>479481</v>
      </c>
      <c r="C89" s="37" t="s">
        <v>2116</v>
      </c>
      <c r="D89" s="38">
        <v>1240869</v>
      </c>
      <c r="E89" s="39">
        <v>43076</v>
      </c>
      <c r="F89" s="40">
        <v>43078</v>
      </c>
      <c r="G89" s="41" t="s">
        <v>28</v>
      </c>
      <c r="H89" s="42">
        <v>10000</v>
      </c>
    </row>
    <row r="90" s="1" customFormat="1" spans="1:8">
      <c r="A90" s="30" t="s">
        <v>26</v>
      </c>
      <c r="B90" s="37">
        <v>479482</v>
      </c>
      <c r="C90" s="37" t="s">
        <v>2117</v>
      </c>
      <c r="D90" s="38">
        <v>1240869</v>
      </c>
      <c r="E90" s="39">
        <v>43076</v>
      </c>
      <c r="F90" s="40">
        <v>43078</v>
      </c>
      <c r="G90" s="41" t="s">
        <v>28</v>
      </c>
      <c r="H90" s="42">
        <v>10000</v>
      </c>
    </row>
    <row r="91" s="1" customFormat="1" spans="1:8">
      <c r="A91" s="30" t="s">
        <v>26</v>
      </c>
      <c r="B91" s="182">
        <v>479485</v>
      </c>
      <c r="C91" s="182" t="s">
        <v>2118</v>
      </c>
      <c r="D91" s="183">
        <v>1245525</v>
      </c>
      <c r="E91" s="184">
        <v>43074</v>
      </c>
      <c r="F91" s="185">
        <v>43078</v>
      </c>
      <c r="G91" s="186" t="s">
        <v>28</v>
      </c>
      <c r="H91" s="187">
        <v>19000</v>
      </c>
    </row>
    <row r="92" s="1" customFormat="1" spans="1:8">
      <c r="A92" s="30" t="s">
        <v>26</v>
      </c>
      <c r="B92" s="182">
        <v>479486</v>
      </c>
      <c r="C92" s="182" t="s">
        <v>2119</v>
      </c>
      <c r="D92" s="183">
        <v>1245525</v>
      </c>
      <c r="E92" s="184">
        <v>43074</v>
      </c>
      <c r="F92" s="185">
        <v>43078</v>
      </c>
      <c r="G92" s="186" t="s">
        <v>28</v>
      </c>
      <c r="H92" s="187">
        <v>19000</v>
      </c>
    </row>
    <row r="93" s="1" customFormat="1" spans="1:8">
      <c r="A93" s="30" t="s">
        <v>26</v>
      </c>
      <c r="B93" s="44">
        <v>479487</v>
      </c>
      <c r="C93" s="44" t="s">
        <v>2120</v>
      </c>
      <c r="D93" s="45">
        <v>1239635</v>
      </c>
      <c r="E93" s="46">
        <v>43071</v>
      </c>
      <c r="F93" s="47">
        <v>43078</v>
      </c>
      <c r="G93" s="48" t="s">
        <v>28</v>
      </c>
      <c r="H93" s="49">
        <v>32550</v>
      </c>
    </row>
    <row r="94" s="1" customFormat="1" spans="1:8">
      <c r="A94" s="30" t="s">
        <v>26</v>
      </c>
      <c r="B94" s="44">
        <v>479489</v>
      </c>
      <c r="C94" s="44" t="s">
        <v>2121</v>
      </c>
      <c r="D94" s="45">
        <v>1239635</v>
      </c>
      <c r="E94" s="46">
        <v>43071</v>
      </c>
      <c r="F94" s="47">
        <v>43078</v>
      </c>
      <c r="G94" s="48" t="s">
        <v>28</v>
      </c>
      <c r="H94" s="49">
        <v>32550</v>
      </c>
    </row>
    <row r="95" s="1" customFormat="1" spans="1:8">
      <c r="A95" s="30" t="s">
        <v>26</v>
      </c>
      <c r="B95" s="44">
        <v>479490</v>
      </c>
      <c r="C95" s="44" t="s">
        <v>2122</v>
      </c>
      <c r="D95" s="45">
        <v>1239635</v>
      </c>
      <c r="E95" s="46">
        <v>43071</v>
      </c>
      <c r="F95" s="47">
        <v>43078</v>
      </c>
      <c r="G95" s="48" t="s">
        <v>28</v>
      </c>
      <c r="H95" s="49">
        <v>32550</v>
      </c>
    </row>
    <row r="96" s="1" customFormat="1" spans="1:8">
      <c r="A96" s="30" t="s">
        <v>26</v>
      </c>
      <c r="B96" s="30">
        <v>479629</v>
      </c>
      <c r="C96" s="30" t="s">
        <v>2123</v>
      </c>
      <c r="D96" s="31">
        <v>1246078</v>
      </c>
      <c r="E96" s="32">
        <v>43078</v>
      </c>
      <c r="F96" s="33">
        <v>43079</v>
      </c>
      <c r="G96" s="34" t="s">
        <v>28</v>
      </c>
      <c r="H96" s="35">
        <v>5000</v>
      </c>
    </row>
    <row r="97" s="1" customFormat="1" spans="1:8">
      <c r="A97" s="30" t="s">
        <v>26</v>
      </c>
      <c r="B97" s="51">
        <v>479632</v>
      </c>
      <c r="C97" s="51" t="s">
        <v>2124</v>
      </c>
      <c r="D97" s="52">
        <v>1240610</v>
      </c>
      <c r="E97" s="53">
        <v>43077</v>
      </c>
      <c r="F97" s="54">
        <v>43079</v>
      </c>
      <c r="G97" s="55" t="s">
        <v>28</v>
      </c>
      <c r="H97" s="56">
        <v>10000</v>
      </c>
    </row>
    <row r="98" s="1" customFormat="1" spans="1:8">
      <c r="A98" s="30" t="s">
        <v>26</v>
      </c>
      <c r="B98" s="51">
        <v>479650</v>
      </c>
      <c r="C98" s="51" t="s">
        <v>2125</v>
      </c>
      <c r="D98" s="52">
        <v>1240610</v>
      </c>
      <c r="E98" s="53">
        <v>43077</v>
      </c>
      <c r="F98" s="54">
        <v>43079</v>
      </c>
      <c r="G98" s="55" t="s">
        <v>28</v>
      </c>
      <c r="H98" s="56">
        <v>10000</v>
      </c>
    </row>
    <row r="99" s="1" customFormat="1" spans="1:8">
      <c r="A99" s="30" t="s">
        <v>26</v>
      </c>
      <c r="B99" s="30">
        <v>479635</v>
      </c>
      <c r="C99" s="30" t="s">
        <v>2126</v>
      </c>
      <c r="D99" s="31">
        <v>1248687</v>
      </c>
      <c r="E99" s="32">
        <v>43077</v>
      </c>
      <c r="F99" s="33">
        <v>43079</v>
      </c>
      <c r="G99" s="34" t="s">
        <v>28</v>
      </c>
      <c r="H99" s="35">
        <v>10000</v>
      </c>
    </row>
    <row r="100" s="1" customFormat="1" spans="1:8">
      <c r="A100" s="30" t="s">
        <v>26</v>
      </c>
      <c r="B100" s="30">
        <v>479643</v>
      </c>
      <c r="C100" s="30" t="s">
        <v>2127</v>
      </c>
      <c r="D100" s="31">
        <v>1249219</v>
      </c>
      <c r="E100" s="32">
        <v>43078</v>
      </c>
      <c r="F100" s="33">
        <v>43079</v>
      </c>
      <c r="G100" s="34" t="s">
        <v>28</v>
      </c>
      <c r="H100" s="35">
        <v>4200</v>
      </c>
    </row>
    <row r="101" s="1" customFormat="1" spans="1:8">
      <c r="A101" s="30" t="s">
        <v>26</v>
      </c>
      <c r="B101" s="156">
        <v>479645</v>
      </c>
      <c r="C101" s="156" t="s">
        <v>2128</v>
      </c>
      <c r="D101" s="157">
        <v>1227454</v>
      </c>
      <c r="E101" s="158">
        <v>43075</v>
      </c>
      <c r="F101" s="159">
        <v>43079</v>
      </c>
      <c r="G101" s="160" t="s">
        <v>28</v>
      </c>
      <c r="H101" s="161">
        <v>15960</v>
      </c>
    </row>
    <row r="102" s="1" customFormat="1" spans="1:8">
      <c r="A102" s="30" t="s">
        <v>26</v>
      </c>
      <c r="B102" s="156">
        <v>479646</v>
      </c>
      <c r="C102" s="156" t="s">
        <v>2129</v>
      </c>
      <c r="D102" s="157">
        <v>1227454</v>
      </c>
      <c r="E102" s="158">
        <v>43075</v>
      </c>
      <c r="F102" s="159">
        <v>43079</v>
      </c>
      <c r="G102" s="160" t="s">
        <v>28</v>
      </c>
      <c r="H102" s="161">
        <v>15960</v>
      </c>
    </row>
    <row r="103" s="1" customFormat="1" spans="1:8">
      <c r="A103" s="30" t="s">
        <v>26</v>
      </c>
      <c r="B103" s="30">
        <v>479780</v>
      </c>
      <c r="C103" s="30" t="s">
        <v>2130</v>
      </c>
      <c r="D103" s="31">
        <v>1238988</v>
      </c>
      <c r="E103" s="32">
        <v>43072</v>
      </c>
      <c r="F103" s="33">
        <v>43080</v>
      </c>
      <c r="G103" s="34" t="s">
        <v>28</v>
      </c>
      <c r="H103" s="35">
        <v>37200</v>
      </c>
    </row>
    <row r="104" s="1" customFormat="1" spans="1:8">
      <c r="A104" s="30" t="s">
        <v>26</v>
      </c>
      <c r="B104" s="30">
        <v>479781</v>
      </c>
      <c r="C104" s="30" t="s">
        <v>2131</v>
      </c>
      <c r="D104" s="31">
        <v>1249549</v>
      </c>
      <c r="E104" s="32">
        <v>43078</v>
      </c>
      <c r="F104" s="33">
        <v>43080</v>
      </c>
      <c r="G104" s="34" t="s">
        <v>28</v>
      </c>
      <c r="H104" s="35">
        <v>10000</v>
      </c>
    </row>
    <row r="105" s="1" customFormat="1" spans="1:8">
      <c r="A105" s="30" t="s">
        <v>26</v>
      </c>
      <c r="B105" s="30">
        <v>479801</v>
      </c>
      <c r="C105" s="30" t="s">
        <v>2132</v>
      </c>
      <c r="D105" s="31">
        <v>1248496</v>
      </c>
      <c r="E105" s="32">
        <v>43078</v>
      </c>
      <c r="F105" s="33">
        <v>43080</v>
      </c>
      <c r="G105" s="34" t="s">
        <v>28</v>
      </c>
      <c r="H105" s="35">
        <v>8400</v>
      </c>
    </row>
    <row r="106" s="1" customFormat="1" spans="1:8">
      <c r="A106" s="30" t="s">
        <v>26</v>
      </c>
      <c r="B106" s="30">
        <v>479802</v>
      </c>
      <c r="C106" s="30" t="s">
        <v>2127</v>
      </c>
      <c r="D106" s="31">
        <v>1249220</v>
      </c>
      <c r="E106" s="32">
        <v>43079</v>
      </c>
      <c r="F106" s="33">
        <v>43080</v>
      </c>
      <c r="G106" s="34" t="s">
        <v>28</v>
      </c>
      <c r="H106" s="35">
        <v>4200</v>
      </c>
    </row>
    <row r="107" s="1" customFormat="1" spans="1:8">
      <c r="A107" s="30" t="s">
        <v>26</v>
      </c>
      <c r="B107" s="163">
        <v>479803</v>
      </c>
      <c r="C107" s="66" t="s">
        <v>2133</v>
      </c>
      <c r="D107" s="31">
        <v>1242035</v>
      </c>
      <c r="E107" s="32">
        <v>43078</v>
      </c>
      <c r="F107" s="33">
        <v>43080</v>
      </c>
      <c r="G107" s="34" t="s">
        <v>28</v>
      </c>
      <c r="H107" s="35">
        <v>10000</v>
      </c>
    </row>
    <row r="108" s="1" customFormat="1" spans="1:8">
      <c r="A108" s="30" t="s">
        <v>26</v>
      </c>
      <c r="B108" s="415">
        <v>479950</v>
      </c>
      <c r="C108" s="51" t="s">
        <v>2134</v>
      </c>
      <c r="D108" s="52">
        <v>1248325</v>
      </c>
      <c r="E108" s="53">
        <v>43078</v>
      </c>
      <c r="F108" s="54">
        <v>43081</v>
      </c>
      <c r="G108" s="55" t="s">
        <v>28</v>
      </c>
      <c r="H108" s="56">
        <v>11970</v>
      </c>
    </row>
    <row r="109" s="1" customFormat="1" spans="1:8">
      <c r="A109" s="30" t="s">
        <v>26</v>
      </c>
      <c r="B109" s="415">
        <v>479951</v>
      </c>
      <c r="C109" s="51" t="s">
        <v>2135</v>
      </c>
      <c r="D109" s="52">
        <v>1248325</v>
      </c>
      <c r="E109" s="53">
        <v>43078</v>
      </c>
      <c r="F109" s="54">
        <v>43081</v>
      </c>
      <c r="G109" s="55" t="s">
        <v>28</v>
      </c>
      <c r="H109" s="56">
        <v>11970</v>
      </c>
    </row>
    <row r="110" s="1" customFormat="1" spans="1:8">
      <c r="A110" s="30" t="s">
        <v>26</v>
      </c>
      <c r="B110" s="415">
        <v>479952</v>
      </c>
      <c r="C110" s="51" t="s">
        <v>2136</v>
      </c>
      <c r="D110" s="52">
        <v>1248325</v>
      </c>
      <c r="E110" s="53">
        <v>43078</v>
      </c>
      <c r="F110" s="54">
        <v>43081</v>
      </c>
      <c r="G110" s="55" t="s">
        <v>28</v>
      </c>
      <c r="H110" s="56">
        <v>11970</v>
      </c>
    </row>
    <row r="111" s="1" customFormat="1" spans="1:8">
      <c r="A111" s="30" t="s">
        <v>26</v>
      </c>
      <c r="B111" s="163">
        <v>479953</v>
      </c>
      <c r="C111" s="30" t="s">
        <v>2137</v>
      </c>
      <c r="D111" s="31">
        <v>1247166</v>
      </c>
      <c r="E111" s="32">
        <v>43077</v>
      </c>
      <c r="F111" s="33">
        <v>43081</v>
      </c>
      <c r="G111" s="34" t="s">
        <v>28</v>
      </c>
      <c r="H111" s="35">
        <v>15960</v>
      </c>
    </row>
    <row r="112" s="1" customFormat="1" spans="1:8">
      <c r="A112" s="30" t="s">
        <v>26</v>
      </c>
      <c r="B112" s="163">
        <v>479961</v>
      </c>
      <c r="C112" s="30" t="s">
        <v>2138</v>
      </c>
      <c r="D112" s="31">
        <v>1249147</v>
      </c>
      <c r="E112" s="32">
        <v>43079</v>
      </c>
      <c r="F112" s="33">
        <v>43081</v>
      </c>
      <c r="G112" s="34" t="s">
        <v>28</v>
      </c>
      <c r="H112" s="35">
        <v>8400</v>
      </c>
    </row>
    <row r="113" s="1" customFormat="1" spans="1:8">
      <c r="A113" s="30" t="s">
        <v>26</v>
      </c>
      <c r="B113" s="416">
        <v>479965</v>
      </c>
      <c r="C113" s="59" t="s">
        <v>2139</v>
      </c>
      <c r="D113" s="60">
        <v>1222389</v>
      </c>
      <c r="E113" s="61">
        <v>43078</v>
      </c>
      <c r="F113" s="62">
        <v>43081</v>
      </c>
      <c r="G113" s="63" t="s">
        <v>28</v>
      </c>
      <c r="H113" s="64">
        <v>15682.5</v>
      </c>
    </row>
    <row r="114" s="1" customFormat="1" spans="1:8">
      <c r="A114" s="30" t="s">
        <v>26</v>
      </c>
      <c r="B114" s="416">
        <v>479966</v>
      </c>
      <c r="C114" s="59" t="s">
        <v>2140</v>
      </c>
      <c r="D114" s="60">
        <v>1222389</v>
      </c>
      <c r="E114" s="61">
        <v>43078</v>
      </c>
      <c r="F114" s="62">
        <v>43081</v>
      </c>
      <c r="G114" s="63" t="s">
        <v>28</v>
      </c>
      <c r="H114" s="64">
        <v>15682.5</v>
      </c>
    </row>
    <row r="115" s="1" customFormat="1" spans="1:8">
      <c r="A115" s="30" t="s">
        <v>26</v>
      </c>
      <c r="B115" s="163">
        <v>479968</v>
      </c>
      <c r="C115" s="30" t="s">
        <v>2141</v>
      </c>
      <c r="D115" s="31">
        <v>1245474</v>
      </c>
      <c r="E115" s="32">
        <v>43078</v>
      </c>
      <c r="F115" s="33">
        <v>43081</v>
      </c>
      <c r="G115" s="34" t="s">
        <v>28</v>
      </c>
      <c r="H115" s="35">
        <v>14250</v>
      </c>
    </row>
    <row r="116" s="1" customFormat="1" spans="1:8">
      <c r="A116" s="30"/>
      <c r="B116" s="30"/>
      <c r="C116" s="30"/>
      <c r="D116" s="31"/>
      <c r="E116" s="32"/>
      <c r="F116" s="33"/>
      <c r="G116" s="34"/>
      <c r="H116" s="35"/>
    </row>
    <row r="117" s="1" customFormat="1" spans="1:8">
      <c r="A117" s="30"/>
      <c r="B117" s="163"/>
      <c r="C117" s="66"/>
      <c r="D117" s="31"/>
      <c r="E117" s="32"/>
      <c r="F117" s="33"/>
      <c r="G117" s="68"/>
      <c r="H117" s="35"/>
    </row>
    <row r="118" s="1" customFormat="1" ht="17.4" customHeight="1" spans="1:9">
      <c r="A118" s="78" t="s">
        <v>82</v>
      </c>
      <c r="B118" s="69"/>
      <c r="C118" s="164"/>
      <c r="D118" s="71"/>
      <c r="E118" s="72"/>
      <c r="F118" s="73"/>
      <c r="G118" s="74" t="s">
        <v>80</v>
      </c>
      <c r="H118" s="75">
        <f>SUM(H22:H117)</f>
        <v>1350195</v>
      </c>
      <c r="I118" s="408" t="s">
        <v>2142</v>
      </c>
    </row>
    <row r="119" s="1" customFormat="1" ht="7.2" customHeight="1" spans="2:8">
      <c r="B119" s="86"/>
      <c r="C119" s="87"/>
      <c r="D119" s="81"/>
      <c r="E119" s="82"/>
      <c r="F119" s="83"/>
      <c r="G119" s="84"/>
      <c r="H119" s="85"/>
    </row>
    <row r="120" s="1" customFormat="1" ht="16.2" customHeight="1" spans="1:6">
      <c r="A120" s="88" t="s">
        <v>2143</v>
      </c>
      <c r="B120" s="88"/>
      <c r="F120" s="89"/>
    </row>
    <row r="121" customFormat="1" ht="12" customHeight="1" spans="1:8">
      <c r="A121" s="165" t="s">
        <v>423</v>
      </c>
      <c r="B121" s="90"/>
      <c r="C121" s="166" t="s">
        <v>424</v>
      </c>
      <c r="D121" s="166" t="s">
        <v>424</v>
      </c>
      <c r="E121" s="166" t="s">
        <v>424</v>
      </c>
      <c r="F121" s="166" t="s">
        <v>424</v>
      </c>
      <c r="G121" s="166" t="s">
        <v>424</v>
      </c>
      <c r="H121" s="167" t="s">
        <v>90</v>
      </c>
    </row>
    <row r="122" customFormat="1" ht="12" customHeight="1" spans="1:8">
      <c r="A122" s="168" t="s">
        <v>425</v>
      </c>
      <c r="B122" s="168"/>
      <c r="C122" s="169" t="s">
        <v>85</v>
      </c>
      <c r="D122" s="170" t="s">
        <v>86</v>
      </c>
      <c r="E122" s="170" t="s">
        <v>87</v>
      </c>
      <c r="F122" s="170" t="s">
        <v>88</v>
      </c>
      <c r="G122" s="170" t="s">
        <v>89</v>
      </c>
      <c r="H122" s="171" t="s">
        <v>426</v>
      </c>
    </row>
    <row r="123" customFormat="1" ht="13.5" spans="1:8">
      <c r="A123" s="172">
        <f>H118</f>
        <v>1350195</v>
      </c>
      <c r="B123" s="93"/>
      <c r="C123" s="172">
        <v>0</v>
      </c>
      <c r="D123" s="172">
        <v>0</v>
      </c>
      <c r="E123" s="172">
        <v>0</v>
      </c>
      <c r="F123" s="172">
        <v>0</v>
      </c>
      <c r="G123" s="172">
        <v>0</v>
      </c>
      <c r="H123" s="173">
        <f>SUM(A123:G123)</f>
        <v>1350195</v>
      </c>
    </row>
    <row r="124" customFormat="1" ht="13.5"/>
    <row r="125" customFormat="1" ht="18" customHeight="1"/>
    <row r="126" customFormat="1"/>
    <row r="127" customFormat="1" spans="1:2">
      <c r="A127" s="96"/>
      <c r="B127" s="96"/>
    </row>
    <row r="128" customFormat="1" ht="15.75" spans="1:1">
      <c r="A128" s="174" t="s">
        <v>1157</v>
      </c>
    </row>
    <row r="129" customFormat="1" spans="3:4">
      <c r="C129" s="148"/>
      <c r="D129" s="148"/>
    </row>
    <row r="130" customFormat="1" ht="15.75" spans="3:3">
      <c r="C130" s="175" t="s">
        <v>1158</v>
      </c>
    </row>
    <row r="131" customFormat="1" spans="3:3">
      <c r="C131" s="176" t="s">
        <v>1207</v>
      </c>
    </row>
    <row r="132" customFormat="1" spans="3:4">
      <c r="C132" s="177" t="s">
        <v>1160</v>
      </c>
      <c r="D132" s="178"/>
    </row>
  </sheetData>
  <mergeCells count="1">
    <mergeCell ref="G7:H7"/>
  </mergeCells>
  <hyperlinks>
    <hyperlink ref="C15" r:id="rId2" display="pongsura.pattaramahasaed@ihg.com"/>
    <hyperlink ref="C131" r:id="rId3" display="E: pongsura.pattaramahasaed@ihg.com"/>
    <hyperlink ref="C13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opLeftCell="A64" workbookViewId="0">
      <selection activeCell="N108" sqref="N108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43104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4" t="s">
        <v>9</v>
      </c>
      <c r="D12" s="12"/>
      <c r="E12" s="10"/>
      <c r="F12" s="2"/>
    </row>
    <row r="13" customFormat="1" spans="1:6">
      <c r="A13" s="4" t="s">
        <v>10</v>
      </c>
      <c r="B13" s="4"/>
      <c r="C13" s="5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4" t="s">
        <v>23</v>
      </c>
      <c r="F21" s="15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480082</v>
      </c>
      <c r="C22" s="30" t="s">
        <v>2144</v>
      </c>
      <c r="D22" s="31">
        <v>1246221</v>
      </c>
      <c r="E22" s="32">
        <v>43080</v>
      </c>
      <c r="F22" s="33">
        <v>43082</v>
      </c>
      <c r="G22" s="34" t="s">
        <v>28</v>
      </c>
      <c r="H22" s="35">
        <v>10000</v>
      </c>
    </row>
    <row r="23" s="1" customFormat="1" spans="1:8">
      <c r="A23" s="30" t="s">
        <v>26</v>
      </c>
      <c r="B23" s="30">
        <v>480084</v>
      </c>
      <c r="C23" s="30" t="s">
        <v>2145</v>
      </c>
      <c r="D23" s="31">
        <v>1239774</v>
      </c>
      <c r="E23" s="32">
        <v>43080</v>
      </c>
      <c r="F23" s="33">
        <v>43082</v>
      </c>
      <c r="G23" s="34" t="s">
        <v>28</v>
      </c>
      <c r="H23" s="35">
        <v>10000</v>
      </c>
    </row>
    <row r="24" s="1" customFormat="1" spans="1:8">
      <c r="A24" s="30" t="s">
        <v>26</v>
      </c>
      <c r="B24" s="30">
        <v>480086</v>
      </c>
      <c r="C24" s="30" t="s">
        <v>2146</v>
      </c>
      <c r="D24" s="31">
        <v>1249419</v>
      </c>
      <c r="E24" s="32">
        <v>43079</v>
      </c>
      <c r="F24" s="33">
        <v>43082</v>
      </c>
      <c r="G24" s="34" t="s">
        <v>28</v>
      </c>
      <c r="H24" s="35">
        <v>14250</v>
      </c>
    </row>
    <row r="25" s="1" customFormat="1" spans="1:8">
      <c r="A25" s="30" t="s">
        <v>26</v>
      </c>
      <c r="B25" s="30">
        <v>480089</v>
      </c>
      <c r="C25" s="30" t="s">
        <v>2147</v>
      </c>
      <c r="D25" s="31">
        <v>1245644</v>
      </c>
      <c r="E25" s="32">
        <v>43080</v>
      </c>
      <c r="F25" s="33">
        <v>43082</v>
      </c>
      <c r="G25" s="34" t="s">
        <v>28</v>
      </c>
      <c r="H25" s="35">
        <v>10000</v>
      </c>
    </row>
    <row r="26" s="1" customFormat="1" spans="1:8">
      <c r="A26" s="30" t="s">
        <v>26</v>
      </c>
      <c r="B26" s="30">
        <v>480093</v>
      </c>
      <c r="C26" s="30" t="s">
        <v>2148</v>
      </c>
      <c r="D26" s="31">
        <v>1247744</v>
      </c>
      <c r="E26" s="32">
        <v>43077</v>
      </c>
      <c r="F26" s="33">
        <v>43082</v>
      </c>
      <c r="G26" s="34" t="s">
        <v>28</v>
      </c>
      <c r="H26" s="35">
        <v>23250</v>
      </c>
    </row>
    <row r="27" s="1" customFormat="1" spans="1:8">
      <c r="A27" s="30" t="s">
        <v>26</v>
      </c>
      <c r="B27" s="30">
        <v>480096</v>
      </c>
      <c r="C27" s="30" t="s">
        <v>2149</v>
      </c>
      <c r="D27" s="31">
        <v>1248232</v>
      </c>
      <c r="E27" s="32">
        <v>43079</v>
      </c>
      <c r="F27" s="33">
        <v>43082</v>
      </c>
      <c r="G27" s="34" t="s">
        <v>28</v>
      </c>
      <c r="H27" s="35">
        <v>11970</v>
      </c>
    </row>
    <row r="28" s="1" customFormat="1" spans="1:8">
      <c r="A28" s="30" t="s">
        <v>26</v>
      </c>
      <c r="B28" s="51">
        <v>480121</v>
      </c>
      <c r="C28" s="51" t="s">
        <v>2150</v>
      </c>
      <c r="D28" s="52">
        <v>1246779</v>
      </c>
      <c r="E28" s="53">
        <v>43077</v>
      </c>
      <c r="F28" s="54">
        <v>43082</v>
      </c>
      <c r="G28" s="55" t="s">
        <v>28</v>
      </c>
      <c r="H28" s="56">
        <v>19530</v>
      </c>
    </row>
    <row r="29" s="1" customFormat="1" spans="1:8">
      <c r="A29" s="30" t="s">
        <v>26</v>
      </c>
      <c r="B29" s="51">
        <v>480122</v>
      </c>
      <c r="C29" s="51" t="s">
        <v>2151</v>
      </c>
      <c r="D29" s="52">
        <v>1246779</v>
      </c>
      <c r="E29" s="53">
        <v>43077</v>
      </c>
      <c r="F29" s="54">
        <v>43082</v>
      </c>
      <c r="G29" s="55" t="s">
        <v>28</v>
      </c>
      <c r="H29" s="56">
        <v>19530</v>
      </c>
    </row>
    <row r="30" s="1" customFormat="1" spans="1:8">
      <c r="A30" s="30" t="s">
        <v>26</v>
      </c>
      <c r="B30" s="30">
        <v>480220</v>
      </c>
      <c r="C30" s="30" t="s">
        <v>2152</v>
      </c>
      <c r="D30" s="31">
        <v>1249382</v>
      </c>
      <c r="E30" s="32">
        <v>43080</v>
      </c>
      <c r="F30" s="33">
        <v>43083</v>
      </c>
      <c r="G30" s="34" t="s">
        <v>28</v>
      </c>
      <c r="H30" s="35">
        <v>11970</v>
      </c>
    </row>
    <row r="31" s="1" customFormat="1" spans="1:8">
      <c r="A31" s="30" t="s">
        <v>26</v>
      </c>
      <c r="B31" s="30">
        <v>480221</v>
      </c>
      <c r="C31" s="30" t="s">
        <v>2153</v>
      </c>
      <c r="D31" s="31">
        <v>1239323</v>
      </c>
      <c r="E31" s="32">
        <v>43078</v>
      </c>
      <c r="F31" s="33">
        <v>43083</v>
      </c>
      <c r="G31" s="34" t="s">
        <v>28</v>
      </c>
      <c r="H31" s="35">
        <v>19530</v>
      </c>
    </row>
    <row r="32" s="1" customFormat="1" spans="1:8">
      <c r="A32" s="30" t="s">
        <v>26</v>
      </c>
      <c r="B32" s="59">
        <v>480227</v>
      </c>
      <c r="C32" s="59" t="s">
        <v>2154</v>
      </c>
      <c r="D32" s="60">
        <v>1247806</v>
      </c>
      <c r="E32" s="61">
        <v>43076</v>
      </c>
      <c r="F32" s="62">
        <v>43083</v>
      </c>
      <c r="G32" s="63" t="s">
        <v>28</v>
      </c>
      <c r="H32" s="64">
        <v>27342</v>
      </c>
    </row>
    <row r="33" s="1" customFormat="1" spans="1:8">
      <c r="A33" s="30" t="s">
        <v>26</v>
      </c>
      <c r="B33" s="59">
        <v>480228</v>
      </c>
      <c r="C33" s="59" t="s">
        <v>2155</v>
      </c>
      <c r="D33" s="60">
        <v>1247806</v>
      </c>
      <c r="E33" s="61">
        <v>43076</v>
      </c>
      <c r="F33" s="62">
        <v>43083</v>
      </c>
      <c r="G33" s="63" t="s">
        <v>28</v>
      </c>
      <c r="H33" s="64">
        <v>27342</v>
      </c>
    </row>
    <row r="34" s="1" customFormat="1" spans="1:8">
      <c r="A34" s="30" t="s">
        <v>26</v>
      </c>
      <c r="B34" s="30">
        <v>480229</v>
      </c>
      <c r="C34" s="30" t="s">
        <v>2156</v>
      </c>
      <c r="D34" s="31">
        <v>1249280</v>
      </c>
      <c r="E34" s="32">
        <v>43080</v>
      </c>
      <c r="F34" s="33">
        <v>43083</v>
      </c>
      <c r="G34" s="34" t="s">
        <v>28</v>
      </c>
      <c r="H34" s="35">
        <v>11970</v>
      </c>
    </row>
    <row r="35" s="1" customFormat="1" spans="1:8">
      <c r="A35" s="30" t="s">
        <v>26</v>
      </c>
      <c r="B35" s="37">
        <v>480230</v>
      </c>
      <c r="C35" s="37" t="s">
        <v>2157</v>
      </c>
      <c r="D35" s="38">
        <v>1248331</v>
      </c>
      <c r="E35" s="39">
        <v>43080</v>
      </c>
      <c r="F35" s="40">
        <v>43083</v>
      </c>
      <c r="G35" s="41" t="s">
        <v>28</v>
      </c>
      <c r="H35" s="42">
        <v>11970</v>
      </c>
    </row>
    <row r="36" s="1" customFormat="1" spans="1:8">
      <c r="A36" s="30" t="s">
        <v>26</v>
      </c>
      <c r="B36" s="37">
        <v>480231</v>
      </c>
      <c r="C36" s="37" t="s">
        <v>2158</v>
      </c>
      <c r="D36" s="38">
        <v>1248331</v>
      </c>
      <c r="E36" s="39">
        <v>43080</v>
      </c>
      <c r="F36" s="40">
        <v>43083</v>
      </c>
      <c r="G36" s="41" t="s">
        <v>28</v>
      </c>
      <c r="H36" s="42">
        <v>11970</v>
      </c>
    </row>
    <row r="37" s="1" customFormat="1" spans="1:8">
      <c r="A37" s="30" t="s">
        <v>26</v>
      </c>
      <c r="B37" s="30">
        <v>480244</v>
      </c>
      <c r="C37" s="30" t="s">
        <v>2159</v>
      </c>
      <c r="D37" s="31">
        <v>1245589</v>
      </c>
      <c r="E37" s="32">
        <v>43080</v>
      </c>
      <c r="F37" s="33">
        <v>43083</v>
      </c>
      <c r="G37" s="34" t="s">
        <v>28</v>
      </c>
      <c r="H37" s="35">
        <v>14250</v>
      </c>
    </row>
    <row r="38" s="1" customFormat="1" spans="1:8">
      <c r="A38" s="30" t="s">
        <v>26</v>
      </c>
      <c r="B38" s="30">
        <v>480258</v>
      </c>
      <c r="C38" s="30" t="s">
        <v>2160</v>
      </c>
      <c r="D38" s="31">
        <v>1249406</v>
      </c>
      <c r="E38" s="32">
        <v>43078</v>
      </c>
      <c r="F38" s="33">
        <v>43083</v>
      </c>
      <c r="G38" s="34" t="s">
        <v>28</v>
      </c>
      <c r="H38" s="35">
        <v>23250</v>
      </c>
    </row>
    <row r="39" s="1" customFormat="1" spans="1:8">
      <c r="A39" s="30" t="s">
        <v>26</v>
      </c>
      <c r="B39" s="30">
        <v>480383</v>
      </c>
      <c r="C39" s="30" t="s">
        <v>2161</v>
      </c>
      <c r="D39" s="31">
        <v>1248744</v>
      </c>
      <c r="E39" s="32">
        <v>43079</v>
      </c>
      <c r="F39" s="33">
        <v>43084</v>
      </c>
      <c r="G39" s="34" t="s">
        <v>28</v>
      </c>
      <c r="H39" s="35">
        <v>19530</v>
      </c>
    </row>
    <row r="40" s="1" customFormat="1" spans="1:8">
      <c r="A40" s="30" t="s">
        <v>26</v>
      </c>
      <c r="B40" s="30">
        <v>480392</v>
      </c>
      <c r="C40" s="30" t="s">
        <v>2162</v>
      </c>
      <c r="D40" s="31">
        <v>1250877</v>
      </c>
      <c r="E40" s="32">
        <v>43080</v>
      </c>
      <c r="F40" s="33">
        <v>43084</v>
      </c>
      <c r="G40" s="34" t="s">
        <v>28</v>
      </c>
      <c r="H40" s="35">
        <v>15960</v>
      </c>
    </row>
    <row r="41" s="1" customFormat="1" spans="1:8">
      <c r="A41" s="30" t="s">
        <v>26</v>
      </c>
      <c r="B41" s="30">
        <v>480397</v>
      </c>
      <c r="C41" s="30" t="s">
        <v>2163</v>
      </c>
      <c r="D41" s="31">
        <v>1248230</v>
      </c>
      <c r="E41" s="32">
        <v>43081</v>
      </c>
      <c r="F41" s="33">
        <v>43084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480398</v>
      </c>
      <c r="C42" s="30" t="s">
        <v>2164</v>
      </c>
      <c r="D42" s="31">
        <v>1248230</v>
      </c>
      <c r="E42" s="32">
        <v>43081</v>
      </c>
      <c r="F42" s="33">
        <v>43084</v>
      </c>
      <c r="G42" s="34" t="s">
        <v>28</v>
      </c>
      <c r="H42" s="35">
        <v>14250</v>
      </c>
    </row>
    <row r="43" s="1" customFormat="1" spans="1:8">
      <c r="A43" s="30" t="s">
        <v>26</v>
      </c>
      <c r="B43" s="30">
        <v>480537</v>
      </c>
      <c r="C43" s="30" t="s">
        <v>458</v>
      </c>
      <c r="D43" s="31">
        <v>1246239</v>
      </c>
      <c r="E43" s="32">
        <v>43081</v>
      </c>
      <c r="F43" s="33">
        <v>43085</v>
      </c>
      <c r="G43" s="34" t="s">
        <v>28</v>
      </c>
      <c r="H43" s="35">
        <v>19000</v>
      </c>
    </row>
    <row r="44" s="1" customFormat="1" spans="1:8">
      <c r="A44" s="30" t="s">
        <v>26</v>
      </c>
      <c r="B44" s="30">
        <v>480540</v>
      </c>
      <c r="C44" s="30" t="s">
        <v>2165</v>
      </c>
      <c r="D44" s="31">
        <v>1249102</v>
      </c>
      <c r="E44" s="32">
        <v>43082</v>
      </c>
      <c r="F44" s="33">
        <v>43085</v>
      </c>
      <c r="G44" s="34" t="s">
        <v>28</v>
      </c>
      <c r="H44" s="35">
        <v>11970</v>
      </c>
    </row>
    <row r="45" s="1" customFormat="1" spans="1:8">
      <c r="A45" s="30" t="s">
        <v>26</v>
      </c>
      <c r="B45" s="30">
        <v>480541</v>
      </c>
      <c r="C45" s="30" t="s">
        <v>2166</v>
      </c>
      <c r="D45" s="31">
        <v>1250896</v>
      </c>
      <c r="E45" s="32">
        <v>43082</v>
      </c>
      <c r="F45" s="33">
        <v>43085</v>
      </c>
      <c r="G45" s="34" t="s">
        <v>28</v>
      </c>
      <c r="H45" s="35">
        <v>11970</v>
      </c>
    </row>
    <row r="46" s="1" customFormat="1" spans="1:8">
      <c r="A46" s="30" t="s">
        <v>26</v>
      </c>
      <c r="B46" s="30">
        <v>480554</v>
      </c>
      <c r="C46" s="30" t="s">
        <v>2167</v>
      </c>
      <c r="D46" s="31">
        <v>1249442</v>
      </c>
      <c r="E46" s="32">
        <v>43077</v>
      </c>
      <c r="F46" s="33">
        <v>43085</v>
      </c>
      <c r="G46" s="34" t="s">
        <v>28</v>
      </c>
      <c r="H46" s="35">
        <v>31248</v>
      </c>
    </row>
    <row r="47" s="1" customFormat="1" spans="1:8">
      <c r="A47" s="30" t="s">
        <v>26</v>
      </c>
      <c r="B47" s="30">
        <v>480563</v>
      </c>
      <c r="C47" s="30" t="s">
        <v>2168</v>
      </c>
      <c r="D47" s="31">
        <v>1249441</v>
      </c>
      <c r="E47" s="32">
        <v>43077</v>
      </c>
      <c r="F47" s="33">
        <v>43085</v>
      </c>
      <c r="G47" s="34" t="s">
        <v>28</v>
      </c>
      <c r="H47" s="35">
        <v>31248</v>
      </c>
    </row>
    <row r="48" s="1" customFormat="1" spans="1:8">
      <c r="A48" s="30" t="s">
        <v>26</v>
      </c>
      <c r="B48" s="30">
        <v>480705</v>
      </c>
      <c r="C48" s="30" t="s">
        <v>2169</v>
      </c>
      <c r="D48" s="31">
        <v>1253112</v>
      </c>
      <c r="E48" s="32">
        <v>43084</v>
      </c>
      <c r="F48" s="33">
        <v>43086</v>
      </c>
      <c r="G48" s="34" t="s">
        <v>28</v>
      </c>
      <c r="H48" s="35">
        <v>10000</v>
      </c>
    </row>
    <row r="49" s="1" customFormat="1" spans="1:8">
      <c r="A49" s="30" t="s">
        <v>26</v>
      </c>
      <c r="B49" s="30">
        <v>480707</v>
      </c>
      <c r="C49" s="30" t="s">
        <v>2170</v>
      </c>
      <c r="D49" s="31">
        <v>1252142</v>
      </c>
      <c r="E49" s="32">
        <v>43085</v>
      </c>
      <c r="F49" s="33">
        <v>43086</v>
      </c>
      <c r="G49" s="34" t="s">
        <v>28</v>
      </c>
      <c r="H49" s="35">
        <v>5000</v>
      </c>
    </row>
    <row r="50" s="1" customFormat="1" spans="1:8">
      <c r="A50" s="30" t="s">
        <v>26</v>
      </c>
      <c r="B50" s="30">
        <v>480712</v>
      </c>
      <c r="C50" s="30" t="s">
        <v>2171</v>
      </c>
      <c r="D50" s="31">
        <v>1251328</v>
      </c>
      <c r="E50" s="32">
        <v>43083</v>
      </c>
      <c r="F50" s="33">
        <v>43086</v>
      </c>
      <c r="G50" s="34" t="s">
        <v>28</v>
      </c>
      <c r="H50" s="35">
        <v>14250</v>
      </c>
    </row>
    <row r="51" s="1" customFormat="1" spans="1:8">
      <c r="A51" s="30" t="s">
        <v>26</v>
      </c>
      <c r="B51" s="30">
        <v>480842</v>
      </c>
      <c r="C51" s="30" t="s">
        <v>2172</v>
      </c>
      <c r="D51" s="31">
        <v>1250264</v>
      </c>
      <c r="E51" s="32">
        <v>43086</v>
      </c>
      <c r="F51" s="33">
        <v>43087</v>
      </c>
      <c r="G51" s="34" t="s">
        <v>28</v>
      </c>
      <c r="H51" s="35">
        <v>5000</v>
      </c>
    </row>
    <row r="52" s="1" customFormat="1" spans="1:8">
      <c r="A52" s="30" t="s">
        <v>26</v>
      </c>
      <c r="B52" s="30">
        <v>480844</v>
      </c>
      <c r="C52" s="30" t="s">
        <v>826</v>
      </c>
      <c r="D52" s="31">
        <v>1241687</v>
      </c>
      <c r="E52" s="32">
        <v>43084</v>
      </c>
      <c r="F52" s="33">
        <v>43087</v>
      </c>
      <c r="G52" s="34" t="s">
        <v>28</v>
      </c>
      <c r="H52" s="35">
        <v>14250</v>
      </c>
    </row>
    <row r="53" s="1" customFormat="1" spans="1:8">
      <c r="A53" s="30" t="s">
        <v>26</v>
      </c>
      <c r="B53" s="30">
        <v>480846</v>
      </c>
      <c r="C53" s="30" t="s">
        <v>2173</v>
      </c>
      <c r="D53" s="31">
        <v>1244195</v>
      </c>
      <c r="E53" s="32">
        <v>43085</v>
      </c>
      <c r="F53" s="33">
        <v>43087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480848</v>
      </c>
      <c r="C54" s="30" t="s">
        <v>2174</v>
      </c>
      <c r="D54" s="31">
        <v>1247962</v>
      </c>
      <c r="E54" s="32">
        <v>43082</v>
      </c>
      <c r="F54" s="33">
        <v>43087</v>
      </c>
      <c r="G54" s="34" t="s">
        <v>28</v>
      </c>
      <c r="H54" s="35">
        <v>19530</v>
      </c>
    </row>
    <row r="55" s="1" customFormat="1" spans="1:8">
      <c r="A55" s="30" t="s">
        <v>26</v>
      </c>
      <c r="B55" s="51">
        <v>480850</v>
      </c>
      <c r="C55" s="51" t="s">
        <v>2175</v>
      </c>
      <c r="D55" s="52">
        <v>1246148</v>
      </c>
      <c r="E55" s="53">
        <v>43082</v>
      </c>
      <c r="F55" s="54">
        <v>43087</v>
      </c>
      <c r="G55" s="55" t="s">
        <v>28</v>
      </c>
      <c r="H55" s="56">
        <v>19530</v>
      </c>
    </row>
    <row r="56" s="1" customFormat="1" spans="1:8">
      <c r="A56" s="30" t="s">
        <v>26</v>
      </c>
      <c r="B56" s="51">
        <v>480851</v>
      </c>
      <c r="C56" s="51" t="s">
        <v>2176</v>
      </c>
      <c r="D56" s="52">
        <v>1246148</v>
      </c>
      <c r="E56" s="53">
        <v>43082</v>
      </c>
      <c r="F56" s="54">
        <v>43087</v>
      </c>
      <c r="G56" s="55" t="s">
        <v>28</v>
      </c>
      <c r="H56" s="56">
        <v>19530</v>
      </c>
    </row>
    <row r="57" s="1" customFormat="1" spans="1:8">
      <c r="A57" s="30" t="s">
        <v>26</v>
      </c>
      <c r="B57" s="58">
        <v>480857</v>
      </c>
      <c r="C57" s="58" t="s">
        <v>2177</v>
      </c>
      <c r="D57" s="292">
        <v>1245216</v>
      </c>
      <c r="E57" s="293">
        <v>43082</v>
      </c>
      <c r="F57" s="294">
        <v>43087</v>
      </c>
      <c r="G57" s="295" t="s">
        <v>28</v>
      </c>
      <c r="H57" s="296">
        <v>19530</v>
      </c>
    </row>
    <row r="58" s="1" customFormat="1" spans="1:8">
      <c r="A58" s="30" t="s">
        <v>26</v>
      </c>
      <c r="B58" s="58">
        <v>480858</v>
      </c>
      <c r="C58" s="58" t="s">
        <v>2178</v>
      </c>
      <c r="D58" s="292">
        <v>1245216</v>
      </c>
      <c r="E58" s="293">
        <v>43082</v>
      </c>
      <c r="F58" s="294">
        <v>43087</v>
      </c>
      <c r="G58" s="295" t="s">
        <v>28</v>
      </c>
      <c r="H58" s="296">
        <v>19530</v>
      </c>
    </row>
    <row r="59" s="1" customFormat="1" spans="1:8">
      <c r="A59" s="30" t="s">
        <v>26</v>
      </c>
      <c r="B59" s="30">
        <v>480862</v>
      </c>
      <c r="C59" s="30" t="s">
        <v>1707</v>
      </c>
      <c r="D59" s="31">
        <v>1247637</v>
      </c>
      <c r="E59" s="32">
        <v>43085</v>
      </c>
      <c r="F59" s="33">
        <v>43087</v>
      </c>
      <c r="G59" s="34" t="s">
        <v>28</v>
      </c>
      <c r="H59" s="35">
        <v>8400</v>
      </c>
    </row>
    <row r="60" s="1" customFormat="1" spans="1:8">
      <c r="A60" s="30" t="s">
        <v>26</v>
      </c>
      <c r="B60" s="30">
        <v>480989</v>
      </c>
      <c r="C60" s="30" t="s">
        <v>2179</v>
      </c>
      <c r="D60" s="31">
        <v>1247961</v>
      </c>
      <c r="E60" s="32">
        <v>43085</v>
      </c>
      <c r="F60" s="33">
        <v>43088</v>
      </c>
      <c r="G60" s="34" t="s">
        <v>28</v>
      </c>
      <c r="H60" s="35">
        <v>11970</v>
      </c>
    </row>
    <row r="61" s="1" customFormat="1" spans="1:8">
      <c r="A61" s="30" t="s">
        <v>26</v>
      </c>
      <c r="B61" s="30">
        <v>480990</v>
      </c>
      <c r="C61" s="30" t="s">
        <v>2180</v>
      </c>
      <c r="D61" s="31">
        <v>1244775</v>
      </c>
      <c r="E61" s="32">
        <v>43084</v>
      </c>
      <c r="F61" s="33">
        <v>43088</v>
      </c>
      <c r="G61" s="34" t="s">
        <v>28</v>
      </c>
      <c r="H61" s="35">
        <v>15960</v>
      </c>
    </row>
    <row r="62" s="1" customFormat="1" spans="1:8">
      <c r="A62" s="30" t="s">
        <v>26</v>
      </c>
      <c r="B62" s="30">
        <v>480994</v>
      </c>
      <c r="C62" s="30" t="s">
        <v>2181</v>
      </c>
      <c r="D62" s="31">
        <v>1254474</v>
      </c>
      <c r="E62" s="32">
        <v>43087</v>
      </c>
      <c r="F62" s="33">
        <v>43088</v>
      </c>
      <c r="G62" s="34" t="s">
        <v>28</v>
      </c>
      <c r="H62" s="35">
        <v>4200</v>
      </c>
    </row>
    <row r="63" s="1" customFormat="1" spans="1:8">
      <c r="A63" s="30" t="s">
        <v>26</v>
      </c>
      <c r="B63" s="30">
        <v>481074</v>
      </c>
      <c r="C63" s="30" t="s">
        <v>2182</v>
      </c>
      <c r="D63" s="31">
        <v>1254568</v>
      </c>
      <c r="E63" s="32">
        <v>43088</v>
      </c>
      <c r="F63" s="33">
        <v>43088</v>
      </c>
      <c r="G63" s="34" t="s">
        <v>28</v>
      </c>
      <c r="H63" s="35">
        <v>4200</v>
      </c>
    </row>
    <row r="64" s="1" customFormat="1" spans="1:8">
      <c r="A64" s="30" t="s">
        <v>26</v>
      </c>
      <c r="B64" s="44">
        <v>481149</v>
      </c>
      <c r="C64" s="44" t="s">
        <v>2183</v>
      </c>
      <c r="D64" s="45">
        <v>1247200</v>
      </c>
      <c r="E64" s="46">
        <v>43087</v>
      </c>
      <c r="F64" s="47">
        <v>43089</v>
      </c>
      <c r="G64" s="48" t="s">
        <v>28</v>
      </c>
      <c r="H64" s="49">
        <v>10000</v>
      </c>
    </row>
    <row r="65" s="1" customFormat="1" spans="1:8">
      <c r="A65" s="30" t="s">
        <v>26</v>
      </c>
      <c r="B65" s="44">
        <v>481151</v>
      </c>
      <c r="C65" s="44" t="s">
        <v>2184</v>
      </c>
      <c r="D65" s="45">
        <v>1247200</v>
      </c>
      <c r="E65" s="46">
        <v>43087</v>
      </c>
      <c r="F65" s="47">
        <v>43089</v>
      </c>
      <c r="G65" s="48" t="s">
        <v>28</v>
      </c>
      <c r="H65" s="49">
        <v>10000</v>
      </c>
    </row>
    <row r="66" s="1" customFormat="1" spans="1:8">
      <c r="A66" s="30" t="s">
        <v>26</v>
      </c>
      <c r="B66" s="44">
        <v>481152</v>
      </c>
      <c r="C66" s="44" t="s">
        <v>2185</v>
      </c>
      <c r="D66" s="45">
        <v>1247200</v>
      </c>
      <c r="E66" s="46">
        <v>43087</v>
      </c>
      <c r="F66" s="47">
        <v>43089</v>
      </c>
      <c r="G66" s="48" t="s">
        <v>28</v>
      </c>
      <c r="H66" s="49">
        <v>10000</v>
      </c>
    </row>
    <row r="67" s="1" customFormat="1" spans="1:8">
      <c r="A67" s="30" t="s">
        <v>26</v>
      </c>
      <c r="B67" s="30">
        <v>481153</v>
      </c>
      <c r="C67" s="30" t="s">
        <v>2186</v>
      </c>
      <c r="D67" s="31">
        <v>1249407</v>
      </c>
      <c r="E67" s="32">
        <v>43085</v>
      </c>
      <c r="F67" s="33">
        <v>43089</v>
      </c>
      <c r="G67" s="34" t="s">
        <v>28</v>
      </c>
      <c r="H67" s="35">
        <v>19000</v>
      </c>
    </row>
    <row r="68" s="1" customFormat="1" spans="1:8">
      <c r="A68" s="30" t="s">
        <v>26</v>
      </c>
      <c r="B68" s="51">
        <v>481156</v>
      </c>
      <c r="C68" s="51" t="s">
        <v>2187</v>
      </c>
      <c r="D68" s="52">
        <v>1250120</v>
      </c>
      <c r="E68" s="53">
        <v>43085</v>
      </c>
      <c r="F68" s="54">
        <v>43089</v>
      </c>
      <c r="G68" s="55" t="s">
        <v>28</v>
      </c>
      <c r="H68" s="56">
        <v>19000</v>
      </c>
    </row>
    <row r="69" s="1" customFormat="1" spans="1:8">
      <c r="A69" s="30" t="s">
        <v>26</v>
      </c>
      <c r="B69" s="51">
        <v>481157</v>
      </c>
      <c r="C69" s="51" t="s">
        <v>2188</v>
      </c>
      <c r="D69" s="52">
        <v>1250120</v>
      </c>
      <c r="E69" s="53">
        <v>43085</v>
      </c>
      <c r="F69" s="54">
        <v>43089</v>
      </c>
      <c r="G69" s="55" t="s">
        <v>28</v>
      </c>
      <c r="H69" s="56">
        <v>19000</v>
      </c>
    </row>
    <row r="70" s="1" customFormat="1" spans="1:8">
      <c r="A70" s="30" t="s">
        <v>26</v>
      </c>
      <c r="B70" s="30">
        <v>481158</v>
      </c>
      <c r="C70" s="30" t="s">
        <v>2189</v>
      </c>
      <c r="D70" s="31">
        <v>1251057</v>
      </c>
      <c r="E70" s="32">
        <v>43085</v>
      </c>
      <c r="F70" s="33">
        <v>43089</v>
      </c>
      <c r="G70" s="34" t="s">
        <v>28</v>
      </c>
      <c r="H70" s="35">
        <v>19000</v>
      </c>
    </row>
    <row r="71" s="1" customFormat="1" spans="1:8">
      <c r="A71" s="30" t="s">
        <v>26</v>
      </c>
      <c r="B71" s="59">
        <v>481162</v>
      </c>
      <c r="C71" s="59" t="s">
        <v>2190</v>
      </c>
      <c r="D71" s="60">
        <v>1245126</v>
      </c>
      <c r="E71" s="61">
        <v>43084</v>
      </c>
      <c r="F71" s="62">
        <v>43089</v>
      </c>
      <c r="G71" s="63" t="s">
        <v>28</v>
      </c>
      <c r="H71" s="64">
        <v>19530</v>
      </c>
    </row>
    <row r="72" s="1" customFormat="1" spans="1:8">
      <c r="A72" s="30" t="s">
        <v>26</v>
      </c>
      <c r="B72" s="59">
        <v>481165</v>
      </c>
      <c r="C72" s="59" t="s">
        <v>2191</v>
      </c>
      <c r="D72" s="60">
        <v>1245126</v>
      </c>
      <c r="E72" s="61">
        <v>43084</v>
      </c>
      <c r="F72" s="62">
        <v>43089</v>
      </c>
      <c r="G72" s="63" t="s">
        <v>28</v>
      </c>
      <c r="H72" s="64">
        <v>19530</v>
      </c>
    </row>
    <row r="73" s="1" customFormat="1" spans="1:8">
      <c r="A73" s="30" t="s">
        <v>26</v>
      </c>
      <c r="B73" s="30">
        <v>481178</v>
      </c>
      <c r="C73" s="30" t="s">
        <v>2192</v>
      </c>
      <c r="D73" s="31">
        <v>1250626</v>
      </c>
      <c r="E73" s="32">
        <v>43088</v>
      </c>
      <c r="F73" s="33">
        <v>43089</v>
      </c>
      <c r="G73" s="34" t="s">
        <v>28</v>
      </c>
      <c r="H73" s="35">
        <v>4200</v>
      </c>
    </row>
    <row r="74" s="1" customFormat="1" spans="1:8">
      <c r="A74" s="30" t="s">
        <v>26</v>
      </c>
      <c r="B74" s="30">
        <v>481180</v>
      </c>
      <c r="C74" s="30" t="s">
        <v>2193</v>
      </c>
      <c r="D74" s="31">
        <v>1239822</v>
      </c>
      <c r="E74" s="32">
        <v>43085</v>
      </c>
      <c r="F74" s="33">
        <v>43089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481190</v>
      </c>
      <c r="C75" s="30" t="s">
        <v>1653</v>
      </c>
      <c r="D75" s="31">
        <v>1249351</v>
      </c>
      <c r="E75" s="32">
        <v>43086</v>
      </c>
      <c r="F75" s="33">
        <v>43089</v>
      </c>
      <c r="G75" s="34" t="s">
        <v>28</v>
      </c>
      <c r="H75" s="35">
        <v>14250</v>
      </c>
    </row>
    <row r="76" s="1" customFormat="1" spans="1:8">
      <c r="A76" s="30" t="s">
        <v>26</v>
      </c>
      <c r="B76" s="30">
        <v>481308</v>
      </c>
      <c r="C76" s="30" t="s">
        <v>2194</v>
      </c>
      <c r="D76" s="31">
        <v>1238228</v>
      </c>
      <c r="E76" s="32">
        <v>43086</v>
      </c>
      <c r="F76" s="33">
        <v>43090</v>
      </c>
      <c r="G76" s="34" t="s">
        <v>28</v>
      </c>
      <c r="H76" s="35">
        <v>15960</v>
      </c>
    </row>
    <row r="77" s="1" customFormat="1" spans="1:8">
      <c r="A77" s="30" t="s">
        <v>26</v>
      </c>
      <c r="B77" s="51">
        <v>481309</v>
      </c>
      <c r="C77" s="51" t="s">
        <v>2195</v>
      </c>
      <c r="D77" s="52">
        <v>1239104</v>
      </c>
      <c r="E77" s="53">
        <v>43088</v>
      </c>
      <c r="F77" s="54">
        <v>43090</v>
      </c>
      <c r="G77" s="55" t="s">
        <v>28</v>
      </c>
      <c r="H77" s="56">
        <v>8400</v>
      </c>
    </row>
    <row r="78" s="1" customFormat="1" spans="1:8">
      <c r="A78" s="30" t="s">
        <v>26</v>
      </c>
      <c r="B78" s="51">
        <v>481310</v>
      </c>
      <c r="C78" s="51" t="s">
        <v>2196</v>
      </c>
      <c r="D78" s="52">
        <v>1239104</v>
      </c>
      <c r="E78" s="53">
        <v>43088</v>
      </c>
      <c r="F78" s="54">
        <v>43090</v>
      </c>
      <c r="G78" s="55" t="s">
        <v>28</v>
      </c>
      <c r="H78" s="56">
        <v>8400</v>
      </c>
    </row>
    <row r="79" s="1" customFormat="1" spans="1:8">
      <c r="A79" s="30" t="s">
        <v>26</v>
      </c>
      <c r="B79" s="37">
        <v>481318</v>
      </c>
      <c r="C79" s="37" t="s">
        <v>2197</v>
      </c>
      <c r="D79" s="38">
        <v>1252347</v>
      </c>
      <c r="E79" s="39">
        <v>43089</v>
      </c>
      <c r="F79" s="40">
        <v>43090</v>
      </c>
      <c r="G79" s="41" t="s">
        <v>28</v>
      </c>
      <c r="H79" s="42">
        <v>5000</v>
      </c>
    </row>
    <row r="80" s="1" customFormat="1" spans="1:8">
      <c r="A80" s="30" t="s">
        <v>26</v>
      </c>
      <c r="B80" s="37">
        <v>481319</v>
      </c>
      <c r="C80" s="37" t="s">
        <v>2198</v>
      </c>
      <c r="D80" s="38">
        <v>1252347</v>
      </c>
      <c r="E80" s="39">
        <v>43089</v>
      </c>
      <c r="F80" s="40">
        <v>43090</v>
      </c>
      <c r="G80" s="41" t="s">
        <v>28</v>
      </c>
      <c r="H80" s="42">
        <v>5000</v>
      </c>
    </row>
    <row r="81" s="1" customFormat="1" spans="1:8">
      <c r="A81" s="30" t="s">
        <v>26</v>
      </c>
      <c r="B81" s="30">
        <v>481323</v>
      </c>
      <c r="C81" s="30" t="s">
        <v>2199</v>
      </c>
      <c r="D81" s="31">
        <v>1245583</v>
      </c>
      <c r="E81" s="32">
        <v>43086</v>
      </c>
      <c r="F81" s="33">
        <v>43090</v>
      </c>
      <c r="G81" s="34" t="s">
        <v>28</v>
      </c>
      <c r="H81" s="35">
        <v>19000</v>
      </c>
    </row>
    <row r="82" s="1" customFormat="1" spans="1:8">
      <c r="A82" s="30" t="s">
        <v>26</v>
      </c>
      <c r="B82" s="30">
        <v>481325</v>
      </c>
      <c r="C82" s="30" t="s">
        <v>746</v>
      </c>
      <c r="D82" s="31">
        <v>1251469</v>
      </c>
      <c r="E82" s="32">
        <v>43087</v>
      </c>
      <c r="F82" s="33">
        <v>43090</v>
      </c>
      <c r="G82" s="34" t="s">
        <v>28</v>
      </c>
      <c r="H82" s="35">
        <v>14250</v>
      </c>
    </row>
    <row r="83" s="1" customFormat="1" spans="1:8">
      <c r="A83" s="30" t="s">
        <v>26</v>
      </c>
      <c r="B83" s="30">
        <v>481434</v>
      </c>
      <c r="C83" s="30" t="s">
        <v>2200</v>
      </c>
      <c r="D83" s="31">
        <v>1246350</v>
      </c>
      <c r="E83" s="32">
        <v>43089</v>
      </c>
      <c r="F83" s="33">
        <v>43091</v>
      </c>
      <c r="G83" s="34" t="s">
        <v>28</v>
      </c>
      <c r="H83" s="35">
        <v>10000</v>
      </c>
    </row>
    <row r="84" s="1" customFormat="1" spans="1:8">
      <c r="A84" s="30" t="s">
        <v>26</v>
      </c>
      <c r="B84" s="30">
        <v>481440</v>
      </c>
      <c r="C84" s="30" t="s">
        <v>2149</v>
      </c>
      <c r="D84" s="31">
        <v>1252387</v>
      </c>
      <c r="E84" s="32">
        <v>43086</v>
      </c>
      <c r="F84" s="33">
        <v>43091</v>
      </c>
      <c r="G84" s="34" t="s">
        <v>28</v>
      </c>
      <c r="H84" s="35">
        <v>23250</v>
      </c>
    </row>
    <row r="85" s="1" customFormat="1" spans="1:8">
      <c r="A85" s="30" t="s">
        <v>26</v>
      </c>
      <c r="B85" s="30">
        <v>481442</v>
      </c>
      <c r="C85" s="30" t="s">
        <v>2201</v>
      </c>
      <c r="D85" s="31">
        <v>1238173</v>
      </c>
      <c r="E85" s="32">
        <v>43084</v>
      </c>
      <c r="F85" s="33">
        <v>43091</v>
      </c>
      <c r="G85" s="34" t="s">
        <v>28</v>
      </c>
      <c r="H85" s="35">
        <v>27342</v>
      </c>
    </row>
    <row r="86" s="1" customFormat="1" spans="1:8">
      <c r="A86" s="30" t="s">
        <v>26</v>
      </c>
      <c r="B86" s="182">
        <v>481582</v>
      </c>
      <c r="C86" s="182" t="s">
        <v>2202</v>
      </c>
      <c r="D86" s="183">
        <v>1245400</v>
      </c>
      <c r="E86" s="184">
        <v>43089</v>
      </c>
      <c r="F86" s="185">
        <v>43092</v>
      </c>
      <c r="G86" s="186" t="s">
        <v>28</v>
      </c>
      <c r="H86" s="187">
        <v>14250</v>
      </c>
    </row>
    <row r="87" s="1" customFormat="1" spans="1:8">
      <c r="A87" s="30" t="s">
        <v>26</v>
      </c>
      <c r="B87" s="182">
        <v>481584</v>
      </c>
      <c r="C87" s="182" t="s">
        <v>2203</v>
      </c>
      <c r="D87" s="183">
        <v>1245400</v>
      </c>
      <c r="E87" s="184">
        <v>43089</v>
      </c>
      <c r="F87" s="185">
        <v>43092</v>
      </c>
      <c r="G87" s="186" t="s">
        <v>28</v>
      </c>
      <c r="H87" s="187">
        <v>14250</v>
      </c>
    </row>
    <row r="88" s="1" customFormat="1" spans="1:8">
      <c r="A88" s="30" t="s">
        <v>26</v>
      </c>
      <c r="B88" s="30">
        <v>481585</v>
      </c>
      <c r="C88" s="30" t="s">
        <v>2204</v>
      </c>
      <c r="D88" s="31">
        <v>1234463</v>
      </c>
      <c r="E88" s="32">
        <v>43086</v>
      </c>
      <c r="F88" s="33">
        <v>43092</v>
      </c>
      <c r="G88" s="34" t="s">
        <v>28</v>
      </c>
      <c r="H88" s="35">
        <v>27900</v>
      </c>
    </row>
    <row r="89" s="1" customFormat="1" spans="1:8">
      <c r="A89" s="30" t="s">
        <v>26</v>
      </c>
      <c r="B89" s="30">
        <v>481586</v>
      </c>
      <c r="C89" s="30" t="s">
        <v>2189</v>
      </c>
      <c r="D89" s="31">
        <v>1251359</v>
      </c>
      <c r="E89" s="32">
        <v>43090</v>
      </c>
      <c r="F89" s="33">
        <v>43092</v>
      </c>
      <c r="G89" s="34" t="s">
        <v>28</v>
      </c>
      <c r="H89" s="35">
        <v>10000</v>
      </c>
    </row>
    <row r="90" s="1" customFormat="1" spans="1:8">
      <c r="A90" s="30" t="s">
        <v>26</v>
      </c>
      <c r="B90" s="30">
        <v>481588</v>
      </c>
      <c r="C90" s="30" t="s">
        <v>2205</v>
      </c>
      <c r="D90" s="31">
        <v>1248390</v>
      </c>
      <c r="E90" s="32">
        <v>43087</v>
      </c>
      <c r="F90" s="33">
        <v>43092</v>
      </c>
      <c r="G90" s="34" t="s">
        <v>28</v>
      </c>
      <c r="H90" s="35">
        <v>23250</v>
      </c>
    </row>
    <row r="91" s="1" customFormat="1" spans="1:8">
      <c r="A91" s="30" t="s">
        <v>26</v>
      </c>
      <c r="B91" s="30">
        <v>481593</v>
      </c>
      <c r="C91" s="30" t="s">
        <v>2206</v>
      </c>
      <c r="D91" s="31">
        <v>1252426</v>
      </c>
      <c r="E91" s="32">
        <v>43090</v>
      </c>
      <c r="F91" s="33">
        <v>43092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481598</v>
      </c>
      <c r="C92" s="30" t="s">
        <v>252</v>
      </c>
      <c r="D92" s="31">
        <v>1254025</v>
      </c>
      <c r="E92" s="32">
        <v>43090</v>
      </c>
      <c r="F92" s="33">
        <v>43092</v>
      </c>
      <c r="G92" s="34" t="s">
        <v>28</v>
      </c>
      <c r="H92" s="35">
        <v>10000</v>
      </c>
    </row>
    <row r="93" s="1" customFormat="1" spans="1:8">
      <c r="A93" s="30" t="s">
        <v>26</v>
      </c>
      <c r="B93" s="51">
        <v>482035</v>
      </c>
      <c r="C93" s="51" t="s">
        <v>2207</v>
      </c>
      <c r="D93" s="52">
        <v>1245047</v>
      </c>
      <c r="E93" s="53">
        <v>43089</v>
      </c>
      <c r="F93" s="54">
        <v>43091</v>
      </c>
      <c r="G93" s="55" t="s">
        <v>28</v>
      </c>
      <c r="H93" s="56">
        <v>10000</v>
      </c>
    </row>
    <row r="94" s="1" customFormat="1" spans="1:8">
      <c r="A94" s="30" t="s">
        <v>26</v>
      </c>
      <c r="B94" s="51">
        <v>482036</v>
      </c>
      <c r="C94" s="51" t="s">
        <v>1356</v>
      </c>
      <c r="D94" s="52">
        <v>1245047</v>
      </c>
      <c r="E94" s="53">
        <v>43089</v>
      </c>
      <c r="F94" s="54">
        <v>43091</v>
      </c>
      <c r="G94" s="55" t="s">
        <v>28</v>
      </c>
      <c r="H94" s="56">
        <v>10000</v>
      </c>
    </row>
    <row r="95" s="1" customFormat="1" spans="1:8">
      <c r="A95" s="30" t="s">
        <v>26</v>
      </c>
      <c r="B95" s="59">
        <v>482791</v>
      </c>
      <c r="C95" s="59" t="s">
        <v>2208</v>
      </c>
      <c r="D95" s="60">
        <v>1245450</v>
      </c>
      <c r="E95" s="61">
        <v>43100</v>
      </c>
      <c r="F95" s="62">
        <v>43102</v>
      </c>
      <c r="G95" s="63" t="s">
        <v>28</v>
      </c>
      <c r="H95" s="64">
        <v>25000</v>
      </c>
    </row>
    <row r="96" s="1" customFormat="1" spans="1:8">
      <c r="A96" s="30" t="s">
        <v>26</v>
      </c>
      <c r="B96" s="59">
        <v>482792</v>
      </c>
      <c r="C96" s="59" t="s">
        <v>2209</v>
      </c>
      <c r="D96" s="60">
        <v>1245450</v>
      </c>
      <c r="E96" s="61">
        <v>43100</v>
      </c>
      <c r="F96" s="62">
        <v>43102</v>
      </c>
      <c r="G96" s="63" t="s">
        <v>28</v>
      </c>
      <c r="H96" s="64">
        <v>25000</v>
      </c>
    </row>
    <row r="97" s="1" customFormat="1" spans="1:8">
      <c r="A97" s="30"/>
      <c r="B97" s="30"/>
      <c r="C97" s="30"/>
      <c r="D97" s="31"/>
      <c r="E97" s="32"/>
      <c r="F97" s="33"/>
      <c r="G97" s="34"/>
      <c r="H97" s="35"/>
    </row>
    <row r="98" s="1" customFormat="1" spans="1:8">
      <c r="A98" s="30"/>
      <c r="B98" s="163"/>
      <c r="C98" s="66"/>
      <c r="D98" s="31"/>
      <c r="E98" s="32"/>
      <c r="F98" s="33"/>
      <c r="G98" s="68"/>
      <c r="H98" s="35"/>
    </row>
    <row r="99" s="1" customFormat="1" ht="17.45" customHeight="1" spans="1:9">
      <c r="A99" s="78" t="s">
        <v>82</v>
      </c>
      <c r="B99" s="69"/>
      <c r="C99" s="164"/>
      <c r="D99" s="71"/>
      <c r="E99" s="72"/>
      <c r="F99" s="73"/>
      <c r="G99" s="74" t="s">
        <v>80</v>
      </c>
      <c r="H99" s="75">
        <f>SUM(H22:H98)</f>
        <v>1144152</v>
      </c>
      <c r="I99" s="408" t="s">
        <v>2210</v>
      </c>
    </row>
    <row r="100" s="1" customFormat="1" ht="7.15" customHeight="1" spans="2:8">
      <c r="B100" s="86"/>
      <c r="C100" s="87"/>
      <c r="D100" s="81"/>
      <c r="E100" s="82"/>
      <c r="F100" s="83"/>
      <c r="G100" s="84"/>
      <c r="H100" s="85"/>
    </row>
    <row r="101" s="1" customFormat="1" ht="16.15" customHeight="1" spans="1:6">
      <c r="A101" s="88" t="s">
        <v>2211</v>
      </c>
      <c r="B101" s="88"/>
      <c r="F101" s="89"/>
    </row>
    <row r="102" customFormat="1" ht="12" customHeight="1" spans="1:8">
      <c r="A102" s="165" t="s">
        <v>423</v>
      </c>
      <c r="B102" s="90"/>
      <c r="C102" s="166" t="s">
        <v>424</v>
      </c>
      <c r="D102" s="166" t="s">
        <v>424</v>
      </c>
      <c r="E102" s="166" t="s">
        <v>424</v>
      </c>
      <c r="F102" s="166" t="s">
        <v>424</v>
      </c>
      <c r="G102" s="166" t="s">
        <v>424</v>
      </c>
      <c r="H102" s="167" t="s">
        <v>90</v>
      </c>
    </row>
    <row r="103" customFormat="1" ht="12" customHeight="1" spans="1:8">
      <c r="A103" s="168" t="s">
        <v>425</v>
      </c>
      <c r="B103" s="168"/>
      <c r="C103" s="169" t="s">
        <v>85</v>
      </c>
      <c r="D103" s="170" t="s">
        <v>86</v>
      </c>
      <c r="E103" s="170" t="s">
        <v>87</v>
      </c>
      <c r="F103" s="170" t="s">
        <v>88</v>
      </c>
      <c r="G103" s="170" t="s">
        <v>89</v>
      </c>
      <c r="H103" s="171" t="s">
        <v>426</v>
      </c>
    </row>
    <row r="104" customFormat="1" ht="13.5" spans="1:8">
      <c r="A104" s="172">
        <f>H99</f>
        <v>1144152</v>
      </c>
      <c r="B104" s="93"/>
      <c r="C104" s="172">
        <v>0</v>
      </c>
      <c r="D104" s="172">
        <v>0</v>
      </c>
      <c r="E104" s="172">
        <v>0</v>
      </c>
      <c r="F104" s="172">
        <v>0</v>
      </c>
      <c r="G104" s="172">
        <v>0</v>
      </c>
      <c r="H104" s="173">
        <f>SUM(A104:G104)</f>
        <v>1144152</v>
      </c>
    </row>
    <row r="105" customFormat="1" ht="13.5"/>
    <row r="106" customFormat="1" ht="18" customHeight="1"/>
    <row r="107" customFormat="1"/>
    <row r="108" customFormat="1" spans="1:2">
      <c r="A108" s="96"/>
      <c r="B108" s="96"/>
    </row>
    <row r="109" customFormat="1" ht="15.75" spans="1:1">
      <c r="A109" s="174" t="s">
        <v>1157</v>
      </c>
    </row>
    <row r="110" customFormat="1" spans="3:4">
      <c r="C110" s="148"/>
      <c r="D110" s="148"/>
    </row>
    <row r="111" customFormat="1" ht="15.75" spans="3:3">
      <c r="C111" s="175" t="s">
        <v>1158</v>
      </c>
    </row>
    <row r="112" customFormat="1" spans="3:3">
      <c r="C112" s="176" t="s">
        <v>1207</v>
      </c>
    </row>
    <row r="113" customFormat="1" spans="3:4">
      <c r="C113" s="177" t="s">
        <v>1160</v>
      </c>
      <c r="D113" s="178"/>
    </row>
  </sheetData>
  <mergeCells count="1">
    <mergeCell ref="G7:H7"/>
  </mergeCells>
  <hyperlinks>
    <hyperlink ref="C15" r:id="rId2" display="pongsura.pattaramahasaed@ihg.com"/>
    <hyperlink ref="C112" r:id="rId3" display="E: pongsura.pattaramahasaed@ihg.com"/>
    <hyperlink ref="C11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31" workbookViewId="0">
      <selection activeCell="D31" sqref="D$1:D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43129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4" t="s">
        <v>9</v>
      </c>
      <c r="D12" s="12"/>
      <c r="E12" s="10"/>
      <c r="F12" s="2"/>
    </row>
    <row r="13" customFormat="1" spans="1:6">
      <c r="A13" s="4" t="s">
        <v>10</v>
      </c>
      <c r="B13" s="4"/>
      <c r="C13" s="5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483523</v>
      </c>
      <c r="C22" s="51" t="s">
        <v>2212</v>
      </c>
      <c r="D22" s="52">
        <v>1259242</v>
      </c>
      <c r="E22" s="53">
        <v>42741</v>
      </c>
      <c r="F22" s="54">
        <v>43107</v>
      </c>
      <c r="G22" s="55" t="s">
        <v>28</v>
      </c>
      <c r="H22" s="56">
        <v>6600</v>
      </c>
    </row>
    <row r="23" s="1" customFormat="1" spans="1:8">
      <c r="A23" s="30" t="s">
        <v>26</v>
      </c>
      <c r="B23" s="51">
        <v>483524</v>
      </c>
      <c r="C23" s="51" t="s">
        <v>2213</v>
      </c>
      <c r="D23" s="52">
        <v>1259242</v>
      </c>
      <c r="E23" s="53">
        <v>42741</v>
      </c>
      <c r="F23" s="54">
        <v>43107</v>
      </c>
      <c r="G23" s="55" t="s">
        <v>28</v>
      </c>
      <c r="H23" s="56">
        <v>6600</v>
      </c>
    </row>
    <row r="24" s="1" customFormat="1" spans="1:8">
      <c r="A24" s="30" t="s">
        <v>26</v>
      </c>
      <c r="B24" s="37">
        <v>483541</v>
      </c>
      <c r="C24" s="37" t="s">
        <v>2214</v>
      </c>
      <c r="D24" s="38">
        <v>1244381</v>
      </c>
      <c r="E24" s="39">
        <v>42741</v>
      </c>
      <c r="F24" s="40">
        <v>43107</v>
      </c>
      <c r="G24" s="41" t="s">
        <v>28</v>
      </c>
      <c r="H24" s="42">
        <v>5940</v>
      </c>
    </row>
    <row r="25" s="1" customFormat="1" spans="1:8">
      <c r="A25" s="30" t="s">
        <v>26</v>
      </c>
      <c r="B25" s="37">
        <v>483542</v>
      </c>
      <c r="C25" s="37" t="s">
        <v>1455</v>
      </c>
      <c r="D25" s="38">
        <v>1244381</v>
      </c>
      <c r="E25" s="39">
        <v>42741</v>
      </c>
      <c r="F25" s="40">
        <v>43107</v>
      </c>
      <c r="G25" s="41" t="s">
        <v>28</v>
      </c>
      <c r="H25" s="42">
        <v>5940</v>
      </c>
    </row>
    <row r="26" s="1" customFormat="1" spans="1:8">
      <c r="A26" s="30" t="s">
        <v>26</v>
      </c>
      <c r="B26" s="44">
        <v>483828</v>
      </c>
      <c r="C26" s="44" t="s">
        <v>2215</v>
      </c>
      <c r="D26" s="45">
        <v>1256403</v>
      </c>
      <c r="E26" s="46">
        <v>42742</v>
      </c>
      <c r="F26" s="47">
        <v>43109</v>
      </c>
      <c r="G26" s="48" t="s">
        <v>28</v>
      </c>
      <c r="H26" s="49">
        <v>14800</v>
      </c>
    </row>
    <row r="27" s="1" customFormat="1" spans="1:8">
      <c r="A27" s="30" t="s">
        <v>26</v>
      </c>
      <c r="B27" s="44">
        <v>483829</v>
      </c>
      <c r="C27" s="44" t="s">
        <v>2216</v>
      </c>
      <c r="D27" s="45">
        <v>1256403</v>
      </c>
      <c r="E27" s="46">
        <v>42742</v>
      </c>
      <c r="F27" s="47">
        <v>43109</v>
      </c>
      <c r="G27" s="48" t="s">
        <v>28</v>
      </c>
      <c r="H27" s="49">
        <v>14800</v>
      </c>
    </row>
    <row r="28" s="1" customFormat="1" spans="1:8">
      <c r="A28" s="30" t="s">
        <v>26</v>
      </c>
      <c r="B28" s="30">
        <v>484299</v>
      </c>
      <c r="C28" s="30" t="s">
        <v>2217</v>
      </c>
      <c r="D28" s="31">
        <v>1260194</v>
      </c>
      <c r="E28" s="32">
        <v>43108</v>
      </c>
      <c r="F28" s="33">
        <v>43112</v>
      </c>
      <c r="G28" s="34" t="s">
        <v>28</v>
      </c>
      <c r="H28" s="35">
        <v>29600</v>
      </c>
    </row>
    <row r="29" s="1" customFormat="1" spans="1:8">
      <c r="A29" s="30" t="s">
        <v>26</v>
      </c>
      <c r="B29" s="30">
        <v>484301</v>
      </c>
      <c r="C29" s="30" t="s">
        <v>2218</v>
      </c>
      <c r="D29" s="31">
        <v>1261377</v>
      </c>
      <c r="E29" s="32">
        <v>43111</v>
      </c>
      <c r="F29" s="33">
        <v>43112</v>
      </c>
      <c r="G29" s="34" t="s">
        <v>28</v>
      </c>
      <c r="H29" s="35">
        <v>7400</v>
      </c>
    </row>
    <row r="30" s="1" customFormat="1" spans="1:8">
      <c r="A30" s="30" t="s">
        <v>26</v>
      </c>
      <c r="B30" s="30">
        <v>484314</v>
      </c>
      <c r="C30" s="30" t="s">
        <v>842</v>
      </c>
      <c r="D30" s="31">
        <v>1251792</v>
      </c>
      <c r="E30" s="32">
        <v>43108</v>
      </c>
      <c r="F30" s="33">
        <v>43112</v>
      </c>
      <c r="G30" s="34" t="s">
        <v>28</v>
      </c>
      <c r="H30" s="35">
        <v>23760</v>
      </c>
    </row>
    <row r="31" s="1" customFormat="1" spans="1:8">
      <c r="A31" s="30" t="s">
        <v>26</v>
      </c>
      <c r="B31" s="30">
        <v>484588</v>
      </c>
      <c r="C31" s="30" t="s">
        <v>2219</v>
      </c>
      <c r="D31" s="31">
        <v>1252612</v>
      </c>
      <c r="E31" s="32">
        <v>43112</v>
      </c>
      <c r="F31" s="33">
        <v>43114</v>
      </c>
      <c r="G31" s="34" t="s">
        <v>28</v>
      </c>
      <c r="H31" s="35">
        <v>11880</v>
      </c>
    </row>
    <row r="32" s="1" customFormat="1" spans="1:8">
      <c r="A32" s="30" t="s">
        <v>26</v>
      </c>
      <c r="B32" s="51">
        <v>484593</v>
      </c>
      <c r="C32" s="51" t="s">
        <v>2220</v>
      </c>
      <c r="D32" s="52">
        <v>1252450</v>
      </c>
      <c r="E32" s="53">
        <v>43112</v>
      </c>
      <c r="F32" s="54">
        <v>43114</v>
      </c>
      <c r="G32" s="55" t="s">
        <v>28</v>
      </c>
      <c r="H32" s="56">
        <v>11880</v>
      </c>
    </row>
    <row r="33" s="1" customFormat="1" spans="1:8">
      <c r="A33" s="30" t="s">
        <v>26</v>
      </c>
      <c r="B33" s="51">
        <v>484594</v>
      </c>
      <c r="C33" s="51" t="s">
        <v>2221</v>
      </c>
      <c r="D33" s="52">
        <v>1252450</v>
      </c>
      <c r="E33" s="53">
        <v>43112</v>
      </c>
      <c r="F33" s="54">
        <v>43114</v>
      </c>
      <c r="G33" s="55" t="s">
        <v>28</v>
      </c>
      <c r="H33" s="56">
        <v>11880</v>
      </c>
    </row>
    <row r="34" s="1" customFormat="1" spans="1:8">
      <c r="A34" s="30" t="s">
        <v>26</v>
      </c>
      <c r="B34" s="30">
        <v>484754</v>
      </c>
      <c r="C34" s="30" t="s">
        <v>2222</v>
      </c>
      <c r="D34" s="31">
        <v>1257692</v>
      </c>
      <c r="E34" s="32">
        <v>43113</v>
      </c>
      <c r="F34" s="33">
        <v>43115</v>
      </c>
      <c r="G34" s="34" t="s">
        <v>28</v>
      </c>
      <c r="H34" s="35">
        <v>14800</v>
      </c>
    </row>
    <row r="35" s="1" customFormat="1" spans="1:8">
      <c r="A35" s="30" t="s">
        <v>26</v>
      </c>
      <c r="B35" s="30">
        <v>484882</v>
      </c>
      <c r="C35" s="30" t="s">
        <v>2223</v>
      </c>
      <c r="D35" s="31">
        <v>1253099</v>
      </c>
      <c r="E35" s="32">
        <v>43113</v>
      </c>
      <c r="F35" s="33">
        <v>43116</v>
      </c>
      <c r="G35" s="34" t="s">
        <v>28</v>
      </c>
      <c r="H35" s="35">
        <v>19980</v>
      </c>
    </row>
    <row r="36" s="1" customFormat="1" spans="1:8">
      <c r="A36" s="30" t="s">
        <v>26</v>
      </c>
      <c r="B36" s="59">
        <v>485141</v>
      </c>
      <c r="C36" s="59" t="s">
        <v>2224</v>
      </c>
      <c r="D36" s="60">
        <v>1253331</v>
      </c>
      <c r="E36" s="61">
        <v>43116</v>
      </c>
      <c r="F36" s="62">
        <v>43118</v>
      </c>
      <c r="G36" s="63" t="s">
        <v>28</v>
      </c>
      <c r="H36" s="64">
        <v>11880</v>
      </c>
    </row>
    <row r="37" s="1" customFormat="1" spans="1:8">
      <c r="A37" s="30" t="s">
        <v>26</v>
      </c>
      <c r="B37" s="59">
        <v>485142</v>
      </c>
      <c r="C37" s="59" t="s">
        <v>2225</v>
      </c>
      <c r="D37" s="60">
        <v>1253331</v>
      </c>
      <c r="E37" s="61">
        <v>43116</v>
      </c>
      <c r="F37" s="62">
        <v>43118</v>
      </c>
      <c r="G37" s="63" t="s">
        <v>28</v>
      </c>
      <c r="H37" s="64">
        <v>11880</v>
      </c>
    </row>
    <row r="38" s="1" customFormat="1" spans="1:8">
      <c r="A38" s="30" t="s">
        <v>26</v>
      </c>
      <c r="B38" s="30">
        <v>485275</v>
      </c>
      <c r="C38" s="30" t="s">
        <v>2226</v>
      </c>
      <c r="D38" s="31">
        <v>1252735</v>
      </c>
      <c r="E38" s="32">
        <v>43118</v>
      </c>
      <c r="F38" s="33">
        <v>43119</v>
      </c>
      <c r="G38" s="34" t="s">
        <v>28</v>
      </c>
      <c r="H38" s="35">
        <v>5940</v>
      </c>
    </row>
    <row r="39" s="1" customFormat="1" spans="1:8">
      <c r="A39" s="30" t="s">
        <v>26</v>
      </c>
      <c r="B39" s="30">
        <v>485450</v>
      </c>
      <c r="C39" s="30" t="s">
        <v>2227</v>
      </c>
      <c r="D39" s="31">
        <v>1251668</v>
      </c>
      <c r="E39" s="32">
        <v>43117</v>
      </c>
      <c r="F39" s="33">
        <v>43120</v>
      </c>
      <c r="G39" s="34" t="s">
        <v>28</v>
      </c>
      <c r="H39" s="35">
        <v>19980</v>
      </c>
    </row>
    <row r="40" s="1" customFormat="1" spans="1:8">
      <c r="A40" s="30" t="s">
        <v>26</v>
      </c>
      <c r="B40" s="30">
        <v>485590</v>
      </c>
      <c r="C40" s="30" t="s">
        <v>2228</v>
      </c>
      <c r="D40" s="31">
        <v>1250517</v>
      </c>
      <c r="E40" s="32">
        <v>43114</v>
      </c>
      <c r="F40" s="33">
        <v>43121</v>
      </c>
      <c r="G40" s="34" t="s">
        <v>28</v>
      </c>
      <c r="H40" s="35">
        <v>46620</v>
      </c>
    </row>
    <row r="41" s="1" customFormat="1" spans="1:8">
      <c r="A41" s="30" t="s">
        <v>26</v>
      </c>
      <c r="B41" s="44">
        <v>485593</v>
      </c>
      <c r="C41" s="44" t="s">
        <v>2229</v>
      </c>
      <c r="D41" s="45">
        <v>1250515</v>
      </c>
      <c r="E41" s="46">
        <v>43114</v>
      </c>
      <c r="F41" s="47">
        <v>43121</v>
      </c>
      <c r="G41" s="48" t="s">
        <v>28</v>
      </c>
      <c r="H41" s="49">
        <v>46620</v>
      </c>
    </row>
    <row r="42" s="1" customFormat="1" spans="1:8">
      <c r="A42" s="30" t="s">
        <v>26</v>
      </c>
      <c r="B42" s="44">
        <v>485594</v>
      </c>
      <c r="C42" s="44" t="s">
        <v>2230</v>
      </c>
      <c r="D42" s="45">
        <v>1250515</v>
      </c>
      <c r="E42" s="46">
        <v>43114</v>
      </c>
      <c r="F42" s="47">
        <v>43121</v>
      </c>
      <c r="G42" s="48" t="s">
        <v>28</v>
      </c>
      <c r="H42" s="49">
        <v>46620</v>
      </c>
    </row>
    <row r="43" s="1" customFormat="1" spans="1:8">
      <c r="A43" s="30" t="s">
        <v>26</v>
      </c>
      <c r="B43" s="30">
        <v>485748</v>
      </c>
      <c r="C43" s="30" t="s">
        <v>2231</v>
      </c>
      <c r="D43" s="31">
        <v>1262197</v>
      </c>
      <c r="E43" s="32">
        <v>43117</v>
      </c>
      <c r="F43" s="33">
        <v>43122</v>
      </c>
      <c r="G43" s="34" t="s">
        <v>28</v>
      </c>
      <c r="H43" s="35">
        <v>37000</v>
      </c>
    </row>
    <row r="44" s="1" customFormat="1" spans="1:8">
      <c r="A44" s="30" t="s">
        <v>26</v>
      </c>
      <c r="B44" s="51">
        <v>485945</v>
      </c>
      <c r="C44" s="51" t="s">
        <v>2232</v>
      </c>
      <c r="D44" s="52">
        <v>1251381</v>
      </c>
      <c r="E44" s="53">
        <v>43120</v>
      </c>
      <c r="F44" s="54">
        <v>43123</v>
      </c>
      <c r="G44" s="55" t="s">
        <v>28</v>
      </c>
      <c r="H44" s="56">
        <v>19980</v>
      </c>
    </row>
    <row r="45" s="1" customFormat="1" spans="1:8">
      <c r="A45" s="30" t="s">
        <v>26</v>
      </c>
      <c r="B45" s="51">
        <v>485946</v>
      </c>
      <c r="C45" s="51" t="s">
        <v>2233</v>
      </c>
      <c r="D45" s="52">
        <v>1251381</v>
      </c>
      <c r="E45" s="53">
        <v>43120</v>
      </c>
      <c r="F45" s="54">
        <v>43123</v>
      </c>
      <c r="G45" s="55" t="s">
        <v>28</v>
      </c>
      <c r="H45" s="56">
        <v>19980</v>
      </c>
    </row>
    <row r="46" s="1" customFormat="1" spans="1:8">
      <c r="A46" s="30" t="s">
        <v>26</v>
      </c>
      <c r="B46" s="30">
        <v>486229</v>
      </c>
      <c r="C46" s="30" t="s">
        <v>2234</v>
      </c>
      <c r="D46" s="31">
        <v>1252224</v>
      </c>
      <c r="E46" s="32">
        <v>43120</v>
      </c>
      <c r="F46" s="33">
        <v>43125</v>
      </c>
      <c r="G46" s="34" t="s">
        <v>28</v>
      </c>
      <c r="H46" s="35">
        <v>29700</v>
      </c>
    </row>
    <row r="47" s="1" customFormat="1" spans="1:8">
      <c r="A47" s="30" t="s">
        <v>26</v>
      </c>
      <c r="B47" s="30">
        <v>486251</v>
      </c>
      <c r="C47" s="30" t="s">
        <v>2235</v>
      </c>
      <c r="D47" s="31">
        <v>1239989</v>
      </c>
      <c r="E47" s="32">
        <v>43123</v>
      </c>
      <c r="F47" s="33">
        <v>43125</v>
      </c>
      <c r="G47" s="34" t="s">
        <v>28</v>
      </c>
      <c r="H47" s="35">
        <v>13320</v>
      </c>
    </row>
    <row r="48" s="1" customFormat="1" spans="1:8">
      <c r="A48" s="30" t="s">
        <v>26</v>
      </c>
      <c r="B48" s="59">
        <v>486252</v>
      </c>
      <c r="C48" s="59" t="s">
        <v>2149</v>
      </c>
      <c r="D48" s="60">
        <v>1259040</v>
      </c>
      <c r="E48" s="61">
        <v>43124</v>
      </c>
      <c r="F48" s="62">
        <v>43125</v>
      </c>
      <c r="G48" s="63" t="s">
        <v>28</v>
      </c>
      <c r="H48" s="64">
        <v>6600</v>
      </c>
    </row>
    <row r="49" s="1" customFormat="1" spans="1:8">
      <c r="A49" s="30" t="s">
        <v>26</v>
      </c>
      <c r="B49" s="59">
        <v>486253</v>
      </c>
      <c r="C49" s="59" t="s">
        <v>2236</v>
      </c>
      <c r="D49" s="60">
        <v>1259040</v>
      </c>
      <c r="E49" s="61">
        <v>43124</v>
      </c>
      <c r="F49" s="62">
        <v>43125</v>
      </c>
      <c r="G49" s="63" t="s">
        <v>28</v>
      </c>
      <c r="H49" s="64">
        <v>6600</v>
      </c>
    </row>
    <row r="50" s="1" customFormat="1" spans="1:8">
      <c r="A50" s="30" t="s">
        <v>26</v>
      </c>
      <c r="B50" s="30">
        <v>486401</v>
      </c>
      <c r="C50" s="30" t="s">
        <v>2237</v>
      </c>
      <c r="D50" s="31">
        <v>1262924</v>
      </c>
      <c r="E50" s="32">
        <v>43123</v>
      </c>
      <c r="F50" s="33">
        <v>43126</v>
      </c>
      <c r="G50" s="34" t="s">
        <v>28</v>
      </c>
      <c r="H50" s="35">
        <v>22200</v>
      </c>
    </row>
    <row r="51" s="1" customFormat="1" spans="1:8">
      <c r="A51" s="30" t="s">
        <v>26</v>
      </c>
      <c r="B51" s="37">
        <v>486558</v>
      </c>
      <c r="C51" s="37" t="s">
        <v>2232</v>
      </c>
      <c r="D51" s="38">
        <v>1251382</v>
      </c>
      <c r="E51" s="39">
        <v>43126</v>
      </c>
      <c r="F51" s="40">
        <v>43127</v>
      </c>
      <c r="G51" s="41" t="s">
        <v>28</v>
      </c>
      <c r="H51" s="42">
        <v>6660</v>
      </c>
    </row>
    <row r="52" s="1" customFormat="1" spans="1:8">
      <c r="A52" s="30" t="s">
        <v>26</v>
      </c>
      <c r="B52" s="37">
        <v>486566</v>
      </c>
      <c r="C52" s="37" t="s">
        <v>2233</v>
      </c>
      <c r="D52" s="38">
        <v>1251382</v>
      </c>
      <c r="E52" s="39">
        <v>43126</v>
      </c>
      <c r="F52" s="40">
        <v>43127</v>
      </c>
      <c r="G52" s="41" t="s">
        <v>28</v>
      </c>
      <c r="H52" s="42">
        <v>6660</v>
      </c>
    </row>
    <row r="53" s="1" customFormat="1" spans="1:8">
      <c r="A53" s="30" t="s">
        <v>26</v>
      </c>
      <c r="B53" s="30">
        <v>486679</v>
      </c>
      <c r="C53" s="30" t="s">
        <v>2238</v>
      </c>
      <c r="D53" s="31">
        <v>1265214</v>
      </c>
      <c r="E53" s="32">
        <v>43126</v>
      </c>
      <c r="F53" s="33">
        <v>43128</v>
      </c>
      <c r="G53" s="34" t="s">
        <v>28</v>
      </c>
      <c r="H53" s="35">
        <v>13200</v>
      </c>
    </row>
    <row r="54" s="1" customFormat="1" spans="1:8">
      <c r="A54" s="30" t="s">
        <v>26</v>
      </c>
      <c r="B54" s="30">
        <v>486684</v>
      </c>
      <c r="C54" s="30" t="s">
        <v>1106</v>
      </c>
      <c r="D54" s="31">
        <v>1265212</v>
      </c>
      <c r="E54" s="32">
        <v>43126</v>
      </c>
      <c r="F54" s="33">
        <v>43128</v>
      </c>
      <c r="G54" s="34" t="s">
        <v>28</v>
      </c>
      <c r="H54" s="35">
        <v>13200</v>
      </c>
    </row>
    <row r="55" s="1" customFormat="1" spans="1:8">
      <c r="A55" s="30" t="s">
        <v>26</v>
      </c>
      <c r="B55" s="30">
        <v>486692</v>
      </c>
      <c r="C55" s="30" t="s">
        <v>2239</v>
      </c>
      <c r="D55" s="31">
        <v>1248482</v>
      </c>
      <c r="E55" s="32">
        <v>43125</v>
      </c>
      <c r="F55" s="33">
        <v>43128</v>
      </c>
      <c r="G55" s="34" t="s">
        <v>28</v>
      </c>
      <c r="H55" s="35">
        <v>19980</v>
      </c>
    </row>
    <row r="56" s="1" customFormat="1" spans="1:8">
      <c r="A56" s="30" t="s">
        <v>26</v>
      </c>
      <c r="B56" s="30">
        <v>486708</v>
      </c>
      <c r="C56" s="30" t="s">
        <v>2240</v>
      </c>
      <c r="D56" s="31">
        <v>1249866</v>
      </c>
      <c r="E56" s="32">
        <v>43123</v>
      </c>
      <c r="F56" s="33">
        <v>43128</v>
      </c>
      <c r="G56" s="34" t="s">
        <v>28</v>
      </c>
      <c r="H56" s="35">
        <v>33300</v>
      </c>
    </row>
    <row r="57" s="1" customFormat="1" spans="1:8">
      <c r="A57" s="30"/>
      <c r="B57" s="30"/>
      <c r="C57" s="30"/>
      <c r="D57" s="31"/>
      <c r="E57" s="32"/>
      <c r="F57" s="33"/>
      <c r="G57" s="34"/>
      <c r="H57" s="35"/>
    </row>
    <row r="58" s="1" customFormat="1" spans="1:8">
      <c r="A58" s="30"/>
      <c r="B58" s="163"/>
      <c r="C58" s="66"/>
      <c r="D58" s="31"/>
      <c r="E58" s="32"/>
      <c r="F58" s="33"/>
      <c r="G58" s="68"/>
      <c r="H58" s="35"/>
    </row>
    <row r="59" s="1" customFormat="1" ht="17.4" customHeight="1" spans="1:9">
      <c r="A59" s="78" t="s">
        <v>82</v>
      </c>
      <c r="B59" s="69"/>
      <c r="C59" s="164"/>
      <c r="D59" s="71"/>
      <c r="E59" s="72"/>
      <c r="F59" s="73"/>
      <c r="G59" s="74" t="s">
        <v>80</v>
      </c>
      <c r="H59" s="75">
        <f>SUM(H22:H58)</f>
        <v>623780</v>
      </c>
      <c r="I59" s="283" t="s">
        <v>2241</v>
      </c>
    </row>
    <row r="60" s="1" customFormat="1" ht="7.2" customHeight="1" spans="2:8">
      <c r="B60" s="86"/>
      <c r="C60" s="87"/>
      <c r="D60" s="81"/>
      <c r="E60" s="82"/>
      <c r="F60" s="83"/>
      <c r="G60" s="84"/>
      <c r="H60" s="85"/>
    </row>
    <row r="61" s="1" customFormat="1" ht="16.2" customHeight="1" spans="1:6">
      <c r="A61" s="88" t="s">
        <v>2242</v>
      </c>
      <c r="B61" s="88"/>
      <c r="F61" s="89"/>
    </row>
    <row r="62" customFormat="1" ht="12" customHeight="1" spans="1:8">
      <c r="A62" s="165" t="s">
        <v>423</v>
      </c>
      <c r="B62" s="90"/>
      <c r="C62" s="166" t="s">
        <v>424</v>
      </c>
      <c r="D62" s="166" t="s">
        <v>424</v>
      </c>
      <c r="E62" s="166" t="s">
        <v>424</v>
      </c>
      <c r="F62" s="166" t="s">
        <v>424</v>
      </c>
      <c r="G62" s="166" t="s">
        <v>424</v>
      </c>
      <c r="H62" s="167" t="s">
        <v>90</v>
      </c>
    </row>
    <row r="63" customFormat="1" ht="12" customHeight="1" spans="1:8">
      <c r="A63" s="168" t="s">
        <v>425</v>
      </c>
      <c r="B63" s="168"/>
      <c r="C63" s="169" t="s">
        <v>85</v>
      </c>
      <c r="D63" s="170" t="s">
        <v>86</v>
      </c>
      <c r="E63" s="170" t="s">
        <v>87</v>
      </c>
      <c r="F63" s="170" t="s">
        <v>88</v>
      </c>
      <c r="G63" s="170" t="s">
        <v>89</v>
      </c>
      <c r="H63" s="171" t="s">
        <v>426</v>
      </c>
    </row>
    <row r="64" customFormat="1" ht="13.5" spans="1:8">
      <c r="A64" s="172">
        <f>H59</f>
        <v>623780</v>
      </c>
      <c r="B64" s="93"/>
      <c r="C64" s="172">
        <v>0</v>
      </c>
      <c r="D64" s="172">
        <v>0</v>
      </c>
      <c r="E64" s="172">
        <v>0</v>
      </c>
      <c r="F64" s="172">
        <v>0</v>
      </c>
      <c r="G64" s="172">
        <v>0</v>
      </c>
      <c r="H64" s="173">
        <f>SUM(A64:G64)</f>
        <v>623780</v>
      </c>
    </row>
    <row r="65" customFormat="1" ht="13.5"/>
    <row r="66" customFormat="1" ht="18" customHeight="1"/>
    <row r="67" customFormat="1"/>
    <row r="68" customFormat="1" spans="1:2">
      <c r="A68" s="96"/>
      <c r="B68" s="96"/>
    </row>
    <row r="69" customFormat="1" ht="15.75" spans="1:1">
      <c r="A69" s="174" t="s">
        <v>1157</v>
      </c>
    </row>
    <row r="70" customFormat="1" spans="3:4">
      <c r="C70" s="148"/>
      <c r="D70" s="148"/>
    </row>
    <row r="71" customFormat="1" ht="15.75" spans="3:3">
      <c r="C71" s="175" t="s">
        <v>1158</v>
      </c>
    </row>
    <row r="72" customFormat="1" spans="3:3">
      <c r="C72" s="176" t="s">
        <v>1207</v>
      </c>
    </row>
    <row r="73" customFormat="1" spans="3:4">
      <c r="C73" s="177" t="s">
        <v>1160</v>
      </c>
      <c r="D73" s="178"/>
    </row>
  </sheetData>
  <mergeCells count="2">
    <mergeCell ref="G7:H7"/>
    <mergeCell ref="E21:F21"/>
  </mergeCells>
  <hyperlinks>
    <hyperlink ref="C15" r:id="rId2" display="pongsura.pattaramahasaed@ihg.com"/>
    <hyperlink ref="C72" r:id="rId3" display="E: pongsura.pattaramahasaed@ihg.com"/>
    <hyperlink ref="C7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4"/>
  <sheetViews>
    <sheetView topLeftCell="A63" workbookViewId="0">
      <selection activeCell="A63" sqref="A$1:A$1048576"/>
    </sheetView>
  </sheetViews>
  <sheetFormatPr defaultColWidth="10.2857142857143" defaultRowHeight="12.75"/>
  <cols>
    <col min="1" max="1" width="12.2857142857143" style="366"/>
    <col min="2" max="2" width="10" style="366"/>
    <col min="3" max="3" width="22" style="366"/>
    <col min="4" max="4" width="13" style="366"/>
    <col min="5" max="6" width="7" style="366"/>
    <col min="7" max="7" width="13" style="366"/>
    <col min="8" max="17" width="7" style="366"/>
    <col min="18" max="18" width="6.57142857142857" style="366"/>
    <col min="19" max="19" width="7.57142857142857" style="366"/>
    <col min="20" max="21" width="6" style="366"/>
    <col min="22" max="22" width="30.2857142857143" style="366" customWidth="1"/>
    <col min="23" max="16384" width="10.2857142857143" style="366"/>
  </cols>
  <sheetData>
    <row r="1" s="366" customFormat="1" spans="1:1">
      <c r="A1" s="367" t="s">
        <v>2243</v>
      </c>
    </row>
    <row r="2" s="366" customFormat="1" ht="13.5"/>
    <row r="3" s="366" customFormat="1" ht="13.5" spans="1:25">
      <c r="A3" s="368" t="s">
        <v>2244</v>
      </c>
      <c r="B3" s="369" t="s">
        <v>2245</v>
      </c>
      <c r="C3" s="370" t="s">
        <v>2246</v>
      </c>
      <c r="D3" s="370" t="s">
        <v>2247</v>
      </c>
      <c r="E3" s="368" t="s">
        <v>2248</v>
      </c>
      <c r="F3" s="368" t="s">
        <v>2249</v>
      </c>
      <c r="G3" s="371" t="s">
        <v>2250</v>
      </c>
      <c r="H3" s="372" t="s">
        <v>2251</v>
      </c>
      <c r="I3" s="372" t="s">
        <v>2252</v>
      </c>
      <c r="J3" s="372" t="s">
        <v>2253</v>
      </c>
      <c r="K3" s="372" t="s">
        <v>2254</v>
      </c>
      <c r="L3" s="372" t="s">
        <v>2255</v>
      </c>
      <c r="M3" s="372" t="s">
        <v>2256</v>
      </c>
      <c r="N3" s="372" t="s">
        <v>2257</v>
      </c>
      <c r="O3" s="372" t="s">
        <v>2258</v>
      </c>
      <c r="P3" s="372" t="s">
        <v>2259</v>
      </c>
      <c r="Q3" s="372" t="s">
        <v>2260</v>
      </c>
      <c r="X3" s="384"/>
      <c r="Y3" s="384"/>
    </row>
    <row r="4" s="366" customFormat="1" ht="13.5" spans="1:25">
      <c r="A4" s="373">
        <v>1257200</v>
      </c>
      <c r="B4" s="374" t="s">
        <v>2261</v>
      </c>
      <c r="C4" s="374" t="s">
        <v>2262</v>
      </c>
      <c r="D4" s="375" t="s">
        <v>2263</v>
      </c>
      <c r="E4" s="376" t="s">
        <v>2264</v>
      </c>
      <c r="F4" s="376" t="s">
        <v>2265</v>
      </c>
      <c r="G4" s="377">
        <v>21460</v>
      </c>
      <c r="H4" s="376" t="s">
        <v>2265</v>
      </c>
      <c r="I4" s="376" t="s">
        <v>2265</v>
      </c>
      <c r="J4" s="376" t="s">
        <v>2265</v>
      </c>
      <c r="K4" s="378"/>
      <c r="L4" s="378"/>
      <c r="M4" s="378"/>
      <c r="N4" s="378"/>
      <c r="O4" s="378"/>
      <c r="P4" s="378"/>
      <c r="Q4" s="378"/>
      <c r="X4" s="384"/>
      <c r="Y4" s="384"/>
    </row>
    <row r="5" s="366" customFormat="1" ht="13.5" spans="1:25">
      <c r="A5" s="373">
        <v>1250485</v>
      </c>
      <c r="B5" s="374" t="s">
        <v>2266</v>
      </c>
      <c r="C5" s="374" t="s">
        <v>2267</v>
      </c>
      <c r="D5" s="375" t="s">
        <v>2268</v>
      </c>
      <c r="E5" s="376" t="s">
        <v>2269</v>
      </c>
      <c r="F5" s="376" t="s">
        <v>2265</v>
      </c>
      <c r="G5" s="377">
        <v>14800</v>
      </c>
      <c r="H5" s="378"/>
      <c r="I5" s="376" t="s">
        <v>2265</v>
      </c>
      <c r="J5" s="376" t="s">
        <v>2265</v>
      </c>
      <c r="K5" s="378"/>
      <c r="L5" s="378"/>
      <c r="M5" s="378"/>
      <c r="N5" s="378"/>
      <c r="O5" s="378"/>
      <c r="P5" s="378"/>
      <c r="Q5" s="378"/>
      <c r="X5" s="384"/>
      <c r="Y5" s="384"/>
    </row>
    <row r="6" s="366" customFormat="1" ht="13.5" spans="1:25">
      <c r="A6" s="373">
        <v>1250489</v>
      </c>
      <c r="B6" s="374" t="s">
        <v>2270</v>
      </c>
      <c r="C6" s="374" t="s">
        <v>2271</v>
      </c>
      <c r="D6" s="375" t="s">
        <v>2268</v>
      </c>
      <c r="E6" s="376" t="s">
        <v>2269</v>
      </c>
      <c r="F6" s="376" t="s">
        <v>2265</v>
      </c>
      <c r="G6" s="377">
        <v>14800</v>
      </c>
      <c r="H6" s="378"/>
      <c r="I6" s="376" t="s">
        <v>2265</v>
      </c>
      <c r="J6" s="376" t="s">
        <v>2265</v>
      </c>
      <c r="K6" s="378"/>
      <c r="L6" s="378"/>
      <c r="M6" s="378"/>
      <c r="N6" s="378"/>
      <c r="O6" s="378"/>
      <c r="P6" s="378"/>
      <c r="Q6" s="378"/>
      <c r="X6" s="384"/>
      <c r="Y6" s="384"/>
    </row>
    <row r="7" s="366" customFormat="1" ht="13.5" spans="1:25">
      <c r="A7" s="373">
        <v>1256910</v>
      </c>
      <c r="B7" s="374" t="s">
        <v>2272</v>
      </c>
      <c r="C7" s="374" t="s">
        <v>2273</v>
      </c>
      <c r="D7" s="375" t="s">
        <v>2268</v>
      </c>
      <c r="E7" s="376" t="s">
        <v>2269</v>
      </c>
      <c r="F7" s="376" t="s">
        <v>2265</v>
      </c>
      <c r="G7" s="377">
        <v>14800</v>
      </c>
      <c r="H7" s="378"/>
      <c r="I7" s="376" t="s">
        <v>2265</v>
      </c>
      <c r="J7" s="376" t="s">
        <v>2265</v>
      </c>
      <c r="K7" s="378"/>
      <c r="L7" s="378"/>
      <c r="M7" s="378"/>
      <c r="N7" s="378"/>
      <c r="O7" s="378"/>
      <c r="P7" s="378"/>
      <c r="Q7" s="378"/>
      <c r="X7" s="384"/>
      <c r="Y7" s="384"/>
    </row>
    <row r="8" s="366" customFormat="1" ht="13.5" spans="1:25">
      <c r="A8" s="373">
        <v>1253835</v>
      </c>
      <c r="B8" s="374" t="s">
        <v>2274</v>
      </c>
      <c r="C8" s="374" t="s">
        <v>2275</v>
      </c>
      <c r="D8" s="375" t="s">
        <v>2268</v>
      </c>
      <c r="E8" s="376" t="s">
        <v>2269</v>
      </c>
      <c r="F8" s="376" t="s">
        <v>2265</v>
      </c>
      <c r="G8" s="377">
        <v>14800</v>
      </c>
      <c r="H8" s="378"/>
      <c r="I8" s="376" t="s">
        <v>2265</v>
      </c>
      <c r="J8" s="376" t="s">
        <v>2265</v>
      </c>
      <c r="K8" s="378"/>
      <c r="L8" s="378"/>
      <c r="M8" s="378"/>
      <c r="N8" s="378"/>
      <c r="O8" s="378"/>
      <c r="P8" s="378"/>
      <c r="Q8" s="378"/>
      <c r="X8" s="384"/>
      <c r="Y8" s="384"/>
    </row>
    <row r="9" s="366" customFormat="1" ht="13.5" spans="1:25">
      <c r="A9" s="373">
        <v>1258147</v>
      </c>
      <c r="B9" s="374" t="s">
        <v>2276</v>
      </c>
      <c r="C9" s="374" t="s">
        <v>2277</v>
      </c>
      <c r="D9" s="375" t="s">
        <v>2268</v>
      </c>
      <c r="E9" s="376" t="s">
        <v>2269</v>
      </c>
      <c r="F9" s="376" t="s">
        <v>2265</v>
      </c>
      <c r="G9" s="377">
        <v>14800</v>
      </c>
      <c r="H9" s="378"/>
      <c r="I9" s="376" t="s">
        <v>2265</v>
      </c>
      <c r="J9" s="376" t="s">
        <v>2265</v>
      </c>
      <c r="K9" s="378"/>
      <c r="L9" s="378"/>
      <c r="M9" s="378"/>
      <c r="N9" s="378"/>
      <c r="O9" s="378"/>
      <c r="P9" s="378"/>
      <c r="Q9" s="378"/>
      <c r="X9" s="384"/>
      <c r="Y9" s="384"/>
    </row>
    <row r="10" s="366" customFormat="1" ht="13.5" spans="1:25">
      <c r="A10" s="373">
        <v>1257835</v>
      </c>
      <c r="B10" s="374" t="s">
        <v>2278</v>
      </c>
      <c r="C10" s="374" t="s">
        <v>2279</v>
      </c>
      <c r="D10" s="375" t="s">
        <v>2268</v>
      </c>
      <c r="E10" s="376" t="s">
        <v>2265</v>
      </c>
      <c r="F10" s="376" t="s">
        <v>2265</v>
      </c>
      <c r="G10" s="377">
        <v>20720</v>
      </c>
      <c r="H10" s="378"/>
      <c r="I10" s="376" t="s">
        <v>2265</v>
      </c>
      <c r="J10" s="378"/>
      <c r="K10" s="378"/>
      <c r="L10" s="378"/>
      <c r="M10" s="378"/>
      <c r="N10" s="378"/>
      <c r="O10" s="378"/>
      <c r="P10" s="378"/>
      <c r="Q10" s="378"/>
      <c r="X10" s="384"/>
      <c r="Y10" s="384"/>
    </row>
    <row r="11" s="366" customFormat="1" ht="13.5" spans="1:25">
      <c r="A11" s="373">
        <v>1257835</v>
      </c>
      <c r="B11" s="374" t="s">
        <v>2280</v>
      </c>
      <c r="C11" s="374" t="s">
        <v>2281</v>
      </c>
      <c r="D11" s="375" t="s">
        <v>2268</v>
      </c>
      <c r="E11" s="376" t="s">
        <v>2265</v>
      </c>
      <c r="F11" s="376" t="s">
        <v>2265</v>
      </c>
      <c r="G11" s="377">
        <v>20720</v>
      </c>
      <c r="H11" s="378"/>
      <c r="I11" s="376" t="s">
        <v>2265</v>
      </c>
      <c r="J11" s="378"/>
      <c r="K11" s="378"/>
      <c r="L11" s="378"/>
      <c r="M11" s="378"/>
      <c r="N11" s="378"/>
      <c r="O11" s="378"/>
      <c r="P11" s="378"/>
      <c r="Q11" s="378"/>
      <c r="X11" s="384"/>
      <c r="Y11" s="384"/>
    </row>
    <row r="12" s="366" customFormat="1" ht="13.5" spans="1:25">
      <c r="A12" s="373">
        <v>1259824</v>
      </c>
      <c r="B12" s="374" t="s">
        <v>2282</v>
      </c>
      <c r="C12" s="374" t="s">
        <v>2283</v>
      </c>
      <c r="D12" s="375" t="s">
        <v>2268</v>
      </c>
      <c r="E12" s="376" t="s">
        <v>2269</v>
      </c>
      <c r="F12" s="376" t="s">
        <v>2265</v>
      </c>
      <c r="G12" s="377">
        <v>14800</v>
      </c>
      <c r="H12" s="378"/>
      <c r="I12" s="376" t="s">
        <v>2265</v>
      </c>
      <c r="J12" s="376" t="s">
        <v>2265</v>
      </c>
      <c r="K12" s="378"/>
      <c r="L12" s="378"/>
      <c r="M12" s="378"/>
      <c r="N12" s="378"/>
      <c r="O12" s="378"/>
      <c r="P12" s="378"/>
      <c r="Q12" s="378"/>
      <c r="X12" s="384"/>
      <c r="Y12" s="384"/>
    </row>
    <row r="13" s="366" customFormat="1" ht="13.5" spans="1:25">
      <c r="A13" s="373">
        <v>1259824</v>
      </c>
      <c r="B13" s="374" t="s">
        <v>2284</v>
      </c>
      <c r="C13" s="374" t="s">
        <v>2285</v>
      </c>
      <c r="D13" s="375" t="s">
        <v>2268</v>
      </c>
      <c r="E13" s="376" t="s">
        <v>2269</v>
      </c>
      <c r="F13" s="376" t="s">
        <v>2265</v>
      </c>
      <c r="G13" s="377">
        <v>14800</v>
      </c>
      <c r="H13" s="378"/>
      <c r="I13" s="376" t="s">
        <v>2265</v>
      </c>
      <c r="J13" s="376" t="s">
        <v>2265</v>
      </c>
      <c r="K13" s="378"/>
      <c r="L13" s="378"/>
      <c r="M13" s="378"/>
      <c r="N13" s="378"/>
      <c r="O13" s="378"/>
      <c r="P13" s="378"/>
      <c r="Q13" s="378"/>
      <c r="X13" s="384"/>
      <c r="Y13" s="384"/>
    </row>
    <row r="14" s="366" customFormat="1" ht="13.5" spans="1:25">
      <c r="A14" s="373">
        <v>1254599</v>
      </c>
      <c r="B14" s="374" t="s">
        <v>2286</v>
      </c>
      <c r="C14" s="374" t="s">
        <v>2287</v>
      </c>
      <c r="D14" s="375" t="s">
        <v>2268</v>
      </c>
      <c r="E14" s="376" t="s">
        <v>2269</v>
      </c>
      <c r="F14" s="376" t="s">
        <v>2265</v>
      </c>
      <c r="G14" s="377">
        <v>14800</v>
      </c>
      <c r="H14" s="378"/>
      <c r="I14" s="376" t="s">
        <v>2265</v>
      </c>
      <c r="J14" s="376" t="s">
        <v>2265</v>
      </c>
      <c r="K14" s="378"/>
      <c r="L14" s="378"/>
      <c r="M14" s="378"/>
      <c r="N14" s="378"/>
      <c r="O14" s="378"/>
      <c r="P14" s="378"/>
      <c r="Q14" s="378"/>
      <c r="X14" s="384"/>
      <c r="Y14" s="384"/>
    </row>
    <row r="15" s="366" customFormat="1" ht="13.5" spans="1:25">
      <c r="A15" s="373">
        <v>1256910</v>
      </c>
      <c r="B15" s="374" t="s">
        <v>2288</v>
      </c>
      <c r="C15" s="374" t="s">
        <v>2289</v>
      </c>
      <c r="D15" s="375" t="s">
        <v>2268</v>
      </c>
      <c r="E15" s="376" t="s">
        <v>2269</v>
      </c>
      <c r="F15" s="376" t="s">
        <v>2265</v>
      </c>
      <c r="G15" s="377">
        <v>14800</v>
      </c>
      <c r="H15" s="378"/>
      <c r="I15" s="376" t="s">
        <v>2265</v>
      </c>
      <c r="J15" s="376" t="s">
        <v>2265</v>
      </c>
      <c r="K15" s="378"/>
      <c r="L15" s="378"/>
      <c r="M15" s="378"/>
      <c r="N15" s="378"/>
      <c r="O15" s="378"/>
      <c r="P15" s="378"/>
      <c r="Q15" s="378"/>
      <c r="X15" s="384"/>
      <c r="Y15" s="384"/>
    </row>
    <row r="16" s="366" customFormat="1" ht="13.5" spans="1:25">
      <c r="A16" s="373">
        <v>1250489</v>
      </c>
      <c r="B16" s="374" t="s">
        <v>2290</v>
      </c>
      <c r="C16" s="374" t="s">
        <v>2291</v>
      </c>
      <c r="D16" s="375" t="s">
        <v>2268</v>
      </c>
      <c r="E16" s="376" t="s">
        <v>2269</v>
      </c>
      <c r="F16" s="376" t="s">
        <v>2265</v>
      </c>
      <c r="G16" s="377">
        <v>14800</v>
      </c>
      <c r="H16" s="378"/>
      <c r="I16" s="376" t="s">
        <v>2265</v>
      </c>
      <c r="J16" s="376" t="s">
        <v>2265</v>
      </c>
      <c r="K16" s="378"/>
      <c r="L16" s="378"/>
      <c r="M16" s="378"/>
      <c r="N16" s="378"/>
      <c r="O16" s="378"/>
      <c r="P16" s="378"/>
      <c r="Q16" s="378"/>
      <c r="X16" s="384"/>
      <c r="Y16" s="384"/>
    </row>
    <row r="17" s="366" customFormat="1" ht="13.5" spans="1:25">
      <c r="A17" s="373">
        <v>1255164</v>
      </c>
      <c r="B17" s="374" t="s">
        <v>2292</v>
      </c>
      <c r="C17" s="374" t="s">
        <v>2293</v>
      </c>
      <c r="D17" s="375" t="s">
        <v>2268</v>
      </c>
      <c r="E17" s="376" t="s">
        <v>2269</v>
      </c>
      <c r="F17" s="376" t="s">
        <v>2265</v>
      </c>
      <c r="G17" s="377">
        <v>14800</v>
      </c>
      <c r="H17" s="378"/>
      <c r="I17" s="376" t="s">
        <v>2265</v>
      </c>
      <c r="J17" s="376" t="s">
        <v>2265</v>
      </c>
      <c r="K17" s="378"/>
      <c r="L17" s="378"/>
      <c r="M17" s="378"/>
      <c r="N17" s="378"/>
      <c r="O17" s="378"/>
      <c r="P17" s="378"/>
      <c r="Q17" s="378"/>
      <c r="X17" s="384"/>
      <c r="Y17" s="384"/>
    </row>
    <row r="18" s="366" customFormat="1" ht="13.5" spans="1:25">
      <c r="A18" s="379">
        <v>1261991</v>
      </c>
      <c r="B18" s="374" t="s">
        <v>2294</v>
      </c>
      <c r="C18" s="374" t="s">
        <v>2295</v>
      </c>
      <c r="D18" s="375" t="s">
        <v>2296</v>
      </c>
      <c r="E18" s="380" t="s">
        <v>2269</v>
      </c>
      <c r="F18" s="380" t="s">
        <v>2265</v>
      </c>
      <c r="G18" s="377">
        <v>14800</v>
      </c>
      <c r="H18" s="378"/>
      <c r="I18" s="378"/>
      <c r="J18" s="380" t="s">
        <v>2265</v>
      </c>
      <c r="K18" s="380" t="s">
        <v>2265</v>
      </c>
      <c r="L18" s="378"/>
      <c r="M18" s="378"/>
      <c r="N18" s="378"/>
      <c r="O18" s="378"/>
      <c r="P18" s="378"/>
      <c r="Q18" s="378"/>
      <c r="X18" s="384"/>
      <c r="Y18" s="384"/>
    </row>
    <row r="19" s="366" customFormat="1" ht="13.5" spans="1:25">
      <c r="A19" s="381"/>
      <c r="B19" s="374" t="s">
        <v>2297</v>
      </c>
      <c r="C19" s="374" t="s">
        <v>2298</v>
      </c>
      <c r="D19" s="375" t="s">
        <v>2296</v>
      </c>
      <c r="E19" s="380" t="s">
        <v>2269</v>
      </c>
      <c r="F19" s="380" t="s">
        <v>2265</v>
      </c>
      <c r="G19" s="377">
        <v>14800</v>
      </c>
      <c r="H19" s="378"/>
      <c r="I19" s="378"/>
      <c r="J19" s="380" t="s">
        <v>2265</v>
      </c>
      <c r="K19" s="380" t="s">
        <v>2265</v>
      </c>
      <c r="L19" s="378"/>
      <c r="M19" s="378"/>
      <c r="N19" s="378"/>
      <c r="O19" s="378"/>
      <c r="P19" s="378"/>
      <c r="Q19" s="378"/>
      <c r="X19" s="384"/>
      <c r="Y19" s="384"/>
    </row>
    <row r="20" s="366" customFormat="1" ht="13.5" spans="1:25">
      <c r="A20" s="373">
        <v>1260119</v>
      </c>
      <c r="B20" s="374" t="s">
        <v>2299</v>
      </c>
      <c r="C20" s="374" t="s">
        <v>2300</v>
      </c>
      <c r="D20" s="375" t="s">
        <v>2296</v>
      </c>
      <c r="E20" s="376" t="s">
        <v>2265</v>
      </c>
      <c r="F20" s="376" t="s">
        <v>2265</v>
      </c>
      <c r="G20" s="377">
        <v>7400</v>
      </c>
      <c r="H20" s="378"/>
      <c r="I20" s="378"/>
      <c r="J20" s="376" t="s">
        <v>2265</v>
      </c>
      <c r="K20" s="378"/>
      <c r="L20" s="378"/>
      <c r="M20" s="378"/>
      <c r="N20" s="378"/>
      <c r="O20" s="378"/>
      <c r="P20" s="378"/>
      <c r="Q20" s="378"/>
      <c r="X20" s="384"/>
      <c r="Y20" s="384"/>
    </row>
    <row r="21" s="366" customFormat="1" ht="13.5" spans="1:25">
      <c r="A21" s="373">
        <v>1267812</v>
      </c>
      <c r="B21" s="374" t="s">
        <v>2301</v>
      </c>
      <c r="C21" s="374" t="s">
        <v>2302</v>
      </c>
      <c r="D21" s="375" t="s">
        <v>2296</v>
      </c>
      <c r="E21" s="376" t="s">
        <v>2264</v>
      </c>
      <c r="F21" s="380" t="s">
        <v>2265</v>
      </c>
      <c r="G21" s="382">
        <v>22200</v>
      </c>
      <c r="H21" s="378"/>
      <c r="I21" s="378"/>
      <c r="J21" s="380" t="s">
        <v>2265</v>
      </c>
      <c r="K21" s="380" t="s">
        <v>2265</v>
      </c>
      <c r="L21" s="380" t="s">
        <v>2265</v>
      </c>
      <c r="M21" s="378"/>
      <c r="N21" s="378"/>
      <c r="O21" s="378"/>
      <c r="P21" s="378"/>
      <c r="Q21" s="378"/>
      <c r="X21" s="384"/>
      <c r="Y21" s="384"/>
    </row>
    <row r="22" s="366" customFormat="1" ht="13.5" spans="1:25">
      <c r="A22" s="373">
        <v>1250486</v>
      </c>
      <c r="B22" s="374" t="s">
        <v>2303</v>
      </c>
      <c r="C22" s="374" t="s">
        <v>2267</v>
      </c>
      <c r="D22" s="375" t="s">
        <v>2304</v>
      </c>
      <c r="E22" s="376" t="s">
        <v>2264</v>
      </c>
      <c r="F22" s="380" t="s">
        <v>2265</v>
      </c>
      <c r="G22" s="382">
        <v>22200</v>
      </c>
      <c r="H22" s="378"/>
      <c r="I22" s="378"/>
      <c r="J22" s="378"/>
      <c r="K22" s="380" t="s">
        <v>2265</v>
      </c>
      <c r="L22" s="380" t="s">
        <v>2265</v>
      </c>
      <c r="M22" s="380" t="s">
        <v>2265</v>
      </c>
      <c r="N22" s="378"/>
      <c r="O22" s="378"/>
      <c r="P22" s="378"/>
      <c r="Q22" s="378"/>
      <c r="X22" s="384"/>
      <c r="Y22" s="384"/>
    </row>
    <row r="23" s="366" customFormat="1" ht="13.5" spans="1:25">
      <c r="A23" s="379">
        <v>1250490</v>
      </c>
      <c r="B23" s="374" t="s">
        <v>2305</v>
      </c>
      <c r="C23" s="374" t="s">
        <v>2271</v>
      </c>
      <c r="D23" s="375" t="s">
        <v>2304</v>
      </c>
      <c r="E23" s="376" t="s">
        <v>2264</v>
      </c>
      <c r="F23" s="380" t="s">
        <v>2265</v>
      </c>
      <c r="G23" s="382">
        <v>22200</v>
      </c>
      <c r="H23" s="378"/>
      <c r="I23" s="378"/>
      <c r="J23" s="378"/>
      <c r="K23" s="380" t="s">
        <v>2265</v>
      </c>
      <c r="L23" s="380" t="s">
        <v>2265</v>
      </c>
      <c r="M23" s="380" t="s">
        <v>2265</v>
      </c>
      <c r="N23" s="378"/>
      <c r="O23" s="378"/>
      <c r="P23" s="378"/>
      <c r="Q23" s="378"/>
      <c r="X23" s="384"/>
      <c r="Y23" s="384"/>
    </row>
    <row r="24" s="366" customFormat="1" ht="13.5" spans="1:25">
      <c r="A24" s="381"/>
      <c r="B24" s="374" t="s">
        <v>2306</v>
      </c>
      <c r="C24" s="374" t="s">
        <v>2291</v>
      </c>
      <c r="D24" s="375" t="s">
        <v>2304</v>
      </c>
      <c r="E24" s="376" t="s">
        <v>2264</v>
      </c>
      <c r="F24" s="380" t="s">
        <v>2265</v>
      </c>
      <c r="G24" s="382">
        <v>22200</v>
      </c>
      <c r="H24" s="378"/>
      <c r="I24" s="378"/>
      <c r="J24" s="378"/>
      <c r="K24" s="380" t="s">
        <v>2265</v>
      </c>
      <c r="L24" s="380" t="s">
        <v>2265</v>
      </c>
      <c r="M24" s="380" t="s">
        <v>2265</v>
      </c>
      <c r="N24" s="378"/>
      <c r="O24" s="378"/>
      <c r="P24" s="378"/>
      <c r="Q24" s="378"/>
      <c r="X24" s="384"/>
      <c r="Y24" s="384"/>
    </row>
    <row r="25" s="366" customFormat="1" ht="13.5" spans="1:25">
      <c r="A25" s="379">
        <v>1256911</v>
      </c>
      <c r="B25" s="374" t="s">
        <v>2307</v>
      </c>
      <c r="C25" s="374" t="s">
        <v>2273</v>
      </c>
      <c r="D25" s="375" t="s">
        <v>2304</v>
      </c>
      <c r="E25" s="376" t="s">
        <v>2264</v>
      </c>
      <c r="F25" s="380" t="s">
        <v>2265</v>
      </c>
      <c r="G25" s="382">
        <v>22200</v>
      </c>
      <c r="H25" s="378"/>
      <c r="I25" s="378"/>
      <c r="J25" s="378"/>
      <c r="K25" s="380" t="s">
        <v>2265</v>
      </c>
      <c r="L25" s="380" t="s">
        <v>2265</v>
      </c>
      <c r="M25" s="380" t="s">
        <v>2265</v>
      </c>
      <c r="N25" s="378"/>
      <c r="O25" s="378"/>
      <c r="P25" s="378"/>
      <c r="Q25" s="378"/>
      <c r="X25" s="384"/>
      <c r="Y25" s="384"/>
    </row>
    <row r="26" s="366" customFormat="1" ht="13.5" spans="1:25">
      <c r="A26" s="381"/>
      <c r="B26" s="374" t="s">
        <v>2308</v>
      </c>
      <c r="C26" s="374" t="s">
        <v>2289</v>
      </c>
      <c r="D26" s="375" t="s">
        <v>2304</v>
      </c>
      <c r="E26" s="376" t="s">
        <v>2264</v>
      </c>
      <c r="F26" s="380" t="s">
        <v>2265</v>
      </c>
      <c r="G26" s="382">
        <v>22200</v>
      </c>
      <c r="H26" s="378"/>
      <c r="I26" s="378"/>
      <c r="J26" s="378"/>
      <c r="K26" s="380" t="s">
        <v>2265</v>
      </c>
      <c r="L26" s="380" t="s">
        <v>2265</v>
      </c>
      <c r="M26" s="380" t="s">
        <v>2265</v>
      </c>
      <c r="N26" s="378"/>
      <c r="O26" s="378"/>
      <c r="P26" s="378"/>
      <c r="Q26" s="378"/>
      <c r="X26" s="384"/>
      <c r="Y26" s="384"/>
    </row>
    <row r="27" s="366" customFormat="1" ht="13.5" spans="1:25">
      <c r="A27" s="373">
        <v>1263082</v>
      </c>
      <c r="B27" s="374" t="s">
        <v>2309</v>
      </c>
      <c r="C27" s="374" t="s">
        <v>2310</v>
      </c>
      <c r="D27" s="375" t="s">
        <v>2304</v>
      </c>
      <c r="E27" s="376" t="s">
        <v>2311</v>
      </c>
      <c r="F27" s="376" t="s">
        <v>2265</v>
      </c>
      <c r="G27" s="377">
        <v>29600</v>
      </c>
      <c r="H27" s="378"/>
      <c r="I27" s="378"/>
      <c r="J27" s="378"/>
      <c r="K27" s="376" t="s">
        <v>2265</v>
      </c>
      <c r="L27" s="376" t="s">
        <v>2265</v>
      </c>
      <c r="M27" s="376" t="s">
        <v>2265</v>
      </c>
      <c r="N27" s="376" t="s">
        <v>2265</v>
      </c>
      <c r="O27" s="378"/>
      <c r="P27" s="378"/>
      <c r="Q27" s="378"/>
      <c r="X27" s="384"/>
      <c r="Y27" s="384"/>
    </row>
    <row r="28" s="366" customFormat="1" ht="13.5" spans="1:25">
      <c r="A28" s="379">
        <v>1265156</v>
      </c>
      <c r="B28" s="374" t="s">
        <v>2312</v>
      </c>
      <c r="C28" s="374" t="s">
        <v>2313</v>
      </c>
      <c r="D28" s="375" t="s">
        <v>2304</v>
      </c>
      <c r="E28" s="376" t="s">
        <v>2311</v>
      </c>
      <c r="F28" s="380" t="s">
        <v>2265</v>
      </c>
      <c r="G28" s="377">
        <v>29600</v>
      </c>
      <c r="H28" s="378"/>
      <c r="I28" s="378"/>
      <c r="J28" s="378"/>
      <c r="K28" s="380" t="s">
        <v>2265</v>
      </c>
      <c r="L28" s="380" t="s">
        <v>2265</v>
      </c>
      <c r="M28" s="380" t="s">
        <v>2265</v>
      </c>
      <c r="N28" s="380" t="s">
        <v>2265</v>
      </c>
      <c r="O28" s="378"/>
      <c r="P28" s="378"/>
      <c r="Q28" s="378"/>
      <c r="X28" s="384"/>
      <c r="Y28" s="384"/>
    </row>
    <row r="29" s="366" customFormat="1" ht="13.5" spans="1:25">
      <c r="A29" s="381"/>
      <c r="B29" s="374" t="s">
        <v>2314</v>
      </c>
      <c r="C29" s="374" t="s">
        <v>2315</v>
      </c>
      <c r="D29" s="375" t="s">
        <v>2304</v>
      </c>
      <c r="E29" s="376" t="s">
        <v>2311</v>
      </c>
      <c r="F29" s="376" t="s">
        <v>2265</v>
      </c>
      <c r="G29" s="377">
        <v>29600</v>
      </c>
      <c r="H29" s="378"/>
      <c r="I29" s="378"/>
      <c r="J29" s="378"/>
      <c r="K29" s="376" t="s">
        <v>2265</v>
      </c>
      <c r="L29" s="376" t="s">
        <v>2265</v>
      </c>
      <c r="M29" s="376" t="s">
        <v>2265</v>
      </c>
      <c r="N29" s="376" t="s">
        <v>2265</v>
      </c>
      <c r="O29" s="378"/>
      <c r="P29" s="378"/>
      <c r="Q29" s="378"/>
      <c r="X29" s="384"/>
      <c r="Y29" s="384"/>
    </row>
    <row r="30" s="366" customFormat="1" ht="13.5" spans="1:25">
      <c r="A30" s="373">
        <v>1253836</v>
      </c>
      <c r="B30" s="374" t="s">
        <v>2316</v>
      </c>
      <c r="C30" s="374" t="s">
        <v>2275</v>
      </c>
      <c r="D30" s="375" t="s">
        <v>2304</v>
      </c>
      <c r="E30" s="376" t="s">
        <v>2264</v>
      </c>
      <c r="F30" s="380" t="s">
        <v>2265</v>
      </c>
      <c r="G30" s="382">
        <v>22200</v>
      </c>
      <c r="H30" s="378"/>
      <c r="I30" s="378"/>
      <c r="J30" s="378"/>
      <c r="K30" s="380" t="s">
        <v>2265</v>
      </c>
      <c r="L30" s="380" t="s">
        <v>2265</v>
      </c>
      <c r="M30" s="380" t="s">
        <v>2265</v>
      </c>
      <c r="N30" s="378"/>
      <c r="O30" s="378"/>
      <c r="P30" s="378"/>
      <c r="Q30" s="378"/>
      <c r="X30" s="384"/>
      <c r="Y30" s="384"/>
    </row>
    <row r="31" s="366" customFormat="1" ht="13.5" spans="1:25">
      <c r="A31" s="373">
        <v>1258148</v>
      </c>
      <c r="B31" s="374" t="s">
        <v>2317</v>
      </c>
      <c r="C31" s="374" t="s">
        <v>2277</v>
      </c>
      <c r="D31" s="375" t="s">
        <v>2304</v>
      </c>
      <c r="E31" s="376" t="s">
        <v>2264</v>
      </c>
      <c r="F31" s="380" t="s">
        <v>2265</v>
      </c>
      <c r="G31" s="382">
        <v>22200</v>
      </c>
      <c r="H31" s="378"/>
      <c r="I31" s="378"/>
      <c r="J31" s="378"/>
      <c r="K31" s="380" t="s">
        <v>2265</v>
      </c>
      <c r="L31" s="380" t="s">
        <v>2265</v>
      </c>
      <c r="M31" s="380" t="s">
        <v>2265</v>
      </c>
      <c r="N31" s="378"/>
      <c r="O31" s="378"/>
      <c r="P31" s="378"/>
      <c r="Q31" s="378"/>
      <c r="X31" s="384"/>
      <c r="Y31" s="384"/>
    </row>
    <row r="32" s="366" customFormat="1" ht="13.5" spans="1:25">
      <c r="A32" s="379">
        <v>1259825</v>
      </c>
      <c r="B32" s="374" t="s">
        <v>2318</v>
      </c>
      <c r="C32" s="374" t="s">
        <v>2283</v>
      </c>
      <c r="D32" s="375" t="s">
        <v>2304</v>
      </c>
      <c r="E32" s="380" t="s">
        <v>2269</v>
      </c>
      <c r="F32" s="380" t="s">
        <v>2265</v>
      </c>
      <c r="G32" s="377">
        <v>14800</v>
      </c>
      <c r="H32" s="378"/>
      <c r="I32" s="378"/>
      <c r="J32" s="378"/>
      <c r="K32" s="380" t="s">
        <v>2265</v>
      </c>
      <c r="L32" s="380" t="s">
        <v>2265</v>
      </c>
      <c r="M32" s="378"/>
      <c r="N32" s="378"/>
      <c r="O32" s="378"/>
      <c r="P32" s="378"/>
      <c r="Q32" s="378"/>
      <c r="X32" s="384"/>
      <c r="Y32" s="384"/>
    </row>
    <row r="33" s="366" customFormat="1" ht="13.5" spans="1:25">
      <c r="A33" s="381"/>
      <c r="B33" s="374" t="s">
        <v>2319</v>
      </c>
      <c r="C33" s="374" t="s">
        <v>2285</v>
      </c>
      <c r="D33" s="375" t="s">
        <v>2304</v>
      </c>
      <c r="E33" s="380" t="s">
        <v>2269</v>
      </c>
      <c r="F33" s="380" t="s">
        <v>2265</v>
      </c>
      <c r="G33" s="377">
        <v>14800</v>
      </c>
      <c r="H33" s="378"/>
      <c r="I33" s="378"/>
      <c r="J33" s="378"/>
      <c r="K33" s="380" t="s">
        <v>2265</v>
      </c>
      <c r="L33" s="380" t="s">
        <v>2265</v>
      </c>
      <c r="M33" s="378"/>
      <c r="N33" s="378"/>
      <c r="O33" s="378"/>
      <c r="P33" s="378"/>
      <c r="Q33" s="378"/>
      <c r="X33" s="384"/>
      <c r="Y33" s="384"/>
    </row>
    <row r="34" s="366" customFormat="1" ht="13.5" spans="1:25">
      <c r="A34" s="373">
        <v>1257201</v>
      </c>
      <c r="B34" s="374" t="s">
        <v>2320</v>
      </c>
      <c r="C34" s="374" t="s">
        <v>2262</v>
      </c>
      <c r="D34" s="375" t="s">
        <v>2304</v>
      </c>
      <c r="E34" s="376" t="s">
        <v>2265</v>
      </c>
      <c r="F34" s="376" t="s">
        <v>2265</v>
      </c>
      <c r="G34" s="377">
        <v>7400</v>
      </c>
      <c r="H34" s="378"/>
      <c r="I34" s="378"/>
      <c r="J34" s="378"/>
      <c r="K34" s="376" t="s">
        <v>2265</v>
      </c>
      <c r="L34" s="378"/>
      <c r="M34" s="378"/>
      <c r="N34" s="378"/>
      <c r="O34" s="378"/>
      <c r="P34" s="378"/>
      <c r="Q34" s="378"/>
      <c r="X34" s="384"/>
      <c r="Y34" s="384"/>
    </row>
    <row r="35" s="366" customFormat="1" ht="13.5" spans="1:25">
      <c r="A35" s="373">
        <v>1255165</v>
      </c>
      <c r="B35" s="374" t="s">
        <v>2321</v>
      </c>
      <c r="C35" s="374" t="s">
        <v>2293</v>
      </c>
      <c r="D35" s="375" t="s">
        <v>2304</v>
      </c>
      <c r="E35" s="376" t="s">
        <v>2311</v>
      </c>
      <c r="F35" s="376" t="s">
        <v>2265</v>
      </c>
      <c r="G35" s="377">
        <v>29600</v>
      </c>
      <c r="H35" s="378"/>
      <c r="I35" s="378"/>
      <c r="J35" s="378"/>
      <c r="K35" s="376" t="s">
        <v>2265</v>
      </c>
      <c r="L35" s="376" t="s">
        <v>2265</v>
      </c>
      <c r="M35" s="376" t="s">
        <v>2265</v>
      </c>
      <c r="N35" s="376" t="s">
        <v>2265</v>
      </c>
      <c r="O35" s="378"/>
      <c r="P35" s="378"/>
      <c r="Q35" s="378"/>
      <c r="X35" s="384"/>
      <c r="Y35" s="384"/>
    </row>
    <row r="36" s="366" customFormat="1" ht="13.5" spans="1:25">
      <c r="A36" s="373">
        <v>1260143</v>
      </c>
      <c r="B36" s="374" t="s">
        <v>2322</v>
      </c>
      <c r="C36" s="374" t="s">
        <v>2323</v>
      </c>
      <c r="D36" s="375" t="s">
        <v>2304</v>
      </c>
      <c r="E36" s="376" t="s">
        <v>2264</v>
      </c>
      <c r="F36" s="380" t="s">
        <v>2265</v>
      </c>
      <c r="G36" s="382">
        <v>22200</v>
      </c>
      <c r="H36" s="378"/>
      <c r="I36" s="378"/>
      <c r="J36" s="378"/>
      <c r="K36" s="380" t="s">
        <v>2265</v>
      </c>
      <c r="L36" s="380" t="s">
        <v>2265</v>
      </c>
      <c r="M36" s="380" t="s">
        <v>2265</v>
      </c>
      <c r="N36" s="378"/>
      <c r="O36" s="378"/>
      <c r="P36" s="378"/>
      <c r="Q36" s="378"/>
      <c r="X36" s="384"/>
      <c r="Y36" s="384"/>
    </row>
    <row r="37" s="366" customFormat="1" ht="13.5" spans="1:25">
      <c r="A37" s="373">
        <v>1244230</v>
      </c>
      <c r="B37" s="374" t="s">
        <v>2324</v>
      </c>
      <c r="C37" s="374" t="s">
        <v>2325</v>
      </c>
      <c r="D37" s="375" t="s">
        <v>2326</v>
      </c>
      <c r="E37" s="380" t="s">
        <v>2327</v>
      </c>
      <c r="F37" s="380" t="s">
        <v>2265</v>
      </c>
      <c r="G37" s="377">
        <v>44400</v>
      </c>
      <c r="H37" s="378"/>
      <c r="I37" s="378"/>
      <c r="J37" s="378"/>
      <c r="K37" s="378"/>
      <c r="L37" s="380" t="s">
        <v>2265</v>
      </c>
      <c r="M37" s="380" t="s">
        <v>2265</v>
      </c>
      <c r="N37" s="380" t="s">
        <v>2265</v>
      </c>
      <c r="O37" s="380" t="s">
        <v>2265</v>
      </c>
      <c r="P37" s="380" t="s">
        <v>2265</v>
      </c>
      <c r="Q37" s="380" t="s">
        <v>2265</v>
      </c>
      <c r="X37" s="384"/>
      <c r="Y37" s="384"/>
    </row>
    <row r="38" s="366" customFormat="1" ht="13.5" spans="1:25">
      <c r="A38" s="379">
        <v>1245763</v>
      </c>
      <c r="B38" s="374" t="s">
        <v>2328</v>
      </c>
      <c r="C38" s="374" t="s">
        <v>2329</v>
      </c>
      <c r="D38" s="375" t="s">
        <v>2326</v>
      </c>
      <c r="E38" s="376" t="s">
        <v>2264</v>
      </c>
      <c r="F38" s="380" t="s">
        <v>2265</v>
      </c>
      <c r="G38" s="382">
        <v>22200</v>
      </c>
      <c r="H38" s="378"/>
      <c r="I38" s="378"/>
      <c r="J38" s="378"/>
      <c r="K38" s="378"/>
      <c r="L38" s="380" t="s">
        <v>2265</v>
      </c>
      <c r="M38" s="380" t="s">
        <v>2265</v>
      </c>
      <c r="N38" s="380" t="s">
        <v>2265</v>
      </c>
      <c r="O38" s="378"/>
      <c r="P38" s="378"/>
      <c r="Q38" s="378"/>
      <c r="X38" s="384"/>
      <c r="Y38" s="384"/>
    </row>
    <row r="39" s="366" customFormat="1" ht="13.5" spans="1:25">
      <c r="A39" s="381"/>
      <c r="B39" s="374" t="s">
        <v>2330</v>
      </c>
      <c r="C39" s="374" t="s">
        <v>2331</v>
      </c>
      <c r="D39" s="375" t="s">
        <v>2326</v>
      </c>
      <c r="E39" s="376" t="s">
        <v>2264</v>
      </c>
      <c r="F39" s="380" t="s">
        <v>2265</v>
      </c>
      <c r="G39" s="382">
        <v>22200</v>
      </c>
      <c r="H39" s="378"/>
      <c r="I39" s="378"/>
      <c r="J39" s="378"/>
      <c r="K39" s="378"/>
      <c r="L39" s="380" t="s">
        <v>2265</v>
      </c>
      <c r="M39" s="380" t="s">
        <v>2265</v>
      </c>
      <c r="N39" s="380" t="s">
        <v>2265</v>
      </c>
      <c r="O39" s="378"/>
      <c r="P39" s="378"/>
      <c r="Q39" s="378"/>
      <c r="X39" s="384"/>
      <c r="Y39" s="384"/>
    </row>
    <row r="40" s="366" customFormat="1" ht="13.5" spans="1:25">
      <c r="A40" s="373">
        <v>1266579</v>
      </c>
      <c r="B40" s="374" t="s">
        <v>2332</v>
      </c>
      <c r="C40" s="374" t="s">
        <v>2333</v>
      </c>
      <c r="D40" s="375" t="s">
        <v>2326</v>
      </c>
      <c r="E40" s="376" t="s">
        <v>2334</v>
      </c>
      <c r="F40" s="380" t="s">
        <v>2265</v>
      </c>
      <c r="G40" s="377">
        <v>37000</v>
      </c>
      <c r="H40" s="378"/>
      <c r="I40" s="378"/>
      <c r="J40" s="378"/>
      <c r="K40" s="378"/>
      <c r="L40" s="380" t="s">
        <v>2265</v>
      </c>
      <c r="M40" s="380" t="s">
        <v>2265</v>
      </c>
      <c r="N40" s="380" t="s">
        <v>2265</v>
      </c>
      <c r="O40" s="380" t="s">
        <v>2265</v>
      </c>
      <c r="P40" s="380" t="s">
        <v>2265</v>
      </c>
      <c r="Q40" s="378"/>
      <c r="X40" s="384"/>
      <c r="Y40" s="384"/>
    </row>
    <row r="41" s="366" customFormat="1" ht="13.5" spans="1:25">
      <c r="A41" s="373">
        <v>1253813</v>
      </c>
      <c r="B41" s="374" t="s">
        <v>2335</v>
      </c>
      <c r="C41" s="374" t="s">
        <v>2336</v>
      </c>
      <c r="D41" s="375" t="s">
        <v>2326</v>
      </c>
      <c r="E41" s="376" t="s">
        <v>2264</v>
      </c>
      <c r="F41" s="380" t="s">
        <v>2265</v>
      </c>
      <c r="G41" s="382">
        <v>22200</v>
      </c>
      <c r="H41" s="378"/>
      <c r="I41" s="378"/>
      <c r="J41" s="378"/>
      <c r="K41" s="378"/>
      <c r="L41" s="380" t="s">
        <v>2265</v>
      </c>
      <c r="M41" s="380" t="s">
        <v>2265</v>
      </c>
      <c r="N41" s="380" t="s">
        <v>2265</v>
      </c>
      <c r="O41" s="378"/>
      <c r="P41" s="378"/>
      <c r="Q41" s="378"/>
      <c r="X41" s="384"/>
      <c r="Y41" s="384"/>
    </row>
    <row r="42" s="366" customFormat="1" ht="13.5" spans="1:25">
      <c r="A42" s="379">
        <v>1263219</v>
      </c>
      <c r="B42" s="374" t="s">
        <v>2337</v>
      </c>
      <c r="C42" s="374" t="s">
        <v>2338</v>
      </c>
      <c r="D42" s="375" t="s">
        <v>2339</v>
      </c>
      <c r="E42" s="376" t="s">
        <v>2311</v>
      </c>
      <c r="F42" s="380" t="s">
        <v>2265</v>
      </c>
      <c r="G42" s="377">
        <v>29600</v>
      </c>
      <c r="H42" s="378"/>
      <c r="I42" s="378"/>
      <c r="J42" s="378"/>
      <c r="K42" s="378"/>
      <c r="L42" s="378"/>
      <c r="M42" s="380" t="s">
        <v>2265</v>
      </c>
      <c r="N42" s="380" t="s">
        <v>2265</v>
      </c>
      <c r="O42" s="380" t="s">
        <v>2265</v>
      </c>
      <c r="P42" s="380" t="s">
        <v>2265</v>
      </c>
      <c r="Q42" s="378"/>
      <c r="X42" s="384"/>
      <c r="Y42" s="384"/>
    </row>
    <row r="43" s="366" customFormat="1" ht="13.5" spans="1:25">
      <c r="A43" s="381"/>
      <c r="B43" s="374" t="s">
        <v>2340</v>
      </c>
      <c r="C43" s="374" t="s">
        <v>2341</v>
      </c>
      <c r="D43" s="375" t="s">
        <v>2339</v>
      </c>
      <c r="E43" s="376" t="s">
        <v>2311</v>
      </c>
      <c r="F43" s="380" t="s">
        <v>2265</v>
      </c>
      <c r="G43" s="377">
        <v>29600</v>
      </c>
      <c r="H43" s="378"/>
      <c r="I43" s="378"/>
      <c r="J43" s="378"/>
      <c r="K43" s="378"/>
      <c r="L43" s="378"/>
      <c r="M43" s="380" t="s">
        <v>2265</v>
      </c>
      <c r="N43" s="380" t="s">
        <v>2265</v>
      </c>
      <c r="O43" s="380" t="s">
        <v>2265</v>
      </c>
      <c r="P43" s="380" t="s">
        <v>2265</v>
      </c>
      <c r="Q43" s="378"/>
      <c r="X43" s="384"/>
      <c r="Y43" s="384"/>
    </row>
    <row r="44" s="366" customFormat="1" ht="13.5" spans="1:25">
      <c r="A44" s="373">
        <v>1257551</v>
      </c>
      <c r="B44" s="374" t="s">
        <v>2342</v>
      </c>
      <c r="C44" s="374" t="s">
        <v>2343</v>
      </c>
      <c r="D44" s="375" t="s">
        <v>2339</v>
      </c>
      <c r="E44" s="376" t="s">
        <v>2265</v>
      </c>
      <c r="F44" s="376" t="s">
        <v>2265</v>
      </c>
      <c r="G44" s="377">
        <v>7400</v>
      </c>
      <c r="H44" s="378"/>
      <c r="I44" s="378"/>
      <c r="J44" s="378"/>
      <c r="K44" s="378"/>
      <c r="L44" s="378"/>
      <c r="M44" s="376" t="s">
        <v>2265</v>
      </c>
      <c r="N44" s="378"/>
      <c r="O44" s="378"/>
      <c r="P44" s="378"/>
      <c r="Q44" s="378"/>
      <c r="X44" s="384"/>
      <c r="Y44" s="384"/>
    </row>
    <row r="45" s="366" customFormat="1" ht="13.5" spans="1:25">
      <c r="A45" s="373">
        <v>1256549</v>
      </c>
      <c r="B45" s="374" t="s">
        <v>2344</v>
      </c>
      <c r="C45" s="374" t="s">
        <v>2345</v>
      </c>
      <c r="D45" s="375" t="s">
        <v>2346</v>
      </c>
      <c r="E45" s="376" t="s">
        <v>2311</v>
      </c>
      <c r="F45" s="376" t="s">
        <v>2265</v>
      </c>
      <c r="G45" s="377">
        <v>29600</v>
      </c>
      <c r="H45" s="378"/>
      <c r="I45" s="378"/>
      <c r="J45" s="378"/>
      <c r="K45" s="378"/>
      <c r="L45" s="378"/>
      <c r="M45" s="378"/>
      <c r="N45" s="376" t="s">
        <v>2265</v>
      </c>
      <c r="O45" s="376" t="s">
        <v>2265</v>
      </c>
      <c r="P45" s="376" t="s">
        <v>2265</v>
      </c>
      <c r="Q45" s="376" t="s">
        <v>2265</v>
      </c>
      <c r="X45" s="384"/>
      <c r="Y45" s="384"/>
    </row>
    <row r="46" s="366" customFormat="1" ht="13.5" spans="1:25">
      <c r="A46" s="379">
        <v>1261850</v>
      </c>
      <c r="B46" s="374" t="s">
        <v>2347</v>
      </c>
      <c r="C46" s="374" t="s">
        <v>2348</v>
      </c>
      <c r="D46" s="375" t="s">
        <v>2346</v>
      </c>
      <c r="E46" s="376" t="s">
        <v>2311</v>
      </c>
      <c r="F46" s="380" t="s">
        <v>2265</v>
      </c>
      <c r="G46" s="377">
        <v>29600</v>
      </c>
      <c r="H46" s="378"/>
      <c r="I46" s="378"/>
      <c r="J46" s="378"/>
      <c r="K46" s="378"/>
      <c r="L46" s="378"/>
      <c r="M46" s="378"/>
      <c r="N46" s="380" t="s">
        <v>2265</v>
      </c>
      <c r="O46" s="380" t="s">
        <v>2265</v>
      </c>
      <c r="P46" s="380" t="s">
        <v>2265</v>
      </c>
      <c r="Q46" s="380" t="s">
        <v>2265</v>
      </c>
      <c r="X46" s="384"/>
      <c r="Y46" s="384"/>
    </row>
    <row r="47" s="366" customFormat="1" ht="13.5" spans="1:25">
      <c r="A47" s="381"/>
      <c r="B47" s="374" t="s">
        <v>2349</v>
      </c>
      <c r="C47" s="374" t="s">
        <v>2350</v>
      </c>
      <c r="D47" s="375" t="s">
        <v>2346</v>
      </c>
      <c r="E47" s="376" t="s">
        <v>2311</v>
      </c>
      <c r="F47" s="380" t="s">
        <v>2265</v>
      </c>
      <c r="G47" s="377">
        <v>29600</v>
      </c>
      <c r="H47" s="378"/>
      <c r="I47" s="378"/>
      <c r="J47" s="378"/>
      <c r="K47" s="378"/>
      <c r="L47" s="378"/>
      <c r="M47" s="378"/>
      <c r="N47" s="380" t="s">
        <v>2265</v>
      </c>
      <c r="O47" s="380" t="s">
        <v>2265</v>
      </c>
      <c r="P47" s="380" t="s">
        <v>2265</v>
      </c>
      <c r="Q47" s="380" t="s">
        <v>2265</v>
      </c>
      <c r="X47" s="384"/>
      <c r="Y47" s="384"/>
    </row>
    <row r="48" s="366" customFormat="1" ht="13.5" spans="1:25">
      <c r="A48" s="379">
        <v>1253317</v>
      </c>
      <c r="B48" s="374" t="s">
        <v>2351</v>
      </c>
      <c r="C48" s="374" t="s">
        <v>2352</v>
      </c>
      <c r="D48" s="375" t="s">
        <v>2346</v>
      </c>
      <c r="E48" s="376" t="s">
        <v>2264</v>
      </c>
      <c r="F48" s="380" t="s">
        <v>2265</v>
      </c>
      <c r="G48" s="382">
        <v>22200</v>
      </c>
      <c r="H48" s="378"/>
      <c r="I48" s="378"/>
      <c r="J48" s="378"/>
      <c r="K48" s="378"/>
      <c r="L48" s="378"/>
      <c r="M48" s="378"/>
      <c r="N48" s="380" t="s">
        <v>2265</v>
      </c>
      <c r="O48" s="380" t="s">
        <v>2265</v>
      </c>
      <c r="P48" s="380" t="s">
        <v>2265</v>
      </c>
      <c r="Q48" s="378"/>
      <c r="X48" s="384"/>
      <c r="Y48" s="384"/>
    </row>
    <row r="49" s="366" customFormat="1" ht="13.5" spans="1:25">
      <c r="A49" s="381"/>
      <c r="B49" s="374" t="s">
        <v>2353</v>
      </c>
      <c r="C49" s="374" t="s">
        <v>2354</v>
      </c>
      <c r="D49" s="375" t="s">
        <v>2346</v>
      </c>
      <c r="E49" s="376" t="s">
        <v>2264</v>
      </c>
      <c r="F49" s="380" t="s">
        <v>2265</v>
      </c>
      <c r="G49" s="382">
        <v>22200</v>
      </c>
      <c r="H49" s="378"/>
      <c r="I49" s="378"/>
      <c r="J49" s="378"/>
      <c r="K49" s="378"/>
      <c r="L49" s="378"/>
      <c r="M49" s="378"/>
      <c r="N49" s="380" t="s">
        <v>2265</v>
      </c>
      <c r="O49" s="380" t="s">
        <v>2265</v>
      </c>
      <c r="P49" s="380" t="s">
        <v>2265</v>
      </c>
      <c r="Q49" s="378"/>
      <c r="X49" s="384"/>
      <c r="Y49" s="384"/>
    </row>
    <row r="50" s="366" customFormat="1" ht="13.5" spans="1:25">
      <c r="A50" s="379">
        <v>1261832</v>
      </c>
      <c r="B50" s="374" t="s">
        <v>2355</v>
      </c>
      <c r="C50" s="374" t="s">
        <v>2356</v>
      </c>
      <c r="D50" s="375" t="s">
        <v>2346</v>
      </c>
      <c r="E50" s="376" t="s">
        <v>2311</v>
      </c>
      <c r="F50" s="380" t="s">
        <v>2265</v>
      </c>
      <c r="G50" s="377">
        <v>29600</v>
      </c>
      <c r="H50" s="378"/>
      <c r="I50" s="378"/>
      <c r="J50" s="378"/>
      <c r="K50" s="378"/>
      <c r="L50" s="378"/>
      <c r="M50" s="378"/>
      <c r="N50" s="380" t="s">
        <v>2265</v>
      </c>
      <c r="O50" s="380" t="s">
        <v>2265</v>
      </c>
      <c r="P50" s="380" t="s">
        <v>2265</v>
      </c>
      <c r="Q50" s="380" t="s">
        <v>2265</v>
      </c>
      <c r="X50" s="384"/>
      <c r="Y50" s="384"/>
    </row>
    <row r="51" s="366" customFormat="1" ht="13.5" spans="1:25">
      <c r="A51" s="381"/>
      <c r="B51" s="374" t="s">
        <v>2357</v>
      </c>
      <c r="C51" s="374" t="s">
        <v>2358</v>
      </c>
      <c r="D51" s="375" t="s">
        <v>2346</v>
      </c>
      <c r="E51" s="376" t="s">
        <v>2311</v>
      </c>
      <c r="F51" s="380" t="s">
        <v>2265</v>
      </c>
      <c r="G51" s="377">
        <v>29600</v>
      </c>
      <c r="H51" s="378"/>
      <c r="I51" s="378"/>
      <c r="J51" s="378"/>
      <c r="K51" s="378"/>
      <c r="L51" s="378"/>
      <c r="M51" s="378"/>
      <c r="N51" s="380" t="s">
        <v>2265</v>
      </c>
      <c r="O51" s="380" t="s">
        <v>2265</v>
      </c>
      <c r="P51" s="380" t="s">
        <v>2265</v>
      </c>
      <c r="Q51" s="380" t="s">
        <v>2265</v>
      </c>
      <c r="X51" s="384"/>
      <c r="Y51" s="384"/>
    </row>
    <row r="52" s="366" customFormat="1" ht="13.5" spans="1:25">
      <c r="A52" s="373">
        <v>1260504</v>
      </c>
      <c r="B52" s="374" t="s">
        <v>2359</v>
      </c>
      <c r="C52" s="374" t="s">
        <v>2360</v>
      </c>
      <c r="D52" s="375" t="s">
        <v>2346</v>
      </c>
      <c r="E52" s="376" t="s">
        <v>2269</v>
      </c>
      <c r="F52" s="376" t="s">
        <v>2269</v>
      </c>
      <c r="G52" s="377">
        <v>29600</v>
      </c>
      <c r="H52" s="378"/>
      <c r="I52" s="378"/>
      <c r="J52" s="378"/>
      <c r="K52" s="378"/>
      <c r="L52" s="378"/>
      <c r="M52" s="378"/>
      <c r="N52" s="376" t="s">
        <v>2269</v>
      </c>
      <c r="O52" s="376" t="s">
        <v>2269</v>
      </c>
      <c r="P52" s="378"/>
      <c r="Q52" s="378"/>
      <c r="X52" s="384"/>
      <c r="Y52" s="384"/>
    </row>
    <row r="53" s="366" customFormat="1" ht="13.5" spans="1:25">
      <c r="A53" s="373">
        <v>1268951</v>
      </c>
      <c r="B53" s="374" t="s">
        <v>2361</v>
      </c>
      <c r="C53" s="374" t="s">
        <v>2362</v>
      </c>
      <c r="D53" s="375" t="s">
        <v>2346</v>
      </c>
      <c r="E53" s="376" t="s">
        <v>2269</v>
      </c>
      <c r="F53" s="376" t="s">
        <v>2265</v>
      </c>
      <c r="G53" s="377">
        <v>14800</v>
      </c>
      <c r="H53" s="378"/>
      <c r="I53" s="378"/>
      <c r="J53" s="378"/>
      <c r="K53" s="378"/>
      <c r="L53" s="378"/>
      <c r="M53" s="378"/>
      <c r="N53" s="376" t="s">
        <v>2265</v>
      </c>
      <c r="O53" s="376" t="s">
        <v>2265</v>
      </c>
      <c r="P53" s="378"/>
      <c r="Q53" s="378"/>
      <c r="X53" s="384"/>
      <c r="Y53" s="384"/>
    </row>
    <row r="54" s="366" customFormat="1" ht="13.5" spans="1:25">
      <c r="A54" s="373">
        <v>1268748</v>
      </c>
      <c r="B54" s="374" t="s">
        <v>2363</v>
      </c>
      <c r="C54" s="374" t="s">
        <v>2364</v>
      </c>
      <c r="D54" s="375" t="s">
        <v>2346</v>
      </c>
      <c r="E54" s="376" t="s">
        <v>2269</v>
      </c>
      <c r="F54" s="376" t="s">
        <v>2265</v>
      </c>
      <c r="G54" s="377">
        <v>14800</v>
      </c>
      <c r="H54" s="378"/>
      <c r="I54" s="378"/>
      <c r="J54" s="378"/>
      <c r="K54" s="378"/>
      <c r="L54" s="378"/>
      <c r="M54" s="378"/>
      <c r="N54" s="376" t="s">
        <v>2265</v>
      </c>
      <c r="O54" s="376" t="s">
        <v>2265</v>
      </c>
      <c r="P54" s="378"/>
      <c r="Q54" s="378"/>
      <c r="X54" s="384"/>
      <c r="Y54" s="384"/>
    </row>
    <row r="55" s="366" customFormat="1" ht="13.5" spans="1:25">
      <c r="A55" s="373">
        <v>1256780</v>
      </c>
      <c r="B55" s="374" t="s">
        <v>2365</v>
      </c>
      <c r="C55" s="374" t="s">
        <v>2366</v>
      </c>
      <c r="D55" s="375" t="s">
        <v>2367</v>
      </c>
      <c r="E55" s="376" t="s">
        <v>2269</v>
      </c>
      <c r="F55" s="376" t="s">
        <v>2265</v>
      </c>
      <c r="G55" s="377">
        <v>14800</v>
      </c>
      <c r="H55" s="378"/>
      <c r="I55" s="378"/>
      <c r="J55" s="378"/>
      <c r="K55" s="378"/>
      <c r="L55" s="378"/>
      <c r="M55" s="378"/>
      <c r="N55" s="378"/>
      <c r="O55" s="376" t="s">
        <v>2265</v>
      </c>
      <c r="P55" s="376" t="s">
        <v>2265</v>
      </c>
      <c r="Q55" s="378"/>
      <c r="X55" s="384"/>
      <c r="Y55" s="384"/>
    </row>
    <row r="56" s="366" customFormat="1" ht="13.5" spans="1:25">
      <c r="A56" s="379">
        <v>1257866</v>
      </c>
      <c r="B56" s="374" t="s">
        <v>2368</v>
      </c>
      <c r="C56" s="374" t="s">
        <v>2369</v>
      </c>
      <c r="D56" s="375" t="s">
        <v>2367</v>
      </c>
      <c r="E56" s="376" t="s">
        <v>2265</v>
      </c>
      <c r="F56" s="376" t="s">
        <v>2265</v>
      </c>
      <c r="G56" s="377">
        <v>7400</v>
      </c>
      <c r="H56" s="378"/>
      <c r="I56" s="378"/>
      <c r="J56" s="378"/>
      <c r="K56" s="378"/>
      <c r="L56" s="378"/>
      <c r="M56" s="378"/>
      <c r="N56" s="378"/>
      <c r="O56" s="375" t="s">
        <v>2265</v>
      </c>
      <c r="P56" s="378"/>
      <c r="Q56" s="378"/>
      <c r="X56" s="384"/>
      <c r="Y56" s="384"/>
    </row>
    <row r="57" s="366" customFormat="1" ht="13.5" spans="1:25">
      <c r="A57" s="381"/>
      <c r="B57" s="374" t="s">
        <v>2370</v>
      </c>
      <c r="C57" s="374" t="s">
        <v>2371</v>
      </c>
      <c r="D57" s="375" t="s">
        <v>2367</v>
      </c>
      <c r="E57" s="376" t="s">
        <v>2265</v>
      </c>
      <c r="F57" s="376" t="s">
        <v>2265</v>
      </c>
      <c r="G57" s="377">
        <v>7400</v>
      </c>
      <c r="H57" s="378"/>
      <c r="I57" s="378"/>
      <c r="J57" s="378"/>
      <c r="K57" s="378"/>
      <c r="L57" s="378"/>
      <c r="M57" s="378"/>
      <c r="N57" s="378"/>
      <c r="O57" s="375" t="s">
        <v>2265</v>
      </c>
      <c r="P57" s="378"/>
      <c r="Q57" s="378"/>
      <c r="X57" s="384"/>
      <c r="Y57" s="384"/>
    </row>
    <row r="58" s="366" customFormat="1" ht="13.5" spans="1:25">
      <c r="A58" s="373">
        <v>1250942</v>
      </c>
      <c r="B58" s="374" t="s">
        <v>2372</v>
      </c>
      <c r="C58" s="374" t="s">
        <v>2373</v>
      </c>
      <c r="D58" s="375" t="s">
        <v>2374</v>
      </c>
      <c r="E58" s="376" t="s">
        <v>2269</v>
      </c>
      <c r="F58" s="376" t="s">
        <v>2265</v>
      </c>
      <c r="G58" s="377">
        <v>14800</v>
      </c>
      <c r="H58" s="378"/>
      <c r="I58" s="378"/>
      <c r="J58" s="378"/>
      <c r="K58" s="378"/>
      <c r="L58" s="378"/>
      <c r="M58" s="378"/>
      <c r="N58" s="378"/>
      <c r="O58" s="378"/>
      <c r="P58" s="376" t="s">
        <v>2265</v>
      </c>
      <c r="Q58" s="376" t="s">
        <v>2265</v>
      </c>
      <c r="X58" s="384"/>
      <c r="Y58" s="384"/>
    </row>
    <row r="59" s="366" customFormat="1" ht="13.5" spans="1:25">
      <c r="A59" s="379">
        <v>1256741</v>
      </c>
      <c r="B59" s="374" t="s">
        <v>2375</v>
      </c>
      <c r="C59" s="374" t="s">
        <v>2376</v>
      </c>
      <c r="D59" s="375" t="s">
        <v>2374</v>
      </c>
      <c r="E59" s="380" t="s">
        <v>2269</v>
      </c>
      <c r="F59" s="380" t="s">
        <v>2265</v>
      </c>
      <c r="G59" s="377">
        <v>14800</v>
      </c>
      <c r="H59" s="378"/>
      <c r="I59" s="378"/>
      <c r="J59" s="378"/>
      <c r="K59" s="378"/>
      <c r="L59" s="378"/>
      <c r="M59" s="378"/>
      <c r="N59" s="378"/>
      <c r="O59" s="378"/>
      <c r="P59" s="380" t="s">
        <v>2265</v>
      </c>
      <c r="Q59" s="380" t="s">
        <v>2265</v>
      </c>
      <c r="X59" s="384"/>
      <c r="Y59" s="384"/>
    </row>
    <row r="60" s="366" customFormat="1" ht="13.5" spans="1:25">
      <c r="A60" s="383"/>
      <c r="B60" s="374" t="s">
        <v>2377</v>
      </c>
      <c r="C60" s="374" t="s">
        <v>2378</v>
      </c>
      <c r="D60" s="375" t="s">
        <v>2374</v>
      </c>
      <c r="E60" s="380" t="s">
        <v>2269</v>
      </c>
      <c r="F60" s="380" t="s">
        <v>2265</v>
      </c>
      <c r="G60" s="377">
        <v>14800</v>
      </c>
      <c r="H60" s="378"/>
      <c r="I60" s="378"/>
      <c r="J60" s="378"/>
      <c r="K60" s="378"/>
      <c r="L60" s="378"/>
      <c r="M60" s="378"/>
      <c r="N60" s="378"/>
      <c r="O60" s="378"/>
      <c r="P60" s="380" t="s">
        <v>2265</v>
      </c>
      <c r="Q60" s="380" t="s">
        <v>2265</v>
      </c>
      <c r="X60" s="384"/>
      <c r="Y60" s="384"/>
    </row>
    <row r="61" s="366" customFormat="1" ht="13.5" spans="1:25">
      <c r="A61" s="381"/>
      <c r="B61" s="374" t="s">
        <v>2379</v>
      </c>
      <c r="C61" s="374" t="s">
        <v>2380</v>
      </c>
      <c r="D61" s="375" t="s">
        <v>2374</v>
      </c>
      <c r="E61" s="380" t="s">
        <v>2269</v>
      </c>
      <c r="F61" s="380" t="s">
        <v>2265</v>
      </c>
      <c r="G61" s="377">
        <v>14800</v>
      </c>
      <c r="H61" s="378"/>
      <c r="I61" s="378"/>
      <c r="J61" s="378"/>
      <c r="K61" s="378"/>
      <c r="L61" s="378"/>
      <c r="M61" s="378"/>
      <c r="N61" s="378"/>
      <c r="O61" s="378"/>
      <c r="P61" s="380" t="s">
        <v>2265</v>
      </c>
      <c r="Q61" s="380" t="s">
        <v>2265</v>
      </c>
      <c r="X61" s="384"/>
      <c r="Y61" s="384"/>
    </row>
    <row r="62" s="366" customFormat="1" ht="13.5" spans="1:25">
      <c r="A62" s="373">
        <v>1250908</v>
      </c>
      <c r="B62" s="374" t="s">
        <v>2381</v>
      </c>
      <c r="C62" s="374" t="s">
        <v>2382</v>
      </c>
      <c r="D62" s="375" t="s">
        <v>2374</v>
      </c>
      <c r="E62" s="376" t="s">
        <v>2269</v>
      </c>
      <c r="F62" s="376" t="s">
        <v>2265</v>
      </c>
      <c r="G62" s="377">
        <v>14800</v>
      </c>
      <c r="H62" s="378"/>
      <c r="I62" s="378"/>
      <c r="J62" s="378"/>
      <c r="K62" s="378"/>
      <c r="L62" s="378"/>
      <c r="M62" s="378"/>
      <c r="N62" s="378"/>
      <c r="O62" s="378"/>
      <c r="P62" s="376" t="s">
        <v>2265</v>
      </c>
      <c r="Q62" s="376" t="s">
        <v>2265</v>
      </c>
      <c r="X62" s="384"/>
      <c r="Y62" s="384"/>
    </row>
    <row r="63" s="366" customFormat="1" ht="13.5" spans="1:25">
      <c r="A63" s="373">
        <v>1245219</v>
      </c>
      <c r="B63" s="374" t="s">
        <v>2383</v>
      </c>
      <c r="C63" s="374" t="s">
        <v>2384</v>
      </c>
      <c r="D63" s="375" t="s">
        <v>2385</v>
      </c>
      <c r="E63" s="376" t="s">
        <v>2265</v>
      </c>
      <c r="F63" s="376" t="s">
        <v>2265</v>
      </c>
      <c r="G63" s="377">
        <v>7400</v>
      </c>
      <c r="H63" s="378"/>
      <c r="I63" s="378"/>
      <c r="J63" s="378"/>
      <c r="K63" s="378"/>
      <c r="L63" s="378"/>
      <c r="M63" s="378"/>
      <c r="N63" s="378"/>
      <c r="O63" s="378"/>
      <c r="P63" s="378"/>
      <c r="Q63" s="376" t="s">
        <v>2265</v>
      </c>
      <c r="X63" s="384"/>
      <c r="Y63" s="384"/>
    </row>
    <row r="64" s="366" customFormat="1" ht="13.5" spans="1:25">
      <c r="A64" s="373">
        <v>1249751</v>
      </c>
      <c r="B64" s="374" t="s">
        <v>2386</v>
      </c>
      <c r="C64" s="374" t="s">
        <v>2387</v>
      </c>
      <c r="D64" s="375" t="s">
        <v>2385</v>
      </c>
      <c r="E64" s="376" t="s">
        <v>2265</v>
      </c>
      <c r="F64" s="376" t="s">
        <v>2265</v>
      </c>
      <c r="G64" s="377">
        <v>7400</v>
      </c>
      <c r="H64" s="378"/>
      <c r="I64" s="378"/>
      <c r="J64" s="378"/>
      <c r="K64" s="378"/>
      <c r="L64" s="378"/>
      <c r="M64" s="378"/>
      <c r="N64" s="378"/>
      <c r="O64" s="378"/>
      <c r="P64" s="378"/>
      <c r="Q64" s="376" t="s">
        <v>2265</v>
      </c>
      <c r="X64" s="384"/>
      <c r="Y64" s="384"/>
    </row>
    <row r="65" s="366" customFormat="1" ht="13.5" spans="1:25">
      <c r="A65" s="379">
        <v>1271336</v>
      </c>
      <c r="B65" s="374" t="s">
        <v>2388</v>
      </c>
      <c r="C65" s="374" t="s">
        <v>2389</v>
      </c>
      <c r="D65" s="375" t="s">
        <v>2385</v>
      </c>
      <c r="E65" s="376" t="s">
        <v>2265</v>
      </c>
      <c r="F65" s="376" t="s">
        <v>2265</v>
      </c>
      <c r="G65" s="377">
        <v>7400</v>
      </c>
      <c r="H65" s="378"/>
      <c r="I65" s="378"/>
      <c r="J65" s="378"/>
      <c r="K65" s="378"/>
      <c r="L65" s="378"/>
      <c r="M65" s="378"/>
      <c r="N65" s="378"/>
      <c r="O65" s="378"/>
      <c r="P65" s="378"/>
      <c r="Q65" s="376" t="s">
        <v>2265</v>
      </c>
      <c r="X65" s="384"/>
      <c r="Y65" s="384"/>
    </row>
    <row r="66" s="366" customFormat="1" ht="13.5" spans="1:25">
      <c r="A66" s="381"/>
      <c r="B66" s="374" t="s">
        <v>2390</v>
      </c>
      <c r="C66" s="374" t="s">
        <v>2391</v>
      </c>
      <c r="D66" s="375" t="s">
        <v>2385</v>
      </c>
      <c r="E66" s="376" t="s">
        <v>2265</v>
      </c>
      <c r="F66" s="376" t="s">
        <v>2265</v>
      </c>
      <c r="G66" s="377">
        <v>7400</v>
      </c>
      <c r="H66" s="378"/>
      <c r="I66" s="378"/>
      <c r="J66" s="378"/>
      <c r="K66" s="378"/>
      <c r="L66" s="378"/>
      <c r="M66" s="378"/>
      <c r="N66" s="378"/>
      <c r="O66" s="378"/>
      <c r="P66" s="378"/>
      <c r="Q66" s="376" t="s">
        <v>2265</v>
      </c>
      <c r="X66" s="384"/>
      <c r="Y66" s="384"/>
    </row>
    <row r="67" s="366" customFormat="1" ht="13.5" spans="1:25">
      <c r="A67" s="373">
        <v>1256132</v>
      </c>
      <c r="B67" s="374" t="s">
        <v>2392</v>
      </c>
      <c r="C67" s="374" t="s">
        <v>2393</v>
      </c>
      <c r="D67" s="375" t="s">
        <v>2385</v>
      </c>
      <c r="E67" s="376" t="s">
        <v>2265</v>
      </c>
      <c r="F67" s="376" t="s">
        <v>2265</v>
      </c>
      <c r="G67" s="377">
        <v>7400</v>
      </c>
      <c r="H67" s="378"/>
      <c r="I67" s="378"/>
      <c r="J67" s="378"/>
      <c r="K67" s="378"/>
      <c r="L67" s="378"/>
      <c r="M67" s="378"/>
      <c r="N67" s="378"/>
      <c r="O67" s="378"/>
      <c r="P67" s="378"/>
      <c r="Q67" s="376" t="s">
        <v>2265</v>
      </c>
      <c r="X67" s="384"/>
      <c r="Y67" s="384"/>
    </row>
    <row r="68" s="366" customFormat="1" ht="13.5" spans="1:25">
      <c r="A68" s="373">
        <v>1265521</v>
      </c>
      <c r="B68" s="374" t="s">
        <v>2394</v>
      </c>
      <c r="C68" s="374" t="s">
        <v>2395</v>
      </c>
      <c r="D68" s="375" t="s">
        <v>2385</v>
      </c>
      <c r="E68" s="376" t="s">
        <v>2265</v>
      </c>
      <c r="F68" s="376" t="s">
        <v>2265</v>
      </c>
      <c r="G68" s="377">
        <v>7400</v>
      </c>
      <c r="H68" s="378"/>
      <c r="I68" s="378"/>
      <c r="J68" s="378"/>
      <c r="K68" s="378"/>
      <c r="L68" s="378"/>
      <c r="M68" s="378"/>
      <c r="N68" s="378"/>
      <c r="O68" s="378"/>
      <c r="P68" s="378"/>
      <c r="Q68" s="376" t="s">
        <v>2265</v>
      </c>
      <c r="X68" s="384"/>
      <c r="Y68" s="384"/>
    </row>
    <row r="69" s="366" customFormat="1" ht="13.5" spans="1:25">
      <c r="A69" s="378"/>
      <c r="B69" s="378"/>
      <c r="C69" s="378"/>
      <c r="D69" s="385"/>
      <c r="E69" s="378"/>
      <c r="F69" s="378"/>
      <c r="G69" s="386">
        <f>SUM(G4:G68)</f>
        <v>1232100</v>
      </c>
      <c r="H69" s="376" t="s">
        <v>2265</v>
      </c>
      <c r="I69" s="399" t="s">
        <v>2396</v>
      </c>
      <c r="J69" s="399" t="s">
        <v>2397</v>
      </c>
      <c r="K69" s="399" t="s">
        <v>2398</v>
      </c>
      <c r="L69" s="375" t="s">
        <v>2399</v>
      </c>
      <c r="M69" s="375" t="s">
        <v>2399</v>
      </c>
      <c r="N69" s="375" t="s">
        <v>2400</v>
      </c>
      <c r="O69" s="399" t="s">
        <v>2398</v>
      </c>
      <c r="P69" s="376" t="s">
        <v>2401</v>
      </c>
      <c r="Q69" s="376" t="s">
        <v>2401</v>
      </c>
      <c r="X69" s="384"/>
      <c r="Y69" s="384"/>
    </row>
    <row r="70" s="366" customFormat="1" ht="13.5" spans="1:25">
      <c r="A70" s="378"/>
      <c r="B70" s="378"/>
      <c r="C70" s="378"/>
      <c r="D70" s="385"/>
      <c r="E70" s="378"/>
      <c r="F70" s="378"/>
      <c r="G70" s="375" t="s">
        <v>2402</v>
      </c>
      <c r="H70" s="380" t="s">
        <v>2403</v>
      </c>
      <c r="I70" s="400" t="s">
        <v>2403</v>
      </c>
      <c r="J70" s="376" t="s">
        <v>2404</v>
      </c>
      <c r="K70" s="399" t="s">
        <v>2401</v>
      </c>
      <c r="L70" s="400" t="s">
        <v>2399</v>
      </c>
      <c r="M70" s="400" t="s">
        <v>2399</v>
      </c>
      <c r="N70" s="400" t="s">
        <v>2399</v>
      </c>
      <c r="O70" s="400" t="s">
        <v>2399</v>
      </c>
      <c r="P70" s="376" t="s">
        <v>2401</v>
      </c>
      <c r="Q70" s="376" t="s">
        <v>2401</v>
      </c>
      <c r="X70" s="384"/>
      <c r="Y70" s="384"/>
    </row>
    <row r="71" s="366" customFormat="1" ht="13.5" spans="1:25">
      <c r="A71" s="378"/>
      <c r="B71" s="378"/>
      <c r="C71" s="378"/>
      <c r="D71" s="385"/>
      <c r="E71" s="378"/>
      <c r="F71" s="378"/>
      <c r="G71" s="378"/>
      <c r="H71" s="376" t="s">
        <v>2405</v>
      </c>
      <c r="I71" s="375" t="s">
        <v>2406</v>
      </c>
      <c r="J71" s="399" t="s">
        <v>2407</v>
      </c>
      <c r="K71" s="376" t="s">
        <v>2405</v>
      </c>
      <c r="L71" s="375" t="s">
        <v>2403</v>
      </c>
      <c r="M71" s="375" t="s">
        <v>2403</v>
      </c>
      <c r="N71" s="399" t="s">
        <v>2408</v>
      </c>
      <c r="O71" s="375" t="s">
        <v>2269</v>
      </c>
      <c r="P71" s="376" t="s">
        <v>2403</v>
      </c>
      <c r="Q71" s="376" t="s">
        <v>2403</v>
      </c>
      <c r="X71" s="384"/>
      <c r="Y71" s="384"/>
    </row>
    <row r="72" s="366" customFormat="1" spans="24:25">
      <c r="X72" s="384"/>
      <c r="Y72" s="384"/>
    </row>
    <row r="73" s="366" customFormat="1" spans="1:25">
      <c r="A73" s="387" t="s">
        <v>2409</v>
      </c>
      <c r="X73" s="384"/>
      <c r="Y73" s="384"/>
    </row>
    <row r="74" s="366" customFormat="1" spans="24:25">
      <c r="X74" s="384"/>
      <c r="Y74" s="384"/>
    </row>
    <row r="75" s="366" customFormat="1" spans="1:25">
      <c r="A75" s="387" t="s">
        <v>2410</v>
      </c>
      <c r="X75" s="384"/>
      <c r="Y75" s="384"/>
    </row>
    <row r="76" s="366" customFormat="1" spans="24:25">
      <c r="X76" s="384"/>
      <c r="Y76" s="384"/>
    </row>
    <row r="77" s="366" customFormat="1" spans="1:25">
      <c r="A77" s="387" t="s">
        <v>2411</v>
      </c>
      <c r="X77" s="384"/>
      <c r="Y77" s="384"/>
    </row>
    <row r="78" s="366" customFormat="1" ht="13.5" spans="24:25">
      <c r="X78" s="384"/>
      <c r="Y78" s="384"/>
    </row>
    <row r="79" s="366" customFormat="1" ht="13.5" spans="1:25">
      <c r="A79" s="374" t="s">
        <v>2244</v>
      </c>
      <c r="B79" s="375" t="s">
        <v>2245</v>
      </c>
      <c r="C79" s="376" t="s">
        <v>2246</v>
      </c>
      <c r="D79" s="374" t="s">
        <v>2247</v>
      </c>
      <c r="E79" s="374" t="s">
        <v>2248</v>
      </c>
      <c r="F79" s="374" t="s">
        <v>2249</v>
      </c>
      <c r="G79" s="374" t="s">
        <v>2250</v>
      </c>
      <c r="H79" s="374" t="s">
        <v>2412</v>
      </c>
      <c r="I79" s="374" t="s">
        <v>2413</v>
      </c>
      <c r="J79" s="374" t="s">
        <v>2414</v>
      </c>
      <c r="K79" s="374" t="s">
        <v>2251</v>
      </c>
      <c r="L79" s="374" t="s">
        <v>2252</v>
      </c>
      <c r="M79" s="374" t="s">
        <v>2253</v>
      </c>
      <c r="N79" s="374" t="s">
        <v>2254</v>
      </c>
      <c r="O79" s="374" t="s">
        <v>2255</v>
      </c>
      <c r="P79" s="374" t="s">
        <v>2256</v>
      </c>
      <c r="Q79" s="374" t="s">
        <v>2257</v>
      </c>
      <c r="R79" s="374" t="s">
        <v>2258</v>
      </c>
      <c r="S79" s="374" t="s">
        <v>2259</v>
      </c>
      <c r="T79" s="374" t="s">
        <v>2260</v>
      </c>
      <c r="U79" s="374" t="s">
        <v>2415</v>
      </c>
      <c r="X79" s="384"/>
      <c r="Y79" s="384"/>
    </row>
    <row r="80" s="366" customFormat="1" ht="13.5" spans="1:25">
      <c r="A80" s="379">
        <v>1257473</v>
      </c>
      <c r="B80" s="374" t="s">
        <v>2416</v>
      </c>
      <c r="C80" s="374" t="s">
        <v>2417</v>
      </c>
      <c r="D80" s="374" t="s">
        <v>2418</v>
      </c>
      <c r="E80" s="376" t="s">
        <v>2334</v>
      </c>
      <c r="F80" s="380" t="s">
        <v>2265</v>
      </c>
      <c r="G80" s="377">
        <v>30360</v>
      </c>
      <c r="H80" s="388" t="s">
        <v>2265</v>
      </c>
      <c r="I80" s="388" t="s">
        <v>2265</v>
      </c>
      <c r="J80" s="388" t="s">
        <v>2265</v>
      </c>
      <c r="K80" s="388" t="s">
        <v>2265</v>
      </c>
      <c r="L80" s="388" t="s">
        <v>2265</v>
      </c>
      <c r="M80" s="378"/>
      <c r="N80" s="378"/>
      <c r="O80" s="378"/>
      <c r="P80" s="378"/>
      <c r="Q80" s="378"/>
      <c r="R80" s="378"/>
      <c r="S80" s="378"/>
      <c r="T80" s="378"/>
      <c r="U80" s="378"/>
      <c r="X80" s="384"/>
      <c r="Y80" s="384"/>
    </row>
    <row r="81" s="366" customFormat="1" ht="13.5" spans="1:25">
      <c r="A81" s="381"/>
      <c r="B81" s="374" t="s">
        <v>2419</v>
      </c>
      <c r="C81" s="374" t="s">
        <v>2420</v>
      </c>
      <c r="D81" s="374" t="s">
        <v>2418</v>
      </c>
      <c r="E81" s="376" t="s">
        <v>2334</v>
      </c>
      <c r="F81" s="380" t="s">
        <v>2265</v>
      </c>
      <c r="G81" s="377">
        <v>30360</v>
      </c>
      <c r="H81" s="388" t="s">
        <v>2265</v>
      </c>
      <c r="I81" s="388" t="s">
        <v>2265</v>
      </c>
      <c r="J81" s="388" t="s">
        <v>2265</v>
      </c>
      <c r="K81" s="388" t="s">
        <v>2265</v>
      </c>
      <c r="L81" s="388" t="s">
        <v>2265</v>
      </c>
      <c r="M81" s="378"/>
      <c r="N81" s="378"/>
      <c r="O81" s="378"/>
      <c r="P81" s="378"/>
      <c r="Q81" s="378"/>
      <c r="R81" s="378"/>
      <c r="S81" s="378"/>
      <c r="T81" s="378"/>
      <c r="U81" s="378"/>
      <c r="X81" s="384"/>
      <c r="Y81" s="384"/>
    </row>
    <row r="82" s="366" customFormat="1" ht="13.5" spans="1:25">
      <c r="A82" s="373">
        <v>1260951</v>
      </c>
      <c r="B82" s="374" t="s">
        <v>2421</v>
      </c>
      <c r="C82" s="374" t="s">
        <v>2422</v>
      </c>
      <c r="D82" s="374" t="s">
        <v>2423</v>
      </c>
      <c r="E82" s="376" t="s">
        <v>2264</v>
      </c>
      <c r="F82" s="376" t="s">
        <v>2265</v>
      </c>
      <c r="G82" s="377">
        <v>18480</v>
      </c>
      <c r="H82" s="378"/>
      <c r="I82" s="378"/>
      <c r="J82" s="401" t="s">
        <v>2265</v>
      </c>
      <c r="K82" s="401" t="s">
        <v>2265</v>
      </c>
      <c r="L82" s="401" t="s">
        <v>2265</v>
      </c>
      <c r="M82" s="378"/>
      <c r="N82" s="378"/>
      <c r="O82" s="378"/>
      <c r="P82" s="378"/>
      <c r="Q82" s="378"/>
      <c r="R82" s="378"/>
      <c r="S82" s="378"/>
      <c r="T82" s="378"/>
      <c r="U82" s="378"/>
      <c r="X82" s="384"/>
      <c r="Y82" s="384"/>
    </row>
    <row r="83" s="366" customFormat="1" ht="13.5" spans="1:25">
      <c r="A83" s="379">
        <v>1256306</v>
      </c>
      <c r="B83" s="374" t="s">
        <v>2424</v>
      </c>
      <c r="C83" s="374" t="s">
        <v>2425</v>
      </c>
      <c r="D83" s="374" t="s">
        <v>2263</v>
      </c>
      <c r="E83" s="376" t="s">
        <v>2264</v>
      </c>
      <c r="F83" s="376" t="s">
        <v>2265</v>
      </c>
      <c r="G83" s="377">
        <v>19800</v>
      </c>
      <c r="H83" s="378"/>
      <c r="I83" s="378"/>
      <c r="J83" s="378"/>
      <c r="K83" s="401" t="s">
        <v>2265</v>
      </c>
      <c r="L83" s="401" t="s">
        <v>2265</v>
      </c>
      <c r="M83" s="401" t="s">
        <v>2265</v>
      </c>
      <c r="N83" s="378"/>
      <c r="O83" s="378"/>
      <c r="P83" s="378"/>
      <c r="Q83" s="378"/>
      <c r="R83" s="378"/>
      <c r="S83" s="378"/>
      <c r="T83" s="378"/>
      <c r="U83" s="378"/>
      <c r="X83" s="384"/>
      <c r="Y83" s="384"/>
    </row>
    <row r="84" s="366" customFormat="1" ht="13.5" spans="1:25">
      <c r="A84" s="381"/>
      <c r="B84" s="374" t="s">
        <v>2426</v>
      </c>
      <c r="C84" s="374" t="s">
        <v>2427</v>
      </c>
      <c r="D84" s="374" t="s">
        <v>2263</v>
      </c>
      <c r="E84" s="376" t="s">
        <v>2264</v>
      </c>
      <c r="F84" s="376" t="s">
        <v>2265</v>
      </c>
      <c r="G84" s="377">
        <v>19800</v>
      </c>
      <c r="H84" s="378"/>
      <c r="I84" s="378"/>
      <c r="J84" s="378"/>
      <c r="K84" s="401" t="s">
        <v>2265</v>
      </c>
      <c r="L84" s="401" t="s">
        <v>2265</v>
      </c>
      <c r="M84" s="401" t="s">
        <v>2265</v>
      </c>
      <c r="N84" s="378"/>
      <c r="O84" s="378"/>
      <c r="P84" s="378"/>
      <c r="Q84" s="378"/>
      <c r="R84" s="378"/>
      <c r="S84" s="378"/>
      <c r="T84" s="378"/>
      <c r="U84" s="378"/>
      <c r="X84" s="384"/>
      <c r="Y84" s="384"/>
    </row>
    <row r="85" s="366" customFormat="1" ht="13.5" spans="1:25">
      <c r="A85" s="373">
        <v>1256978</v>
      </c>
      <c r="B85" s="374" t="s">
        <v>2428</v>
      </c>
      <c r="C85" s="374" t="s">
        <v>2429</v>
      </c>
      <c r="D85" s="374" t="s">
        <v>2268</v>
      </c>
      <c r="E85" s="376" t="s">
        <v>2269</v>
      </c>
      <c r="F85" s="376" t="s">
        <v>2265</v>
      </c>
      <c r="G85" s="377">
        <v>13200</v>
      </c>
      <c r="H85" s="378"/>
      <c r="I85" s="378"/>
      <c r="J85" s="378"/>
      <c r="K85" s="378"/>
      <c r="L85" s="401" t="s">
        <v>2265</v>
      </c>
      <c r="M85" s="401" t="s">
        <v>2265</v>
      </c>
      <c r="N85" s="378"/>
      <c r="O85" s="378"/>
      <c r="P85" s="378"/>
      <c r="Q85" s="378"/>
      <c r="R85" s="378"/>
      <c r="S85" s="378"/>
      <c r="T85" s="378"/>
      <c r="U85" s="378"/>
      <c r="X85" s="384"/>
      <c r="Y85" s="384"/>
    </row>
    <row r="86" s="366" customFormat="1" ht="13.5" spans="1:25">
      <c r="A86" s="373">
        <v>1254573</v>
      </c>
      <c r="B86" s="374" t="s">
        <v>2430</v>
      </c>
      <c r="C86" s="374" t="s">
        <v>2431</v>
      </c>
      <c r="D86" s="374" t="s">
        <v>2268</v>
      </c>
      <c r="E86" s="380" t="s">
        <v>2265</v>
      </c>
      <c r="F86" s="380" t="s">
        <v>2265</v>
      </c>
      <c r="G86" s="389">
        <v>6600</v>
      </c>
      <c r="H86" s="378"/>
      <c r="I86" s="378"/>
      <c r="J86" s="378"/>
      <c r="K86" s="378"/>
      <c r="L86" s="388" t="s">
        <v>2265</v>
      </c>
      <c r="M86" s="378"/>
      <c r="N86" s="378"/>
      <c r="O86" s="378"/>
      <c r="P86" s="378"/>
      <c r="Q86" s="378"/>
      <c r="R86" s="378"/>
      <c r="S86" s="378"/>
      <c r="T86" s="378"/>
      <c r="U86" s="378"/>
      <c r="X86" s="384"/>
      <c r="Y86" s="384"/>
    </row>
    <row r="87" s="366" customFormat="1" ht="13.5" spans="1:25">
      <c r="A87" s="373">
        <v>1243932</v>
      </c>
      <c r="B87" s="374" t="s">
        <v>2432</v>
      </c>
      <c r="C87" s="374" t="s">
        <v>2433</v>
      </c>
      <c r="D87" s="374" t="s">
        <v>2268</v>
      </c>
      <c r="E87" s="380" t="s">
        <v>2265</v>
      </c>
      <c r="F87" s="380" t="s">
        <v>2265</v>
      </c>
      <c r="G87" s="377">
        <v>6600</v>
      </c>
      <c r="H87" s="378"/>
      <c r="I87" s="378"/>
      <c r="J87" s="378"/>
      <c r="K87" s="378"/>
      <c r="L87" s="388" t="s">
        <v>2265</v>
      </c>
      <c r="M87" s="378"/>
      <c r="N87" s="378"/>
      <c r="O87" s="378"/>
      <c r="P87" s="378"/>
      <c r="Q87" s="378"/>
      <c r="R87" s="378"/>
      <c r="S87" s="378"/>
      <c r="T87" s="378"/>
      <c r="U87" s="378"/>
      <c r="X87" s="384"/>
      <c r="Y87" s="384"/>
    </row>
    <row r="88" s="366" customFormat="1" ht="13.5" spans="1:25">
      <c r="A88" s="379">
        <v>1258135</v>
      </c>
      <c r="B88" s="374" t="s">
        <v>2434</v>
      </c>
      <c r="C88" s="374" t="s">
        <v>2435</v>
      </c>
      <c r="D88" s="374" t="s">
        <v>2268</v>
      </c>
      <c r="E88" s="380" t="s">
        <v>2265</v>
      </c>
      <c r="F88" s="380" t="s">
        <v>2265</v>
      </c>
      <c r="G88" s="377">
        <v>6600</v>
      </c>
      <c r="H88" s="378"/>
      <c r="I88" s="378"/>
      <c r="J88" s="378"/>
      <c r="K88" s="378"/>
      <c r="L88" s="388" t="s">
        <v>2265</v>
      </c>
      <c r="M88" s="378"/>
      <c r="N88" s="378"/>
      <c r="O88" s="378"/>
      <c r="P88" s="378"/>
      <c r="Q88" s="378"/>
      <c r="R88" s="378"/>
      <c r="S88" s="378"/>
      <c r="T88" s="378"/>
      <c r="U88" s="378"/>
      <c r="X88" s="384"/>
      <c r="Y88" s="384"/>
    </row>
    <row r="89" s="366" customFormat="1" ht="13.5" spans="1:25">
      <c r="A89" s="381"/>
      <c r="B89" s="374" t="s">
        <v>2436</v>
      </c>
      <c r="C89" s="374" t="s">
        <v>2437</v>
      </c>
      <c r="D89" s="374" t="s">
        <v>2268</v>
      </c>
      <c r="E89" s="380" t="s">
        <v>2265</v>
      </c>
      <c r="F89" s="380" t="s">
        <v>2265</v>
      </c>
      <c r="G89" s="377">
        <v>6600</v>
      </c>
      <c r="H89" s="378"/>
      <c r="I89" s="378"/>
      <c r="J89" s="378"/>
      <c r="K89" s="378"/>
      <c r="L89" s="388" t="s">
        <v>2265</v>
      </c>
      <c r="M89" s="378"/>
      <c r="N89" s="378"/>
      <c r="O89" s="378"/>
      <c r="P89" s="378"/>
      <c r="Q89" s="378"/>
      <c r="R89" s="378"/>
      <c r="S89" s="378"/>
      <c r="T89" s="378"/>
      <c r="U89" s="378"/>
      <c r="X89" s="384"/>
      <c r="Y89" s="384"/>
    </row>
    <row r="90" s="366" customFormat="1" ht="13.5" spans="1:25">
      <c r="A90" s="379">
        <v>1264938</v>
      </c>
      <c r="B90" s="374" t="s">
        <v>2438</v>
      </c>
      <c r="C90" s="374" t="s">
        <v>2439</v>
      </c>
      <c r="D90" s="390" t="s">
        <v>2268</v>
      </c>
      <c r="E90" s="391" t="s">
        <v>2264</v>
      </c>
      <c r="F90" s="380" t="s">
        <v>2265</v>
      </c>
      <c r="G90" s="377">
        <v>19800</v>
      </c>
      <c r="H90" s="378"/>
      <c r="I90" s="378"/>
      <c r="J90" s="378"/>
      <c r="K90" s="378"/>
      <c r="L90" s="388" t="s">
        <v>2265</v>
      </c>
      <c r="M90" s="388" t="s">
        <v>2265</v>
      </c>
      <c r="N90" s="388" t="s">
        <v>2265</v>
      </c>
      <c r="O90" s="378"/>
      <c r="P90" s="378"/>
      <c r="Q90" s="378"/>
      <c r="R90" s="378"/>
      <c r="S90" s="378"/>
      <c r="T90" s="378"/>
      <c r="U90" s="378"/>
      <c r="X90" s="384"/>
      <c r="Y90" s="384"/>
    </row>
    <row r="91" s="366" customFormat="1" ht="13.5" spans="1:25">
      <c r="A91" s="383"/>
      <c r="B91" s="374" t="s">
        <v>2440</v>
      </c>
      <c r="C91" s="374" t="s">
        <v>2441</v>
      </c>
      <c r="D91" s="392"/>
      <c r="E91" s="393"/>
      <c r="F91" s="376" t="s">
        <v>2265</v>
      </c>
      <c r="G91" s="377">
        <v>19800</v>
      </c>
      <c r="H91" s="378"/>
      <c r="I91" s="378"/>
      <c r="J91" s="378"/>
      <c r="K91" s="378"/>
      <c r="L91" s="401" t="s">
        <v>2265</v>
      </c>
      <c r="M91" s="401" t="s">
        <v>2265</v>
      </c>
      <c r="N91" s="401" t="s">
        <v>2265</v>
      </c>
      <c r="O91" s="378"/>
      <c r="P91" s="378"/>
      <c r="Q91" s="378"/>
      <c r="R91" s="378"/>
      <c r="S91" s="378"/>
      <c r="T91" s="378"/>
      <c r="U91" s="378"/>
      <c r="X91" s="384"/>
      <c r="Y91" s="384"/>
    </row>
    <row r="92" s="366" customFormat="1" ht="13.5" spans="1:25">
      <c r="A92" s="381"/>
      <c r="B92" s="374" t="s">
        <v>2442</v>
      </c>
      <c r="C92" s="374" t="s">
        <v>2443</v>
      </c>
      <c r="D92" s="394"/>
      <c r="E92" s="395"/>
      <c r="F92" s="380" t="s">
        <v>2265</v>
      </c>
      <c r="G92" s="377">
        <v>19800</v>
      </c>
      <c r="H92" s="378"/>
      <c r="I92" s="378"/>
      <c r="J92" s="378"/>
      <c r="K92" s="378"/>
      <c r="L92" s="388" t="s">
        <v>2265</v>
      </c>
      <c r="M92" s="388" t="s">
        <v>2265</v>
      </c>
      <c r="N92" s="388" t="s">
        <v>2265</v>
      </c>
      <c r="O92" s="378"/>
      <c r="P92" s="378"/>
      <c r="Q92" s="378"/>
      <c r="R92" s="378"/>
      <c r="S92" s="378"/>
      <c r="T92" s="378"/>
      <c r="U92" s="378"/>
      <c r="X92" s="384"/>
      <c r="Y92" s="384"/>
    </row>
    <row r="93" s="366" customFormat="1" ht="13.5" spans="1:25">
      <c r="A93" s="379">
        <v>1256064</v>
      </c>
      <c r="B93" s="374" t="s">
        <v>2444</v>
      </c>
      <c r="C93" s="374" t="s">
        <v>2445</v>
      </c>
      <c r="D93" s="374" t="s">
        <v>2296</v>
      </c>
      <c r="E93" s="380" t="s">
        <v>2269</v>
      </c>
      <c r="F93" s="380" t="s">
        <v>2265</v>
      </c>
      <c r="G93" s="377">
        <v>13200</v>
      </c>
      <c r="H93" s="378"/>
      <c r="I93" s="378"/>
      <c r="J93" s="378"/>
      <c r="K93" s="378"/>
      <c r="L93" s="378"/>
      <c r="M93" s="388" t="s">
        <v>2265</v>
      </c>
      <c r="N93" s="388" t="s">
        <v>2265</v>
      </c>
      <c r="O93" s="378"/>
      <c r="P93" s="378"/>
      <c r="Q93" s="378"/>
      <c r="R93" s="378"/>
      <c r="S93" s="378"/>
      <c r="T93" s="378"/>
      <c r="U93" s="378"/>
      <c r="X93" s="384"/>
      <c r="Y93" s="384"/>
    </row>
    <row r="94" s="366" customFormat="1" ht="13.5" spans="1:25">
      <c r="A94" s="381"/>
      <c r="B94" s="374" t="s">
        <v>2446</v>
      </c>
      <c r="C94" s="374" t="s">
        <v>2447</v>
      </c>
      <c r="D94" s="374" t="s">
        <v>2296</v>
      </c>
      <c r="E94" s="380" t="s">
        <v>2269</v>
      </c>
      <c r="F94" s="380" t="s">
        <v>2265</v>
      </c>
      <c r="G94" s="377">
        <v>13200</v>
      </c>
      <c r="H94" s="378"/>
      <c r="I94" s="378"/>
      <c r="J94" s="378"/>
      <c r="K94" s="378"/>
      <c r="L94" s="378"/>
      <c r="M94" s="388" t="s">
        <v>2265</v>
      </c>
      <c r="N94" s="388" t="s">
        <v>2265</v>
      </c>
      <c r="O94" s="378"/>
      <c r="P94" s="378"/>
      <c r="Q94" s="378"/>
      <c r="R94" s="378"/>
      <c r="S94" s="378"/>
      <c r="T94" s="378"/>
      <c r="U94" s="378"/>
      <c r="X94" s="384"/>
      <c r="Y94" s="384"/>
    </row>
    <row r="95" s="366" customFormat="1" ht="13.5" spans="1:25">
      <c r="A95" s="396">
        <v>1251629</v>
      </c>
      <c r="B95" s="374" t="s">
        <v>2448</v>
      </c>
      <c r="C95" s="374" t="s">
        <v>2449</v>
      </c>
      <c r="D95" s="374" t="s">
        <v>2296</v>
      </c>
      <c r="E95" s="380" t="s">
        <v>2265</v>
      </c>
      <c r="F95" s="380" t="s">
        <v>2265</v>
      </c>
      <c r="G95" s="382">
        <v>6600</v>
      </c>
      <c r="H95" s="378"/>
      <c r="I95" s="378"/>
      <c r="J95" s="378"/>
      <c r="K95" s="378"/>
      <c r="L95" s="378"/>
      <c r="M95" s="388" t="s">
        <v>2265</v>
      </c>
      <c r="N95" s="378"/>
      <c r="O95" s="378"/>
      <c r="P95" s="378"/>
      <c r="Q95" s="378"/>
      <c r="R95" s="378"/>
      <c r="S95" s="378"/>
      <c r="T95" s="378"/>
      <c r="U95" s="378"/>
      <c r="X95" s="384"/>
      <c r="Y95" s="384"/>
    </row>
    <row r="96" s="366" customFormat="1" ht="13.5" spans="1:25">
      <c r="A96" s="397">
        <v>1251626</v>
      </c>
      <c r="B96" s="374">
        <v>2553136</v>
      </c>
      <c r="C96" s="374" t="s">
        <v>2449</v>
      </c>
      <c r="D96" s="374" t="s">
        <v>2304</v>
      </c>
      <c r="E96" s="380" t="s">
        <v>2327</v>
      </c>
      <c r="F96" s="380" t="s">
        <v>2265</v>
      </c>
      <c r="G96" s="377">
        <v>39600</v>
      </c>
      <c r="H96" s="378"/>
      <c r="I96" s="378"/>
      <c r="J96" s="378"/>
      <c r="K96" s="378"/>
      <c r="L96" s="378"/>
      <c r="M96" s="378"/>
      <c r="N96" s="388" t="s">
        <v>2265</v>
      </c>
      <c r="O96" s="388" t="s">
        <v>2265</v>
      </c>
      <c r="P96" s="388" t="s">
        <v>2265</v>
      </c>
      <c r="Q96" s="388" t="s">
        <v>2265</v>
      </c>
      <c r="R96" s="388" t="s">
        <v>2265</v>
      </c>
      <c r="S96" s="388" t="s">
        <v>2265</v>
      </c>
      <c r="T96" s="378"/>
      <c r="U96" s="378"/>
      <c r="X96" s="384"/>
      <c r="Y96" s="384"/>
    </row>
    <row r="97" s="366" customFormat="1" ht="13.5" spans="1:25">
      <c r="A97" s="379">
        <v>1261135</v>
      </c>
      <c r="B97" s="374" t="s">
        <v>2450</v>
      </c>
      <c r="C97" s="374" t="s">
        <v>2451</v>
      </c>
      <c r="D97" s="390" t="s">
        <v>2296</v>
      </c>
      <c r="E97" s="391" t="s">
        <v>2264</v>
      </c>
      <c r="F97" s="380" t="s">
        <v>2265</v>
      </c>
      <c r="G97" s="377">
        <v>19800</v>
      </c>
      <c r="H97" s="378"/>
      <c r="I97" s="378"/>
      <c r="J97" s="378"/>
      <c r="K97" s="378"/>
      <c r="L97" s="378"/>
      <c r="M97" s="388" t="s">
        <v>2265</v>
      </c>
      <c r="N97" s="388" t="s">
        <v>2265</v>
      </c>
      <c r="O97" s="388" t="s">
        <v>2265</v>
      </c>
      <c r="P97" s="378"/>
      <c r="Q97" s="378"/>
      <c r="R97" s="378"/>
      <c r="S97" s="378"/>
      <c r="T97" s="378"/>
      <c r="U97" s="378"/>
      <c r="X97" s="384"/>
      <c r="Y97" s="384"/>
    </row>
    <row r="98" s="366" customFormat="1" ht="13.5" spans="1:25">
      <c r="A98" s="381"/>
      <c r="B98" s="374" t="s">
        <v>2452</v>
      </c>
      <c r="C98" s="374" t="s">
        <v>2453</v>
      </c>
      <c r="D98" s="394"/>
      <c r="E98" s="395"/>
      <c r="F98" s="380" t="s">
        <v>2265</v>
      </c>
      <c r="G98" s="377">
        <v>19800</v>
      </c>
      <c r="H98" s="378"/>
      <c r="I98" s="378"/>
      <c r="J98" s="378"/>
      <c r="K98" s="378"/>
      <c r="L98" s="378"/>
      <c r="M98" s="388" t="s">
        <v>2265</v>
      </c>
      <c r="N98" s="388" t="s">
        <v>2265</v>
      </c>
      <c r="O98" s="388" t="s">
        <v>2265</v>
      </c>
      <c r="P98" s="378"/>
      <c r="Q98" s="378"/>
      <c r="R98" s="378"/>
      <c r="S98" s="378"/>
      <c r="T98" s="378"/>
      <c r="U98" s="378"/>
      <c r="X98" s="384"/>
      <c r="Y98" s="384"/>
    </row>
    <row r="99" s="366" customFormat="1" ht="13.5" spans="1:25">
      <c r="A99" s="398">
        <v>1262020</v>
      </c>
      <c r="B99" s="374" t="s">
        <v>2454</v>
      </c>
      <c r="C99" s="374" t="s">
        <v>915</v>
      </c>
      <c r="D99" s="374" t="s">
        <v>2296</v>
      </c>
      <c r="E99" s="376" t="s">
        <v>2334</v>
      </c>
      <c r="F99" s="380" t="s">
        <v>2265</v>
      </c>
      <c r="G99" s="377">
        <v>33000</v>
      </c>
      <c r="H99" s="378"/>
      <c r="I99" s="378"/>
      <c r="J99" s="378"/>
      <c r="K99" s="378"/>
      <c r="L99" s="378"/>
      <c r="M99" s="388" t="s">
        <v>2265</v>
      </c>
      <c r="N99" s="388" t="s">
        <v>2265</v>
      </c>
      <c r="O99" s="388" t="s">
        <v>2265</v>
      </c>
      <c r="P99" s="388" t="s">
        <v>2265</v>
      </c>
      <c r="Q99" s="388" t="s">
        <v>2265</v>
      </c>
      <c r="R99" s="378"/>
      <c r="S99" s="378"/>
      <c r="T99" s="378"/>
      <c r="U99" s="378"/>
      <c r="X99" s="384"/>
      <c r="Y99" s="384"/>
    </row>
    <row r="100" s="366" customFormat="1" ht="13.5" spans="1:25">
      <c r="A100" s="379">
        <v>1258136</v>
      </c>
      <c r="B100" s="374" t="s">
        <v>2455</v>
      </c>
      <c r="C100" s="374" t="s">
        <v>2435</v>
      </c>
      <c r="D100" s="374" t="s">
        <v>2296</v>
      </c>
      <c r="E100" s="376" t="s">
        <v>2311</v>
      </c>
      <c r="F100" s="380" t="s">
        <v>2265</v>
      </c>
      <c r="G100" s="377">
        <v>26400</v>
      </c>
      <c r="H100" s="378"/>
      <c r="I100" s="378"/>
      <c r="J100" s="378"/>
      <c r="K100" s="378"/>
      <c r="L100" s="378"/>
      <c r="M100" s="388" t="s">
        <v>2265</v>
      </c>
      <c r="N100" s="388" t="s">
        <v>2265</v>
      </c>
      <c r="O100" s="388" t="s">
        <v>2265</v>
      </c>
      <c r="P100" s="388" t="s">
        <v>2265</v>
      </c>
      <c r="Q100" s="378"/>
      <c r="R100" s="378"/>
      <c r="S100" s="378"/>
      <c r="T100" s="378"/>
      <c r="U100" s="378"/>
      <c r="X100" s="384"/>
      <c r="Y100" s="384"/>
    </row>
    <row r="101" s="366" customFormat="1" ht="13.5" spans="1:25">
      <c r="A101" s="381"/>
      <c r="B101" s="374" t="s">
        <v>2456</v>
      </c>
      <c r="C101" s="374" t="s">
        <v>2437</v>
      </c>
      <c r="D101" s="374" t="s">
        <v>2296</v>
      </c>
      <c r="E101" s="376" t="s">
        <v>2311</v>
      </c>
      <c r="F101" s="380" t="s">
        <v>2265</v>
      </c>
      <c r="G101" s="377">
        <v>26400</v>
      </c>
      <c r="H101" s="378"/>
      <c r="I101" s="378"/>
      <c r="J101" s="378"/>
      <c r="K101" s="378"/>
      <c r="L101" s="378"/>
      <c r="M101" s="388" t="s">
        <v>2265</v>
      </c>
      <c r="N101" s="388" t="s">
        <v>2265</v>
      </c>
      <c r="O101" s="388" t="s">
        <v>2265</v>
      </c>
      <c r="P101" s="388" t="s">
        <v>2265</v>
      </c>
      <c r="Q101" s="378"/>
      <c r="R101" s="378"/>
      <c r="S101" s="378"/>
      <c r="T101" s="378"/>
      <c r="U101" s="378"/>
      <c r="X101" s="384"/>
      <c r="Y101" s="384"/>
    </row>
    <row r="102" s="366" customFormat="1" ht="13.5" spans="1:25">
      <c r="A102" s="373">
        <v>1260952</v>
      </c>
      <c r="B102" s="374" t="s">
        <v>2457</v>
      </c>
      <c r="C102" s="374" t="s">
        <v>2422</v>
      </c>
      <c r="D102" s="374" t="s">
        <v>2296</v>
      </c>
      <c r="E102" s="376" t="s">
        <v>2264</v>
      </c>
      <c r="F102" s="376" t="s">
        <v>2265</v>
      </c>
      <c r="G102" s="377">
        <v>19800</v>
      </c>
      <c r="H102" s="378"/>
      <c r="I102" s="378"/>
      <c r="J102" s="378"/>
      <c r="K102" s="378"/>
      <c r="L102" s="378"/>
      <c r="M102" s="401" t="s">
        <v>2265</v>
      </c>
      <c r="N102" s="401" t="s">
        <v>2265</v>
      </c>
      <c r="O102" s="401" t="s">
        <v>2265</v>
      </c>
      <c r="P102" s="378"/>
      <c r="Q102" s="378"/>
      <c r="R102" s="378"/>
      <c r="S102" s="378"/>
      <c r="T102" s="378"/>
      <c r="U102" s="378"/>
      <c r="X102" s="384"/>
      <c r="Y102" s="384"/>
    </row>
    <row r="103" s="366" customFormat="1" ht="13.5" spans="1:25">
      <c r="A103" s="373">
        <v>1256064</v>
      </c>
      <c r="B103" s="374" t="s">
        <v>2458</v>
      </c>
      <c r="C103" s="374" t="s">
        <v>2459</v>
      </c>
      <c r="D103" s="374" t="s">
        <v>2296</v>
      </c>
      <c r="E103" s="376" t="s">
        <v>2269</v>
      </c>
      <c r="F103" s="376" t="s">
        <v>2265</v>
      </c>
      <c r="G103" s="377">
        <v>13200</v>
      </c>
      <c r="H103" s="378"/>
      <c r="I103" s="378"/>
      <c r="J103" s="378"/>
      <c r="K103" s="378"/>
      <c r="L103" s="378"/>
      <c r="M103" s="401" t="s">
        <v>2265</v>
      </c>
      <c r="N103" s="401" t="s">
        <v>2265</v>
      </c>
      <c r="O103" s="378"/>
      <c r="P103" s="378"/>
      <c r="Q103" s="378"/>
      <c r="R103" s="378"/>
      <c r="S103" s="378"/>
      <c r="T103" s="378"/>
      <c r="U103" s="378"/>
      <c r="X103" s="384"/>
      <c r="Y103" s="384"/>
    </row>
    <row r="104" s="366" customFormat="1" ht="13.5" spans="1:25">
      <c r="A104" s="373">
        <v>1241602</v>
      </c>
      <c r="B104" s="374" t="s">
        <v>2460</v>
      </c>
      <c r="C104" s="374" t="s">
        <v>2461</v>
      </c>
      <c r="D104" s="374" t="s">
        <v>2296</v>
      </c>
      <c r="E104" s="380" t="s">
        <v>2265</v>
      </c>
      <c r="F104" s="380" t="s">
        <v>2265</v>
      </c>
      <c r="G104" s="382">
        <v>6600</v>
      </c>
      <c r="H104" s="378"/>
      <c r="I104" s="378"/>
      <c r="J104" s="378"/>
      <c r="K104" s="378"/>
      <c r="L104" s="378"/>
      <c r="M104" s="388" t="s">
        <v>2265</v>
      </c>
      <c r="N104" s="378"/>
      <c r="O104" s="378"/>
      <c r="P104" s="378"/>
      <c r="Q104" s="378"/>
      <c r="R104" s="378"/>
      <c r="S104" s="378"/>
      <c r="T104" s="378"/>
      <c r="U104" s="378"/>
      <c r="X104" s="384"/>
      <c r="Y104" s="384"/>
    </row>
    <row r="105" s="366" customFormat="1" ht="13.5" spans="1:25">
      <c r="A105" s="373">
        <v>1251028</v>
      </c>
      <c r="B105" s="374" t="s">
        <v>2462</v>
      </c>
      <c r="C105" s="374" t="s">
        <v>2463</v>
      </c>
      <c r="D105" s="374" t="s">
        <v>2296</v>
      </c>
      <c r="E105" s="380" t="s">
        <v>2265</v>
      </c>
      <c r="F105" s="380" t="s">
        <v>2265</v>
      </c>
      <c r="G105" s="382">
        <v>6600</v>
      </c>
      <c r="H105" s="378"/>
      <c r="I105" s="378"/>
      <c r="J105" s="378"/>
      <c r="K105" s="378"/>
      <c r="L105" s="378"/>
      <c r="M105" s="388" t="s">
        <v>2265</v>
      </c>
      <c r="N105" s="378"/>
      <c r="O105" s="378"/>
      <c r="P105" s="378"/>
      <c r="Q105" s="378"/>
      <c r="R105" s="378"/>
      <c r="S105" s="378"/>
      <c r="T105" s="378"/>
      <c r="U105" s="378"/>
      <c r="X105" s="384"/>
      <c r="Y105" s="384"/>
    </row>
    <row r="106" s="366" customFormat="1" ht="13.5" spans="1:25">
      <c r="A106" s="373">
        <v>1256979</v>
      </c>
      <c r="B106" s="374" t="s">
        <v>2464</v>
      </c>
      <c r="C106" s="374" t="s">
        <v>2429</v>
      </c>
      <c r="D106" s="374" t="s">
        <v>2304</v>
      </c>
      <c r="E106" s="376" t="s">
        <v>2269</v>
      </c>
      <c r="F106" s="376" t="s">
        <v>2265</v>
      </c>
      <c r="G106" s="377">
        <v>13200</v>
      </c>
      <c r="H106" s="378"/>
      <c r="I106" s="378"/>
      <c r="J106" s="378"/>
      <c r="K106" s="378"/>
      <c r="L106" s="378"/>
      <c r="M106" s="378"/>
      <c r="N106" s="401" t="s">
        <v>2265</v>
      </c>
      <c r="O106" s="401" t="s">
        <v>2265</v>
      </c>
      <c r="P106" s="378"/>
      <c r="Q106" s="378"/>
      <c r="R106" s="378"/>
      <c r="S106" s="378"/>
      <c r="T106" s="378"/>
      <c r="U106" s="378"/>
      <c r="X106" s="384"/>
      <c r="Y106" s="384"/>
    </row>
    <row r="107" s="366" customFormat="1" ht="13.5" spans="1:25">
      <c r="A107" s="379">
        <v>1256307</v>
      </c>
      <c r="B107" s="374" t="s">
        <v>2465</v>
      </c>
      <c r="C107" s="374" t="s">
        <v>2425</v>
      </c>
      <c r="D107" s="374" t="s">
        <v>2304</v>
      </c>
      <c r="E107" s="376" t="s">
        <v>2264</v>
      </c>
      <c r="F107" s="376" t="s">
        <v>2265</v>
      </c>
      <c r="G107" s="377">
        <v>19800</v>
      </c>
      <c r="H107" s="378"/>
      <c r="I107" s="378"/>
      <c r="J107" s="378"/>
      <c r="K107" s="378"/>
      <c r="L107" s="378"/>
      <c r="M107" s="378"/>
      <c r="N107" s="401" t="s">
        <v>2265</v>
      </c>
      <c r="O107" s="401" t="s">
        <v>2265</v>
      </c>
      <c r="P107" s="401" t="s">
        <v>2265</v>
      </c>
      <c r="Q107" s="378"/>
      <c r="R107" s="378"/>
      <c r="S107" s="378"/>
      <c r="T107" s="378"/>
      <c r="U107" s="378"/>
      <c r="X107" s="384"/>
      <c r="Y107" s="384"/>
    </row>
    <row r="108" s="366" customFormat="1" ht="13.5" spans="1:25">
      <c r="A108" s="381"/>
      <c r="B108" s="374" t="s">
        <v>2466</v>
      </c>
      <c r="C108" s="374" t="s">
        <v>2427</v>
      </c>
      <c r="D108" s="374" t="s">
        <v>2304</v>
      </c>
      <c r="E108" s="376" t="s">
        <v>2264</v>
      </c>
      <c r="F108" s="376" t="s">
        <v>2265</v>
      </c>
      <c r="G108" s="377">
        <v>19800</v>
      </c>
      <c r="H108" s="378"/>
      <c r="I108" s="378"/>
      <c r="J108" s="378"/>
      <c r="K108" s="378"/>
      <c r="L108" s="378"/>
      <c r="M108" s="378"/>
      <c r="N108" s="401" t="s">
        <v>2265</v>
      </c>
      <c r="O108" s="401" t="s">
        <v>2265</v>
      </c>
      <c r="P108" s="401" t="s">
        <v>2265</v>
      </c>
      <c r="Q108" s="378"/>
      <c r="R108" s="378"/>
      <c r="S108" s="378"/>
      <c r="T108" s="378"/>
      <c r="U108" s="378"/>
      <c r="X108" s="384"/>
      <c r="Y108" s="384"/>
    </row>
    <row r="109" s="366" customFormat="1" ht="13.5" spans="1:25">
      <c r="A109" s="373">
        <v>1253573</v>
      </c>
      <c r="B109" s="374" t="s">
        <v>2467</v>
      </c>
      <c r="C109" s="374" t="s">
        <v>2433</v>
      </c>
      <c r="D109" s="374" t="s">
        <v>2304</v>
      </c>
      <c r="E109" s="380" t="s">
        <v>2265</v>
      </c>
      <c r="F109" s="380" t="s">
        <v>2265</v>
      </c>
      <c r="G109" s="382">
        <v>6600</v>
      </c>
      <c r="H109" s="378"/>
      <c r="I109" s="378"/>
      <c r="J109" s="378"/>
      <c r="K109" s="378"/>
      <c r="L109" s="378"/>
      <c r="M109" s="378"/>
      <c r="N109" s="388" t="s">
        <v>2265</v>
      </c>
      <c r="O109" s="378"/>
      <c r="P109" s="378"/>
      <c r="Q109" s="378"/>
      <c r="R109" s="378"/>
      <c r="S109" s="378"/>
      <c r="T109" s="378"/>
      <c r="U109" s="378"/>
      <c r="X109" s="384"/>
      <c r="Y109" s="384"/>
    </row>
    <row r="110" s="366" customFormat="1" ht="13.5" spans="1:25">
      <c r="A110" s="373">
        <v>1241603</v>
      </c>
      <c r="B110" s="374" t="s">
        <v>2468</v>
      </c>
      <c r="C110" s="374" t="s">
        <v>2469</v>
      </c>
      <c r="D110" s="374" t="s">
        <v>2304</v>
      </c>
      <c r="E110" s="376" t="s">
        <v>2404</v>
      </c>
      <c r="F110" s="380" t="s">
        <v>2265</v>
      </c>
      <c r="G110" s="377">
        <v>46200</v>
      </c>
      <c r="H110" s="378"/>
      <c r="I110" s="378"/>
      <c r="J110" s="378"/>
      <c r="K110" s="378"/>
      <c r="L110" s="378"/>
      <c r="M110" s="378"/>
      <c r="N110" s="388" t="s">
        <v>2265</v>
      </c>
      <c r="O110" s="388" t="s">
        <v>2265</v>
      </c>
      <c r="P110" s="388" t="s">
        <v>2265</v>
      </c>
      <c r="Q110" s="388" t="s">
        <v>2265</v>
      </c>
      <c r="R110" s="388" t="s">
        <v>2265</v>
      </c>
      <c r="S110" s="388" t="s">
        <v>2265</v>
      </c>
      <c r="T110" s="388" t="s">
        <v>2265</v>
      </c>
      <c r="U110" s="378"/>
      <c r="X110" s="384"/>
      <c r="Y110" s="384"/>
    </row>
    <row r="111" s="366" customFormat="1" ht="13.5" spans="1:25">
      <c r="A111" s="373">
        <v>1251029</v>
      </c>
      <c r="B111" s="374" t="s">
        <v>2470</v>
      </c>
      <c r="C111" s="374" t="s">
        <v>2463</v>
      </c>
      <c r="D111" s="374" t="s">
        <v>2304</v>
      </c>
      <c r="E111" s="376" t="s">
        <v>2264</v>
      </c>
      <c r="F111" s="376" t="s">
        <v>2265</v>
      </c>
      <c r="G111" s="377">
        <v>19800</v>
      </c>
      <c r="H111" s="378"/>
      <c r="I111" s="378"/>
      <c r="J111" s="378"/>
      <c r="K111" s="378"/>
      <c r="L111" s="378"/>
      <c r="M111" s="378"/>
      <c r="N111" s="401" t="s">
        <v>2265</v>
      </c>
      <c r="O111" s="401" t="s">
        <v>2265</v>
      </c>
      <c r="P111" s="401" t="s">
        <v>2265</v>
      </c>
      <c r="Q111" s="378"/>
      <c r="R111" s="378"/>
      <c r="S111" s="378"/>
      <c r="T111" s="378"/>
      <c r="U111" s="378"/>
      <c r="X111" s="384"/>
      <c r="Y111" s="384"/>
    </row>
    <row r="112" s="366" customFormat="1" ht="13.5" spans="1:25">
      <c r="A112" s="379">
        <v>1252494</v>
      </c>
      <c r="B112" s="374" t="s">
        <v>2471</v>
      </c>
      <c r="C112" s="374" t="s">
        <v>2472</v>
      </c>
      <c r="D112" s="374" t="s">
        <v>2326</v>
      </c>
      <c r="E112" s="376" t="s">
        <v>2311</v>
      </c>
      <c r="F112" s="380" t="s">
        <v>2265</v>
      </c>
      <c r="G112" s="377">
        <v>26400</v>
      </c>
      <c r="H112" s="378"/>
      <c r="I112" s="378"/>
      <c r="J112" s="378"/>
      <c r="K112" s="378"/>
      <c r="L112" s="378"/>
      <c r="M112" s="378"/>
      <c r="N112" s="378"/>
      <c r="O112" s="388" t="s">
        <v>2265</v>
      </c>
      <c r="P112" s="388" t="s">
        <v>2265</v>
      </c>
      <c r="Q112" s="388" t="s">
        <v>2265</v>
      </c>
      <c r="R112" s="388" t="s">
        <v>2265</v>
      </c>
      <c r="S112" s="378"/>
      <c r="T112" s="378"/>
      <c r="U112" s="378"/>
      <c r="X112" s="384"/>
      <c r="Y112" s="384"/>
    </row>
    <row r="113" s="366" customFormat="1" ht="13.5" spans="1:25">
      <c r="A113" s="381"/>
      <c r="B113" s="374" t="s">
        <v>2473</v>
      </c>
      <c r="C113" s="374" t="s">
        <v>2474</v>
      </c>
      <c r="D113" s="374" t="s">
        <v>2326</v>
      </c>
      <c r="E113" s="376" t="s">
        <v>2311</v>
      </c>
      <c r="F113" s="380" t="s">
        <v>2265</v>
      </c>
      <c r="G113" s="377">
        <v>26400</v>
      </c>
      <c r="H113" s="378"/>
      <c r="I113" s="378"/>
      <c r="J113" s="378"/>
      <c r="K113" s="378"/>
      <c r="L113" s="378"/>
      <c r="M113" s="378"/>
      <c r="N113" s="378"/>
      <c r="O113" s="388" t="s">
        <v>2265</v>
      </c>
      <c r="P113" s="388" t="s">
        <v>2265</v>
      </c>
      <c r="Q113" s="388" t="s">
        <v>2265</v>
      </c>
      <c r="R113" s="388" t="s">
        <v>2265</v>
      </c>
      <c r="S113" s="378"/>
      <c r="T113" s="378"/>
      <c r="U113" s="378"/>
      <c r="X113" s="384"/>
      <c r="Y113" s="384"/>
    </row>
    <row r="114" s="366" customFormat="1" ht="13.5" spans="1:25">
      <c r="A114" s="373">
        <v>1260151</v>
      </c>
      <c r="B114" s="374" t="s">
        <v>2475</v>
      </c>
      <c r="C114" s="374" t="s">
        <v>2476</v>
      </c>
      <c r="D114" s="374" t="s">
        <v>2326</v>
      </c>
      <c r="E114" s="376" t="s">
        <v>2334</v>
      </c>
      <c r="F114" s="380" t="s">
        <v>2265</v>
      </c>
      <c r="G114" s="377">
        <v>33000</v>
      </c>
      <c r="H114" s="378"/>
      <c r="I114" s="378"/>
      <c r="J114" s="378"/>
      <c r="K114" s="378"/>
      <c r="L114" s="378"/>
      <c r="M114" s="378"/>
      <c r="N114" s="378"/>
      <c r="O114" s="388" t="s">
        <v>2265</v>
      </c>
      <c r="P114" s="388" t="s">
        <v>2265</v>
      </c>
      <c r="Q114" s="388" t="s">
        <v>2265</v>
      </c>
      <c r="R114" s="388" t="s">
        <v>2265</v>
      </c>
      <c r="S114" s="388" t="s">
        <v>2265</v>
      </c>
      <c r="T114" s="378"/>
      <c r="U114" s="378"/>
      <c r="X114" s="384"/>
      <c r="Y114" s="384"/>
    </row>
    <row r="115" s="366" customFormat="1" ht="13.5" spans="1:25">
      <c r="A115" s="373">
        <v>1255128</v>
      </c>
      <c r="B115" s="374" t="s">
        <v>2477</v>
      </c>
      <c r="C115" s="374" t="s">
        <v>2478</v>
      </c>
      <c r="D115" s="374" t="s">
        <v>2326</v>
      </c>
      <c r="E115" s="380" t="s">
        <v>2265</v>
      </c>
      <c r="F115" s="380" t="s">
        <v>2265</v>
      </c>
      <c r="G115" s="377">
        <v>6600</v>
      </c>
      <c r="H115" s="378"/>
      <c r="I115" s="378"/>
      <c r="J115" s="378"/>
      <c r="K115" s="378"/>
      <c r="L115" s="378"/>
      <c r="M115" s="378"/>
      <c r="N115" s="378"/>
      <c r="O115" s="388" t="s">
        <v>2265</v>
      </c>
      <c r="P115" s="378"/>
      <c r="Q115" s="378"/>
      <c r="R115" s="378"/>
      <c r="S115" s="378"/>
      <c r="T115" s="378"/>
      <c r="U115" s="378"/>
      <c r="X115" s="384"/>
      <c r="Y115" s="384"/>
    </row>
    <row r="116" s="366" customFormat="1" ht="13.5" spans="1:25">
      <c r="A116" s="373">
        <v>1267750</v>
      </c>
      <c r="B116" s="374" t="s">
        <v>2479</v>
      </c>
      <c r="C116" s="374" t="s">
        <v>2480</v>
      </c>
      <c r="D116" s="374" t="s">
        <v>2326</v>
      </c>
      <c r="E116" s="376" t="s">
        <v>2265</v>
      </c>
      <c r="F116" s="376" t="s">
        <v>2265</v>
      </c>
      <c r="G116" s="389">
        <v>6600</v>
      </c>
      <c r="H116" s="378"/>
      <c r="I116" s="378"/>
      <c r="J116" s="378"/>
      <c r="K116" s="378"/>
      <c r="L116" s="378"/>
      <c r="M116" s="378"/>
      <c r="N116" s="378"/>
      <c r="O116" s="401" t="s">
        <v>2265</v>
      </c>
      <c r="P116" s="378"/>
      <c r="Q116" s="378"/>
      <c r="R116" s="378"/>
      <c r="S116" s="378"/>
      <c r="T116" s="378"/>
      <c r="U116" s="378"/>
      <c r="X116" s="384"/>
      <c r="Y116" s="384"/>
    </row>
    <row r="117" s="366" customFormat="1" ht="13.5" spans="1:25">
      <c r="A117" s="373">
        <v>1263818</v>
      </c>
      <c r="B117" s="374" t="s">
        <v>2481</v>
      </c>
      <c r="C117" s="374" t="s">
        <v>2482</v>
      </c>
      <c r="D117" s="374" t="s">
        <v>2326</v>
      </c>
      <c r="E117" s="376" t="s">
        <v>2311</v>
      </c>
      <c r="F117" s="376" t="s">
        <v>2265</v>
      </c>
      <c r="G117" s="377">
        <v>26400</v>
      </c>
      <c r="H117" s="378"/>
      <c r="I117" s="378"/>
      <c r="J117" s="378"/>
      <c r="K117" s="378"/>
      <c r="L117" s="378"/>
      <c r="M117" s="378"/>
      <c r="N117" s="378"/>
      <c r="O117" s="401" t="s">
        <v>2265</v>
      </c>
      <c r="P117" s="401" t="s">
        <v>2265</v>
      </c>
      <c r="Q117" s="401" t="s">
        <v>2265</v>
      </c>
      <c r="R117" s="401" t="s">
        <v>2265</v>
      </c>
      <c r="S117" s="378"/>
      <c r="T117" s="378"/>
      <c r="U117" s="378"/>
      <c r="X117" s="384"/>
      <c r="Y117" s="384"/>
    </row>
    <row r="118" s="366" customFormat="1" ht="13.5" spans="1:25">
      <c r="A118" s="373">
        <v>1266832</v>
      </c>
      <c r="B118" s="374" t="s">
        <v>2483</v>
      </c>
      <c r="C118" s="374" t="s">
        <v>2484</v>
      </c>
      <c r="D118" s="374" t="s">
        <v>2326</v>
      </c>
      <c r="E118" s="376" t="s">
        <v>2264</v>
      </c>
      <c r="F118" s="376" t="s">
        <v>2265</v>
      </c>
      <c r="G118" s="377">
        <v>19800</v>
      </c>
      <c r="H118" s="378"/>
      <c r="I118" s="378"/>
      <c r="J118" s="378"/>
      <c r="K118" s="378"/>
      <c r="L118" s="378"/>
      <c r="M118" s="378"/>
      <c r="N118" s="378"/>
      <c r="O118" s="401" t="s">
        <v>2265</v>
      </c>
      <c r="P118" s="401" t="s">
        <v>2265</v>
      </c>
      <c r="Q118" s="401" t="s">
        <v>2265</v>
      </c>
      <c r="R118" s="378"/>
      <c r="S118" s="378"/>
      <c r="T118" s="378"/>
      <c r="U118" s="378"/>
      <c r="X118" s="384"/>
      <c r="Y118" s="384"/>
    </row>
    <row r="119" s="366" customFormat="1" ht="13.5" spans="1:25">
      <c r="A119" s="373">
        <v>1270828</v>
      </c>
      <c r="B119" s="374">
        <v>2564798</v>
      </c>
      <c r="C119" s="374" t="s">
        <v>2485</v>
      </c>
      <c r="D119" s="374" t="s">
        <v>2326</v>
      </c>
      <c r="E119" s="376" t="s">
        <v>2265</v>
      </c>
      <c r="F119" s="376" t="s">
        <v>2265</v>
      </c>
      <c r="G119" s="377">
        <v>6600</v>
      </c>
      <c r="H119" s="378"/>
      <c r="I119" s="378"/>
      <c r="J119" s="378"/>
      <c r="K119" s="378"/>
      <c r="L119" s="378"/>
      <c r="M119" s="378"/>
      <c r="N119" s="378"/>
      <c r="O119" s="401" t="s">
        <v>2265</v>
      </c>
      <c r="P119" s="378"/>
      <c r="Q119" s="378"/>
      <c r="R119" s="378"/>
      <c r="S119" s="378"/>
      <c r="T119" s="378"/>
      <c r="U119" s="378"/>
      <c r="X119" s="384"/>
      <c r="Y119" s="384"/>
    </row>
    <row r="120" s="366" customFormat="1" ht="13.5" spans="1:25">
      <c r="A120" s="379">
        <v>1264204</v>
      </c>
      <c r="B120" s="374" t="s">
        <v>2486</v>
      </c>
      <c r="C120" s="374" t="s">
        <v>2487</v>
      </c>
      <c r="D120" s="374" t="s">
        <v>2339</v>
      </c>
      <c r="E120" s="380" t="s">
        <v>2265</v>
      </c>
      <c r="F120" s="380" t="s">
        <v>2265</v>
      </c>
      <c r="G120" s="377">
        <v>6600</v>
      </c>
      <c r="H120" s="378"/>
      <c r="I120" s="378"/>
      <c r="J120" s="378"/>
      <c r="K120" s="378"/>
      <c r="L120" s="378"/>
      <c r="M120" s="378"/>
      <c r="N120" s="378"/>
      <c r="O120" s="378"/>
      <c r="P120" s="388" t="s">
        <v>2265</v>
      </c>
      <c r="Q120" s="378"/>
      <c r="R120" s="378"/>
      <c r="S120" s="378"/>
      <c r="T120" s="378"/>
      <c r="U120" s="378"/>
      <c r="X120" s="384"/>
      <c r="Y120" s="384"/>
    </row>
    <row r="121" s="366" customFormat="1" ht="13.5" spans="1:25">
      <c r="A121" s="381"/>
      <c r="B121" s="374" t="s">
        <v>2488</v>
      </c>
      <c r="C121" s="374" t="s">
        <v>2489</v>
      </c>
      <c r="D121" s="374" t="s">
        <v>2339</v>
      </c>
      <c r="E121" s="380" t="s">
        <v>2265</v>
      </c>
      <c r="F121" s="380" t="s">
        <v>2265</v>
      </c>
      <c r="G121" s="377">
        <v>6600</v>
      </c>
      <c r="H121" s="378"/>
      <c r="I121" s="378"/>
      <c r="J121" s="378"/>
      <c r="K121" s="378"/>
      <c r="L121" s="378"/>
      <c r="M121" s="378"/>
      <c r="N121" s="378"/>
      <c r="O121" s="378"/>
      <c r="P121" s="388" t="s">
        <v>2265</v>
      </c>
      <c r="Q121" s="378"/>
      <c r="R121" s="378"/>
      <c r="S121" s="378"/>
      <c r="T121" s="378"/>
      <c r="U121" s="378"/>
      <c r="X121" s="384"/>
      <c r="Y121" s="384"/>
    </row>
    <row r="122" s="366" customFormat="1" ht="13.5" spans="1:25">
      <c r="A122" s="373">
        <v>1255196</v>
      </c>
      <c r="B122" s="374" t="s">
        <v>2490</v>
      </c>
      <c r="C122" s="374" t="s">
        <v>2491</v>
      </c>
      <c r="D122" s="374" t="s">
        <v>2339</v>
      </c>
      <c r="E122" s="380" t="s">
        <v>2265</v>
      </c>
      <c r="F122" s="380" t="s">
        <v>2265</v>
      </c>
      <c r="G122" s="377">
        <v>6600</v>
      </c>
      <c r="H122" s="378"/>
      <c r="I122" s="378"/>
      <c r="J122" s="378"/>
      <c r="K122" s="378"/>
      <c r="L122" s="378"/>
      <c r="M122" s="378"/>
      <c r="N122" s="378"/>
      <c r="O122" s="378"/>
      <c r="P122" s="388" t="s">
        <v>2265</v>
      </c>
      <c r="Q122" s="378"/>
      <c r="R122" s="378"/>
      <c r="S122" s="378"/>
      <c r="T122" s="378"/>
      <c r="U122" s="378"/>
      <c r="X122" s="384"/>
      <c r="Y122" s="384"/>
    </row>
    <row r="123" s="366" customFormat="1" ht="13.5" spans="1:25">
      <c r="A123" s="373">
        <v>1255200</v>
      </c>
      <c r="B123" s="374" t="s">
        <v>2492</v>
      </c>
      <c r="C123" s="374" t="s">
        <v>2493</v>
      </c>
      <c r="D123" s="374" t="s">
        <v>2339</v>
      </c>
      <c r="E123" s="380" t="s">
        <v>2265</v>
      </c>
      <c r="F123" s="380" t="s">
        <v>2265</v>
      </c>
      <c r="G123" s="377">
        <v>6600</v>
      </c>
      <c r="H123" s="378"/>
      <c r="I123" s="378"/>
      <c r="J123" s="378"/>
      <c r="K123" s="378"/>
      <c r="L123" s="378"/>
      <c r="M123" s="378"/>
      <c r="N123" s="378"/>
      <c r="O123" s="378"/>
      <c r="P123" s="388" t="s">
        <v>2265</v>
      </c>
      <c r="Q123" s="378"/>
      <c r="R123" s="378"/>
      <c r="S123" s="378"/>
      <c r="T123" s="378"/>
      <c r="U123" s="378"/>
      <c r="X123" s="384"/>
      <c r="Y123" s="384"/>
    </row>
    <row r="124" s="366" customFormat="1" ht="13.5" spans="1:25">
      <c r="A124" s="379">
        <v>1261667</v>
      </c>
      <c r="B124" s="374" t="s">
        <v>2494</v>
      </c>
      <c r="C124" s="374" t="s">
        <v>2495</v>
      </c>
      <c r="D124" s="374" t="s">
        <v>2339</v>
      </c>
      <c r="E124" s="376" t="s">
        <v>2264</v>
      </c>
      <c r="F124" s="376" t="s">
        <v>2265</v>
      </c>
      <c r="G124" s="377">
        <v>19800</v>
      </c>
      <c r="H124" s="378"/>
      <c r="I124" s="378"/>
      <c r="J124" s="378"/>
      <c r="K124" s="378"/>
      <c r="L124" s="378"/>
      <c r="M124" s="378"/>
      <c r="N124" s="378"/>
      <c r="O124" s="378"/>
      <c r="P124" s="401" t="s">
        <v>2265</v>
      </c>
      <c r="Q124" s="401" t="s">
        <v>2265</v>
      </c>
      <c r="R124" s="401" t="s">
        <v>2265</v>
      </c>
      <c r="S124" s="378"/>
      <c r="T124" s="378"/>
      <c r="U124" s="378"/>
      <c r="X124" s="384"/>
      <c r="Y124" s="384"/>
    </row>
    <row r="125" s="366" customFormat="1" ht="13.5" spans="1:25">
      <c r="A125" s="381"/>
      <c r="B125" s="374" t="s">
        <v>2496</v>
      </c>
      <c r="C125" s="374" t="s">
        <v>2497</v>
      </c>
      <c r="D125" s="374" t="s">
        <v>2339</v>
      </c>
      <c r="E125" s="376" t="s">
        <v>2264</v>
      </c>
      <c r="F125" s="376" t="s">
        <v>2265</v>
      </c>
      <c r="G125" s="377">
        <v>19800</v>
      </c>
      <c r="H125" s="378"/>
      <c r="I125" s="378"/>
      <c r="J125" s="378"/>
      <c r="K125" s="378"/>
      <c r="L125" s="378"/>
      <c r="M125" s="378"/>
      <c r="N125" s="378"/>
      <c r="O125" s="378"/>
      <c r="P125" s="401" t="s">
        <v>2265</v>
      </c>
      <c r="Q125" s="401" t="s">
        <v>2265</v>
      </c>
      <c r="R125" s="401" t="s">
        <v>2265</v>
      </c>
      <c r="S125" s="378"/>
      <c r="T125" s="378"/>
      <c r="U125" s="378"/>
      <c r="X125" s="384"/>
      <c r="Y125" s="384"/>
    </row>
    <row r="126" s="366" customFormat="1" ht="13.5" spans="1:25">
      <c r="A126" s="373">
        <v>1262784</v>
      </c>
      <c r="B126" s="374" t="s">
        <v>2498</v>
      </c>
      <c r="C126" s="374" t="s">
        <v>2499</v>
      </c>
      <c r="D126" s="374" t="s">
        <v>2339</v>
      </c>
      <c r="E126" s="376" t="s">
        <v>2334</v>
      </c>
      <c r="F126" s="380" t="s">
        <v>2265</v>
      </c>
      <c r="G126" s="377">
        <v>33000</v>
      </c>
      <c r="H126" s="378"/>
      <c r="I126" s="378"/>
      <c r="J126" s="378"/>
      <c r="K126" s="378"/>
      <c r="L126" s="378"/>
      <c r="M126" s="378"/>
      <c r="N126" s="378"/>
      <c r="O126" s="378"/>
      <c r="P126" s="388" t="s">
        <v>2265</v>
      </c>
      <c r="Q126" s="388" t="s">
        <v>2265</v>
      </c>
      <c r="R126" s="388" t="s">
        <v>2265</v>
      </c>
      <c r="S126" s="388" t="s">
        <v>2265</v>
      </c>
      <c r="T126" s="388" t="s">
        <v>2265</v>
      </c>
      <c r="U126" s="378"/>
      <c r="X126" s="384"/>
      <c r="Y126" s="384"/>
    </row>
    <row r="127" s="366" customFormat="1" ht="13.5" spans="1:25">
      <c r="A127" s="373">
        <v>1239571</v>
      </c>
      <c r="B127" s="374" t="s">
        <v>2500</v>
      </c>
      <c r="C127" s="374" t="s">
        <v>2501</v>
      </c>
      <c r="D127" s="374" t="s">
        <v>2346</v>
      </c>
      <c r="E127" s="376" t="s">
        <v>2269</v>
      </c>
      <c r="F127" s="376" t="s">
        <v>2265</v>
      </c>
      <c r="G127" s="377">
        <v>13200</v>
      </c>
      <c r="H127" s="378"/>
      <c r="I127" s="378"/>
      <c r="J127" s="378"/>
      <c r="K127" s="378"/>
      <c r="L127" s="378"/>
      <c r="M127" s="378"/>
      <c r="N127" s="378"/>
      <c r="O127" s="378"/>
      <c r="P127" s="378"/>
      <c r="Q127" s="401" t="s">
        <v>2265</v>
      </c>
      <c r="R127" s="401" t="s">
        <v>2265</v>
      </c>
      <c r="S127" s="378"/>
      <c r="T127" s="378"/>
      <c r="U127" s="378"/>
      <c r="X127" s="384"/>
      <c r="Y127" s="384"/>
    </row>
    <row r="128" s="366" customFormat="1" ht="13.5" spans="1:25">
      <c r="A128" s="373">
        <v>1268678</v>
      </c>
      <c r="B128" s="374" t="s">
        <v>2502</v>
      </c>
      <c r="C128" s="374" t="s">
        <v>2503</v>
      </c>
      <c r="D128" s="374" t="s">
        <v>2346</v>
      </c>
      <c r="E128" s="376" t="s">
        <v>2269</v>
      </c>
      <c r="F128" s="376" t="s">
        <v>2265</v>
      </c>
      <c r="G128" s="377">
        <v>13200</v>
      </c>
      <c r="H128" s="378"/>
      <c r="I128" s="378"/>
      <c r="J128" s="378"/>
      <c r="K128" s="378"/>
      <c r="L128" s="378"/>
      <c r="M128" s="378"/>
      <c r="N128" s="378"/>
      <c r="O128" s="378"/>
      <c r="P128" s="378"/>
      <c r="Q128" s="401" t="s">
        <v>2265</v>
      </c>
      <c r="R128" s="401" t="s">
        <v>2265</v>
      </c>
      <c r="S128" s="378"/>
      <c r="T128" s="378"/>
      <c r="U128" s="378"/>
      <c r="X128" s="384"/>
      <c r="Y128" s="384"/>
    </row>
    <row r="129" s="366" customFormat="1" ht="13.5" spans="1:25">
      <c r="A129" s="373">
        <v>1263138</v>
      </c>
      <c r="B129" s="374" t="s">
        <v>2504</v>
      </c>
      <c r="C129" s="374" t="s">
        <v>2505</v>
      </c>
      <c r="D129" s="374" t="s">
        <v>2346</v>
      </c>
      <c r="E129" s="376" t="s">
        <v>2311</v>
      </c>
      <c r="F129" s="376" t="s">
        <v>2265</v>
      </c>
      <c r="G129" s="377">
        <v>26400</v>
      </c>
      <c r="H129" s="378"/>
      <c r="I129" s="378"/>
      <c r="J129" s="378"/>
      <c r="K129" s="378"/>
      <c r="L129" s="378"/>
      <c r="M129" s="378"/>
      <c r="N129" s="378"/>
      <c r="O129" s="378"/>
      <c r="P129" s="378"/>
      <c r="Q129" s="401" t="s">
        <v>2265</v>
      </c>
      <c r="R129" s="401" t="s">
        <v>2265</v>
      </c>
      <c r="S129" s="401" t="s">
        <v>2265</v>
      </c>
      <c r="T129" s="401" t="s">
        <v>2265</v>
      </c>
      <c r="U129" s="378"/>
      <c r="X129" s="384"/>
      <c r="Y129" s="384"/>
    </row>
    <row r="130" s="366" customFormat="1" ht="13.5" spans="1:25">
      <c r="A130" s="373">
        <v>1262994</v>
      </c>
      <c r="B130" s="374" t="s">
        <v>2506</v>
      </c>
      <c r="C130" s="374" t="s">
        <v>2507</v>
      </c>
      <c r="D130" s="374" t="s">
        <v>2346</v>
      </c>
      <c r="E130" s="380" t="s">
        <v>2265</v>
      </c>
      <c r="F130" s="380" t="s">
        <v>2265</v>
      </c>
      <c r="G130" s="382">
        <v>6600</v>
      </c>
      <c r="H130" s="378"/>
      <c r="I130" s="378"/>
      <c r="J130" s="378"/>
      <c r="K130" s="378"/>
      <c r="L130" s="378"/>
      <c r="M130" s="378"/>
      <c r="N130" s="378"/>
      <c r="O130" s="378"/>
      <c r="P130" s="378"/>
      <c r="Q130" s="388" t="s">
        <v>2265</v>
      </c>
      <c r="R130" s="378"/>
      <c r="S130" s="378"/>
      <c r="T130" s="378"/>
      <c r="U130" s="378"/>
      <c r="X130" s="384"/>
      <c r="Y130" s="384"/>
    </row>
    <row r="131" s="366" customFormat="1" ht="13.5" spans="1:25">
      <c r="A131" s="373">
        <v>1261009</v>
      </c>
      <c r="B131" s="374" t="s">
        <v>2508</v>
      </c>
      <c r="C131" s="374" t="s">
        <v>2509</v>
      </c>
      <c r="D131" s="374" t="s">
        <v>2346</v>
      </c>
      <c r="E131" s="376" t="s">
        <v>2311</v>
      </c>
      <c r="F131" s="376" t="s">
        <v>2265</v>
      </c>
      <c r="G131" s="377">
        <v>26400</v>
      </c>
      <c r="H131" s="378"/>
      <c r="I131" s="378"/>
      <c r="J131" s="378"/>
      <c r="K131" s="378"/>
      <c r="L131" s="378"/>
      <c r="M131" s="378"/>
      <c r="N131" s="378"/>
      <c r="O131" s="378"/>
      <c r="P131" s="378"/>
      <c r="Q131" s="401" t="s">
        <v>2265</v>
      </c>
      <c r="R131" s="401" t="s">
        <v>2265</v>
      </c>
      <c r="S131" s="401" t="s">
        <v>2265</v>
      </c>
      <c r="T131" s="401" t="s">
        <v>2265</v>
      </c>
      <c r="U131" s="378"/>
      <c r="X131" s="384"/>
      <c r="Y131" s="384"/>
    </row>
    <row r="132" s="366" customFormat="1" ht="13.5" spans="1:25">
      <c r="A132" s="379">
        <v>1271560</v>
      </c>
      <c r="B132" s="374" t="s">
        <v>2510</v>
      </c>
      <c r="C132" s="390" t="s">
        <v>2511</v>
      </c>
      <c r="D132" s="390" t="s">
        <v>2346</v>
      </c>
      <c r="E132" s="391" t="s">
        <v>2264</v>
      </c>
      <c r="F132" s="380" t="s">
        <v>2265</v>
      </c>
      <c r="G132" s="377">
        <v>19800</v>
      </c>
      <c r="H132" s="378"/>
      <c r="I132" s="378"/>
      <c r="J132" s="378"/>
      <c r="K132" s="378"/>
      <c r="L132" s="378"/>
      <c r="M132" s="378"/>
      <c r="N132" s="378"/>
      <c r="O132" s="378"/>
      <c r="P132" s="378"/>
      <c r="Q132" s="388" t="s">
        <v>2265</v>
      </c>
      <c r="R132" s="388" t="s">
        <v>2265</v>
      </c>
      <c r="S132" s="388" t="s">
        <v>2265</v>
      </c>
      <c r="T132" s="378"/>
      <c r="U132" s="378"/>
      <c r="X132" s="384"/>
      <c r="Y132" s="384"/>
    </row>
    <row r="133" s="366" customFormat="1" ht="13.5" spans="1:25">
      <c r="A133" s="383"/>
      <c r="B133" s="374" t="s">
        <v>2512</v>
      </c>
      <c r="C133" s="392"/>
      <c r="D133" s="392"/>
      <c r="E133" s="393"/>
      <c r="F133" s="380" t="s">
        <v>2265</v>
      </c>
      <c r="G133" s="377">
        <v>19800</v>
      </c>
      <c r="H133" s="378"/>
      <c r="I133" s="378"/>
      <c r="J133" s="378"/>
      <c r="K133" s="378"/>
      <c r="L133" s="378"/>
      <c r="M133" s="378"/>
      <c r="N133" s="378"/>
      <c r="O133" s="378"/>
      <c r="P133" s="378"/>
      <c r="Q133" s="388" t="s">
        <v>2265</v>
      </c>
      <c r="R133" s="388" t="s">
        <v>2265</v>
      </c>
      <c r="S133" s="388" t="s">
        <v>2265</v>
      </c>
      <c r="T133" s="378"/>
      <c r="U133" s="378"/>
      <c r="X133" s="384"/>
      <c r="Y133" s="384"/>
    </row>
    <row r="134" s="366" customFormat="1" ht="13.5" spans="1:25">
      <c r="A134" s="381"/>
      <c r="B134" s="374" t="s">
        <v>2513</v>
      </c>
      <c r="C134" s="394"/>
      <c r="D134" s="394"/>
      <c r="E134" s="395"/>
      <c r="F134" s="380" t="s">
        <v>2265</v>
      </c>
      <c r="G134" s="377">
        <v>19800</v>
      </c>
      <c r="H134" s="378"/>
      <c r="I134" s="378"/>
      <c r="J134" s="378"/>
      <c r="K134" s="378"/>
      <c r="L134" s="378"/>
      <c r="M134" s="378"/>
      <c r="N134" s="378"/>
      <c r="O134" s="378"/>
      <c r="P134" s="378"/>
      <c r="Q134" s="388" t="s">
        <v>2265</v>
      </c>
      <c r="R134" s="388" t="s">
        <v>2265</v>
      </c>
      <c r="S134" s="388" t="s">
        <v>2265</v>
      </c>
      <c r="T134" s="378"/>
      <c r="U134" s="378"/>
      <c r="X134" s="384"/>
      <c r="Y134" s="384"/>
    </row>
    <row r="135" s="366" customFormat="1" ht="13.5" spans="1:25">
      <c r="A135" s="373">
        <v>1271027</v>
      </c>
      <c r="B135" s="374" t="s">
        <v>2514</v>
      </c>
      <c r="C135" s="374" t="s">
        <v>2515</v>
      </c>
      <c r="D135" s="374" t="s">
        <v>2346</v>
      </c>
      <c r="E135" s="376" t="s">
        <v>2311</v>
      </c>
      <c r="F135" s="376" t="s">
        <v>2265</v>
      </c>
      <c r="G135" s="377">
        <v>26400</v>
      </c>
      <c r="H135" s="378"/>
      <c r="I135" s="378"/>
      <c r="J135" s="378"/>
      <c r="K135" s="378"/>
      <c r="L135" s="378"/>
      <c r="M135" s="378"/>
      <c r="N135" s="378"/>
      <c r="O135" s="378"/>
      <c r="P135" s="378"/>
      <c r="Q135" s="401" t="s">
        <v>2265</v>
      </c>
      <c r="R135" s="401" t="s">
        <v>2265</v>
      </c>
      <c r="S135" s="401" t="s">
        <v>2265</v>
      </c>
      <c r="T135" s="401" t="s">
        <v>2265</v>
      </c>
      <c r="U135" s="378"/>
      <c r="X135" s="384"/>
      <c r="Y135" s="384"/>
    </row>
    <row r="136" s="366" customFormat="1" ht="13.5" spans="1:25">
      <c r="A136" s="373">
        <v>1271335</v>
      </c>
      <c r="B136" s="374">
        <v>2565640</v>
      </c>
      <c r="C136" s="374" t="s">
        <v>2516</v>
      </c>
      <c r="D136" s="374" t="s">
        <v>2346</v>
      </c>
      <c r="E136" s="380" t="s">
        <v>2265</v>
      </c>
      <c r="F136" s="380" t="s">
        <v>2265</v>
      </c>
      <c r="G136" s="382">
        <v>14000</v>
      </c>
      <c r="H136" s="378"/>
      <c r="I136" s="378"/>
      <c r="J136" s="378"/>
      <c r="K136" s="378"/>
      <c r="L136" s="378"/>
      <c r="M136" s="378"/>
      <c r="N136" s="378"/>
      <c r="O136" s="378"/>
      <c r="P136" s="378"/>
      <c r="Q136" s="388" t="s">
        <v>2265</v>
      </c>
      <c r="R136" s="378"/>
      <c r="S136" s="378"/>
      <c r="T136" s="378"/>
      <c r="U136" s="378"/>
      <c r="X136" s="384"/>
      <c r="Y136" s="384"/>
    </row>
    <row r="137" s="366" customFormat="1" ht="13.5" spans="1:25">
      <c r="A137" s="373">
        <v>1264970</v>
      </c>
      <c r="B137" s="374" t="s">
        <v>2517</v>
      </c>
      <c r="C137" s="374" t="s">
        <v>2518</v>
      </c>
      <c r="D137" s="374" t="s">
        <v>2367</v>
      </c>
      <c r="E137" s="376" t="s">
        <v>2264</v>
      </c>
      <c r="F137" s="376" t="s">
        <v>2265</v>
      </c>
      <c r="G137" s="377">
        <v>19800</v>
      </c>
      <c r="H137" s="378"/>
      <c r="I137" s="378"/>
      <c r="J137" s="378"/>
      <c r="K137" s="378"/>
      <c r="L137" s="378"/>
      <c r="M137" s="378"/>
      <c r="N137" s="378"/>
      <c r="O137" s="378"/>
      <c r="P137" s="378"/>
      <c r="Q137" s="378"/>
      <c r="R137" s="401" t="s">
        <v>2265</v>
      </c>
      <c r="S137" s="401" t="s">
        <v>2265</v>
      </c>
      <c r="T137" s="401" t="s">
        <v>2265</v>
      </c>
      <c r="U137" s="378"/>
      <c r="X137" s="384"/>
      <c r="Y137" s="384"/>
    </row>
    <row r="138" s="366" customFormat="1" ht="13.5" spans="1:25">
      <c r="A138" s="373">
        <v>1264687</v>
      </c>
      <c r="B138" s="374" t="s">
        <v>2519</v>
      </c>
      <c r="C138" s="374" t="s">
        <v>2520</v>
      </c>
      <c r="D138" s="374" t="s">
        <v>2367</v>
      </c>
      <c r="E138" s="380" t="s">
        <v>2265</v>
      </c>
      <c r="F138" s="380" t="s">
        <v>2265</v>
      </c>
      <c r="G138" s="382">
        <v>6600</v>
      </c>
      <c r="H138" s="378"/>
      <c r="I138" s="378"/>
      <c r="J138" s="378"/>
      <c r="K138" s="378"/>
      <c r="L138" s="378"/>
      <c r="M138" s="378"/>
      <c r="N138" s="378"/>
      <c r="O138" s="378"/>
      <c r="P138" s="378"/>
      <c r="Q138" s="378"/>
      <c r="R138" s="388" t="s">
        <v>2265</v>
      </c>
      <c r="S138" s="378"/>
      <c r="T138" s="378"/>
      <c r="U138" s="378"/>
      <c r="X138" s="384"/>
      <c r="Y138" s="384"/>
    </row>
    <row r="139" s="366" customFormat="1" ht="13.5" spans="1:25">
      <c r="A139" s="373">
        <v>1245861</v>
      </c>
      <c r="B139" s="374" t="s">
        <v>2521</v>
      </c>
      <c r="C139" s="374" t="s">
        <v>2522</v>
      </c>
      <c r="D139" s="374" t="s">
        <v>2367</v>
      </c>
      <c r="E139" s="376" t="s">
        <v>2264</v>
      </c>
      <c r="F139" s="376" t="s">
        <v>2265</v>
      </c>
      <c r="G139" s="377">
        <v>19800</v>
      </c>
      <c r="H139" s="378"/>
      <c r="I139" s="378"/>
      <c r="J139" s="378"/>
      <c r="K139" s="378"/>
      <c r="L139" s="378"/>
      <c r="M139" s="378"/>
      <c r="N139" s="378"/>
      <c r="O139" s="378"/>
      <c r="P139" s="378"/>
      <c r="Q139" s="378"/>
      <c r="R139" s="401" t="s">
        <v>2265</v>
      </c>
      <c r="S139" s="401" t="s">
        <v>2265</v>
      </c>
      <c r="T139" s="401" t="s">
        <v>2265</v>
      </c>
      <c r="U139" s="378"/>
      <c r="X139" s="384"/>
      <c r="Y139" s="384"/>
    </row>
    <row r="140" s="366" customFormat="1" ht="13.5" spans="1:25">
      <c r="A140" s="373">
        <v>1257389</v>
      </c>
      <c r="B140" s="374" t="s">
        <v>2523</v>
      </c>
      <c r="C140" s="374" t="s">
        <v>2524</v>
      </c>
      <c r="D140" s="374" t="s">
        <v>2367</v>
      </c>
      <c r="E140" s="376" t="s">
        <v>2269</v>
      </c>
      <c r="F140" s="376" t="s">
        <v>2265</v>
      </c>
      <c r="G140" s="377">
        <v>13200</v>
      </c>
      <c r="H140" s="378"/>
      <c r="I140" s="378"/>
      <c r="J140" s="378"/>
      <c r="K140" s="378"/>
      <c r="L140" s="378"/>
      <c r="M140" s="378"/>
      <c r="N140" s="378"/>
      <c r="O140" s="378"/>
      <c r="P140" s="378"/>
      <c r="Q140" s="378"/>
      <c r="R140" s="401" t="s">
        <v>2265</v>
      </c>
      <c r="S140" s="401" t="s">
        <v>2265</v>
      </c>
      <c r="T140" s="378"/>
      <c r="U140" s="378"/>
      <c r="X140" s="384"/>
      <c r="Y140" s="384"/>
    </row>
    <row r="141" s="366" customFormat="1" ht="13.5" spans="1:25">
      <c r="A141" s="379">
        <v>1263000</v>
      </c>
      <c r="B141" s="374" t="s">
        <v>2525</v>
      </c>
      <c r="C141" s="374" t="s">
        <v>2526</v>
      </c>
      <c r="D141" s="390" t="s">
        <v>2367</v>
      </c>
      <c r="E141" s="391" t="s">
        <v>2264</v>
      </c>
      <c r="F141" s="380" t="s">
        <v>2265</v>
      </c>
      <c r="G141" s="377">
        <v>19800</v>
      </c>
      <c r="H141" s="378"/>
      <c r="I141" s="378"/>
      <c r="J141" s="378"/>
      <c r="K141" s="378"/>
      <c r="L141" s="378"/>
      <c r="M141" s="378"/>
      <c r="N141" s="378"/>
      <c r="O141" s="378"/>
      <c r="P141" s="378"/>
      <c r="Q141" s="378"/>
      <c r="R141" s="388" t="s">
        <v>2265</v>
      </c>
      <c r="S141" s="388" t="s">
        <v>2265</v>
      </c>
      <c r="T141" s="388" t="s">
        <v>2265</v>
      </c>
      <c r="U141" s="378"/>
      <c r="X141" s="384"/>
      <c r="Y141" s="384"/>
    </row>
    <row r="142" s="366" customFormat="1" ht="13.5" spans="1:25">
      <c r="A142" s="381"/>
      <c r="B142" s="374" t="s">
        <v>2527</v>
      </c>
      <c r="C142" s="374" t="s">
        <v>2528</v>
      </c>
      <c r="D142" s="394"/>
      <c r="E142" s="395"/>
      <c r="F142" s="380" t="s">
        <v>2265</v>
      </c>
      <c r="G142" s="377">
        <v>19800</v>
      </c>
      <c r="H142" s="378"/>
      <c r="I142" s="378"/>
      <c r="J142" s="378"/>
      <c r="K142" s="378"/>
      <c r="L142" s="378"/>
      <c r="M142" s="378"/>
      <c r="N142" s="378"/>
      <c r="O142" s="378"/>
      <c r="P142" s="378"/>
      <c r="Q142" s="378"/>
      <c r="R142" s="388" t="s">
        <v>2265</v>
      </c>
      <c r="S142" s="388" t="s">
        <v>2265</v>
      </c>
      <c r="T142" s="388" t="s">
        <v>2265</v>
      </c>
      <c r="U142" s="378"/>
      <c r="X142" s="384"/>
      <c r="Y142" s="384"/>
    </row>
    <row r="143" s="366" customFormat="1" ht="13.5" spans="1:25">
      <c r="A143" s="373">
        <v>1269400</v>
      </c>
      <c r="B143" s="374" t="s">
        <v>2529</v>
      </c>
      <c r="C143" s="374" t="s">
        <v>2530</v>
      </c>
      <c r="D143" s="374" t="s">
        <v>2367</v>
      </c>
      <c r="E143" s="376" t="s">
        <v>2264</v>
      </c>
      <c r="F143" s="376" t="s">
        <v>2265</v>
      </c>
      <c r="G143" s="377">
        <v>19800</v>
      </c>
      <c r="H143" s="378"/>
      <c r="I143" s="378"/>
      <c r="J143" s="378"/>
      <c r="K143" s="378"/>
      <c r="L143" s="378"/>
      <c r="M143" s="378"/>
      <c r="N143" s="378"/>
      <c r="O143" s="378"/>
      <c r="P143" s="378"/>
      <c r="Q143" s="378"/>
      <c r="R143" s="401" t="s">
        <v>2265</v>
      </c>
      <c r="S143" s="401" t="s">
        <v>2265</v>
      </c>
      <c r="T143" s="401" t="s">
        <v>2265</v>
      </c>
      <c r="U143" s="378"/>
      <c r="X143" s="384"/>
      <c r="Y143" s="384"/>
    </row>
    <row r="144" s="366" customFormat="1" ht="13.5" spans="1:25">
      <c r="A144" s="373">
        <v>1264693</v>
      </c>
      <c r="B144" s="374" t="s">
        <v>2531</v>
      </c>
      <c r="C144" s="374" t="s">
        <v>2520</v>
      </c>
      <c r="D144" s="374" t="s">
        <v>2374</v>
      </c>
      <c r="E144" s="376" t="s">
        <v>2265</v>
      </c>
      <c r="F144" s="376" t="s">
        <v>2265</v>
      </c>
      <c r="G144" s="389">
        <v>6600</v>
      </c>
      <c r="H144" s="378"/>
      <c r="I144" s="378"/>
      <c r="J144" s="378"/>
      <c r="K144" s="378"/>
      <c r="L144" s="378"/>
      <c r="M144" s="378"/>
      <c r="N144" s="378"/>
      <c r="O144" s="378"/>
      <c r="P144" s="378"/>
      <c r="Q144" s="378"/>
      <c r="R144" s="378"/>
      <c r="S144" s="401" t="s">
        <v>2265</v>
      </c>
      <c r="T144" s="378"/>
      <c r="U144" s="378"/>
      <c r="X144" s="384"/>
      <c r="Y144" s="384"/>
    </row>
    <row r="145" s="366" customFormat="1" ht="13.5" spans="1:25">
      <c r="A145" s="373">
        <v>1249678</v>
      </c>
      <c r="B145" s="374" t="s">
        <v>2532</v>
      </c>
      <c r="C145" s="374" t="s">
        <v>2533</v>
      </c>
      <c r="D145" s="374" t="s">
        <v>2374</v>
      </c>
      <c r="E145" s="376" t="s">
        <v>2269</v>
      </c>
      <c r="F145" s="376" t="s">
        <v>2265</v>
      </c>
      <c r="G145" s="377">
        <v>13200</v>
      </c>
      <c r="H145" s="378"/>
      <c r="I145" s="378"/>
      <c r="J145" s="378"/>
      <c r="K145" s="378"/>
      <c r="L145" s="378"/>
      <c r="M145" s="378"/>
      <c r="N145" s="378"/>
      <c r="O145" s="378"/>
      <c r="P145" s="378"/>
      <c r="Q145" s="378"/>
      <c r="R145" s="378"/>
      <c r="S145" s="401" t="s">
        <v>2265</v>
      </c>
      <c r="T145" s="401" t="s">
        <v>2265</v>
      </c>
      <c r="U145" s="378"/>
      <c r="X145" s="384"/>
      <c r="Y145" s="384"/>
    </row>
    <row r="146" s="366" customFormat="1" ht="13.5" spans="1:25">
      <c r="A146" s="373">
        <v>1267941</v>
      </c>
      <c r="B146" s="374">
        <v>2562816</v>
      </c>
      <c r="C146" s="374" t="s">
        <v>2534</v>
      </c>
      <c r="D146" s="374" t="s">
        <v>2374</v>
      </c>
      <c r="E146" s="376" t="s">
        <v>2264</v>
      </c>
      <c r="F146" s="376" t="s">
        <v>2264</v>
      </c>
      <c r="G146" s="377">
        <v>56400</v>
      </c>
      <c r="H146" s="378"/>
      <c r="I146" s="378"/>
      <c r="J146" s="378"/>
      <c r="K146" s="378"/>
      <c r="L146" s="378"/>
      <c r="M146" s="378"/>
      <c r="N146" s="378"/>
      <c r="O146" s="378"/>
      <c r="P146" s="378"/>
      <c r="Q146" s="378"/>
      <c r="R146" s="378"/>
      <c r="S146" s="401" t="s">
        <v>2264</v>
      </c>
      <c r="T146" s="401" t="s">
        <v>2264</v>
      </c>
      <c r="U146" s="401" t="s">
        <v>2264</v>
      </c>
      <c r="X146" s="384"/>
      <c r="Y146" s="384"/>
    </row>
    <row r="147" s="366" customFormat="1" ht="13.5" spans="1:25">
      <c r="A147" s="373">
        <v>1267942</v>
      </c>
      <c r="B147" s="374"/>
      <c r="C147" s="374"/>
      <c r="D147" s="374"/>
      <c r="E147" s="376"/>
      <c r="F147" s="376"/>
      <c r="G147" s="377"/>
      <c r="H147" s="378"/>
      <c r="I147" s="378"/>
      <c r="J147" s="378"/>
      <c r="K147" s="378"/>
      <c r="L147" s="378"/>
      <c r="M147" s="378"/>
      <c r="N147" s="378"/>
      <c r="O147" s="378"/>
      <c r="P147" s="378"/>
      <c r="Q147" s="378"/>
      <c r="R147" s="378"/>
      <c r="S147" s="401"/>
      <c r="T147" s="401"/>
      <c r="U147" s="401"/>
      <c r="X147" s="384"/>
      <c r="Y147" s="384"/>
    </row>
    <row r="148" s="366" customFormat="1" ht="13.5" spans="1:25">
      <c r="A148" s="379">
        <v>1252704</v>
      </c>
      <c r="B148" s="374" t="s">
        <v>2535</v>
      </c>
      <c r="C148" s="374" t="s">
        <v>2536</v>
      </c>
      <c r="D148" s="374" t="s">
        <v>2385</v>
      </c>
      <c r="E148" s="380" t="s">
        <v>2265</v>
      </c>
      <c r="F148" s="380" t="s">
        <v>2265</v>
      </c>
      <c r="G148" s="377">
        <v>6600</v>
      </c>
      <c r="H148" s="378"/>
      <c r="I148" s="378"/>
      <c r="J148" s="378"/>
      <c r="K148" s="378"/>
      <c r="L148" s="378"/>
      <c r="M148" s="378"/>
      <c r="N148" s="378"/>
      <c r="O148" s="378"/>
      <c r="P148" s="378"/>
      <c r="Q148" s="378"/>
      <c r="R148" s="378"/>
      <c r="S148" s="378"/>
      <c r="T148" s="388" t="s">
        <v>2265</v>
      </c>
      <c r="U148" s="378"/>
      <c r="X148" s="384"/>
      <c r="Y148" s="384"/>
    </row>
    <row r="149" s="366" customFormat="1" ht="13.5" spans="1:25">
      <c r="A149" s="381"/>
      <c r="B149" s="374" t="s">
        <v>2537</v>
      </c>
      <c r="C149" s="374" t="s">
        <v>2538</v>
      </c>
      <c r="D149" s="374" t="s">
        <v>2385</v>
      </c>
      <c r="E149" s="380" t="s">
        <v>2265</v>
      </c>
      <c r="F149" s="380" t="s">
        <v>2265</v>
      </c>
      <c r="G149" s="389">
        <v>6600</v>
      </c>
      <c r="H149" s="378"/>
      <c r="I149" s="378"/>
      <c r="J149" s="378"/>
      <c r="K149" s="378"/>
      <c r="L149" s="378"/>
      <c r="M149" s="378"/>
      <c r="N149" s="378"/>
      <c r="O149" s="378"/>
      <c r="P149" s="378"/>
      <c r="Q149" s="378"/>
      <c r="R149" s="378"/>
      <c r="S149" s="378"/>
      <c r="T149" s="388" t="s">
        <v>2265</v>
      </c>
      <c r="U149" s="378"/>
      <c r="X149" s="384"/>
      <c r="Y149" s="384"/>
    </row>
    <row r="150" s="366" customFormat="1" ht="13.5" spans="1:25">
      <c r="A150" s="379">
        <v>1265753</v>
      </c>
      <c r="B150" s="374" t="s">
        <v>2539</v>
      </c>
      <c r="C150" s="374" t="s">
        <v>2540</v>
      </c>
      <c r="D150" s="374" t="s">
        <v>2385</v>
      </c>
      <c r="E150" s="380" t="s">
        <v>2265</v>
      </c>
      <c r="F150" s="380" t="s">
        <v>2265</v>
      </c>
      <c r="G150" s="382">
        <v>6600</v>
      </c>
      <c r="H150" s="378"/>
      <c r="I150" s="378"/>
      <c r="J150" s="378"/>
      <c r="K150" s="378"/>
      <c r="L150" s="378"/>
      <c r="M150" s="378"/>
      <c r="N150" s="378"/>
      <c r="O150" s="378"/>
      <c r="P150" s="378"/>
      <c r="Q150" s="378"/>
      <c r="R150" s="378"/>
      <c r="S150" s="378"/>
      <c r="T150" s="388" t="s">
        <v>2265</v>
      </c>
      <c r="U150" s="378"/>
      <c r="X150" s="384"/>
      <c r="Y150" s="384"/>
    </row>
    <row r="151" s="366" customFormat="1" ht="13.5" spans="1:25">
      <c r="A151" s="383"/>
      <c r="B151" s="374" t="s">
        <v>2541</v>
      </c>
      <c r="C151" s="374" t="s">
        <v>2542</v>
      </c>
      <c r="D151" s="374" t="s">
        <v>2385</v>
      </c>
      <c r="E151" s="380" t="s">
        <v>2265</v>
      </c>
      <c r="F151" s="380" t="s">
        <v>2265</v>
      </c>
      <c r="G151" s="382">
        <v>6600</v>
      </c>
      <c r="H151" s="378"/>
      <c r="I151" s="378"/>
      <c r="J151" s="378"/>
      <c r="K151" s="378"/>
      <c r="L151" s="378"/>
      <c r="M151" s="378"/>
      <c r="N151" s="378"/>
      <c r="O151" s="378"/>
      <c r="P151" s="378"/>
      <c r="Q151" s="378"/>
      <c r="R151" s="378"/>
      <c r="S151" s="378"/>
      <c r="T151" s="388" t="s">
        <v>2265</v>
      </c>
      <c r="U151" s="378"/>
      <c r="X151" s="384"/>
      <c r="Y151" s="384"/>
    </row>
    <row r="152" s="366" customFormat="1" ht="13.5" spans="1:25">
      <c r="A152" s="381"/>
      <c r="B152" s="374" t="s">
        <v>2543</v>
      </c>
      <c r="C152" s="374" t="s">
        <v>2544</v>
      </c>
      <c r="D152" s="374" t="s">
        <v>2385</v>
      </c>
      <c r="E152" s="380" t="s">
        <v>2265</v>
      </c>
      <c r="F152" s="380" t="s">
        <v>2265</v>
      </c>
      <c r="G152" s="382">
        <v>6600</v>
      </c>
      <c r="H152" s="378"/>
      <c r="I152" s="378"/>
      <c r="J152" s="378"/>
      <c r="K152" s="378"/>
      <c r="L152" s="378"/>
      <c r="M152" s="378"/>
      <c r="N152" s="378"/>
      <c r="O152" s="378"/>
      <c r="P152" s="378"/>
      <c r="Q152" s="378"/>
      <c r="R152" s="378"/>
      <c r="S152" s="378"/>
      <c r="T152" s="388" t="s">
        <v>2265</v>
      </c>
      <c r="U152" s="378"/>
      <c r="X152" s="384"/>
      <c r="Y152" s="384"/>
    </row>
    <row r="153" s="366" customFormat="1" ht="13.5" spans="1:25">
      <c r="A153" s="378"/>
      <c r="B153" s="378"/>
      <c r="C153" s="378"/>
      <c r="D153" s="378"/>
      <c r="E153" s="378"/>
      <c r="F153" s="378"/>
      <c r="G153" s="402">
        <f>SUM(G80:G152)</f>
        <v>1251800</v>
      </c>
      <c r="H153" s="380" t="s">
        <v>2269</v>
      </c>
      <c r="I153" s="380" t="s">
        <v>2269</v>
      </c>
      <c r="J153" s="376" t="s">
        <v>2264</v>
      </c>
      <c r="K153" s="376" t="s">
        <v>2334</v>
      </c>
      <c r="L153" s="376" t="s">
        <v>2545</v>
      </c>
      <c r="M153" s="380" t="s">
        <v>2398</v>
      </c>
      <c r="N153" s="376" t="s">
        <v>2546</v>
      </c>
      <c r="O153" s="380" t="s">
        <v>2399</v>
      </c>
      <c r="P153" s="380" t="s">
        <v>2399</v>
      </c>
      <c r="Q153" s="380" t="s">
        <v>2547</v>
      </c>
      <c r="R153" s="376" t="s">
        <v>2548</v>
      </c>
      <c r="S153" s="380" t="s">
        <v>2547</v>
      </c>
      <c r="T153" s="376" t="s">
        <v>2546</v>
      </c>
      <c r="U153" s="376" t="s">
        <v>2264</v>
      </c>
      <c r="X153" s="384"/>
      <c r="Y153" s="384"/>
    </row>
    <row r="154" s="366" customFormat="1" ht="13.5" spans="1:25">
      <c r="A154" s="378"/>
      <c r="B154" s="378"/>
      <c r="C154" s="378"/>
      <c r="D154" s="378"/>
      <c r="E154" s="378"/>
      <c r="F154" s="378"/>
      <c r="G154" s="375" t="s">
        <v>2402</v>
      </c>
      <c r="H154" s="388" t="s">
        <v>2403</v>
      </c>
      <c r="I154" s="388" t="s">
        <v>2403</v>
      </c>
      <c r="J154" s="388" t="s">
        <v>2403</v>
      </c>
      <c r="K154" s="388" t="s">
        <v>2403</v>
      </c>
      <c r="L154" s="401" t="s">
        <v>2403</v>
      </c>
      <c r="M154" s="401" t="s">
        <v>2549</v>
      </c>
      <c r="N154" s="401" t="s">
        <v>2398</v>
      </c>
      <c r="O154" s="401" t="s">
        <v>2399</v>
      </c>
      <c r="P154" s="401" t="s">
        <v>2399</v>
      </c>
      <c r="Q154" s="401" t="s">
        <v>2399</v>
      </c>
      <c r="R154" s="401" t="s">
        <v>2399</v>
      </c>
      <c r="S154" s="401" t="s">
        <v>2398</v>
      </c>
      <c r="T154" s="401" t="s">
        <v>2398</v>
      </c>
      <c r="U154" s="401" t="s">
        <v>2403</v>
      </c>
      <c r="X154" s="384"/>
      <c r="Y154" s="384"/>
    </row>
    <row r="155" s="366" customFormat="1" ht="13.5" spans="1:25">
      <c r="A155" s="378"/>
      <c r="B155" s="378"/>
      <c r="C155" s="378"/>
      <c r="D155" s="378"/>
      <c r="E155" s="378"/>
      <c r="F155" s="378"/>
      <c r="G155" s="378"/>
      <c r="H155" s="401" t="s">
        <v>2408</v>
      </c>
      <c r="I155" s="401" t="s">
        <v>2408</v>
      </c>
      <c r="J155" s="401" t="s">
        <v>2550</v>
      </c>
      <c r="K155" s="401" t="s">
        <v>2551</v>
      </c>
      <c r="L155" s="401" t="s">
        <v>2408</v>
      </c>
      <c r="M155" s="407" t="s">
        <v>2552</v>
      </c>
      <c r="N155" s="401" t="s">
        <v>2405</v>
      </c>
      <c r="O155" s="401" t="s">
        <v>2403</v>
      </c>
      <c r="P155" s="401" t="s">
        <v>2403</v>
      </c>
      <c r="Q155" s="401" t="s">
        <v>2405</v>
      </c>
      <c r="R155" s="401" t="s">
        <v>2553</v>
      </c>
      <c r="S155" s="401" t="s">
        <v>2550</v>
      </c>
      <c r="T155" s="401" t="s">
        <v>2405</v>
      </c>
      <c r="U155" s="401" t="s">
        <v>2550</v>
      </c>
      <c r="X155" s="384"/>
      <c r="Y155" s="384"/>
    </row>
    <row r="156" s="366" customFormat="1" spans="24:25">
      <c r="X156" s="384"/>
      <c r="Y156" s="384"/>
    </row>
    <row r="157" s="366" customFormat="1" spans="1:25">
      <c r="A157" s="387" t="s">
        <v>2554</v>
      </c>
      <c r="B157" s="366">
        <f>G153+G69</f>
        <v>2483900</v>
      </c>
      <c r="C157" s="366" t="s">
        <v>2555</v>
      </c>
      <c r="X157" s="384"/>
      <c r="Y157" s="384"/>
    </row>
    <row r="158" s="366" customFormat="1" spans="1:25">
      <c r="A158" s="403" t="s">
        <v>2556</v>
      </c>
      <c r="B158" s="366">
        <f>979200*2</f>
        <v>1958400</v>
      </c>
      <c r="X158" s="384"/>
      <c r="Y158" s="384"/>
    </row>
    <row r="159" s="366" customFormat="1" spans="1:25">
      <c r="A159" s="404" t="s">
        <v>2557</v>
      </c>
      <c r="B159" s="366">
        <f>B157-B158</f>
        <v>525500</v>
      </c>
      <c r="X159" s="384"/>
      <c r="Y159" s="384"/>
    </row>
    <row r="160" s="366" customFormat="1" spans="1:25">
      <c r="A160" s="403"/>
      <c r="X160" s="384"/>
      <c r="Y160" s="384"/>
    </row>
    <row r="161" s="366" customFormat="1" spans="2:25">
      <c r="B161" s="405">
        <v>104000</v>
      </c>
      <c r="C161" s="406" t="s">
        <v>2558</v>
      </c>
      <c r="X161" s="384"/>
      <c r="Y161" s="384"/>
    </row>
    <row r="162" s="366" customFormat="1" spans="2:25">
      <c r="B162" s="405">
        <f>B159-B161</f>
        <v>421500</v>
      </c>
      <c r="C162" s="406" t="s">
        <v>2559</v>
      </c>
      <c r="X162" s="384"/>
      <c r="Y162" s="384"/>
    </row>
    <row r="163" s="366" customFormat="1" spans="24:25">
      <c r="X163" s="384"/>
      <c r="Y163" s="384"/>
    </row>
    <row r="164" s="366" customFormat="1" spans="24:25">
      <c r="X164" s="384"/>
      <c r="Y164" s="384"/>
    </row>
    <row r="165" s="366" customFormat="1" spans="24:25">
      <c r="X165" s="384"/>
      <c r="Y165" s="384"/>
    </row>
    <row r="166" s="366" customFormat="1" spans="24:25">
      <c r="X166" s="384"/>
      <c r="Y166" s="384"/>
    </row>
    <row r="167" s="366" customFormat="1" spans="24:25">
      <c r="X167" s="384"/>
      <c r="Y167" s="384"/>
    </row>
    <row r="168" s="366" customFormat="1" spans="24:25">
      <c r="X168" s="384"/>
      <c r="Y168" s="384"/>
    </row>
    <row r="169" s="366" customFormat="1" spans="24:25">
      <c r="X169" s="384"/>
      <c r="Y169" s="384"/>
    </row>
    <row r="170" s="366" customFormat="1" spans="24:25">
      <c r="X170" s="384"/>
      <c r="Y170" s="384"/>
    </row>
    <row r="171" s="366" customFormat="1" spans="24:25">
      <c r="X171" s="384"/>
      <c r="Y171" s="384"/>
    </row>
    <row r="172" s="366" customFormat="1" spans="24:25">
      <c r="X172" s="384"/>
      <c r="Y172" s="384"/>
    </row>
    <row r="173" s="366" customFormat="1" spans="24:25">
      <c r="X173" s="384"/>
      <c r="Y173" s="384"/>
    </row>
    <row r="174" s="366" customFormat="1" spans="24:25">
      <c r="X174" s="384"/>
      <c r="Y174" s="384"/>
    </row>
    <row r="175" s="366" customFormat="1" spans="24:25">
      <c r="X175" s="384"/>
      <c r="Y175" s="384"/>
    </row>
    <row r="176" s="366" customFormat="1" spans="24:25">
      <c r="X176" s="384"/>
      <c r="Y176" s="384"/>
    </row>
    <row r="177" s="366" customFormat="1" spans="24:25">
      <c r="X177" s="384"/>
      <c r="Y177" s="384"/>
    </row>
    <row r="178" s="366" customFormat="1" spans="24:25">
      <c r="X178" s="384"/>
      <c r="Y178" s="384"/>
    </row>
    <row r="179" s="366" customFormat="1" spans="24:25">
      <c r="X179" s="384"/>
      <c r="Y179" s="384"/>
    </row>
    <row r="180" s="366" customFormat="1" spans="24:25">
      <c r="X180" s="384"/>
      <c r="Y180" s="384"/>
    </row>
    <row r="181" s="366" customFormat="1" spans="24:25">
      <c r="X181" s="384"/>
      <c r="Y181" s="384"/>
    </row>
    <row r="182" s="366" customFormat="1" spans="24:25">
      <c r="X182" s="384"/>
      <c r="Y182" s="384"/>
    </row>
    <row r="183" s="366" customFormat="1" spans="24:25">
      <c r="X183" s="384"/>
      <c r="Y183" s="384"/>
    </row>
    <row r="184" s="366" customFormat="1" spans="24:25">
      <c r="X184" s="384"/>
      <c r="Y184" s="384"/>
    </row>
    <row r="185" s="366" customFormat="1" spans="24:25">
      <c r="X185" s="384"/>
      <c r="Y185" s="384"/>
    </row>
    <row r="186" s="366" customFormat="1" spans="24:25">
      <c r="X186" s="384"/>
      <c r="Y186" s="384"/>
    </row>
    <row r="187" s="366" customFormat="1" spans="24:25">
      <c r="X187" s="384"/>
      <c r="Y187" s="384"/>
    </row>
    <row r="188" s="366" customFormat="1" spans="24:25">
      <c r="X188" s="384"/>
      <c r="Y188" s="384"/>
    </row>
    <row r="189" s="366" customFormat="1" spans="24:25">
      <c r="X189" s="384"/>
      <c r="Y189" s="384"/>
    </row>
    <row r="190" s="366" customFormat="1" spans="24:25">
      <c r="X190" s="384"/>
      <c r="Y190" s="384"/>
    </row>
    <row r="191" s="366" customFormat="1" spans="24:25">
      <c r="X191" s="384"/>
      <c r="Y191" s="384"/>
    </row>
    <row r="192" s="366" customFormat="1" spans="24:25">
      <c r="X192" s="384"/>
      <c r="Y192" s="384"/>
    </row>
    <row r="193" s="366" customFormat="1" spans="24:25">
      <c r="X193" s="384"/>
      <c r="Y193" s="384"/>
    </row>
    <row r="194" s="366" customFormat="1" spans="24:25">
      <c r="X194" s="384"/>
      <c r="Y194" s="384"/>
    </row>
    <row r="195" s="366" customFormat="1" spans="24:25">
      <c r="X195" s="384"/>
      <c r="Y195" s="384"/>
    </row>
    <row r="196" s="366" customFormat="1" spans="24:25">
      <c r="X196" s="384"/>
      <c r="Y196" s="384"/>
    </row>
    <row r="197" s="366" customFormat="1" spans="24:25">
      <c r="X197" s="384"/>
      <c r="Y197" s="384"/>
    </row>
    <row r="198" s="366" customFormat="1" spans="24:25">
      <c r="X198" s="384"/>
      <c r="Y198" s="384"/>
    </row>
    <row r="199" s="366" customFormat="1" spans="24:25">
      <c r="X199" s="384"/>
      <c r="Y199" s="384"/>
    </row>
    <row r="200" s="366" customFormat="1" spans="24:25">
      <c r="X200" s="384"/>
      <c r="Y200" s="384"/>
    </row>
    <row r="201" s="366" customFormat="1" spans="24:25">
      <c r="X201" s="384"/>
      <c r="Y201" s="384"/>
    </row>
    <row r="202" s="366" customFormat="1" spans="24:25">
      <c r="X202" s="384"/>
      <c r="Y202" s="384"/>
    </row>
    <row r="203" s="366" customFormat="1" spans="24:25">
      <c r="X203" s="384"/>
      <c r="Y203" s="384"/>
    </row>
    <row r="204" s="366" customFormat="1" spans="24:25">
      <c r="X204" s="384"/>
      <c r="Y204" s="384"/>
    </row>
  </sheetData>
  <mergeCells count="37">
    <mergeCell ref="A18:A19"/>
    <mergeCell ref="A23:A24"/>
    <mergeCell ref="A25:A26"/>
    <mergeCell ref="A28:A29"/>
    <mergeCell ref="A32:A33"/>
    <mergeCell ref="A38:A39"/>
    <mergeCell ref="A42:A43"/>
    <mergeCell ref="A46:A47"/>
    <mergeCell ref="A48:A49"/>
    <mergeCell ref="A50:A51"/>
    <mergeCell ref="A56:A57"/>
    <mergeCell ref="A59:A61"/>
    <mergeCell ref="A65:A66"/>
    <mergeCell ref="A80:A81"/>
    <mergeCell ref="A83:A84"/>
    <mergeCell ref="A88:A89"/>
    <mergeCell ref="A90:A92"/>
    <mergeCell ref="A93:A94"/>
    <mergeCell ref="A97:A98"/>
    <mergeCell ref="A100:A101"/>
    <mergeCell ref="A107:A108"/>
    <mergeCell ref="A112:A113"/>
    <mergeCell ref="A120:A121"/>
    <mergeCell ref="A124:A125"/>
    <mergeCell ref="A132:A134"/>
    <mergeCell ref="A141:A142"/>
    <mergeCell ref="A148:A149"/>
    <mergeCell ref="A150:A152"/>
    <mergeCell ref="C132:C134"/>
    <mergeCell ref="D90:D92"/>
    <mergeCell ref="D97:D98"/>
    <mergeCell ref="D132:D134"/>
    <mergeCell ref="D141:D142"/>
    <mergeCell ref="E90:E92"/>
    <mergeCell ref="E97:E98"/>
    <mergeCell ref="E132:E134"/>
    <mergeCell ref="E141:E142"/>
  </mergeCells>
  <conditionalFormatting sqref="A147">
    <cfRule type="duplicateValues" dxfId="0" priority="4"/>
  </conditionalFormatting>
  <conditionalFormatting sqref="A4:A68">
    <cfRule type="duplicateValues" dxfId="0" priority="5"/>
  </conditionalFormatting>
  <conditionalFormatting sqref="A80:A95 A97:A146 A148:A152">
    <cfRule type="duplicateValues" dxfId="0" priority="6"/>
  </conditionalFormatting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3"/>
  <sheetViews>
    <sheetView topLeftCell="A136" workbookViewId="0">
      <selection activeCell="D136" sqref="D$1:D$1048576"/>
    </sheetView>
  </sheetViews>
  <sheetFormatPr defaultColWidth="9.00952380952381" defaultRowHeight="12.75"/>
  <cols>
    <col min="1" max="1" width="23.6190476190476" style="181" customWidth="1"/>
    <col min="2" max="2" width="12.0666666666667" style="181" hidden="1" customWidth="1"/>
    <col min="3" max="3" width="20.0666666666667" style="181" customWidth="1"/>
    <col min="4" max="4" width="19.2952380952381" style="181" customWidth="1"/>
    <col min="5" max="7" width="10.6666666666667" style="181" customWidth="1"/>
    <col min="8" max="8" width="15.1047619047619" style="181" customWidth="1"/>
    <col min="9" max="16384" width="9.00952380952381" style="181"/>
  </cols>
  <sheetData>
    <row r="1" s="181" customFormat="1" spans="1:6">
      <c r="A1" s="298"/>
      <c r="B1" s="298"/>
      <c r="C1" s="298"/>
      <c r="D1" s="298"/>
      <c r="E1" s="298"/>
      <c r="F1" s="298"/>
    </row>
    <row r="2" s="181" customFormat="1" spans="1:6">
      <c r="A2" s="298"/>
      <c r="B2" s="298"/>
      <c r="C2" s="298"/>
      <c r="D2" s="298"/>
      <c r="E2" s="298"/>
      <c r="F2" s="298"/>
    </row>
    <row r="3" s="181" customFormat="1" spans="1:6">
      <c r="A3" s="298"/>
      <c r="B3" s="298"/>
      <c r="C3" s="298"/>
      <c r="D3" s="298"/>
      <c r="E3" s="298"/>
      <c r="F3" s="298"/>
    </row>
    <row r="4" s="181" customFormat="1" spans="1:6">
      <c r="A4" s="298"/>
      <c r="B4" s="298"/>
      <c r="C4" s="298"/>
      <c r="D4" s="298"/>
      <c r="E4" s="298"/>
      <c r="F4" s="298"/>
    </row>
    <row r="5" s="181" customFormat="1" spans="1:6">
      <c r="A5" s="298"/>
      <c r="B5" s="298"/>
      <c r="C5" s="298"/>
      <c r="D5" s="298"/>
      <c r="E5" s="298"/>
      <c r="F5" s="298"/>
    </row>
    <row r="6" s="181" customFormat="1" spans="1:6">
      <c r="A6" s="298"/>
      <c r="B6" s="298"/>
      <c r="C6" s="298"/>
      <c r="D6" s="298"/>
      <c r="E6" s="298"/>
      <c r="F6" s="298"/>
    </row>
    <row r="7" s="181" customFormat="1" ht="15.75" spans="1:8">
      <c r="A7" s="298"/>
      <c r="B7" s="298"/>
      <c r="C7" s="298"/>
      <c r="D7" s="298"/>
      <c r="E7" s="298"/>
      <c r="F7" s="298"/>
      <c r="G7" s="299"/>
      <c r="H7" s="299"/>
    </row>
    <row r="8" s="181" customFormat="1" spans="1:8">
      <c r="A8" s="4" t="s">
        <v>0</v>
      </c>
      <c r="B8" s="4"/>
      <c r="C8" s="5" t="s">
        <v>1</v>
      </c>
      <c r="D8" s="4"/>
      <c r="G8" s="6" t="s">
        <v>2</v>
      </c>
      <c r="H8" s="300">
        <v>43151</v>
      </c>
    </row>
    <row r="9" s="181" customFormat="1" spans="1:6">
      <c r="A9" s="4" t="s">
        <v>3</v>
      </c>
      <c r="B9" s="4"/>
      <c r="C9" s="8" t="s">
        <v>4</v>
      </c>
      <c r="D9" s="8"/>
      <c r="E9" s="8"/>
      <c r="F9" s="298"/>
    </row>
    <row r="10" s="181" customFormat="1" ht="13.2" customHeight="1" spans="1:6">
      <c r="A10" s="4"/>
      <c r="B10" s="4"/>
      <c r="C10" s="8" t="s">
        <v>5</v>
      </c>
      <c r="D10" s="8"/>
      <c r="E10" s="8"/>
      <c r="F10" s="298"/>
    </row>
    <row r="11" s="181" customFormat="1" spans="1:6">
      <c r="A11" s="4" t="s">
        <v>6</v>
      </c>
      <c r="B11" s="4"/>
      <c r="C11" s="9" t="s">
        <v>7</v>
      </c>
      <c r="D11" s="10"/>
      <c r="E11" s="10"/>
      <c r="F11" s="298"/>
    </row>
    <row r="12" s="181" customFormat="1" spans="1:6">
      <c r="A12" s="4" t="s">
        <v>8</v>
      </c>
      <c r="B12" s="4"/>
      <c r="C12" s="524" t="s">
        <v>9</v>
      </c>
      <c r="D12" s="301"/>
      <c r="E12" s="10"/>
      <c r="F12" s="298"/>
    </row>
    <row r="13" s="181" customFormat="1" spans="1:6">
      <c r="A13" s="4" t="s">
        <v>10</v>
      </c>
      <c r="B13" s="4"/>
      <c r="C13" s="524" t="s">
        <v>11</v>
      </c>
      <c r="D13" s="301"/>
      <c r="E13" s="10"/>
      <c r="F13" s="298"/>
    </row>
    <row r="14" s="181" customFormat="1" spans="1:6">
      <c r="A14" s="4" t="s">
        <v>12</v>
      </c>
      <c r="B14" s="4"/>
      <c r="C14" s="302" t="s">
        <v>1478</v>
      </c>
      <c r="D14" s="10"/>
      <c r="E14" s="10"/>
      <c r="F14" s="298"/>
    </row>
    <row r="15" s="181" customFormat="1" spans="1:6">
      <c r="A15" s="4" t="s">
        <v>14</v>
      </c>
      <c r="B15" s="4"/>
      <c r="C15" s="14" t="s">
        <v>1162</v>
      </c>
      <c r="D15" s="15"/>
      <c r="E15" s="15"/>
      <c r="F15" s="298"/>
    </row>
    <row r="16" s="181" customFormat="1" spans="1:6">
      <c r="A16" s="4"/>
      <c r="B16" s="4"/>
      <c r="C16" s="16"/>
      <c r="D16" s="17"/>
      <c r="E16" s="17"/>
      <c r="F16" s="298"/>
    </row>
    <row r="17" s="181" customFormat="1" spans="1:6">
      <c r="A17" s="4" t="s">
        <v>16</v>
      </c>
      <c r="B17" s="18"/>
      <c r="C17" s="303" t="s">
        <v>17</v>
      </c>
      <c r="D17" s="9"/>
      <c r="E17" s="11"/>
      <c r="F17" s="298"/>
    </row>
    <row r="18" s="181" customFormat="1" spans="3:6">
      <c r="C18" s="304" t="s">
        <v>18</v>
      </c>
      <c r="D18" s="298"/>
      <c r="E18" s="298"/>
      <c r="F18" s="298"/>
    </row>
    <row r="19" s="181" customFormat="1" spans="3:6">
      <c r="C19" s="305" t="s">
        <v>19</v>
      </c>
      <c r="D19" s="298"/>
      <c r="E19" s="298"/>
      <c r="F19" s="298"/>
    </row>
    <row r="20" s="181" customFormat="1" ht="8.4" customHeight="1" spans="1:6">
      <c r="A20" s="298"/>
      <c r="B20" s="298"/>
      <c r="C20" s="298"/>
      <c r="D20" s="298"/>
      <c r="E20" s="306"/>
      <c r="F20" s="307"/>
    </row>
    <row r="21" s="181" customFormat="1" spans="1:15">
      <c r="A21" s="25" t="s">
        <v>20</v>
      </c>
      <c r="B21" s="25" t="s">
        <v>1163</v>
      </c>
      <c r="C21" s="25" t="s">
        <v>21</v>
      </c>
      <c r="D21" s="26" t="s">
        <v>22</v>
      </c>
      <c r="E21" s="308" t="s">
        <v>23</v>
      </c>
      <c r="F21" s="309">
        <v>0</v>
      </c>
      <c r="G21" s="26" t="s">
        <v>24</v>
      </c>
      <c r="H21" s="26" t="s">
        <v>25</v>
      </c>
      <c r="N21" s="336"/>
      <c r="O21" s="336"/>
    </row>
    <row r="22" s="181" customFormat="1" spans="1:15">
      <c r="A22" s="30" t="s">
        <v>26</v>
      </c>
      <c r="B22" s="30">
        <v>486842</v>
      </c>
      <c r="C22" s="30" t="s">
        <v>2560</v>
      </c>
      <c r="D22" s="31">
        <v>1256319</v>
      </c>
      <c r="E22" s="32">
        <v>43125</v>
      </c>
      <c r="F22" s="33">
        <v>43129</v>
      </c>
      <c r="G22" s="34" t="s">
        <v>28</v>
      </c>
      <c r="H22" s="310">
        <v>26640</v>
      </c>
      <c r="N22" s="336"/>
      <c r="O22" s="336"/>
    </row>
    <row r="23" s="181" customFormat="1" spans="1:15">
      <c r="A23" s="30" t="s">
        <v>26</v>
      </c>
      <c r="B23" s="30">
        <v>486985</v>
      </c>
      <c r="C23" s="30" t="s">
        <v>2561</v>
      </c>
      <c r="D23" s="31">
        <v>1241556</v>
      </c>
      <c r="E23" s="32">
        <v>43126</v>
      </c>
      <c r="F23" s="33">
        <v>43130</v>
      </c>
      <c r="G23" s="34" t="s">
        <v>28</v>
      </c>
      <c r="H23" s="310">
        <v>26640</v>
      </c>
      <c r="N23" s="336"/>
      <c r="O23" s="336"/>
    </row>
    <row r="24" s="181" customFormat="1" spans="1:15">
      <c r="A24" s="30" t="s">
        <v>26</v>
      </c>
      <c r="B24" s="265">
        <v>487164</v>
      </c>
      <c r="C24" s="265" t="s">
        <v>2562</v>
      </c>
      <c r="D24" s="266">
        <v>1239681</v>
      </c>
      <c r="E24" s="267">
        <v>43129</v>
      </c>
      <c r="F24" s="268">
        <v>43131</v>
      </c>
      <c r="G24" s="269" t="s">
        <v>28</v>
      </c>
      <c r="H24" s="311">
        <v>13320</v>
      </c>
      <c r="N24" s="336"/>
      <c r="O24" s="336"/>
    </row>
    <row r="25" s="181" customFormat="1" spans="1:15">
      <c r="A25" s="30" t="s">
        <v>26</v>
      </c>
      <c r="B25" s="265">
        <v>487165</v>
      </c>
      <c r="C25" s="265" t="s">
        <v>1325</v>
      </c>
      <c r="D25" s="266">
        <v>1239681</v>
      </c>
      <c r="E25" s="267">
        <v>43129</v>
      </c>
      <c r="F25" s="268">
        <v>43131</v>
      </c>
      <c r="G25" s="269" t="s">
        <v>28</v>
      </c>
      <c r="H25" s="311">
        <v>13320</v>
      </c>
      <c r="N25" s="336"/>
      <c r="O25" s="336"/>
    </row>
    <row r="26" s="181" customFormat="1" spans="1:15">
      <c r="A26" s="30" t="s">
        <v>26</v>
      </c>
      <c r="B26" s="30">
        <v>487314</v>
      </c>
      <c r="C26" s="30" t="s">
        <v>2563</v>
      </c>
      <c r="D26" s="31">
        <v>1263035</v>
      </c>
      <c r="E26" s="32">
        <v>43128</v>
      </c>
      <c r="F26" s="33">
        <v>43132</v>
      </c>
      <c r="G26" s="34" t="s">
        <v>28</v>
      </c>
      <c r="H26" s="310">
        <v>29600</v>
      </c>
      <c r="N26" s="336"/>
      <c r="O26" s="336"/>
    </row>
    <row r="27" s="181" customFormat="1" spans="1:15">
      <c r="A27" s="30" t="s">
        <v>26</v>
      </c>
      <c r="B27" s="30">
        <v>487322</v>
      </c>
      <c r="C27" s="30" t="s">
        <v>2564</v>
      </c>
      <c r="D27" s="31">
        <v>1266376</v>
      </c>
      <c r="E27" s="32">
        <v>43130</v>
      </c>
      <c r="F27" s="33">
        <v>43132</v>
      </c>
      <c r="G27" s="34" t="s">
        <v>28</v>
      </c>
      <c r="H27" s="310">
        <v>13200</v>
      </c>
      <c r="N27" s="336"/>
      <c r="O27" s="336"/>
    </row>
    <row r="28" s="181" customFormat="1" spans="1:15">
      <c r="A28" s="30" t="s">
        <v>26</v>
      </c>
      <c r="B28" s="30">
        <v>487332</v>
      </c>
      <c r="C28" s="30" t="s">
        <v>2565</v>
      </c>
      <c r="D28" s="31">
        <v>1236849</v>
      </c>
      <c r="E28" s="32">
        <v>43129</v>
      </c>
      <c r="F28" s="33">
        <v>43132</v>
      </c>
      <c r="G28" s="34" t="s">
        <v>28</v>
      </c>
      <c r="H28" s="310">
        <v>24600</v>
      </c>
      <c r="N28" s="336"/>
      <c r="O28" s="336"/>
    </row>
    <row r="29" s="181" customFormat="1" spans="1:15">
      <c r="A29" s="30" t="s">
        <v>26</v>
      </c>
      <c r="B29" s="30">
        <v>487339</v>
      </c>
      <c r="C29" s="30" t="s">
        <v>1644</v>
      </c>
      <c r="D29" s="31">
        <v>1256749</v>
      </c>
      <c r="E29" s="32">
        <v>43129</v>
      </c>
      <c r="F29" s="33">
        <v>43132</v>
      </c>
      <c r="G29" s="34" t="s">
        <v>28</v>
      </c>
      <c r="H29" s="310">
        <v>17820</v>
      </c>
      <c r="N29" s="336"/>
      <c r="O29" s="336"/>
    </row>
    <row r="30" s="181" customFormat="1" spans="1:15">
      <c r="A30" s="30" t="s">
        <v>26</v>
      </c>
      <c r="B30" s="30">
        <v>487492</v>
      </c>
      <c r="C30" s="30" t="s">
        <v>792</v>
      </c>
      <c r="D30" s="31">
        <v>1248277</v>
      </c>
      <c r="E30" s="32">
        <v>43131</v>
      </c>
      <c r="F30" s="33">
        <v>43133</v>
      </c>
      <c r="G30" s="34" t="s">
        <v>28</v>
      </c>
      <c r="H30" s="310">
        <v>11880</v>
      </c>
      <c r="N30" s="336"/>
      <c r="O30" s="336"/>
    </row>
    <row r="31" s="181" customFormat="1" spans="1:15">
      <c r="A31" s="30" t="s">
        <v>26</v>
      </c>
      <c r="B31" s="312">
        <v>487495</v>
      </c>
      <c r="C31" s="312" t="s">
        <v>2566</v>
      </c>
      <c r="D31" s="313">
        <v>1265316</v>
      </c>
      <c r="E31" s="314">
        <v>43130</v>
      </c>
      <c r="F31" s="315">
        <v>43133</v>
      </c>
      <c r="G31" s="316" t="s">
        <v>28</v>
      </c>
      <c r="H31" s="317">
        <v>19800</v>
      </c>
      <c r="N31" s="336"/>
      <c r="O31" s="336"/>
    </row>
    <row r="32" s="181" customFormat="1" spans="1:15">
      <c r="A32" s="30" t="s">
        <v>26</v>
      </c>
      <c r="B32" s="312">
        <v>487496</v>
      </c>
      <c r="C32" s="312" t="s">
        <v>2567</v>
      </c>
      <c r="D32" s="313">
        <v>1265316</v>
      </c>
      <c r="E32" s="314">
        <v>43130</v>
      </c>
      <c r="F32" s="315">
        <v>43133</v>
      </c>
      <c r="G32" s="316" t="s">
        <v>28</v>
      </c>
      <c r="H32" s="317">
        <v>19800</v>
      </c>
      <c r="N32" s="336"/>
      <c r="O32" s="336"/>
    </row>
    <row r="33" s="181" customFormat="1" spans="1:15">
      <c r="A33" s="30" t="s">
        <v>26</v>
      </c>
      <c r="B33" s="312">
        <v>487497</v>
      </c>
      <c r="C33" s="312" t="s">
        <v>2568</v>
      </c>
      <c r="D33" s="313">
        <v>1265316</v>
      </c>
      <c r="E33" s="314">
        <v>43130</v>
      </c>
      <c r="F33" s="315">
        <v>43133</v>
      </c>
      <c r="G33" s="316" t="s">
        <v>28</v>
      </c>
      <c r="H33" s="317">
        <v>19800</v>
      </c>
      <c r="N33" s="336"/>
      <c r="O33" s="336"/>
    </row>
    <row r="34" s="181" customFormat="1" spans="1:15">
      <c r="A34" s="30" t="s">
        <v>26</v>
      </c>
      <c r="B34" s="30">
        <v>487680</v>
      </c>
      <c r="C34" s="30" t="s">
        <v>2569</v>
      </c>
      <c r="D34" s="31">
        <v>1251486</v>
      </c>
      <c r="E34" s="32">
        <v>43132</v>
      </c>
      <c r="F34" s="33">
        <v>43134</v>
      </c>
      <c r="G34" s="34" t="s">
        <v>28</v>
      </c>
      <c r="H34" s="310">
        <v>13320</v>
      </c>
      <c r="N34" s="336"/>
      <c r="O34" s="336"/>
    </row>
    <row r="35" s="181" customFormat="1" spans="1:15">
      <c r="A35" s="30" t="s">
        <v>26</v>
      </c>
      <c r="B35" s="30">
        <v>487681</v>
      </c>
      <c r="C35" s="30" t="s">
        <v>2570</v>
      </c>
      <c r="D35" s="31">
        <v>1253087</v>
      </c>
      <c r="E35" s="32">
        <v>43128</v>
      </c>
      <c r="F35" s="33">
        <v>43134</v>
      </c>
      <c r="G35" s="34" t="s">
        <v>28</v>
      </c>
      <c r="H35" s="310">
        <v>39960</v>
      </c>
      <c r="N35" s="336"/>
      <c r="O35" s="336"/>
    </row>
    <row r="36" s="181" customFormat="1" spans="1:15">
      <c r="A36" s="30" t="s">
        <v>26</v>
      </c>
      <c r="B36" s="30">
        <v>487684</v>
      </c>
      <c r="C36" s="30" t="s">
        <v>2571</v>
      </c>
      <c r="D36" s="31">
        <v>1248220</v>
      </c>
      <c r="E36" s="32">
        <v>43128</v>
      </c>
      <c r="F36" s="33">
        <v>43134</v>
      </c>
      <c r="G36" s="34" t="s">
        <v>28</v>
      </c>
      <c r="H36" s="310">
        <v>39960</v>
      </c>
      <c r="N36" s="336"/>
      <c r="O36" s="336"/>
    </row>
    <row r="37" s="181" customFormat="1" spans="1:15">
      <c r="A37" s="30" t="s">
        <v>26</v>
      </c>
      <c r="B37" s="30">
        <v>487692</v>
      </c>
      <c r="C37" s="30" t="s">
        <v>2572</v>
      </c>
      <c r="D37" s="31">
        <v>1269305</v>
      </c>
      <c r="E37" s="32">
        <v>43131</v>
      </c>
      <c r="F37" s="33">
        <v>43134</v>
      </c>
      <c r="G37" s="34" t="s">
        <v>28</v>
      </c>
      <c r="H37" s="310">
        <v>19800</v>
      </c>
      <c r="N37" s="336"/>
      <c r="O37" s="336"/>
    </row>
    <row r="38" s="181" customFormat="1" spans="1:15">
      <c r="A38" s="30" t="s">
        <v>26</v>
      </c>
      <c r="B38" s="30">
        <v>487863</v>
      </c>
      <c r="C38" s="30" t="s">
        <v>2573</v>
      </c>
      <c r="D38" s="31">
        <v>1270656</v>
      </c>
      <c r="E38" s="32">
        <v>43130</v>
      </c>
      <c r="F38" s="33">
        <v>43135</v>
      </c>
      <c r="G38" s="34" t="s">
        <v>28</v>
      </c>
      <c r="H38" s="310">
        <v>62500</v>
      </c>
      <c r="N38" s="336"/>
      <c r="O38" s="336"/>
    </row>
    <row r="39" s="181" customFormat="1" spans="1:15">
      <c r="A39" s="30" t="s">
        <v>26</v>
      </c>
      <c r="B39" s="318">
        <v>487868</v>
      </c>
      <c r="C39" s="318" t="s">
        <v>2574</v>
      </c>
      <c r="D39" s="319">
        <v>1253757</v>
      </c>
      <c r="E39" s="320">
        <v>43132</v>
      </c>
      <c r="F39" s="321">
        <v>43135</v>
      </c>
      <c r="G39" s="322" t="s">
        <v>28</v>
      </c>
      <c r="H39" s="323">
        <v>19980</v>
      </c>
      <c r="N39" s="336"/>
      <c r="O39" s="336"/>
    </row>
    <row r="40" s="181" customFormat="1" spans="1:15">
      <c r="A40" s="30" t="s">
        <v>26</v>
      </c>
      <c r="B40" s="318">
        <v>487869</v>
      </c>
      <c r="C40" s="318" t="s">
        <v>2575</v>
      </c>
      <c r="D40" s="319">
        <v>1253757</v>
      </c>
      <c r="E40" s="320">
        <v>43132</v>
      </c>
      <c r="F40" s="321">
        <v>43135</v>
      </c>
      <c r="G40" s="322" t="s">
        <v>28</v>
      </c>
      <c r="H40" s="323">
        <v>19980</v>
      </c>
      <c r="N40" s="336"/>
      <c r="O40" s="336"/>
    </row>
    <row r="41" s="181" customFormat="1" spans="1:15">
      <c r="A41" s="30" t="s">
        <v>26</v>
      </c>
      <c r="B41" s="30">
        <v>487874</v>
      </c>
      <c r="C41" s="30" t="s">
        <v>2576</v>
      </c>
      <c r="D41" s="31">
        <v>1256362</v>
      </c>
      <c r="E41" s="32">
        <v>43132</v>
      </c>
      <c r="F41" s="33">
        <v>43135</v>
      </c>
      <c r="G41" s="34" t="s">
        <v>28</v>
      </c>
      <c r="H41" s="310">
        <v>19980</v>
      </c>
      <c r="N41" s="336"/>
      <c r="O41" s="336"/>
    </row>
    <row r="42" s="181" customFormat="1" spans="1:15">
      <c r="A42" s="30" t="s">
        <v>26</v>
      </c>
      <c r="B42" s="30">
        <v>488045</v>
      </c>
      <c r="C42" s="30" t="s">
        <v>2577</v>
      </c>
      <c r="D42" s="31">
        <v>1271371</v>
      </c>
      <c r="E42" s="32">
        <v>43133</v>
      </c>
      <c r="F42" s="33">
        <v>43136</v>
      </c>
      <c r="G42" s="34" t="s">
        <v>28</v>
      </c>
      <c r="H42" s="310">
        <v>32100</v>
      </c>
      <c r="N42" s="336"/>
      <c r="O42" s="336"/>
    </row>
    <row r="43" s="181" customFormat="1" spans="1:15">
      <c r="A43" s="30" t="s">
        <v>26</v>
      </c>
      <c r="B43" s="324">
        <v>488067</v>
      </c>
      <c r="C43" s="324" t="s">
        <v>2578</v>
      </c>
      <c r="D43" s="325">
        <v>1256230</v>
      </c>
      <c r="E43" s="326">
        <v>43133</v>
      </c>
      <c r="F43" s="327">
        <v>43136</v>
      </c>
      <c r="G43" s="328" t="s">
        <v>28</v>
      </c>
      <c r="H43" s="329">
        <v>19980</v>
      </c>
      <c r="N43" s="336"/>
      <c r="O43" s="336"/>
    </row>
    <row r="44" s="181" customFormat="1" spans="1:15">
      <c r="A44" s="30" t="s">
        <v>26</v>
      </c>
      <c r="B44" s="324">
        <v>488068</v>
      </c>
      <c r="C44" s="324" t="s">
        <v>1674</v>
      </c>
      <c r="D44" s="325">
        <v>1256230</v>
      </c>
      <c r="E44" s="326">
        <v>43133</v>
      </c>
      <c r="F44" s="327">
        <v>43136</v>
      </c>
      <c r="G44" s="328" t="s">
        <v>28</v>
      </c>
      <c r="H44" s="329">
        <v>19980</v>
      </c>
      <c r="N44" s="336"/>
      <c r="O44" s="336"/>
    </row>
    <row r="45" s="181" customFormat="1" spans="1:15">
      <c r="A45" s="30" t="s">
        <v>26</v>
      </c>
      <c r="B45" s="312">
        <v>488072</v>
      </c>
      <c r="C45" s="312" t="s">
        <v>2579</v>
      </c>
      <c r="D45" s="313">
        <v>1257641</v>
      </c>
      <c r="E45" s="314">
        <v>43134</v>
      </c>
      <c r="F45" s="315">
        <v>43136</v>
      </c>
      <c r="G45" s="316" t="s">
        <v>28</v>
      </c>
      <c r="H45" s="317">
        <v>13320</v>
      </c>
      <c r="N45" s="336"/>
      <c r="O45" s="336"/>
    </row>
    <row r="46" s="181" customFormat="1" spans="1:15">
      <c r="A46" s="30" t="s">
        <v>26</v>
      </c>
      <c r="B46" s="312">
        <v>488074</v>
      </c>
      <c r="C46" s="312" t="s">
        <v>2580</v>
      </c>
      <c r="D46" s="313">
        <v>1257641</v>
      </c>
      <c r="E46" s="314">
        <v>43134</v>
      </c>
      <c r="F46" s="315">
        <v>43136</v>
      </c>
      <c r="G46" s="316" t="s">
        <v>28</v>
      </c>
      <c r="H46" s="317">
        <v>13320</v>
      </c>
      <c r="N46" s="336"/>
      <c r="O46" s="336"/>
    </row>
    <row r="47" s="181" customFormat="1" spans="1:15">
      <c r="A47" s="30" t="s">
        <v>26</v>
      </c>
      <c r="B47" s="30">
        <v>488079</v>
      </c>
      <c r="C47" s="30" t="s">
        <v>2581</v>
      </c>
      <c r="D47" s="31">
        <v>1253915</v>
      </c>
      <c r="E47" s="32">
        <v>43134</v>
      </c>
      <c r="F47" s="33">
        <v>43136</v>
      </c>
      <c r="G47" s="34" t="s">
        <v>28</v>
      </c>
      <c r="H47" s="310">
        <v>13320</v>
      </c>
      <c r="N47" s="336"/>
      <c r="O47" s="336"/>
    </row>
    <row r="48" s="181" customFormat="1" spans="1:15">
      <c r="A48" s="30" t="s">
        <v>26</v>
      </c>
      <c r="B48" s="30">
        <v>488198</v>
      </c>
      <c r="C48" s="30" t="s">
        <v>2582</v>
      </c>
      <c r="D48" s="31">
        <v>1256280</v>
      </c>
      <c r="E48" s="32">
        <v>43135</v>
      </c>
      <c r="F48" s="33">
        <v>43137</v>
      </c>
      <c r="G48" s="34" t="s">
        <v>28</v>
      </c>
      <c r="H48" s="310">
        <v>11880</v>
      </c>
      <c r="N48" s="336"/>
      <c r="O48" s="336"/>
    </row>
    <row r="49" s="181" customFormat="1" spans="1:15">
      <c r="A49" s="30" t="s">
        <v>26</v>
      </c>
      <c r="B49" s="30">
        <v>488212</v>
      </c>
      <c r="C49" s="30" t="s">
        <v>2583</v>
      </c>
      <c r="D49" s="31">
        <v>1268705</v>
      </c>
      <c r="E49" s="32">
        <v>43135</v>
      </c>
      <c r="F49" s="33">
        <v>43137</v>
      </c>
      <c r="G49" s="34" t="s">
        <v>28</v>
      </c>
      <c r="H49" s="310">
        <v>13200</v>
      </c>
      <c r="N49" s="336"/>
      <c r="O49" s="336"/>
    </row>
    <row r="50" s="181" customFormat="1" spans="1:15">
      <c r="A50" s="30" t="s">
        <v>26</v>
      </c>
      <c r="B50" s="30">
        <v>488334</v>
      </c>
      <c r="C50" s="30" t="s">
        <v>2584</v>
      </c>
      <c r="D50" s="31">
        <v>1269350</v>
      </c>
      <c r="E50" s="32">
        <v>43135</v>
      </c>
      <c r="F50" s="33">
        <v>43138</v>
      </c>
      <c r="G50" s="34" t="s">
        <v>28</v>
      </c>
      <c r="H50" s="310">
        <v>19800</v>
      </c>
      <c r="N50" s="336"/>
      <c r="O50" s="336"/>
    </row>
    <row r="51" s="181" customFormat="1" spans="1:15">
      <c r="A51" s="30" t="s">
        <v>26</v>
      </c>
      <c r="B51" s="30">
        <v>488338</v>
      </c>
      <c r="C51" s="30" t="s">
        <v>2585</v>
      </c>
      <c r="D51" s="31">
        <v>1257601</v>
      </c>
      <c r="E51" s="32">
        <v>39482</v>
      </c>
      <c r="F51" s="33">
        <v>43138</v>
      </c>
      <c r="G51" s="34" t="s">
        <v>28</v>
      </c>
      <c r="H51" s="310">
        <v>19980</v>
      </c>
      <c r="N51" s="336"/>
      <c r="O51" s="336"/>
    </row>
    <row r="52" s="181" customFormat="1" spans="1:15">
      <c r="A52" s="30" t="s">
        <v>26</v>
      </c>
      <c r="B52" s="30">
        <v>488340</v>
      </c>
      <c r="C52" s="30" t="s">
        <v>844</v>
      </c>
      <c r="D52" s="31">
        <v>1256279</v>
      </c>
      <c r="E52" s="32">
        <v>43135</v>
      </c>
      <c r="F52" s="33">
        <v>43138</v>
      </c>
      <c r="G52" s="34" t="s">
        <v>28</v>
      </c>
      <c r="H52" s="310">
        <v>19980</v>
      </c>
      <c r="N52" s="336"/>
      <c r="O52" s="336"/>
    </row>
    <row r="53" s="181" customFormat="1" spans="1:15">
      <c r="A53" s="30" t="s">
        <v>26</v>
      </c>
      <c r="B53" s="30">
        <v>488475</v>
      </c>
      <c r="C53" s="30" t="s">
        <v>2586</v>
      </c>
      <c r="D53" s="31">
        <v>1243975</v>
      </c>
      <c r="E53" s="32">
        <v>43136</v>
      </c>
      <c r="F53" s="33">
        <v>43139</v>
      </c>
      <c r="G53" s="34" t="s">
        <v>28</v>
      </c>
      <c r="H53" s="310">
        <v>17820</v>
      </c>
      <c r="N53" s="336"/>
      <c r="O53" s="336"/>
    </row>
    <row r="54" s="181" customFormat="1" spans="1:15">
      <c r="A54" s="30" t="s">
        <v>26</v>
      </c>
      <c r="B54" s="30">
        <v>488485</v>
      </c>
      <c r="C54" s="30" t="s">
        <v>2587</v>
      </c>
      <c r="D54" s="31">
        <v>1255308</v>
      </c>
      <c r="E54" s="32">
        <v>43136</v>
      </c>
      <c r="F54" s="33">
        <v>43139</v>
      </c>
      <c r="G54" s="34" t="s">
        <v>28</v>
      </c>
      <c r="H54" s="310">
        <v>17820</v>
      </c>
      <c r="N54" s="336"/>
      <c r="O54" s="336"/>
    </row>
    <row r="55" s="181" customFormat="1" spans="1:15">
      <c r="A55" s="30" t="s">
        <v>26</v>
      </c>
      <c r="B55" s="30">
        <v>488496</v>
      </c>
      <c r="C55" s="30" t="s">
        <v>2588</v>
      </c>
      <c r="D55" s="31">
        <v>1251474</v>
      </c>
      <c r="E55" s="32">
        <v>43136</v>
      </c>
      <c r="F55" s="33">
        <v>43139</v>
      </c>
      <c r="G55" s="34" t="s">
        <v>28</v>
      </c>
      <c r="H55" s="310">
        <v>19980</v>
      </c>
      <c r="N55" s="336"/>
      <c r="O55" s="336"/>
    </row>
    <row r="56" s="181" customFormat="1" spans="1:15">
      <c r="A56" s="30" t="s">
        <v>26</v>
      </c>
      <c r="B56" s="330">
        <v>488506</v>
      </c>
      <c r="C56" s="330" t="s">
        <v>2579</v>
      </c>
      <c r="D56" s="331">
        <v>1257632</v>
      </c>
      <c r="E56" s="332">
        <v>43137</v>
      </c>
      <c r="F56" s="333">
        <v>43139</v>
      </c>
      <c r="G56" s="334" t="s">
        <v>28</v>
      </c>
      <c r="H56" s="335">
        <v>13320</v>
      </c>
      <c r="N56" s="336"/>
      <c r="O56" s="336"/>
    </row>
    <row r="57" s="181" customFormat="1" spans="1:15">
      <c r="A57" s="30" t="s">
        <v>26</v>
      </c>
      <c r="B57" s="330">
        <v>488507</v>
      </c>
      <c r="C57" s="330" t="s">
        <v>2580</v>
      </c>
      <c r="D57" s="331">
        <v>1257632</v>
      </c>
      <c r="E57" s="332">
        <v>43137</v>
      </c>
      <c r="F57" s="333">
        <v>43139</v>
      </c>
      <c r="G57" s="334" t="s">
        <v>28</v>
      </c>
      <c r="H57" s="335">
        <v>13320</v>
      </c>
      <c r="N57" s="336"/>
      <c r="O57" s="336"/>
    </row>
    <row r="58" s="181" customFormat="1" spans="1:15">
      <c r="A58" s="30" t="s">
        <v>26</v>
      </c>
      <c r="B58" s="30">
        <v>488541</v>
      </c>
      <c r="C58" s="30" t="s">
        <v>2589</v>
      </c>
      <c r="D58" s="31">
        <v>1256783</v>
      </c>
      <c r="E58" s="32">
        <v>43137</v>
      </c>
      <c r="F58" s="33">
        <v>43139</v>
      </c>
      <c r="G58" s="34" t="s">
        <v>28</v>
      </c>
      <c r="H58" s="310">
        <v>11880</v>
      </c>
      <c r="N58" s="336"/>
      <c r="O58" s="336"/>
    </row>
    <row r="59" s="181" customFormat="1" spans="1:15">
      <c r="A59" s="30" t="s">
        <v>26</v>
      </c>
      <c r="B59" s="30">
        <v>488722</v>
      </c>
      <c r="C59" s="30" t="s">
        <v>2590</v>
      </c>
      <c r="D59" s="31">
        <v>1269770</v>
      </c>
      <c r="E59" s="32">
        <v>43137</v>
      </c>
      <c r="F59" s="33">
        <v>43140</v>
      </c>
      <c r="G59" s="34" t="s">
        <v>28</v>
      </c>
      <c r="H59" s="310">
        <v>22200</v>
      </c>
      <c r="N59" s="336"/>
      <c r="O59" s="336"/>
    </row>
    <row r="60" s="181" customFormat="1" spans="1:15">
      <c r="A60" s="30" t="s">
        <v>26</v>
      </c>
      <c r="B60" s="30">
        <v>488815</v>
      </c>
      <c r="C60" s="30" t="s">
        <v>2591</v>
      </c>
      <c r="D60" s="31">
        <v>1247618</v>
      </c>
      <c r="E60" s="32">
        <v>43139</v>
      </c>
      <c r="F60" s="33">
        <v>43141</v>
      </c>
      <c r="G60" s="34" t="s">
        <v>28</v>
      </c>
      <c r="H60" s="310">
        <v>11880</v>
      </c>
      <c r="N60" s="336"/>
      <c r="O60" s="336"/>
    </row>
    <row r="61" s="181" customFormat="1" spans="1:15">
      <c r="A61" s="30" t="s">
        <v>26</v>
      </c>
      <c r="B61" s="318">
        <v>488817</v>
      </c>
      <c r="C61" s="318" t="s">
        <v>2592</v>
      </c>
      <c r="D61" s="319">
        <v>1247152</v>
      </c>
      <c r="E61" s="320">
        <v>43139</v>
      </c>
      <c r="F61" s="321">
        <v>43141</v>
      </c>
      <c r="G61" s="322" t="s">
        <v>28</v>
      </c>
      <c r="H61" s="323">
        <v>11880</v>
      </c>
      <c r="N61" s="336"/>
      <c r="O61" s="336"/>
    </row>
    <row r="62" s="181" customFormat="1" spans="1:15">
      <c r="A62" s="30" t="s">
        <v>26</v>
      </c>
      <c r="B62" s="318">
        <v>488819</v>
      </c>
      <c r="C62" s="318" t="s">
        <v>2593</v>
      </c>
      <c r="D62" s="319">
        <v>1247152</v>
      </c>
      <c r="E62" s="320">
        <v>43139</v>
      </c>
      <c r="F62" s="321">
        <v>43141</v>
      </c>
      <c r="G62" s="322" t="s">
        <v>28</v>
      </c>
      <c r="H62" s="323">
        <v>11880</v>
      </c>
      <c r="N62" s="336"/>
      <c r="O62" s="336"/>
    </row>
    <row r="63" s="181" customFormat="1" spans="1:15">
      <c r="A63" s="30" t="s">
        <v>26</v>
      </c>
      <c r="B63" s="312">
        <v>488824</v>
      </c>
      <c r="C63" s="312" t="s">
        <v>2594</v>
      </c>
      <c r="D63" s="313">
        <v>1255066</v>
      </c>
      <c r="E63" s="314">
        <v>43138</v>
      </c>
      <c r="F63" s="315">
        <v>43141</v>
      </c>
      <c r="G63" s="316" t="s">
        <v>28</v>
      </c>
      <c r="H63" s="317">
        <v>19980</v>
      </c>
      <c r="N63" s="336"/>
      <c r="O63" s="336"/>
    </row>
    <row r="64" s="181" customFormat="1" spans="1:15">
      <c r="A64" s="30" t="s">
        <v>26</v>
      </c>
      <c r="B64" s="312">
        <v>488825</v>
      </c>
      <c r="C64" s="312" t="s">
        <v>2595</v>
      </c>
      <c r="D64" s="313">
        <v>1255066</v>
      </c>
      <c r="E64" s="314">
        <v>43138</v>
      </c>
      <c r="F64" s="315">
        <v>43141</v>
      </c>
      <c r="G64" s="316" t="s">
        <v>28</v>
      </c>
      <c r="H64" s="317">
        <v>19980</v>
      </c>
      <c r="N64" s="336"/>
      <c r="O64" s="336"/>
    </row>
    <row r="65" s="181" customFormat="1" spans="1:15">
      <c r="A65" s="30" t="s">
        <v>26</v>
      </c>
      <c r="B65" s="312">
        <v>488827</v>
      </c>
      <c r="C65" s="312" t="s">
        <v>2596</v>
      </c>
      <c r="D65" s="313">
        <v>1255066</v>
      </c>
      <c r="E65" s="314">
        <v>43138</v>
      </c>
      <c r="F65" s="315">
        <v>43141</v>
      </c>
      <c r="G65" s="316" t="s">
        <v>28</v>
      </c>
      <c r="H65" s="317">
        <v>19980</v>
      </c>
      <c r="N65" s="336"/>
      <c r="O65" s="336"/>
    </row>
    <row r="66" s="181" customFormat="1" spans="1:15">
      <c r="A66" s="30" t="s">
        <v>26</v>
      </c>
      <c r="B66" s="30">
        <v>488844</v>
      </c>
      <c r="C66" s="30" t="s">
        <v>2597</v>
      </c>
      <c r="D66" s="31">
        <v>1245304</v>
      </c>
      <c r="E66" s="32">
        <v>43137</v>
      </c>
      <c r="F66" s="33">
        <v>43141</v>
      </c>
      <c r="G66" s="34" t="s">
        <v>28</v>
      </c>
      <c r="H66" s="310">
        <v>26640</v>
      </c>
      <c r="N66" s="336"/>
      <c r="O66" s="336"/>
    </row>
    <row r="67" s="181" customFormat="1" spans="1:15">
      <c r="A67" s="30" t="s">
        <v>26</v>
      </c>
      <c r="B67" s="30">
        <v>488851</v>
      </c>
      <c r="C67" s="30" t="s">
        <v>372</v>
      </c>
      <c r="D67" s="31">
        <v>1239150</v>
      </c>
      <c r="E67" s="32">
        <v>43139</v>
      </c>
      <c r="F67" s="33">
        <v>43141</v>
      </c>
      <c r="G67" s="34" t="s">
        <v>28</v>
      </c>
      <c r="H67" s="310">
        <v>12580</v>
      </c>
      <c r="N67" s="336"/>
      <c r="O67" s="336"/>
    </row>
    <row r="68" s="181" customFormat="1" spans="1:15">
      <c r="A68" s="30" t="s">
        <v>26</v>
      </c>
      <c r="B68" s="30">
        <v>488857</v>
      </c>
      <c r="C68" s="30" t="s">
        <v>2598</v>
      </c>
      <c r="D68" s="31">
        <v>1258585</v>
      </c>
      <c r="E68" s="32">
        <v>43140</v>
      </c>
      <c r="F68" s="33">
        <v>43141</v>
      </c>
      <c r="G68" s="34" t="s">
        <v>28</v>
      </c>
      <c r="H68" s="310">
        <v>5940</v>
      </c>
      <c r="N68" s="336"/>
      <c r="O68" s="336"/>
    </row>
    <row r="69" s="181" customFormat="1" spans="1:15">
      <c r="A69" s="30" t="s">
        <v>26</v>
      </c>
      <c r="B69" s="30">
        <v>489005</v>
      </c>
      <c r="C69" s="30" t="s">
        <v>2599</v>
      </c>
      <c r="D69" s="31">
        <v>1272998</v>
      </c>
      <c r="E69" s="32">
        <v>43140</v>
      </c>
      <c r="F69" s="33">
        <v>43142</v>
      </c>
      <c r="G69" s="34" t="s">
        <v>28</v>
      </c>
      <c r="H69" s="310">
        <v>21400</v>
      </c>
      <c r="N69" s="336"/>
      <c r="O69" s="336"/>
    </row>
    <row r="70" s="181" customFormat="1" spans="1:15">
      <c r="A70" s="30" t="s">
        <v>26</v>
      </c>
      <c r="B70" s="318">
        <v>489023</v>
      </c>
      <c r="C70" s="318" t="s">
        <v>2600</v>
      </c>
      <c r="D70" s="319">
        <v>1244079</v>
      </c>
      <c r="E70" s="320">
        <v>43136</v>
      </c>
      <c r="F70" s="321">
        <v>43142</v>
      </c>
      <c r="G70" s="322" t="s">
        <v>28</v>
      </c>
      <c r="H70" s="323">
        <v>39960</v>
      </c>
      <c r="N70" s="336"/>
      <c r="O70" s="336"/>
    </row>
    <row r="71" s="181" customFormat="1" spans="1:15">
      <c r="A71" s="30" t="s">
        <v>26</v>
      </c>
      <c r="B71" s="318">
        <v>489024</v>
      </c>
      <c r="C71" s="318" t="s">
        <v>2601</v>
      </c>
      <c r="D71" s="319">
        <v>1244079</v>
      </c>
      <c r="E71" s="320">
        <v>43136</v>
      </c>
      <c r="F71" s="321">
        <v>43142</v>
      </c>
      <c r="G71" s="322" t="s">
        <v>28</v>
      </c>
      <c r="H71" s="323">
        <v>39960</v>
      </c>
      <c r="N71" s="336"/>
      <c r="O71" s="336"/>
    </row>
    <row r="72" s="181" customFormat="1" spans="1:15">
      <c r="A72" s="30" t="s">
        <v>26</v>
      </c>
      <c r="B72" s="30">
        <v>489032</v>
      </c>
      <c r="C72" s="30" t="s">
        <v>2602</v>
      </c>
      <c r="D72" s="31">
        <v>1272999</v>
      </c>
      <c r="E72" s="32">
        <v>43140</v>
      </c>
      <c r="F72" s="33">
        <v>43142</v>
      </c>
      <c r="G72" s="34" t="s">
        <v>28</v>
      </c>
      <c r="H72" s="310">
        <v>25000</v>
      </c>
      <c r="N72" s="336"/>
      <c r="O72" s="336"/>
    </row>
    <row r="73" s="181" customFormat="1" spans="1:15">
      <c r="A73" s="30" t="s">
        <v>26</v>
      </c>
      <c r="B73" s="337">
        <v>489179</v>
      </c>
      <c r="C73" s="337" t="s">
        <v>2603</v>
      </c>
      <c r="D73" s="338">
        <v>1257835</v>
      </c>
      <c r="E73" s="339">
        <v>43141</v>
      </c>
      <c r="F73" s="340">
        <v>43144</v>
      </c>
      <c r="G73" s="341" t="s">
        <v>28</v>
      </c>
      <c r="H73" s="342">
        <v>0</v>
      </c>
      <c r="I73" s="181" t="s">
        <v>2604</v>
      </c>
      <c r="K73" s="348" t="s">
        <v>2605</v>
      </c>
      <c r="N73" s="336"/>
      <c r="O73" s="336"/>
    </row>
    <row r="74" s="181" customFormat="1" spans="1:15">
      <c r="A74" s="30" t="s">
        <v>26</v>
      </c>
      <c r="B74" s="337">
        <v>489181</v>
      </c>
      <c r="C74" s="337" t="s">
        <v>2279</v>
      </c>
      <c r="D74" s="338">
        <v>1257835</v>
      </c>
      <c r="E74" s="339">
        <v>43141</v>
      </c>
      <c r="F74" s="340">
        <v>43144</v>
      </c>
      <c r="G74" s="341" t="s">
        <v>28</v>
      </c>
      <c r="H74" s="342">
        <v>0</v>
      </c>
      <c r="I74" s="181" t="s">
        <v>2604</v>
      </c>
      <c r="K74" s="348" t="s">
        <v>2605</v>
      </c>
      <c r="N74" s="336"/>
      <c r="O74" s="336"/>
    </row>
    <row r="75" s="181" customFormat="1" spans="1:15">
      <c r="A75" s="30" t="s">
        <v>26</v>
      </c>
      <c r="B75" s="30">
        <v>489185</v>
      </c>
      <c r="C75" s="30" t="s">
        <v>2606</v>
      </c>
      <c r="D75" s="31">
        <v>1256607</v>
      </c>
      <c r="E75" s="32">
        <v>43141</v>
      </c>
      <c r="F75" s="33">
        <v>43143</v>
      </c>
      <c r="G75" s="34" t="s">
        <v>28</v>
      </c>
      <c r="H75" s="310">
        <v>11880</v>
      </c>
      <c r="N75" s="336"/>
      <c r="O75" s="336"/>
    </row>
    <row r="76" s="181" customFormat="1" spans="1:15">
      <c r="A76" s="30" t="s">
        <v>26</v>
      </c>
      <c r="B76" s="312">
        <v>489195</v>
      </c>
      <c r="C76" s="312" t="s">
        <v>2607</v>
      </c>
      <c r="D76" s="313">
        <v>1257473</v>
      </c>
      <c r="E76" s="314">
        <v>43139</v>
      </c>
      <c r="F76" s="315">
        <v>43143</v>
      </c>
      <c r="G76" s="316" t="s">
        <v>28</v>
      </c>
      <c r="H76" s="317">
        <v>0</v>
      </c>
      <c r="I76" s="181" t="s">
        <v>2604</v>
      </c>
      <c r="K76" s="348" t="s">
        <v>2605</v>
      </c>
      <c r="N76" s="336"/>
      <c r="O76" s="336"/>
    </row>
    <row r="77" s="181" customFormat="1" spans="1:15">
      <c r="A77" s="30" t="s">
        <v>26</v>
      </c>
      <c r="B77" s="312">
        <v>489196</v>
      </c>
      <c r="C77" s="312" t="s">
        <v>2608</v>
      </c>
      <c r="D77" s="313">
        <v>1257473</v>
      </c>
      <c r="E77" s="314">
        <v>43139</v>
      </c>
      <c r="F77" s="315">
        <v>43143</v>
      </c>
      <c r="G77" s="316" t="s">
        <v>28</v>
      </c>
      <c r="H77" s="317">
        <v>0</v>
      </c>
      <c r="I77" s="181" t="s">
        <v>2604</v>
      </c>
      <c r="K77" s="348" t="s">
        <v>2605</v>
      </c>
      <c r="N77" s="336"/>
      <c r="O77" s="336"/>
    </row>
    <row r="78" s="181" customFormat="1" spans="1:15">
      <c r="A78" s="30" t="s">
        <v>26</v>
      </c>
      <c r="B78" s="30">
        <v>489204</v>
      </c>
      <c r="C78" s="30" t="s">
        <v>2609</v>
      </c>
      <c r="D78" s="31">
        <v>1271469</v>
      </c>
      <c r="E78" s="32">
        <v>43141</v>
      </c>
      <c r="F78" s="33">
        <v>43143</v>
      </c>
      <c r="G78" s="34" t="s">
        <v>28</v>
      </c>
      <c r="H78" s="310">
        <v>25000</v>
      </c>
      <c r="N78" s="336"/>
      <c r="O78" s="336"/>
    </row>
    <row r="79" s="181" customFormat="1" spans="1:15">
      <c r="A79" s="30" t="s">
        <v>26</v>
      </c>
      <c r="B79" s="330">
        <v>489331</v>
      </c>
      <c r="C79" s="330" t="s">
        <v>2607</v>
      </c>
      <c r="D79" s="331">
        <v>1257473</v>
      </c>
      <c r="E79" s="332">
        <v>43143</v>
      </c>
      <c r="F79" s="333">
        <v>43144</v>
      </c>
      <c r="G79" s="334" t="s">
        <v>28</v>
      </c>
      <c r="H79" s="335">
        <v>0</v>
      </c>
      <c r="I79" s="181" t="s">
        <v>2604</v>
      </c>
      <c r="K79" s="348" t="s">
        <v>2605</v>
      </c>
      <c r="N79" s="336"/>
      <c r="O79" s="336"/>
    </row>
    <row r="80" s="181" customFormat="1" spans="1:15">
      <c r="A80" s="30" t="s">
        <v>26</v>
      </c>
      <c r="B80" s="330">
        <v>489332</v>
      </c>
      <c r="C80" s="330" t="s">
        <v>2608</v>
      </c>
      <c r="D80" s="331">
        <v>1257473</v>
      </c>
      <c r="E80" s="332">
        <v>43143</v>
      </c>
      <c r="F80" s="333">
        <v>43144</v>
      </c>
      <c r="G80" s="334" t="s">
        <v>28</v>
      </c>
      <c r="H80" s="335">
        <v>0</v>
      </c>
      <c r="I80" s="181" t="s">
        <v>2604</v>
      </c>
      <c r="K80" s="348" t="s">
        <v>2605</v>
      </c>
      <c r="N80" s="336"/>
      <c r="O80" s="336"/>
    </row>
    <row r="81" s="181" customFormat="1" spans="1:15">
      <c r="A81" s="30" t="s">
        <v>26</v>
      </c>
      <c r="B81" s="30">
        <v>489335</v>
      </c>
      <c r="C81" s="30" t="s">
        <v>2610</v>
      </c>
      <c r="D81" s="31">
        <v>1243932</v>
      </c>
      <c r="E81" s="32">
        <v>43143</v>
      </c>
      <c r="F81" s="33">
        <v>43144</v>
      </c>
      <c r="G81" s="34" t="s">
        <v>28</v>
      </c>
      <c r="H81" s="310">
        <v>0</v>
      </c>
      <c r="I81" s="181" t="s">
        <v>2604</v>
      </c>
      <c r="K81" s="348" t="s">
        <v>2605</v>
      </c>
      <c r="N81" s="336"/>
      <c r="O81" s="336"/>
    </row>
    <row r="82" s="181" customFormat="1" spans="1:15">
      <c r="A82" s="30" t="s">
        <v>26</v>
      </c>
      <c r="B82" s="312">
        <v>489346</v>
      </c>
      <c r="C82" s="312" t="s">
        <v>2611</v>
      </c>
      <c r="D82" s="313">
        <v>1258135</v>
      </c>
      <c r="E82" s="314">
        <v>43143</v>
      </c>
      <c r="F82" s="315">
        <v>43144</v>
      </c>
      <c r="G82" s="316" t="s">
        <v>28</v>
      </c>
      <c r="H82" s="310">
        <v>0</v>
      </c>
      <c r="I82" s="181" t="s">
        <v>2604</v>
      </c>
      <c r="K82" s="348" t="s">
        <v>2605</v>
      </c>
      <c r="N82" s="336"/>
      <c r="O82" s="336"/>
    </row>
    <row r="83" s="181" customFormat="1" spans="1:15">
      <c r="A83" s="30" t="s">
        <v>26</v>
      </c>
      <c r="B83" s="312">
        <v>489347</v>
      </c>
      <c r="C83" s="312" t="s">
        <v>2612</v>
      </c>
      <c r="D83" s="313">
        <v>1258135</v>
      </c>
      <c r="E83" s="314">
        <v>43143</v>
      </c>
      <c r="F83" s="315">
        <v>43144</v>
      </c>
      <c r="G83" s="316" t="s">
        <v>28</v>
      </c>
      <c r="H83" s="310">
        <v>0</v>
      </c>
      <c r="I83" s="181" t="s">
        <v>2604</v>
      </c>
      <c r="K83" s="348" t="s">
        <v>2605</v>
      </c>
      <c r="N83" s="336"/>
      <c r="O83" s="336"/>
    </row>
    <row r="84" s="181" customFormat="1" spans="1:15">
      <c r="A84" s="30" t="s">
        <v>26</v>
      </c>
      <c r="B84" s="30">
        <v>489366</v>
      </c>
      <c r="C84" s="30" t="s">
        <v>2613</v>
      </c>
      <c r="D84" s="31">
        <v>1260951</v>
      </c>
      <c r="E84" s="32">
        <v>43141</v>
      </c>
      <c r="F84" s="33">
        <v>43144</v>
      </c>
      <c r="G84" s="34" t="s">
        <v>28</v>
      </c>
      <c r="H84" s="310">
        <v>0</v>
      </c>
      <c r="I84" s="181" t="s">
        <v>2604</v>
      </c>
      <c r="K84" s="348" t="s">
        <v>2605</v>
      </c>
      <c r="N84" s="336"/>
      <c r="O84" s="336"/>
    </row>
    <row r="85" s="181" customFormat="1" spans="1:15">
      <c r="A85" s="30" t="s">
        <v>26</v>
      </c>
      <c r="B85" s="30">
        <v>489381</v>
      </c>
      <c r="C85" s="30" t="s">
        <v>2614</v>
      </c>
      <c r="D85" s="31">
        <v>1254573</v>
      </c>
      <c r="E85" s="32">
        <v>43143</v>
      </c>
      <c r="F85" s="33">
        <v>43144</v>
      </c>
      <c r="G85" s="34" t="s">
        <v>28</v>
      </c>
      <c r="H85" s="310">
        <v>0</v>
      </c>
      <c r="I85" s="181" t="s">
        <v>2604</v>
      </c>
      <c r="K85" s="348" t="s">
        <v>2605</v>
      </c>
      <c r="N85" s="336"/>
      <c r="O85" s="336"/>
    </row>
    <row r="86" s="181" customFormat="1" spans="1:15">
      <c r="A86" s="30" t="s">
        <v>26</v>
      </c>
      <c r="B86" s="30">
        <v>489509</v>
      </c>
      <c r="C86" s="30" t="s">
        <v>2615</v>
      </c>
      <c r="D86" s="31">
        <v>1251028</v>
      </c>
      <c r="E86" s="32">
        <v>43144</v>
      </c>
      <c r="F86" s="33">
        <v>43145</v>
      </c>
      <c r="G86" s="34" t="s">
        <v>28</v>
      </c>
      <c r="H86" s="310">
        <v>0</v>
      </c>
      <c r="I86" s="181" t="s">
        <v>2604</v>
      </c>
      <c r="K86" s="181" t="s">
        <v>2616</v>
      </c>
      <c r="N86" s="336"/>
      <c r="O86" s="336"/>
    </row>
    <row r="87" s="181" customFormat="1" spans="1:15">
      <c r="A87" s="30" t="s">
        <v>26</v>
      </c>
      <c r="B87" s="30">
        <v>489523</v>
      </c>
      <c r="C87" s="30" t="s">
        <v>2617</v>
      </c>
      <c r="D87" s="31">
        <v>1254599</v>
      </c>
      <c r="E87" s="32">
        <v>43143</v>
      </c>
      <c r="F87" s="33">
        <v>43145</v>
      </c>
      <c r="G87" s="34" t="s">
        <v>28</v>
      </c>
      <c r="H87" s="310">
        <v>0</v>
      </c>
      <c r="I87" s="181" t="s">
        <v>2604</v>
      </c>
      <c r="K87" s="348" t="s">
        <v>2605</v>
      </c>
      <c r="N87" s="336"/>
      <c r="O87" s="336"/>
    </row>
    <row r="88" s="181" customFormat="1" spans="1:15">
      <c r="A88" s="30" t="s">
        <v>26</v>
      </c>
      <c r="B88" s="30">
        <v>489527</v>
      </c>
      <c r="C88" s="30" t="s">
        <v>2618</v>
      </c>
      <c r="D88" s="31">
        <v>1256910</v>
      </c>
      <c r="E88" s="32">
        <v>43143</v>
      </c>
      <c r="F88" s="33">
        <v>43145</v>
      </c>
      <c r="G88" s="34" t="s">
        <v>28</v>
      </c>
      <c r="H88" s="310">
        <v>0</v>
      </c>
      <c r="I88" s="181" t="s">
        <v>2604</v>
      </c>
      <c r="K88" s="348" t="s">
        <v>2605</v>
      </c>
      <c r="N88" s="336"/>
      <c r="O88" s="336"/>
    </row>
    <row r="89" s="181" customFormat="1" spans="1:15">
      <c r="A89" s="30" t="s">
        <v>26</v>
      </c>
      <c r="B89" s="30">
        <v>489530</v>
      </c>
      <c r="C89" s="30" t="s">
        <v>2619</v>
      </c>
      <c r="D89" s="31">
        <v>1256978</v>
      </c>
      <c r="E89" s="32">
        <v>43143</v>
      </c>
      <c r="F89" s="33">
        <v>43145</v>
      </c>
      <c r="G89" s="34" t="s">
        <v>28</v>
      </c>
      <c r="H89" s="310">
        <v>0</v>
      </c>
      <c r="I89" s="181" t="s">
        <v>2604</v>
      </c>
      <c r="K89" s="348" t="s">
        <v>2605</v>
      </c>
      <c r="N89" s="336"/>
      <c r="O89" s="336"/>
    </row>
    <row r="90" s="181" customFormat="1" spans="1:15">
      <c r="A90" s="30" t="s">
        <v>26</v>
      </c>
      <c r="B90" s="30">
        <v>489533</v>
      </c>
      <c r="C90" s="30" t="s">
        <v>2620</v>
      </c>
      <c r="D90" s="31">
        <v>1260119</v>
      </c>
      <c r="E90" s="32">
        <v>43144</v>
      </c>
      <c r="F90" s="33">
        <v>43145</v>
      </c>
      <c r="G90" s="34" t="s">
        <v>28</v>
      </c>
      <c r="H90" s="310">
        <v>0</v>
      </c>
      <c r="I90" s="181" t="s">
        <v>2604</v>
      </c>
      <c r="K90" s="348" t="s">
        <v>2605</v>
      </c>
      <c r="N90" s="336"/>
      <c r="O90" s="336"/>
    </row>
    <row r="91" s="181" customFormat="1" spans="1:15">
      <c r="A91" s="30" t="s">
        <v>26</v>
      </c>
      <c r="B91" s="318">
        <v>489534</v>
      </c>
      <c r="C91" s="318" t="s">
        <v>2621</v>
      </c>
      <c r="D91" s="319">
        <v>1256306</v>
      </c>
      <c r="E91" s="320">
        <v>43142</v>
      </c>
      <c r="F91" s="321">
        <v>43145</v>
      </c>
      <c r="G91" s="322" t="s">
        <v>28</v>
      </c>
      <c r="H91" s="310">
        <v>0</v>
      </c>
      <c r="I91" s="181" t="s">
        <v>2604</v>
      </c>
      <c r="K91" s="348" t="s">
        <v>2605</v>
      </c>
      <c r="N91" s="336"/>
      <c r="O91" s="336"/>
    </row>
    <row r="92" s="181" customFormat="1" spans="1:15">
      <c r="A92" s="30" t="s">
        <v>26</v>
      </c>
      <c r="B92" s="318">
        <v>489535</v>
      </c>
      <c r="C92" s="318" t="s">
        <v>2621</v>
      </c>
      <c r="D92" s="319">
        <v>1256306</v>
      </c>
      <c r="E92" s="320">
        <v>43142</v>
      </c>
      <c r="F92" s="321">
        <v>43145</v>
      </c>
      <c r="G92" s="322" t="s">
        <v>28</v>
      </c>
      <c r="H92" s="310">
        <v>0</v>
      </c>
      <c r="I92" s="181" t="s">
        <v>2604</v>
      </c>
      <c r="K92" s="348" t="s">
        <v>2605</v>
      </c>
      <c r="N92" s="336"/>
      <c r="O92" s="336"/>
    </row>
    <row r="93" s="181" customFormat="1" spans="1:15">
      <c r="A93" s="30" t="s">
        <v>26</v>
      </c>
      <c r="B93" s="30">
        <v>489536</v>
      </c>
      <c r="C93" s="30" t="s">
        <v>2622</v>
      </c>
      <c r="D93" s="31">
        <v>1241602</v>
      </c>
      <c r="E93" s="32">
        <v>43144</v>
      </c>
      <c r="F93" s="33">
        <v>43145</v>
      </c>
      <c r="G93" s="34" t="s">
        <v>28</v>
      </c>
      <c r="H93" s="310">
        <v>0</v>
      </c>
      <c r="I93" s="181" t="s">
        <v>2604</v>
      </c>
      <c r="K93" s="348" t="s">
        <v>2605</v>
      </c>
      <c r="N93" s="336"/>
      <c r="O93" s="336"/>
    </row>
    <row r="94" s="181" customFormat="1" spans="1:15">
      <c r="A94" s="30" t="s">
        <v>26</v>
      </c>
      <c r="B94" s="30">
        <v>489537</v>
      </c>
      <c r="C94" s="30" t="s">
        <v>2623</v>
      </c>
      <c r="D94" s="31">
        <v>1251629</v>
      </c>
      <c r="E94" s="32">
        <v>43144</v>
      </c>
      <c r="F94" s="33">
        <v>43145</v>
      </c>
      <c r="G94" s="34" t="s">
        <v>28</v>
      </c>
      <c r="H94" s="310">
        <v>0</v>
      </c>
      <c r="I94" s="181" t="s">
        <v>2604</v>
      </c>
      <c r="K94" s="348" t="s">
        <v>2605</v>
      </c>
      <c r="N94" s="336"/>
      <c r="O94" s="336"/>
    </row>
    <row r="95" s="181" customFormat="1" spans="1:15">
      <c r="A95" s="30" t="s">
        <v>26</v>
      </c>
      <c r="B95" s="30">
        <v>489538</v>
      </c>
      <c r="C95" s="30" t="s">
        <v>1695</v>
      </c>
      <c r="D95" s="31">
        <v>1255164</v>
      </c>
      <c r="E95" s="32">
        <v>43143</v>
      </c>
      <c r="F95" s="33">
        <v>43145</v>
      </c>
      <c r="G95" s="34" t="s">
        <v>28</v>
      </c>
      <c r="H95" s="310">
        <v>0</v>
      </c>
      <c r="I95" s="181" t="s">
        <v>2604</v>
      </c>
      <c r="K95" s="348" t="s">
        <v>2605</v>
      </c>
      <c r="N95" s="336"/>
      <c r="O95" s="336"/>
    </row>
    <row r="96" s="181" customFormat="1" spans="1:15">
      <c r="A96" s="30" t="s">
        <v>26</v>
      </c>
      <c r="B96" s="30">
        <v>489539</v>
      </c>
      <c r="C96" s="30" t="s">
        <v>2624</v>
      </c>
      <c r="D96" s="31">
        <v>1257200</v>
      </c>
      <c r="E96" s="32">
        <v>43142</v>
      </c>
      <c r="F96" s="33">
        <v>43145</v>
      </c>
      <c r="G96" s="34" t="s">
        <v>28</v>
      </c>
      <c r="H96" s="310">
        <v>0</v>
      </c>
      <c r="I96" s="181" t="s">
        <v>2604</v>
      </c>
      <c r="K96" s="348" t="s">
        <v>2605</v>
      </c>
      <c r="N96" s="336"/>
      <c r="O96" s="336"/>
    </row>
    <row r="97" s="181" customFormat="1" spans="1:15">
      <c r="A97" s="30" t="s">
        <v>26</v>
      </c>
      <c r="B97" s="30">
        <v>489540</v>
      </c>
      <c r="C97" s="30" t="s">
        <v>2625</v>
      </c>
      <c r="D97" s="31">
        <v>1256910</v>
      </c>
      <c r="E97" s="32">
        <v>43143</v>
      </c>
      <c r="F97" s="33">
        <v>43145</v>
      </c>
      <c r="G97" s="34" t="s">
        <v>28</v>
      </c>
      <c r="H97" s="310">
        <v>0</v>
      </c>
      <c r="I97" s="181" t="s">
        <v>2604</v>
      </c>
      <c r="K97" s="348" t="s">
        <v>2605</v>
      </c>
      <c r="N97" s="336"/>
      <c r="O97" s="336"/>
    </row>
    <row r="98" s="181" customFormat="1" spans="1:15">
      <c r="A98" s="30" t="s">
        <v>26</v>
      </c>
      <c r="B98" s="312">
        <v>489543</v>
      </c>
      <c r="C98" s="312" t="s">
        <v>2626</v>
      </c>
      <c r="D98" s="313">
        <v>1259824</v>
      </c>
      <c r="E98" s="314">
        <v>43143</v>
      </c>
      <c r="F98" s="315">
        <v>43145</v>
      </c>
      <c r="G98" s="316" t="s">
        <v>28</v>
      </c>
      <c r="H98" s="310">
        <v>0</v>
      </c>
      <c r="I98" s="181" t="s">
        <v>2604</v>
      </c>
      <c r="K98" s="348" t="s">
        <v>2605</v>
      </c>
      <c r="N98" s="336"/>
      <c r="O98" s="336"/>
    </row>
    <row r="99" s="181" customFormat="1" spans="1:15">
      <c r="A99" s="30" t="s">
        <v>26</v>
      </c>
      <c r="B99" s="312">
        <v>489544</v>
      </c>
      <c r="C99" s="312" t="s">
        <v>2627</v>
      </c>
      <c r="D99" s="313">
        <v>1259824</v>
      </c>
      <c r="E99" s="314">
        <v>43143</v>
      </c>
      <c r="F99" s="315">
        <v>43145</v>
      </c>
      <c r="G99" s="316" t="s">
        <v>28</v>
      </c>
      <c r="H99" s="310">
        <v>0</v>
      </c>
      <c r="I99" s="181" t="s">
        <v>2604</v>
      </c>
      <c r="K99" s="348" t="s">
        <v>2605</v>
      </c>
      <c r="N99" s="336"/>
      <c r="O99" s="336"/>
    </row>
    <row r="100" s="181" customFormat="1" spans="1:15">
      <c r="A100" s="30" t="s">
        <v>26</v>
      </c>
      <c r="B100" s="30">
        <v>489547</v>
      </c>
      <c r="C100" s="30" t="s">
        <v>2628</v>
      </c>
      <c r="D100" s="31">
        <v>1253835</v>
      </c>
      <c r="E100" s="32">
        <v>43143</v>
      </c>
      <c r="F100" s="33">
        <v>43145</v>
      </c>
      <c r="G100" s="34" t="s">
        <v>28</v>
      </c>
      <c r="H100" s="310">
        <v>0</v>
      </c>
      <c r="I100" s="181" t="s">
        <v>2604</v>
      </c>
      <c r="K100" s="348" t="s">
        <v>2605</v>
      </c>
      <c r="N100" s="336"/>
      <c r="O100" s="336"/>
    </row>
    <row r="101" s="181" customFormat="1" spans="1:15">
      <c r="A101" s="30" t="s">
        <v>26</v>
      </c>
      <c r="B101" s="30">
        <v>489549</v>
      </c>
      <c r="C101" s="30" t="s">
        <v>2629</v>
      </c>
      <c r="D101" s="31">
        <v>1250489</v>
      </c>
      <c r="E101" s="32">
        <v>43143</v>
      </c>
      <c r="F101" s="33">
        <v>43145</v>
      </c>
      <c r="G101" s="34" t="s">
        <v>28</v>
      </c>
      <c r="H101" s="310">
        <v>0</v>
      </c>
      <c r="I101" s="181" t="s">
        <v>2604</v>
      </c>
      <c r="K101" s="348" t="s">
        <v>2605</v>
      </c>
      <c r="N101" s="336"/>
      <c r="O101" s="336"/>
    </row>
    <row r="102" s="181" customFormat="1" spans="1:15">
      <c r="A102" s="30" t="s">
        <v>26</v>
      </c>
      <c r="B102" s="30">
        <v>489552</v>
      </c>
      <c r="C102" s="30" t="s">
        <v>2630</v>
      </c>
      <c r="D102" s="31">
        <v>1250485</v>
      </c>
      <c r="E102" s="32">
        <v>43143</v>
      </c>
      <c r="F102" s="33">
        <v>43145</v>
      </c>
      <c r="G102" s="34" t="s">
        <v>28</v>
      </c>
      <c r="H102" s="310">
        <v>0</v>
      </c>
      <c r="I102" s="181" t="s">
        <v>2604</v>
      </c>
      <c r="K102" s="348" t="s">
        <v>2605</v>
      </c>
      <c r="N102" s="336"/>
      <c r="O102" s="336"/>
    </row>
    <row r="103" s="181" customFormat="1" spans="1:15">
      <c r="A103" s="30" t="s">
        <v>26</v>
      </c>
      <c r="B103" s="30">
        <v>489553</v>
      </c>
      <c r="C103" s="30" t="s">
        <v>2631</v>
      </c>
      <c r="D103" s="31">
        <v>1258148</v>
      </c>
      <c r="E103" s="32">
        <v>43143</v>
      </c>
      <c r="F103" s="33">
        <v>43145</v>
      </c>
      <c r="G103" s="34" t="s">
        <v>28</v>
      </c>
      <c r="H103" s="310">
        <v>0</v>
      </c>
      <c r="I103" s="181" t="s">
        <v>2604</v>
      </c>
      <c r="K103" s="348" t="s">
        <v>2605</v>
      </c>
      <c r="N103" s="336"/>
      <c r="O103" s="336"/>
    </row>
    <row r="104" s="181" customFormat="1" spans="1:15">
      <c r="A104" s="30" t="s">
        <v>26</v>
      </c>
      <c r="B104" s="30">
        <v>489554</v>
      </c>
      <c r="C104" s="30" t="s">
        <v>2632</v>
      </c>
      <c r="D104" s="31">
        <v>1250489</v>
      </c>
      <c r="E104" s="32">
        <v>43143</v>
      </c>
      <c r="F104" s="33">
        <v>43145</v>
      </c>
      <c r="G104" s="34" t="s">
        <v>28</v>
      </c>
      <c r="H104" s="310">
        <v>0</v>
      </c>
      <c r="I104" s="181" t="s">
        <v>2604</v>
      </c>
      <c r="K104" s="348" t="s">
        <v>2605</v>
      </c>
      <c r="N104" s="336"/>
      <c r="O104" s="336"/>
    </row>
    <row r="105" s="181" customFormat="1" spans="1:15">
      <c r="A105" s="30" t="s">
        <v>26</v>
      </c>
      <c r="B105" s="30">
        <v>489647</v>
      </c>
      <c r="C105" s="30" t="s">
        <v>2610</v>
      </c>
      <c r="D105" s="31">
        <v>1253573</v>
      </c>
      <c r="E105" s="32">
        <v>43145</v>
      </c>
      <c r="F105" s="33">
        <v>43146</v>
      </c>
      <c r="G105" s="34" t="s">
        <v>28</v>
      </c>
      <c r="H105" s="310">
        <v>0</v>
      </c>
      <c r="I105" s="181" t="s">
        <v>2604</v>
      </c>
      <c r="K105" s="181" t="s">
        <v>2616</v>
      </c>
      <c r="N105" s="336"/>
      <c r="O105" s="336"/>
    </row>
    <row r="106" s="181" customFormat="1" spans="1:15">
      <c r="A106" s="30" t="s">
        <v>26</v>
      </c>
      <c r="B106" s="277">
        <v>489651</v>
      </c>
      <c r="C106" s="277" t="s">
        <v>2633</v>
      </c>
      <c r="D106" s="278">
        <v>1256064</v>
      </c>
      <c r="E106" s="279">
        <v>43144</v>
      </c>
      <c r="F106" s="280">
        <v>43146</v>
      </c>
      <c r="G106" s="281" t="s">
        <v>28</v>
      </c>
      <c r="H106" s="310">
        <v>0</v>
      </c>
      <c r="I106" s="181" t="s">
        <v>2604</v>
      </c>
      <c r="K106" s="181" t="s">
        <v>2616</v>
      </c>
      <c r="N106" s="336"/>
      <c r="O106" s="336"/>
    </row>
    <row r="107" s="181" customFormat="1" spans="1:15">
      <c r="A107" s="30" t="s">
        <v>26</v>
      </c>
      <c r="B107" s="277">
        <v>489652</v>
      </c>
      <c r="C107" s="277" t="s">
        <v>2634</v>
      </c>
      <c r="D107" s="278">
        <v>1256064</v>
      </c>
      <c r="E107" s="279">
        <v>43144</v>
      </c>
      <c r="F107" s="280">
        <v>43146</v>
      </c>
      <c r="G107" s="281" t="s">
        <v>28</v>
      </c>
      <c r="H107" s="310">
        <v>0</v>
      </c>
      <c r="I107" s="181" t="s">
        <v>2604</v>
      </c>
      <c r="K107" s="181" t="s">
        <v>2616</v>
      </c>
      <c r="N107" s="336"/>
      <c r="O107" s="336"/>
    </row>
    <row r="108" s="181" customFormat="1" spans="1:15">
      <c r="A108" s="30" t="s">
        <v>26</v>
      </c>
      <c r="B108" s="277">
        <v>489653</v>
      </c>
      <c r="C108" s="277" t="s">
        <v>2635</v>
      </c>
      <c r="D108" s="278">
        <v>1256064</v>
      </c>
      <c r="E108" s="279">
        <v>43144</v>
      </c>
      <c r="F108" s="280">
        <v>43146</v>
      </c>
      <c r="G108" s="281" t="s">
        <v>28</v>
      </c>
      <c r="H108" s="310">
        <v>0</v>
      </c>
      <c r="I108" s="181" t="s">
        <v>2604</v>
      </c>
      <c r="K108" s="181" t="s">
        <v>2616</v>
      </c>
      <c r="N108" s="336"/>
      <c r="O108" s="336"/>
    </row>
    <row r="109" s="181" customFormat="1" spans="1:15">
      <c r="A109" s="30" t="s">
        <v>26</v>
      </c>
      <c r="B109" s="318">
        <v>489657</v>
      </c>
      <c r="C109" s="318" t="s">
        <v>2636</v>
      </c>
      <c r="D109" s="319">
        <v>1264938</v>
      </c>
      <c r="E109" s="320">
        <v>43143</v>
      </c>
      <c r="F109" s="321">
        <v>43146</v>
      </c>
      <c r="G109" s="322" t="s">
        <v>28</v>
      </c>
      <c r="H109" s="310">
        <v>0</v>
      </c>
      <c r="I109" s="181" t="s">
        <v>2604</v>
      </c>
      <c r="K109" s="181" t="s">
        <v>2616</v>
      </c>
      <c r="N109" s="336"/>
      <c r="O109" s="336"/>
    </row>
    <row r="110" s="181" customFormat="1" spans="1:15">
      <c r="A110" s="30" t="s">
        <v>26</v>
      </c>
      <c r="B110" s="318">
        <v>489658</v>
      </c>
      <c r="C110" s="318" t="s">
        <v>2637</v>
      </c>
      <c r="D110" s="319">
        <v>1264938</v>
      </c>
      <c r="E110" s="320">
        <v>43143</v>
      </c>
      <c r="F110" s="321">
        <v>43146</v>
      </c>
      <c r="G110" s="322" t="s">
        <v>28</v>
      </c>
      <c r="H110" s="310">
        <v>0</v>
      </c>
      <c r="I110" s="181" t="s">
        <v>2604</v>
      </c>
      <c r="K110" s="181" t="s">
        <v>2616</v>
      </c>
      <c r="N110" s="336"/>
      <c r="O110" s="336"/>
    </row>
    <row r="111" s="181" customFormat="1" spans="1:15">
      <c r="A111" s="30" t="s">
        <v>26</v>
      </c>
      <c r="B111" s="318">
        <v>489659</v>
      </c>
      <c r="C111" s="318" t="s">
        <v>2638</v>
      </c>
      <c r="D111" s="319">
        <v>1264938</v>
      </c>
      <c r="E111" s="320">
        <v>43143</v>
      </c>
      <c r="F111" s="321">
        <v>43146</v>
      </c>
      <c r="G111" s="322" t="s">
        <v>28</v>
      </c>
      <c r="H111" s="310">
        <v>0</v>
      </c>
      <c r="I111" s="181" t="s">
        <v>2604</v>
      </c>
      <c r="K111" s="181" t="s">
        <v>2616</v>
      </c>
      <c r="N111" s="336"/>
      <c r="O111" s="336"/>
    </row>
    <row r="112" s="181" customFormat="1" spans="1:15">
      <c r="A112" s="30" t="s">
        <v>26</v>
      </c>
      <c r="B112" s="30">
        <v>489677</v>
      </c>
      <c r="C112" s="30" t="s">
        <v>2624</v>
      </c>
      <c r="D112" s="31">
        <v>1257201</v>
      </c>
      <c r="E112" s="32">
        <v>43145</v>
      </c>
      <c r="F112" s="33">
        <v>43146</v>
      </c>
      <c r="G112" s="34" t="s">
        <v>28</v>
      </c>
      <c r="H112" s="310">
        <v>0</v>
      </c>
      <c r="I112" s="181" t="s">
        <v>2604</v>
      </c>
      <c r="K112" s="181" t="s">
        <v>2616</v>
      </c>
      <c r="N112" s="336"/>
      <c r="O112" s="336"/>
    </row>
    <row r="113" s="181" customFormat="1" spans="1:15">
      <c r="A113" s="30" t="s">
        <v>26</v>
      </c>
      <c r="B113" s="312">
        <v>489684</v>
      </c>
      <c r="C113" s="312" t="s">
        <v>2639</v>
      </c>
      <c r="D113" s="313">
        <v>1261991</v>
      </c>
      <c r="E113" s="314">
        <v>43144</v>
      </c>
      <c r="F113" s="315">
        <v>43146</v>
      </c>
      <c r="G113" s="316" t="s">
        <v>28</v>
      </c>
      <c r="H113" s="310">
        <v>0</v>
      </c>
      <c r="I113" s="181" t="s">
        <v>2604</v>
      </c>
      <c r="K113" s="181" t="s">
        <v>2616</v>
      </c>
      <c r="N113" s="336"/>
      <c r="O113" s="336"/>
    </row>
    <row r="114" s="181" customFormat="1" spans="1:15">
      <c r="A114" s="30" t="s">
        <v>26</v>
      </c>
      <c r="B114" s="312">
        <v>489685</v>
      </c>
      <c r="C114" s="312" t="s">
        <v>2640</v>
      </c>
      <c r="D114" s="313">
        <v>1261991</v>
      </c>
      <c r="E114" s="314">
        <v>43144</v>
      </c>
      <c r="F114" s="315">
        <v>43146</v>
      </c>
      <c r="G114" s="316" t="s">
        <v>28</v>
      </c>
      <c r="H114" s="310">
        <v>0</v>
      </c>
      <c r="I114" s="181" t="s">
        <v>2604</v>
      </c>
      <c r="K114" s="181" t="s">
        <v>2616</v>
      </c>
      <c r="N114" s="336"/>
      <c r="O114" s="336"/>
    </row>
    <row r="115" s="181" customFormat="1" spans="1:15">
      <c r="A115" s="30" t="s">
        <v>26</v>
      </c>
      <c r="B115" s="30">
        <v>489797</v>
      </c>
      <c r="C115" s="30" t="s">
        <v>2613</v>
      </c>
      <c r="D115" s="31">
        <v>1260952</v>
      </c>
      <c r="E115" s="32">
        <v>43144</v>
      </c>
      <c r="F115" s="33">
        <v>43147</v>
      </c>
      <c r="G115" s="34" t="s">
        <v>28</v>
      </c>
      <c r="H115" s="310">
        <v>0</v>
      </c>
      <c r="I115" s="181" t="s">
        <v>2604</v>
      </c>
      <c r="K115" s="181" t="s">
        <v>2616</v>
      </c>
      <c r="N115" s="336"/>
      <c r="O115" s="336"/>
    </row>
    <row r="116" s="181" customFormat="1" spans="1:15">
      <c r="A116" s="30" t="s">
        <v>26</v>
      </c>
      <c r="B116" s="30">
        <v>489819</v>
      </c>
      <c r="C116" s="30" t="s">
        <v>2641</v>
      </c>
      <c r="D116" s="31">
        <v>1267750</v>
      </c>
      <c r="E116" s="32">
        <v>43146</v>
      </c>
      <c r="F116" s="33">
        <v>43147</v>
      </c>
      <c r="G116" s="34" t="s">
        <v>28</v>
      </c>
      <c r="H116" s="310">
        <v>0</v>
      </c>
      <c r="I116" s="181" t="s">
        <v>2604</v>
      </c>
      <c r="K116" s="181" t="s">
        <v>2616</v>
      </c>
      <c r="N116" s="336"/>
      <c r="O116" s="336"/>
    </row>
    <row r="117" s="181" customFormat="1" spans="1:15">
      <c r="A117" s="30" t="s">
        <v>26</v>
      </c>
      <c r="B117" s="30">
        <v>489826</v>
      </c>
      <c r="C117" s="30" t="s">
        <v>2642</v>
      </c>
      <c r="D117" s="31">
        <v>1255128</v>
      </c>
      <c r="E117" s="32">
        <v>43146</v>
      </c>
      <c r="F117" s="33">
        <v>43147</v>
      </c>
      <c r="G117" s="34" t="s">
        <v>28</v>
      </c>
      <c r="H117" s="310">
        <v>0</v>
      </c>
      <c r="I117" s="181" t="s">
        <v>2604</v>
      </c>
      <c r="K117" s="181" t="s">
        <v>2616</v>
      </c>
      <c r="N117" s="336"/>
      <c r="O117" s="336"/>
    </row>
    <row r="118" s="181" customFormat="1" spans="1:15">
      <c r="A118" s="30" t="s">
        <v>26</v>
      </c>
      <c r="B118" s="30">
        <v>489829</v>
      </c>
      <c r="C118" s="30" t="s">
        <v>2619</v>
      </c>
      <c r="D118" s="31">
        <v>1256979</v>
      </c>
      <c r="E118" s="32">
        <v>43145</v>
      </c>
      <c r="F118" s="33">
        <v>43147</v>
      </c>
      <c r="G118" s="34" t="s">
        <v>28</v>
      </c>
      <c r="H118" s="310">
        <v>0</v>
      </c>
      <c r="I118" s="181" t="s">
        <v>2604</v>
      </c>
      <c r="K118" s="181" t="s">
        <v>2616</v>
      </c>
      <c r="N118" s="336"/>
      <c r="O118" s="336"/>
    </row>
    <row r="119" s="181" customFormat="1" spans="1:15">
      <c r="A119" s="30" t="s">
        <v>26</v>
      </c>
      <c r="B119" s="343">
        <v>489831</v>
      </c>
      <c r="C119" s="343" t="s">
        <v>2643</v>
      </c>
      <c r="D119" s="344">
        <v>1261135</v>
      </c>
      <c r="E119" s="345">
        <v>43144</v>
      </c>
      <c r="F119" s="346">
        <v>43147</v>
      </c>
      <c r="G119" s="347" t="s">
        <v>28</v>
      </c>
      <c r="H119" s="310">
        <v>0</v>
      </c>
      <c r="I119" s="181" t="s">
        <v>2604</v>
      </c>
      <c r="K119" s="181" t="s">
        <v>2616</v>
      </c>
      <c r="N119" s="336"/>
      <c r="O119" s="336"/>
    </row>
    <row r="120" s="181" customFormat="1" spans="1:15">
      <c r="A120" s="30" t="s">
        <v>26</v>
      </c>
      <c r="B120" s="343">
        <v>489832</v>
      </c>
      <c r="C120" s="343" t="s">
        <v>2644</v>
      </c>
      <c r="D120" s="344">
        <v>1261135</v>
      </c>
      <c r="E120" s="345">
        <v>43144</v>
      </c>
      <c r="F120" s="346">
        <v>43147</v>
      </c>
      <c r="G120" s="347" t="s">
        <v>28</v>
      </c>
      <c r="H120" s="310">
        <v>0</v>
      </c>
      <c r="I120" s="181" t="s">
        <v>2604</v>
      </c>
      <c r="K120" s="181" t="s">
        <v>2616</v>
      </c>
      <c r="N120" s="336"/>
      <c r="O120" s="336"/>
    </row>
    <row r="121" s="181" customFormat="1" spans="1:15">
      <c r="A121" s="30" t="s">
        <v>26</v>
      </c>
      <c r="B121" s="318">
        <v>489835</v>
      </c>
      <c r="C121" s="318" t="s">
        <v>2283</v>
      </c>
      <c r="D121" s="319">
        <v>1259825</v>
      </c>
      <c r="E121" s="320">
        <v>43145</v>
      </c>
      <c r="F121" s="321">
        <v>43147</v>
      </c>
      <c r="G121" s="322" t="s">
        <v>28</v>
      </c>
      <c r="H121" s="310">
        <v>0</v>
      </c>
      <c r="I121" s="181" t="s">
        <v>2604</v>
      </c>
      <c r="K121" s="181" t="s">
        <v>2616</v>
      </c>
      <c r="N121" s="336"/>
      <c r="O121" s="336"/>
    </row>
    <row r="122" s="181" customFormat="1" spans="1:15">
      <c r="A122" s="30" t="s">
        <v>26</v>
      </c>
      <c r="B122" s="318">
        <v>489836</v>
      </c>
      <c r="C122" s="318" t="s">
        <v>2627</v>
      </c>
      <c r="D122" s="319">
        <v>1259825</v>
      </c>
      <c r="E122" s="320">
        <v>43145</v>
      </c>
      <c r="F122" s="321">
        <v>43147</v>
      </c>
      <c r="G122" s="322" t="s">
        <v>28</v>
      </c>
      <c r="H122" s="310">
        <v>0</v>
      </c>
      <c r="I122" s="181" t="s">
        <v>2604</v>
      </c>
      <c r="K122" s="181" t="s">
        <v>2616</v>
      </c>
      <c r="N122" s="336"/>
      <c r="O122" s="336"/>
    </row>
    <row r="123" s="181" customFormat="1" spans="1:15">
      <c r="A123" s="30" t="s">
        <v>26</v>
      </c>
      <c r="B123" s="30">
        <v>489837</v>
      </c>
      <c r="C123" s="30" t="s">
        <v>535</v>
      </c>
      <c r="D123" s="31">
        <v>1267812</v>
      </c>
      <c r="E123" s="32">
        <v>43144</v>
      </c>
      <c r="F123" s="33">
        <v>43147</v>
      </c>
      <c r="G123" s="34" t="s">
        <v>28</v>
      </c>
      <c r="H123" s="310">
        <v>0</v>
      </c>
      <c r="I123" s="181" t="s">
        <v>2604</v>
      </c>
      <c r="K123" s="181" t="s">
        <v>2616</v>
      </c>
      <c r="N123" s="336"/>
      <c r="O123" s="336"/>
    </row>
    <row r="124" s="181" customFormat="1" spans="1:15">
      <c r="A124" s="30" t="s">
        <v>26</v>
      </c>
      <c r="B124" s="30">
        <v>489840</v>
      </c>
      <c r="C124" s="30" t="s">
        <v>2645</v>
      </c>
      <c r="D124" s="31">
        <v>1270828</v>
      </c>
      <c r="E124" s="32">
        <v>43146</v>
      </c>
      <c r="F124" s="33">
        <v>43147</v>
      </c>
      <c r="G124" s="34" t="s">
        <v>28</v>
      </c>
      <c r="H124" s="310">
        <v>0</v>
      </c>
      <c r="I124" s="181" t="s">
        <v>2604</v>
      </c>
      <c r="K124" s="181" t="s">
        <v>2616</v>
      </c>
      <c r="N124" s="336"/>
      <c r="O124" s="336"/>
    </row>
    <row r="125" s="181" customFormat="1" spans="1:15">
      <c r="A125" s="30" t="s">
        <v>26</v>
      </c>
      <c r="B125" s="312">
        <v>489980</v>
      </c>
      <c r="C125" s="312" t="s">
        <v>2646</v>
      </c>
      <c r="D125" s="313">
        <v>1264204</v>
      </c>
      <c r="E125" s="314">
        <v>43147</v>
      </c>
      <c r="F125" s="315">
        <v>43148</v>
      </c>
      <c r="G125" s="316" t="s">
        <v>28</v>
      </c>
      <c r="H125" s="310">
        <v>0</v>
      </c>
      <c r="I125" s="181" t="s">
        <v>2604</v>
      </c>
      <c r="K125" s="181" t="s">
        <v>2616</v>
      </c>
      <c r="N125" s="336"/>
      <c r="O125" s="336"/>
    </row>
    <row r="126" s="181" customFormat="1" spans="1:15">
      <c r="A126" s="30" t="s">
        <v>26</v>
      </c>
      <c r="B126" s="312">
        <v>489981</v>
      </c>
      <c r="C126" s="312" t="s">
        <v>2647</v>
      </c>
      <c r="D126" s="313">
        <v>1264204</v>
      </c>
      <c r="E126" s="314">
        <v>43147</v>
      </c>
      <c r="F126" s="315">
        <v>43148</v>
      </c>
      <c r="G126" s="316" t="s">
        <v>28</v>
      </c>
      <c r="H126" s="310">
        <v>0</v>
      </c>
      <c r="I126" s="181" t="s">
        <v>2604</v>
      </c>
      <c r="K126" s="181" t="s">
        <v>2616</v>
      </c>
      <c r="N126" s="336"/>
      <c r="O126" s="336"/>
    </row>
    <row r="127" s="181" customFormat="1" spans="1:15">
      <c r="A127" s="30" t="s">
        <v>26</v>
      </c>
      <c r="B127" s="30">
        <v>489982</v>
      </c>
      <c r="C127" s="30" t="s">
        <v>2648</v>
      </c>
      <c r="D127" s="31">
        <v>1255196</v>
      </c>
      <c r="E127" s="32">
        <v>43147</v>
      </c>
      <c r="F127" s="33">
        <v>43148</v>
      </c>
      <c r="G127" s="34" t="s">
        <v>28</v>
      </c>
      <c r="H127" s="310">
        <v>0</v>
      </c>
      <c r="I127" s="181" t="s">
        <v>2604</v>
      </c>
      <c r="K127" s="181" t="s">
        <v>2616</v>
      </c>
      <c r="N127" s="336"/>
      <c r="O127" s="336"/>
    </row>
    <row r="128" s="181" customFormat="1" spans="1:15">
      <c r="A128" s="30" t="s">
        <v>26</v>
      </c>
      <c r="B128" s="30">
        <v>489983</v>
      </c>
      <c r="C128" s="30" t="s">
        <v>58</v>
      </c>
      <c r="D128" s="31">
        <v>1255200</v>
      </c>
      <c r="E128" s="32">
        <v>43147</v>
      </c>
      <c r="F128" s="33">
        <v>43148</v>
      </c>
      <c r="G128" s="34" t="s">
        <v>28</v>
      </c>
      <c r="H128" s="310">
        <v>0</v>
      </c>
      <c r="I128" s="181" t="s">
        <v>2604</v>
      </c>
      <c r="K128" s="181" t="s">
        <v>2616</v>
      </c>
      <c r="N128" s="336"/>
      <c r="O128" s="336"/>
    </row>
    <row r="129" s="181" customFormat="1" spans="1:15">
      <c r="A129" s="30" t="s">
        <v>26</v>
      </c>
      <c r="B129" s="349">
        <v>489994</v>
      </c>
      <c r="C129" s="349" t="s">
        <v>2625</v>
      </c>
      <c r="D129" s="350">
        <v>1256911</v>
      </c>
      <c r="E129" s="351">
        <v>43145</v>
      </c>
      <c r="F129" s="352">
        <v>43148</v>
      </c>
      <c r="G129" s="353" t="s">
        <v>28</v>
      </c>
      <c r="H129" s="310">
        <v>0</v>
      </c>
      <c r="I129" s="181" t="s">
        <v>2604</v>
      </c>
      <c r="K129" s="181" t="s">
        <v>2616</v>
      </c>
      <c r="N129" s="336"/>
      <c r="O129" s="336"/>
    </row>
    <row r="130" s="181" customFormat="1" spans="1:15">
      <c r="A130" s="30" t="s">
        <v>26</v>
      </c>
      <c r="B130" s="349">
        <v>490000</v>
      </c>
      <c r="C130" s="349" t="s">
        <v>2649</v>
      </c>
      <c r="D130" s="350">
        <v>1256911</v>
      </c>
      <c r="E130" s="351">
        <v>43145</v>
      </c>
      <c r="F130" s="352">
        <v>43148</v>
      </c>
      <c r="G130" s="353" t="s">
        <v>28</v>
      </c>
      <c r="H130" s="310">
        <v>0</v>
      </c>
      <c r="I130" s="181" t="s">
        <v>2604</v>
      </c>
      <c r="K130" s="181" t="s">
        <v>2616</v>
      </c>
      <c r="N130" s="336"/>
      <c r="O130" s="336"/>
    </row>
    <row r="131" s="181" customFormat="1" spans="1:15">
      <c r="A131" s="30" t="s">
        <v>26</v>
      </c>
      <c r="B131" s="312">
        <v>489995</v>
      </c>
      <c r="C131" s="312" t="s">
        <v>2650</v>
      </c>
      <c r="D131" s="313">
        <v>1256307</v>
      </c>
      <c r="E131" s="314">
        <v>43145</v>
      </c>
      <c r="F131" s="315">
        <v>43148</v>
      </c>
      <c r="G131" s="316" t="s">
        <v>28</v>
      </c>
      <c r="H131" s="310">
        <v>0</v>
      </c>
      <c r="I131" s="181" t="s">
        <v>2604</v>
      </c>
      <c r="K131" s="181" t="s">
        <v>2616</v>
      </c>
      <c r="N131" s="336"/>
      <c r="O131" s="336"/>
    </row>
    <row r="132" s="181" customFormat="1" spans="1:15">
      <c r="A132" s="30" t="s">
        <v>26</v>
      </c>
      <c r="B132" s="312">
        <v>489996</v>
      </c>
      <c r="C132" s="312" t="s">
        <v>2651</v>
      </c>
      <c r="D132" s="313">
        <v>1256307</v>
      </c>
      <c r="E132" s="314">
        <v>43145</v>
      </c>
      <c r="F132" s="315">
        <v>43148</v>
      </c>
      <c r="G132" s="316" t="s">
        <v>28</v>
      </c>
      <c r="H132" s="310">
        <v>0</v>
      </c>
      <c r="I132" s="181" t="s">
        <v>2604</v>
      </c>
      <c r="K132" s="181" t="s">
        <v>2616</v>
      </c>
      <c r="N132" s="336"/>
      <c r="O132" s="336"/>
    </row>
    <row r="133" s="181" customFormat="1" spans="1:15">
      <c r="A133" s="30" t="s">
        <v>26</v>
      </c>
      <c r="B133" s="30">
        <v>489999</v>
      </c>
      <c r="C133" s="30" t="s">
        <v>2615</v>
      </c>
      <c r="D133" s="31">
        <v>1251029</v>
      </c>
      <c r="E133" s="32">
        <v>43145</v>
      </c>
      <c r="F133" s="33">
        <v>43148</v>
      </c>
      <c r="G133" s="34" t="s">
        <v>28</v>
      </c>
      <c r="H133" s="310">
        <v>0</v>
      </c>
      <c r="I133" s="181" t="s">
        <v>2604</v>
      </c>
      <c r="K133" s="181" t="s">
        <v>2616</v>
      </c>
      <c r="N133" s="336"/>
      <c r="O133" s="336"/>
    </row>
    <row r="134" s="181" customFormat="1" spans="1:15">
      <c r="A134" s="30" t="s">
        <v>26</v>
      </c>
      <c r="B134" s="30">
        <v>490012</v>
      </c>
      <c r="C134" s="30" t="s">
        <v>2652</v>
      </c>
      <c r="D134" s="31">
        <v>1267134</v>
      </c>
      <c r="E134" s="32">
        <v>43146</v>
      </c>
      <c r="F134" s="33">
        <v>43148</v>
      </c>
      <c r="G134" s="34" t="s">
        <v>28</v>
      </c>
      <c r="H134" s="310">
        <v>21400</v>
      </c>
      <c r="N134" s="336"/>
      <c r="O134" s="336"/>
    </row>
    <row r="135" s="181" customFormat="1" spans="1:15">
      <c r="A135" s="30" t="s">
        <v>26</v>
      </c>
      <c r="B135" s="30">
        <v>490018</v>
      </c>
      <c r="C135" s="30" t="s">
        <v>2631</v>
      </c>
      <c r="D135" s="31">
        <v>1258148</v>
      </c>
      <c r="E135" s="32">
        <v>43145</v>
      </c>
      <c r="F135" s="33">
        <v>43148</v>
      </c>
      <c r="G135" s="34" t="s">
        <v>28</v>
      </c>
      <c r="H135" s="310">
        <v>0</v>
      </c>
      <c r="I135" s="181" t="s">
        <v>2604</v>
      </c>
      <c r="K135" s="181" t="s">
        <v>2616</v>
      </c>
      <c r="N135" s="336"/>
      <c r="O135" s="336"/>
    </row>
    <row r="136" s="181" customFormat="1" spans="1:15">
      <c r="A136" s="30" t="s">
        <v>26</v>
      </c>
      <c r="B136" s="318">
        <v>490020</v>
      </c>
      <c r="C136" s="318" t="s">
        <v>2611</v>
      </c>
      <c r="D136" s="319">
        <v>1258136</v>
      </c>
      <c r="E136" s="320">
        <v>43144</v>
      </c>
      <c r="F136" s="321">
        <v>43148</v>
      </c>
      <c r="G136" s="322" t="s">
        <v>28</v>
      </c>
      <c r="H136" s="310">
        <v>0</v>
      </c>
      <c r="I136" s="181" t="s">
        <v>2604</v>
      </c>
      <c r="K136" s="181" t="s">
        <v>2616</v>
      </c>
      <c r="N136" s="336"/>
      <c r="O136" s="336"/>
    </row>
    <row r="137" s="181" customFormat="1" spans="1:15">
      <c r="A137" s="30" t="s">
        <v>26</v>
      </c>
      <c r="B137" s="318">
        <v>490021</v>
      </c>
      <c r="C137" s="318" t="s">
        <v>2612</v>
      </c>
      <c r="D137" s="319">
        <v>1258136</v>
      </c>
      <c r="E137" s="320">
        <v>43144</v>
      </c>
      <c r="F137" s="321">
        <v>43148</v>
      </c>
      <c r="G137" s="322" t="s">
        <v>28</v>
      </c>
      <c r="H137" s="310">
        <v>0</v>
      </c>
      <c r="I137" s="181" t="s">
        <v>2604</v>
      </c>
      <c r="K137" s="181" t="s">
        <v>2616</v>
      </c>
      <c r="N137" s="336"/>
      <c r="O137" s="336"/>
    </row>
    <row r="138" s="181" customFormat="1" spans="1:15">
      <c r="A138" s="30" t="s">
        <v>26</v>
      </c>
      <c r="B138" s="312">
        <v>490023</v>
      </c>
      <c r="C138" s="312" t="s">
        <v>2632</v>
      </c>
      <c r="D138" s="313">
        <v>1250490</v>
      </c>
      <c r="E138" s="314">
        <v>43145</v>
      </c>
      <c r="F138" s="315">
        <v>43148</v>
      </c>
      <c r="G138" s="316" t="s">
        <v>28</v>
      </c>
      <c r="H138" s="310">
        <v>0</v>
      </c>
      <c r="I138" s="181" t="s">
        <v>2604</v>
      </c>
      <c r="K138" s="181" t="s">
        <v>2616</v>
      </c>
      <c r="N138" s="336"/>
      <c r="O138" s="336"/>
    </row>
    <row r="139" s="181" customFormat="1" spans="1:15">
      <c r="A139" s="30" t="s">
        <v>26</v>
      </c>
      <c r="B139" s="312">
        <v>490024</v>
      </c>
      <c r="C139" s="312" t="s">
        <v>2629</v>
      </c>
      <c r="D139" s="313">
        <v>1250490</v>
      </c>
      <c r="E139" s="314">
        <v>43145</v>
      </c>
      <c r="F139" s="315">
        <v>43148</v>
      </c>
      <c r="G139" s="316" t="s">
        <v>28</v>
      </c>
      <c r="H139" s="310">
        <v>0</v>
      </c>
      <c r="I139" s="181" t="s">
        <v>2604</v>
      </c>
      <c r="K139" s="181" t="s">
        <v>2616</v>
      </c>
      <c r="N139" s="336"/>
      <c r="O139" s="336"/>
    </row>
    <row r="140" s="181" customFormat="1" spans="1:15">
      <c r="A140" s="30" t="s">
        <v>26</v>
      </c>
      <c r="B140" s="30">
        <v>490033</v>
      </c>
      <c r="C140" s="30" t="s">
        <v>2630</v>
      </c>
      <c r="D140" s="31">
        <v>1250486</v>
      </c>
      <c r="E140" s="32">
        <v>43145</v>
      </c>
      <c r="F140" s="33">
        <v>43148</v>
      </c>
      <c r="G140" s="34" t="s">
        <v>28</v>
      </c>
      <c r="H140" s="310">
        <v>0</v>
      </c>
      <c r="I140" s="181" t="s">
        <v>2604</v>
      </c>
      <c r="K140" s="181" t="s">
        <v>2616</v>
      </c>
      <c r="N140" s="336"/>
      <c r="O140" s="336"/>
    </row>
    <row r="141" s="181" customFormat="1" spans="1:15">
      <c r="A141" s="30" t="s">
        <v>26</v>
      </c>
      <c r="B141" s="30">
        <v>490038</v>
      </c>
      <c r="C141" s="30" t="s">
        <v>2653</v>
      </c>
      <c r="D141" s="31">
        <v>1260143</v>
      </c>
      <c r="E141" s="32">
        <v>43145</v>
      </c>
      <c r="F141" s="33">
        <v>43148</v>
      </c>
      <c r="G141" s="34" t="s">
        <v>28</v>
      </c>
      <c r="H141" s="310">
        <v>0</v>
      </c>
      <c r="I141" s="181" t="s">
        <v>2604</v>
      </c>
      <c r="K141" s="181" t="s">
        <v>2616</v>
      </c>
      <c r="N141" s="336"/>
      <c r="O141" s="336"/>
    </row>
    <row r="142" s="181" customFormat="1" spans="1:15">
      <c r="A142" s="30" t="s">
        <v>26</v>
      </c>
      <c r="B142" s="30">
        <v>490043</v>
      </c>
      <c r="C142" s="30" t="s">
        <v>2654</v>
      </c>
      <c r="D142" s="31">
        <v>1269973</v>
      </c>
      <c r="E142" s="32">
        <v>43147</v>
      </c>
      <c r="F142" s="33">
        <v>43148</v>
      </c>
      <c r="G142" s="34" t="s">
        <v>28</v>
      </c>
      <c r="H142" s="310">
        <v>10100</v>
      </c>
      <c r="N142" s="336"/>
      <c r="O142" s="336"/>
    </row>
    <row r="143" s="181" customFormat="1" spans="1:15">
      <c r="A143" s="30" t="s">
        <v>26</v>
      </c>
      <c r="B143" s="30">
        <v>490048</v>
      </c>
      <c r="C143" s="30" t="s">
        <v>2628</v>
      </c>
      <c r="D143" s="31">
        <v>1253836</v>
      </c>
      <c r="E143" s="32">
        <v>43145</v>
      </c>
      <c r="F143" s="33">
        <v>43148</v>
      </c>
      <c r="G143" s="34" t="s">
        <v>28</v>
      </c>
      <c r="H143" s="310">
        <v>0</v>
      </c>
      <c r="I143" s="181" t="s">
        <v>2604</v>
      </c>
      <c r="K143" s="181" t="s">
        <v>2616</v>
      </c>
      <c r="N143" s="336"/>
      <c r="O143" s="336"/>
    </row>
    <row r="144" s="181" customFormat="1" spans="1:15">
      <c r="A144" s="30" t="s">
        <v>26</v>
      </c>
      <c r="B144" s="30">
        <v>490057</v>
      </c>
      <c r="C144" s="30" t="s">
        <v>2655</v>
      </c>
      <c r="D144" s="31">
        <v>1257551</v>
      </c>
      <c r="E144" s="32">
        <v>43147</v>
      </c>
      <c r="F144" s="33">
        <v>43148</v>
      </c>
      <c r="G144" s="34" t="s">
        <v>28</v>
      </c>
      <c r="H144" s="310">
        <v>0</v>
      </c>
      <c r="I144" s="181" t="s">
        <v>2604</v>
      </c>
      <c r="K144" s="181" t="s">
        <v>2616</v>
      </c>
      <c r="N144" s="336"/>
      <c r="O144" s="336"/>
    </row>
    <row r="145" s="181" customFormat="1" spans="1:15">
      <c r="A145" s="30" t="s">
        <v>26</v>
      </c>
      <c r="B145" s="30">
        <v>490142</v>
      </c>
      <c r="C145" s="30" t="s">
        <v>2656</v>
      </c>
      <c r="D145" s="31">
        <v>1253813</v>
      </c>
      <c r="E145" s="32">
        <v>43146</v>
      </c>
      <c r="F145" s="33">
        <v>43149</v>
      </c>
      <c r="G145" s="34" t="s">
        <v>28</v>
      </c>
      <c r="H145" s="310">
        <v>0</v>
      </c>
      <c r="I145" s="181" t="s">
        <v>2604</v>
      </c>
      <c r="K145" s="181" t="s">
        <v>2616</v>
      </c>
      <c r="N145" s="336"/>
      <c r="O145" s="336"/>
    </row>
    <row r="146" s="181" customFormat="1" spans="1:15">
      <c r="A146" s="30" t="s">
        <v>26</v>
      </c>
      <c r="B146" s="30">
        <v>490143</v>
      </c>
      <c r="C146" s="30" t="s">
        <v>1695</v>
      </c>
      <c r="D146" s="31">
        <v>1255165</v>
      </c>
      <c r="E146" s="32">
        <v>43145</v>
      </c>
      <c r="F146" s="33">
        <v>43149</v>
      </c>
      <c r="G146" s="34" t="s">
        <v>28</v>
      </c>
      <c r="H146" s="310">
        <v>0</v>
      </c>
      <c r="I146" s="181" t="s">
        <v>2604</v>
      </c>
      <c r="K146" s="181" t="s">
        <v>2616</v>
      </c>
      <c r="N146" s="336"/>
      <c r="O146" s="336"/>
    </row>
    <row r="147" s="181" customFormat="1" spans="1:15">
      <c r="A147" s="30" t="s">
        <v>26</v>
      </c>
      <c r="B147" s="30">
        <v>490145</v>
      </c>
      <c r="C147" s="30" t="s">
        <v>2657</v>
      </c>
      <c r="D147" s="31">
        <v>1263082</v>
      </c>
      <c r="E147" s="32">
        <v>43145</v>
      </c>
      <c r="F147" s="33">
        <v>43149</v>
      </c>
      <c r="G147" s="34" t="s">
        <v>28</v>
      </c>
      <c r="H147" s="310">
        <v>0</v>
      </c>
      <c r="I147" s="181" t="s">
        <v>2604</v>
      </c>
      <c r="K147" s="181" t="s">
        <v>2616</v>
      </c>
      <c r="N147" s="336"/>
      <c r="O147" s="336"/>
    </row>
    <row r="148" s="181" customFormat="1" spans="1:15">
      <c r="A148" s="30" t="s">
        <v>26</v>
      </c>
      <c r="B148" s="349">
        <v>490146</v>
      </c>
      <c r="C148" s="349" t="s">
        <v>2658</v>
      </c>
      <c r="D148" s="350">
        <v>1265156</v>
      </c>
      <c r="E148" s="351">
        <v>43145</v>
      </c>
      <c r="F148" s="352">
        <v>43149</v>
      </c>
      <c r="G148" s="353" t="s">
        <v>28</v>
      </c>
      <c r="H148" s="310">
        <v>0</v>
      </c>
      <c r="I148" s="181" t="s">
        <v>2604</v>
      </c>
      <c r="K148" s="181" t="s">
        <v>2616</v>
      </c>
      <c r="N148" s="336"/>
      <c r="O148" s="336"/>
    </row>
    <row r="149" s="181" customFormat="1" spans="1:15">
      <c r="A149" s="30" t="s">
        <v>26</v>
      </c>
      <c r="B149" s="349">
        <v>490147</v>
      </c>
      <c r="C149" s="349" t="s">
        <v>2315</v>
      </c>
      <c r="D149" s="350">
        <v>1265156</v>
      </c>
      <c r="E149" s="351">
        <v>43145</v>
      </c>
      <c r="F149" s="352">
        <v>43149</v>
      </c>
      <c r="G149" s="353" t="s">
        <v>28</v>
      </c>
      <c r="H149" s="310">
        <v>0</v>
      </c>
      <c r="I149" s="181" t="s">
        <v>2604</v>
      </c>
      <c r="K149" s="181" t="s">
        <v>2616</v>
      </c>
      <c r="N149" s="336"/>
      <c r="O149" s="336"/>
    </row>
    <row r="150" s="181" customFormat="1" spans="1:15">
      <c r="A150" s="30" t="s">
        <v>26</v>
      </c>
      <c r="B150" s="318">
        <v>490149</v>
      </c>
      <c r="C150" s="318" t="s">
        <v>2659</v>
      </c>
      <c r="D150" s="319">
        <v>1245763</v>
      </c>
      <c r="E150" s="320">
        <v>43146</v>
      </c>
      <c r="F150" s="321">
        <v>43149</v>
      </c>
      <c r="G150" s="322" t="s">
        <v>28</v>
      </c>
      <c r="H150" s="310">
        <v>0</v>
      </c>
      <c r="I150" s="181" t="s">
        <v>2604</v>
      </c>
      <c r="K150" s="181" t="s">
        <v>2616</v>
      </c>
      <c r="N150" s="336"/>
      <c r="O150" s="336"/>
    </row>
    <row r="151" s="181" customFormat="1" spans="1:15">
      <c r="A151" s="30" t="s">
        <v>26</v>
      </c>
      <c r="B151" s="318">
        <v>490150</v>
      </c>
      <c r="C151" s="318" t="s">
        <v>2660</v>
      </c>
      <c r="D151" s="319">
        <v>1245763</v>
      </c>
      <c r="E151" s="320">
        <v>43146</v>
      </c>
      <c r="F151" s="321">
        <v>43149</v>
      </c>
      <c r="G151" s="322" t="s">
        <v>28</v>
      </c>
      <c r="H151" s="310">
        <v>0</v>
      </c>
      <c r="I151" s="181" t="s">
        <v>2604</v>
      </c>
      <c r="K151" s="181" t="s">
        <v>2616</v>
      </c>
      <c r="N151" s="336"/>
      <c r="O151" s="336"/>
    </row>
    <row r="152" s="181" customFormat="1" spans="1:15">
      <c r="A152" s="30" t="s">
        <v>26</v>
      </c>
      <c r="B152" s="30">
        <v>490160</v>
      </c>
      <c r="C152" s="30" t="s">
        <v>2661</v>
      </c>
      <c r="D152" s="31">
        <v>1266832</v>
      </c>
      <c r="E152" s="32">
        <v>43146</v>
      </c>
      <c r="F152" s="33">
        <v>43149</v>
      </c>
      <c r="G152" s="34" t="s">
        <v>28</v>
      </c>
      <c r="H152" s="310">
        <v>0</v>
      </c>
      <c r="I152" s="181" t="s">
        <v>2604</v>
      </c>
      <c r="K152" s="181" t="s">
        <v>2616</v>
      </c>
      <c r="N152" s="336"/>
      <c r="O152" s="336"/>
    </row>
    <row r="153" s="181" customFormat="1" spans="1:15">
      <c r="A153" s="30" t="s">
        <v>26</v>
      </c>
      <c r="B153" s="30">
        <v>490162</v>
      </c>
      <c r="C153" s="30" t="s">
        <v>2662</v>
      </c>
      <c r="D153" s="31">
        <v>1262020</v>
      </c>
      <c r="E153" s="32">
        <v>43144</v>
      </c>
      <c r="F153" s="33">
        <v>43149</v>
      </c>
      <c r="G153" s="34" t="s">
        <v>28</v>
      </c>
      <c r="H153" s="310">
        <v>0</v>
      </c>
      <c r="I153" s="181" t="s">
        <v>2604</v>
      </c>
      <c r="K153" s="181" t="s">
        <v>2616</v>
      </c>
      <c r="N153" s="336"/>
      <c r="O153" s="336"/>
    </row>
    <row r="154" s="181" customFormat="1" spans="1:15">
      <c r="A154" s="30" t="s">
        <v>26</v>
      </c>
      <c r="B154" s="30">
        <v>490171</v>
      </c>
      <c r="C154" s="30" t="s">
        <v>2507</v>
      </c>
      <c r="D154" s="31">
        <v>1262994</v>
      </c>
      <c r="E154" s="32">
        <v>43148</v>
      </c>
      <c r="F154" s="33">
        <v>43149</v>
      </c>
      <c r="G154" s="34" t="s">
        <v>28</v>
      </c>
      <c r="H154" s="310">
        <v>0</v>
      </c>
      <c r="I154" s="181" t="s">
        <v>2604</v>
      </c>
      <c r="K154" s="181" t="s">
        <v>2616</v>
      </c>
      <c r="N154" s="336"/>
      <c r="O154" s="336"/>
    </row>
    <row r="155" s="181" customFormat="1" spans="1:15">
      <c r="A155" s="30" t="s">
        <v>26</v>
      </c>
      <c r="B155" s="30">
        <v>490302</v>
      </c>
      <c r="C155" s="30" t="s">
        <v>2663</v>
      </c>
      <c r="D155" s="31">
        <v>1269296</v>
      </c>
      <c r="E155" s="32">
        <v>43148</v>
      </c>
      <c r="F155" s="33">
        <v>43150</v>
      </c>
      <c r="G155" s="34" t="s">
        <v>28</v>
      </c>
      <c r="H155" s="310">
        <v>25000</v>
      </c>
      <c r="N155" s="336"/>
      <c r="O155" s="336"/>
    </row>
    <row r="156" s="181" customFormat="1" spans="1:15">
      <c r="A156" s="30" t="s">
        <v>26</v>
      </c>
      <c r="B156" s="30">
        <v>490279</v>
      </c>
      <c r="C156" s="30" t="s">
        <v>2516</v>
      </c>
      <c r="D156" s="31">
        <v>1271335</v>
      </c>
      <c r="E156" s="32">
        <v>43148</v>
      </c>
      <c r="F156" s="33">
        <v>43150</v>
      </c>
      <c r="G156" s="34" t="s">
        <v>28</v>
      </c>
      <c r="H156" s="310">
        <v>0</v>
      </c>
      <c r="I156" s="181" t="s">
        <v>2604</v>
      </c>
      <c r="K156" s="181" t="s">
        <v>2616</v>
      </c>
      <c r="N156" s="336"/>
      <c r="O156" s="336"/>
    </row>
    <row r="157" s="181" customFormat="1" spans="1:15">
      <c r="A157" s="30"/>
      <c r="B157" s="30"/>
      <c r="C157" s="30"/>
      <c r="D157" s="31"/>
      <c r="E157" s="32"/>
      <c r="F157" s="33"/>
      <c r="G157" s="34"/>
      <c r="H157" s="310"/>
      <c r="N157" s="336"/>
      <c r="O157" s="336"/>
    </row>
    <row r="158" s="181" customFormat="1" spans="1:15">
      <c r="A158" s="30"/>
      <c r="B158" s="163"/>
      <c r="C158" s="66"/>
      <c r="D158" s="31"/>
      <c r="E158" s="32"/>
      <c r="F158" s="33"/>
      <c r="G158" s="354"/>
      <c r="H158" s="310"/>
      <c r="N158" s="336"/>
      <c r="O158" s="336"/>
    </row>
    <row r="159" s="181" customFormat="1" ht="17.4" customHeight="1" spans="1:15">
      <c r="A159" s="78" t="s">
        <v>82</v>
      </c>
      <c r="B159" s="69"/>
      <c r="C159" s="164"/>
      <c r="D159" s="71"/>
      <c r="E159" s="355"/>
      <c r="F159" s="356"/>
      <c r="G159" s="74" t="s">
        <v>80</v>
      </c>
      <c r="H159" s="357">
        <f>SUM(H22:H158)</f>
        <v>1145540</v>
      </c>
      <c r="I159" s="181" t="s">
        <v>2664</v>
      </c>
      <c r="N159" s="336"/>
      <c r="O159" s="336"/>
    </row>
    <row r="160" s="181" customFormat="1" ht="7.2" customHeight="1" spans="2:15">
      <c r="B160" s="86"/>
      <c r="C160" s="87"/>
      <c r="D160" s="81"/>
      <c r="E160" s="203"/>
      <c r="F160" s="358"/>
      <c r="G160" s="84"/>
      <c r="H160" s="359"/>
      <c r="N160" s="336"/>
      <c r="O160" s="336"/>
    </row>
    <row r="161" s="181" customFormat="1" ht="16.2" customHeight="1" spans="1:15">
      <c r="A161" s="360" t="s">
        <v>2665</v>
      </c>
      <c r="B161" s="360"/>
      <c r="F161" s="361"/>
      <c r="N161" s="336"/>
      <c r="O161" s="336"/>
    </row>
    <row r="162" s="181" customFormat="1" ht="12" customHeight="1" spans="1:15">
      <c r="A162" s="165" t="s">
        <v>423</v>
      </c>
      <c r="B162" s="90"/>
      <c r="C162" s="166" t="s">
        <v>424</v>
      </c>
      <c r="D162" s="166" t="s">
        <v>424</v>
      </c>
      <c r="E162" s="166" t="s">
        <v>424</v>
      </c>
      <c r="F162" s="166" t="s">
        <v>424</v>
      </c>
      <c r="G162" s="166" t="s">
        <v>424</v>
      </c>
      <c r="H162" s="167" t="s">
        <v>90</v>
      </c>
      <c r="N162" s="336"/>
      <c r="O162" s="336"/>
    </row>
    <row r="163" s="181" customFormat="1" ht="12" customHeight="1" spans="1:15">
      <c r="A163" s="168" t="s">
        <v>425</v>
      </c>
      <c r="B163" s="168"/>
      <c r="C163" s="169" t="s">
        <v>85</v>
      </c>
      <c r="D163" s="170" t="s">
        <v>86</v>
      </c>
      <c r="E163" s="170" t="s">
        <v>87</v>
      </c>
      <c r="F163" s="170" t="s">
        <v>88</v>
      </c>
      <c r="G163" s="170" t="s">
        <v>89</v>
      </c>
      <c r="H163" s="171" t="s">
        <v>426</v>
      </c>
      <c r="N163" s="336"/>
      <c r="O163" s="336"/>
    </row>
    <row r="164" s="181" customFormat="1" ht="13.5" spans="1:15">
      <c r="A164" s="172">
        <f>H159</f>
        <v>1145540</v>
      </c>
      <c r="B164" s="93"/>
      <c r="C164" s="172">
        <v>0</v>
      </c>
      <c r="D164" s="172">
        <v>0</v>
      </c>
      <c r="E164" s="172">
        <v>0</v>
      </c>
      <c r="F164" s="172">
        <v>0</v>
      </c>
      <c r="G164" s="172">
        <v>0</v>
      </c>
      <c r="H164" s="173">
        <f>SUM(A164:G164)</f>
        <v>1145540</v>
      </c>
      <c r="N164" s="336"/>
      <c r="O164" s="336"/>
    </row>
    <row r="165" s="181" customFormat="1" ht="13.5" spans="14:15">
      <c r="N165" s="336"/>
      <c r="O165" s="336"/>
    </row>
    <row r="166" s="181" customFormat="1" ht="18" customHeight="1" spans="14:15">
      <c r="N166" s="336"/>
      <c r="O166" s="336"/>
    </row>
    <row r="167" s="181" customFormat="1" spans="14:15">
      <c r="N167" s="336"/>
      <c r="O167" s="336"/>
    </row>
    <row r="168" s="181" customFormat="1" spans="1:15">
      <c r="A168" s="362"/>
      <c r="B168" s="362"/>
      <c r="N168" s="336"/>
      <c r="O168" s="336"/>
    </row>
    <row r="169" s="181" customFormat="1" ht="15.75" spans="1:15">
      <c r="A169" s="363" t="s">
        <v>1157</v>
      </c>
      <c r="N169" s="336"/>
      <c r="O169" s="336"/>
    </row>
    <row r="170" s="181" customFormat="1" spans="3:15">
      <c r="C170" s="364"/>
      <c r="D170" s="364"/>
      <c r="N170" s="336"/>
      <c r="O170" s="336"/>
    </row>
    <row r="171" s="181" customFormat="1" ht="15.75" spans="3:15">
      <c r="C171" s="365" t="s">
        <v>1158</v>
      </c>
      <c r="N171" s="336"/>
      <c r="O171" s="336"/>
    </row>
    <row r="172" s="181" customFormat="1" spans="3:15">
      <c r="C172" s="176" t="s">
        <v>1207</v>
      </c>
      <c r="N172" s="336"/>
      <c r="O172" s="336"/>
    </row>
    <row r="173" s="181" customFormat="1" spans="3:15">
      <c r="C173" s="177" t="s">
        <v>1160</v>
      </c>
      <c r="N173" s="336"/>
      <c r="O173" s="336"/>
    </row>
    <row r="174" s="181" customFormat="1" spans="14:15">
      <c r="N174" s="336"/>
      <c r="O174" s="336"/>
    </row>
    <row r="175" s="181" customFormat="1" spans="14:15">
      <c r="N175" s="336"/>
      <c r="O175" s="336"/>
    </row>
    <row r="176" s="181" customFormat="1" spans="12:13">
      <c r="L176" s="336"/>
      <c r="M176" s="336"/>
    </row>
    <row r="177" s="181" customFormat="1" spans="12:13">
      <c r="L177" s="336"/>
      <c r="M177" s="336"/>
    </row>
    <row r="178" s="181" customFormat="1" spans="12:13">
      <c r="L178" s="336"/>
      <c r="M178" s="336"/>
    </row>
    <row r="179" s="181" customFormat="1" spans="12:13">
      <c r="L179" s="336"/>
      <c r="M179" s="336"/>
    </row>
    <row r="180" s="181" customFormat="1" spans="12:13">
      <c r="L180" s="336"/>
      <c r="M180" s="336"/>
    </row>
    <row r="181" s="181" customFormat="1" spans="12:13">
      <c r="L181" s="336"/>
      <c r="M181" s="336"/>
    </row>
    <row r="182" s="181" customFormat="1" spans="12:13">
      <c r="L182" s="336"/>
      <c r="M182" s="336"/>
    </row>
    <row r="183" s="181" customFormat="1" spans="12:13">
      <c r="L183" s="336"/>
      <c r="M183" s="336"/>
    </row>
    <row r="184" s="181" customFormat="1" spans="12:13">
      <c r="L184" s="336"/>
      <c r="M184" s="336"/>
    </row>
    <row r="185" s="181" customFormat="1" spans="12:13">
      <c r="L185" s="336"/>
      <c r="M185" s="336"/>
    </row>
    <row r="186" s="181" customFormat="1" spans="12:13">
      <c r="L186" s="336"/>
      <c r="M186" s="336"/>
    </row>
    <row r="187" s="181" customFormat="1" spans="12:13">
      <c r="L187" s="336"/>
      <c r="M187" s="336"/>
    </row>
    <row r="188" s="181" customFormat="1" spans="12:13">
      <c r="L188" s="336"/>
      <c r="M188" s="336"/>
    </row>
    <row r="189" s="181" customFormat="1" spans="12:13">
      <c r="L189" s="336"/>
      <c r="M189" s="336"/>
    </row>
    <row r="190" s="181" customFormat="1" spans="12:13">
      <c r="L190" s="336"/>
      <c r="M190" s="336"/>
    </row>
    <row r="191" s="181" customFormat="1" spans="12:13">
      <c r="L191" s="336"/>
      <c r="M191" s="336"/>
    </row>
    <row r="192" s="181" customFormat="1" spans="12:13">
      <c r="L192" s="336"/>
      <c r="M192" s="336"/>
    </row>
    <row r="193" s="181" customFormat="1" spans="12:13">
      <c r="L193" s="336"/>
      <c r="M193" s="336"/>
    </row>
    <row r="194" s="181" customFormat="1" spans="12:13">
      <c r="L194" s="336"/>
      <c r="M194" s="336"/>
    </row>
    <row r="195" s="181" customFormat="1" spans="12:13">
      <c r="L195" s="336"/>
      <c r="M195" s="336"/>
    </row>
    <row r="196" s="181" customFormat="1" spans="12:13">
      <c r="L196" s="336"/>
      <c r="M196" s="336"/>
    </row>
    <row r="197" s="181" customFormat="1" spans="12:13">
      <c r="L197" s="336"/>
      <c r="M197" s="336"/>
    </row>
    <row r="198" s="181" customFormat="1" spans="12:13">
      <c r="L198" s="336"/>
      <c r="M198" s="336"/>
    </row>
    <row r="199" s="181" customFormat="1" spans="12:13">
      <c r="L199" s="336"/>
      <c r="M199" s="336"/>
    </row>
    <row r="200" s="181" customFormat="1" spans="12:13">
      <c r="L200" s="336"/>
      <c r="M200" s="336"/>
    </row>
    <row r="201" s="181" customFormat="1" spans="12:13">
      <c r="L201" s="336"/>
      <c r="M201" s="336"/>
    </row>
    <row r="202" s="181" customFormat="1" spans="12:13">
      <c r="L202" s="336"/>
      <c r="M202" s="336"/>
    </row>
    <row r="203" s="181" customFormat="1" spans="12:13">
      <c r="L203" s="336"/>
      <c r="M203" s="336"/>
    </row>
    <row r="204" s="181" customFormat="1" spans="12:13">
      <c r="L204" s="336"/>
      <c r="M204" s="336"/>
    </row>
    <row r="205" s="181" customFormat="1" spans="12:13">
      <c r="L205" s="336"/>
      <c r="M205" s="336"/>
    </row>
    <row r="206" s="181" customFormat="1" spans="12:13">
      <c r="L206" s="336"/>
      <c r="M206" s="336"/>
    </row>
    <row r="207" s="181" customFormat="1" spans="12:13">
      <c r="L207" s="336"/>
      <c r="M207" s="336"/>
    </row>
    <row r="208" s="181" customFormat="1" spans="12:13">
      <c r="L208" s="336"/>
      <c r="M208" s="336"/>
    </row>
    <row r="209" s="181" customFormat="1" spans="12:13">
      <c r="L209" s="336"/>
      <c r="M209" s="336"/>
    </row>
    <row r="210" s="181" customFormat="1" spans="12:13">
      <c r="L210" s="336"/>
      <c r="M210" s="336"/>
    </row>
    <row r="211" s="181" customFormat="1" spans="12:13">
      <c r="L211" s="336"/>
      <c r="M211" s="336"/>
    </row>
    <row r="212" s="181" customFormat="1" spans="12:13">
      <c r="L212" s="336"/>
      <c r="M212" s="336"/>
    </row>
    <row r="213" s="181" customFormat="1" spans="12:13">
      <c r="L213" s="336"/>
      <c r="M213" s="336"/>
    </row>
    <row r="214" s="181" customFormat="1" spans="12:13">
      <c r="L214" s="336"/>
      <c r="M214" s="336"/>
    </row>
    <row r="215" s="181" customFormat="1" spans="12:13">
      <c r="L215" s="336"/>
      <c r="M215" s="336"/>
    </row>
    <row r="216" s="181" customFormat="1" spans="12:13">
      <c r="L216" s="336"/>
      <c r="M216" s="336"/>
    </row>
    <row r="217" s="181" customFormat="1" spans="12:13">
      <c r="L217" s="336"/>
      <c r="M217" s="336"/>
    </row>
    <row r="218" s="181" customFormat="1" spans="12:13">
      <c r="L218" s="336"/>
      <c r="M218" s="336"/>
    </row>
    <row r="219" s="181" customFormat="1" spans="12:13">
      <c r="L219" s="336"/>
      <c r="M219" s="336"/>
    </row>
    <row r="220" s="181" customFormat="1" spans="12:13">
      <c r="L220" s="336"/>
      <c r="M220" s="336"/>
    </row>
    <row r="221" s="181" customFormat="1" spans="12:13">
      <c r="L221" s="336"/>
      <c r="M221" s="336"/>
    </row>
    <row r="222" s="181" customFormat="1" spans="12:13">
      <c r="L222" s="336"/>
      <c r="M222" s="336"/>
    </row>
    <row r="223" s="181" customFormat="1" spans="12:13">
      <c r="L223" s="336"/>
      <c r="M223" s="336"/>
    </row>
    <row r="224" s="181" customFormat="1" spans="12:13">
      <c r="L224" s="336"/>
      <c r="M224" s="336"/>
    </row>
    <row r="225" s="181" customFormat="1" spans="12:13">
      <c r="L225" s="336"/>
      <c r="M225" s="336"/>
    </row>
    <row r="226" s="181" customFormat="1" spans="12:13">
      <c r="L226" s="336"/>
      <c r="M226" s="336"/>
    </row>
    <row r="227" s="181" customFormat="1" spans="12:13">
      <c r="L227" s="336"/>
      <c r="M227" s="336"/>
    </row>
    <row r="228" s="181" customFormat="1" spans="12:13">
      <c r="L228" s="336"/>
      <c r="M228" s="336"/>
    </row>
    <row r="229" s="181" customFormat="1" spans="12:13">
      <c r="L229" s="336"/>
      <c r="M229" s="336"/>
    </row>
    <row r="230" s="181" customFormat="1" spans="12:13">
      <c r="L230" s="336"/>
      <c r="M230" s="336"/>
    </row>
    <row r="231" s="181" customFormat="1" spans="12:13">
      <c r="L231" s="336"/>
      <c r="M231" s="336"/>
    </row>
    <row r="232" s="181" customFormat="1" spans="12:13">
      <c r="L232" s="336"/>
      <c r="M232" s="336"/>
    </row>
    <row r="233" s="181" customFormat="1" spans="12:13">
      <c r="L233" s="336"/>
      <c r="M233" s="336"/>
    </row>
    <row r="234" s="181" customFormat="1" spans="12:13">
      <c r="L234" s="336"/>
      <c r="M234" s="336"/>
    </row>
    <row r="235" s="181" customFormat="1" spans="12:13">
      <c r="L235" s="336"/>
      <c r="M235" s="336"/>
    </row>
    <row r="236" s="181" customFormat="1" spans="12:13">
      <c r="L236" s="336"/>
      <c r="M236" s="336"/>
    </row>
    <row r="237" s="181" customFormat="1" spans="12:13">
      <c r="L237" s="336"/>
      <c r="M237" s="336"/>
    </row>
    <row r="238" s="181" customFormat="1" spans="14:15">
      <c r="N238" s="336"/>
      <c r="O238" s="336"/>
    </row>
    <row r="239" s="181" customFormat="1" spans="14:15">
      <c r="N239" s="336"/>
      <c r="O239" s="336"/>
    </row>
    <row r="240" s="181" customFormat="1" spans="14:15">
      <c r="N240" s="336"/>
      <c r="O240" s="336"/>
    </row>
    <row r="241" s="181" customFormat="1" spans="14:15">
      <c r="N241" s="336"/>
      <c r="O241" s="336"/>
    </row>
    <row r="242" s="181" customFormat="1" spans="14:15">
      <c r="N242" s="336"/>
      <c r="O242" s="336"/>
    </row>
    <row r="243" s="181" customFormat="1" spans="14:15">
      <c r="N243" s="336"/>
      <c r="O243" s="336"/>
    </row>
    <row r="244" s="181" customFormat="1" spans="14:15">
      <c r="N244" s="336"/>
      <c r="O244" s="336"/>
    </row>
    <row r="245" s="181" customFormat="1" spans="14:15">
      <c r="N245" s="336"/>
      <c r="O245" s="336"/>
    </row>
    <row r="246" s="181" customFormat="1" spans="14:15">
      <c r="N246" s="336"/>
      <c r="O246" s="336"/>
    </row>
    <row r="247" s="181" customFormat="1" spans="14:15">
      <c r="N247" s="336"/>
      <c r="O247" s="336"/>
    </row>
    <row r="248" s="181" customFormat="1" spans="14:15">
      <c r="N248" s="336"/>
      <c r="O248" s="336"/>
    </row>
    <row r="249" s="181" customFormat="1" spans="14:15">
      <c r="N249" s="336"/>
      <c r="O249" s="336"/>
    </row>
    <row r="250" s="181" customFormat="1" spans="14:15">
      <c r="N250" s="336"/>
      <c r="O250" s="336"/>
    </row>
    <row r="251" s="181" customFormat="1" spans="14:15">
      <c r="N251" s="336"/>
      <c r="O251" s="336"/>
    </row>
    <row r="252" s="181" customFormat="1" spans="14:15">
      <c r="N252" s="336"/>
      <c r="O252" s="336"/>
    </row>
    <row r="253" s="181" customFormat="1" spans="14:15">
      <c r="N253" s="336"/>
      <c r="O253" s="336"/>
    </row>
    <row r="254" s="181" customFormat="1" spans="14:15">
      <c r="N254" s="336"/>
      <c r="O254" s="336"/>
    </row>
    <row r="255" s="181" customFormat="1" spans="14:15">
      <c r="N255" s="336"/>
      <c r="O255" s="336"/>
    </row>
    <row r="256" s="181" customFormat="1" spans="14:15">
      <c r="N256" s="336"/>
      <c r="O256" s="336"/>
    </row>
    <row r="257" s="181" customFormat="1" spans="14:15">
      <c r="N257" s="336"/>
      <c r="O257" s="336"/>
    </row>
    <row r="258" s="181" customFormat="1" spans="14:15">
      <c r="N258" s="336"/>
      <c r="O258" s="336"/>
    </row>
    <row r="259" s="181" customFormat="1" spans="14:15">
      <c r="N259" s="336"/>
      <c r="O259" s="336"/>
    </row>
    <row r="260" s="181" customFormat="1" spans="14:15">
      <c r="N260" s="336"/>
      <c r="O260" s="336"/>
    </row>
    <row r="261" s="181" customFormat="1" spans="14:15">
      <c r="N261" s="336"/>
      <c r="O261" s="336"/>
    </row>
    <row r="262" s="181" customFormat="1" spans="14:15">
      <c r="N262" s="336"/>
      <c r="O262" s="336"/>
    </row>
    <row r="263" s="181" customFormat="1" spans="14:15">
      <c r="N263" s="336"/>
      <c r="O263" s="336"/>
    </row>
    <row r="264" s="181" customFormat="1" spans="14:15">
      <c r="N264" s="336"/>
      <c r="O264" s="336"/>
    </row>
    <row r="265" s="181" customFormat="1" spans="14:15">
      <c r="N265" s="336"/>
      <c r="O265" s="336"/>
    </row>
    <row r="266" s="181" customFormat="1" spans="14:15">
      <c r="N266" s="336"/>
      <c r="O266" s="336"/>
    </row>
    <row r="267" s="181" customFormat="1" spans="14:15">
      <c r="N267" s="336"/>
      <c r="O267" s="336"/>
    </row>
    <row r="268" s="181" customFormat="1" spans="14:15">
      <c r="N268" s="336"/>
      <c r="O268" s="336"/>
    </row>
    <row r="269" s="181" customFormat="1" spans="14:15">
      <c r="N269" s="336"/>
      <c r="O269" s="336"/>
    </row>
    <row r="270" s="181" customFormat="1" spans="14:15">
      <c r="N270" s="336"/>
      <c r="O270" s="336"/>
    </row>
    <row r="271" s="181" customFormat="1" spans="14:15">
      <c r="N271" s="336"/>
      <c r="O271" s="336"/>
    </row>
    <row r="272" s="181" customFormat="1" spans="14:15">
      <c r="N272" s="336"/>
      <c r="O272" s="336"/>
    </row>
    <row r="273" s="181" customFormat="1" spans="14:15">
      <c r="N273" s="336"/>
      <c r="O273" s="336"/>
    </row>
    <row r="274" s="181" customFormat="1" spans="14:15">
      <c r="N274" s="336"/>
      <c r="O274" s="336"/>
    </row>
    <row r="275" s="181" customFormat="1" spans="14:15">
      <c r="N275" s="336"/>
      <c r="O275" s="336"/>
    </row>
    <row r="276" s="181" customFormat="1" spans="14:15">
      <c r="N276" s="336"/>
      <c r="O276" s="336"/>
    </row>
    <row r="277" s="181" customFormat="1" spans="14:15">
      <c r="N277" s="336"/>
      <c r="O277" s="336"/>
    </row>
    <row r="278" s="181" customFormat="1" spans="14:15">
      <c r="N278" s="336"/>
      <c r="O278" s="336"/>
    </row>
    <row r="279" s="181" customFormat="1" spans="14:15">
      <c r="N279" s="336"/>
      <c r="O279" s="336"/>
    </row>
    <row r="280" s="181" customFormat="1" spans="14:15">
      <c r="N280" s="336"/>
      <c r="O280" s="336"/>
    </row>
    <row r="281" s="181" customFormat="1" spans="14:15">
      <c r="N281" s="336"/>
      <c r="O281" s="336"/>
    </row>
    <row r="282" s="181" customFormat="1" spans="14:15">
      <c r="N282" s="336"/>
      <c r="O282" s="336"/>
    </row>
    <row r="283" s="181" customFormat="1" spans="14:15">
      <c r="N283" s="336"/>
      <c r="O283" s="336"/>
    </row>
    <row r="284" s="181" customFormat="1" spans="14:15">
      <c r="N284" s="336"/>
      <c r="O284" s="336"/>
    </row>
    <row r="285" s="181" customFormat="1" spans="14:15">
      <c r="N285" s="336"/>
      <c r="O285" s="336"/>
    </row>
    <row r="286" s="181" customFormat="1" spans="14:15">
      <c r="N286" s="336"/>
      <c r="O286" s="336"/>
    </row>
    <row r="287" s="181" customFormat="1" spans="14:15">
      <c r="N287" s="336"/>
      <c r="O287" s="336"/>
    </row>
    <row r="288" s="181" customFormat="1" spans="14:15">
      <c r="N288" s="336"/>
      <c r="O288" s="336"/>
    </row>
    <row r="289" s="181" customFormat="1" spans="14:15">
      <c r="N289" s="336"/>
      <c r="O289" s="336"/>
    </row>
    <row r="290" s="181" customFormat="1" spans="14:15">
      <c r="N290" s="336"/>
      <c r="O290" s="336"/>
    </row>
    <row r="291" s="181" customFormat="1" spans="14:15">
      <c r="N291" s="336"/>
      <c r="O291" s="336"/>
    </row>
    <row r="292" s="181" customFormat="1" spans="14:15">
      <c r="N292" s="336"/>
      <c r="O292" s="336"/>
    </row>
    <row r="293" s="181" customFormat="1" spans="14:15">
      <c r="N293" s="336"/>
      <c r="O293" s="336"/>
    </row>
    <row r="294" s="181" customFormat="1" spans="14:15">
      <c r="N294" s="336"/>
      <c r="O294" s="336"/>
    </row>
    <row r="295" s="181" customFormat="1" spans="14:15">
      <c r="N295" s="336"/>
      <c r="O295" s="336"/>
    </row>
    <row r="296" s="181" customFormat="1" spans="14:15">
      <c r="N296" s="336"/>
      <c r="O296" s="336"/>
    </row>
    <row r="297" s="181" customFormat="1" spans="14:15">
      <c r="N297" s="336"/>
      <c r="O297" s="336"/>
    </row>
    <row r="298" s="181" customFormat="1" spans="14:15">
      <c r="N298" s="336"/>
      <c r="O298" s="336"/>
    </row>
    <row r="299" s="181" customFormat="1" spans="14:15">
      <c r="N299" s="336"/>
      <c r="O299" s="336"/>
    </row>
    <row r="300" s="181" customFormat="1" spans="14:15">
      <c r="N300" s="336"/>
      <c r="O300" s="336"/>
    </row>
    <row r="301" s="181" customFormat="1" spans="14:15">
      <c r="N301" s="336"/>
      <c r="O301" s="336"/>
    </row>
    <row r="302" s="181" customFormat="1" spans="14:15">
      <c r="N302" s="336"/>
      <c r="O302" s="336"/>
    </row>
    <row r="303" s="181" customFormat="1" spans="14:15">
      <c r="N303" s="336"/>
      <c r="O303" s="336"/>
    </row>
    <row r="304" s="181" customFormat="1" spans="14:15">
      <c r="N304" s="336"/>
      <c r="O304" s="336"/>
    </row>
    <row r="305" s="181" customFormat="1" spans="14:15">
      <c r="N305" s="336"/>
      <c r="O305" s="336"/>
    </row>
    <row r="306" s="181" customFormat="1" spans="14:15">
      <c r="N306" s="336"/>
      <c r="O306" s="336"/>
    </row>
    <row r="307" s="181" customFormat="1" spans="14:15">
      <c r="N307" s="336"/>
      <c r="O307" s="336"/>
    </row>
    <row r="308" s="181" customFormat="1" spans="14:15">
      <c r="N308" s="336"/>
      <c r="O308" s="336"/>
    </row>
    <row r="309" s="181" customFormat="1" spans="14:15">
      <c r="N309" s="336"/>
      <c r="O309" s="336"/>
    </row>
    <row r="310" s="181" customFormat="1" spans="14:15">
      <c r="N310" s="336"/>
      <c r="O310" s="336"/>
    </row>
    <row r="311" s="181" customFormat="1" spans="14:15">
      <c r="N311" s="336"/>
      <c r="O311" s="336"/>
    </row>
    <row r="312" s="181" customFormat="1" spans="14:15">
      <c r="N312" s="336"/>
      <c r="O312" s="336"/>
    </row>
    <row r="313" s="181" customFormat="1" spans="14:15">
      <c r="N313" s="336"/>
      <c r="O313" s="336"/>
    </row>
  </sheetData>
  <mergeCells count="1">
    <mergeCell ref="G7:H7"/>
  </mergeCells>
  <hyperlinks>
    <hyperlink ref="C15" r:id="rId4" display="pongsura.pattaramahasaed@ihg.com"/>
    <hyperlink ref="C172" r:id="rId5" display="E: pongsura.pattaramahasaed@ihg.com"/>
    <hyperlink ref="C173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7"/>
  <sheetViews>
    <sheetView topLeftCell="A135" workbookViewId="0">
      <selection activeCell="F189" sqref="F189"/>
    </sheetView>
  </sheetViews>
  <sheetFormatPr defaultColWidth="9" defaultRowHeight="12.75"/>
  <cols>
    <col min="1" max="1" width="16.4285714285714" customWidth="1"/>
    <col min="2" max="2" width="15.1428571428571" customWidth="1"/>
    <col min="3" max="3" width="30" customWidth="1"/>
    <col min="4" max="4" width="19.3333333333333" customWidth="1"/>
    <col min="5" max="7" width="10.6666666666667" customWidth="1"/>
    <col min="8" max="8" width="13.1047619047619" customWidth="1"/>
    <col min="9" max="9" width="41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43165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4" t="s">
        <v>9</v>
      </c>
      <c r="D12" s="12"/>
      <c r="E12" s="10"/>
      <c r="F12" s="2"/>
    </row>
    <row r="13" customFormat="1" spans="1:6">
      <c r="A13" s="4" t="s">
        <v>10</v>
      </c>
      <c r="B13" s="4"/>
      <c r="C13" s="5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4" t="s">
        <v>23</v>
      </c>
      <c r="F21" s="15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490444</v>
      </c>
      <c r="C22" s="30" t="s">
        <v>2666</v>
      </c>
      <c r="D22" s="31">
        <v>1271943</v>
      </c>
      <c r="E22" s="32">
        <v>43148</v>
      </c>
      <c r="F22" s="33">
        <v>43151</v>
      </c>
      <c r="G22" s="34" t="s">
        <v>28</v>
      </c>
      <c r="H22" s="35">
        <v>37500</v>
      </c>
    </row>
    <row r="23" s="1" customFormat="1" spans="1:8">
      <c r="A23" s="30" t="s">
        <v>26</v>
      </c>
      <c r="B23" s="30">
        <v>490480</v>
      </c>
      <c r="C23" s="30" t="s">
        <v>2667</v>
      </c>
      <c r="D23" s="31">
        <v>1274114</v>
      </c>
      <c r="E23" s="32">
        <v>43150</v>
      </c>
      <c r="F23" s="33">
        <v>43151</v>
      </c>
      <c r="G23" s="34" t="s">
        <v>28</v>
      </c>
      <c r="H23" s="35">
        <v>10100</v>
      </c>
    </row>
    <row r="24" s="1" customFormat="1" spans="1:8">
      <c r="A24" s="30" t="s">
        <v>26</v>
      </c>
      <c r="B24" s="30">
        <v>490481</v>
      </c>
      <c r="C24" s="30" t="s">
        <v>2668</v>
      </c>
      <c r="D24" s="31">
        <v>1274115</v>
      </c>
      <c r="E24" s="32">
        <v>43150</v>
      </c>
      <c r="F24" s="33">
        <v>43151</v>
      </c>
      <c r="G24" s="34" t="s">
        <v>28</v>
      </c>
      <c r="H24" s="35">
        <v>10100</v>
      </c>
    </row>
    <row r="25" s="1" customFormat="1" spans="1:8">
      <c r="A25" s="30" t="s">
        <v>26</v>
      </c>
      <c r="B25" s="30">
        <v>490482</v>
      </c>
      <c r="C25" s="30" t="s">
        <v>2669</v>
      </c>
      <c r="D25" s="31">
        <v>1274240</v>
      </c>
      <c r="E25" s="32">
        <v>43150</v>
      </c>
      <c r="F25" s="33">
        <v>43151</v>
      </c>
      <c r="G25" s="34" t="s">
        <v>28</v>
      </c>
      <c r="H25" s="35">
        <v>10100</v>
      </c>
    </row>
    <row r="26" s="1" customFormat="1" spans="1:8">
      <c r="A26" s="30" t="s">
        <v>26</v>
      </c>
      <c r="B26" s="30">
        <v>490641</v>
      </c>
      <c r="C26" s="30" t="s">
        <v>2670</v>
      </c>
      <c r="D26" s="31">
        <v>1273607</v>
      </c>
      <c r="E26" s="32">
        <v>43151</v>
      </c>
      <c r="F26" s="33">
        <v>43152</v>
      </c>
      <c r="G26" s="34" t="s">
        <v>28</v>
      </c>
      <c r="H26" s="35">
        <v>10700</v>
      </c>
    </row>
    <row r="27" s="1" customFormat="1" spans="1:8">
      <c r="A27" s="30" t="s">
        <v>26</v>
      </c>
      <c r="B27" s="30">
        <v>490685</v>
      </c>
      <c r="C27" s="30" t="s">
        <v>2668</v>
      </c>
      <c r="D27" s="31">
        <v>1274116</v>
      </c>
      <c r="E27" s="32">
        <v>43151</v>
      </c>
      <c r="F27" s="33">
        <v>43152</v>
      </c>
      <c r="G27" s="34" t="s">
        <v>28</v>
      </c>
      <c r="H27" s="35">
        <v>12500</v>
      </c>
    </row>
    <row r="28" s="1" customFormat="1" spans="1:9">
      <c r="A28" s="30" t="s">
        <v>26</v>
      </c>
      <c r="B28" s="30">
        <v>490696</v>
      </c>
      <c r="C28" s="30" t="s">
        <v>2671</v>
      </c>
      <c r="D28" s="31">
        <v>1245219</v>
      </c>
      <c r="E28" s="32">
        <v>43151</v>
      </c>
      <c r="F28" s="33">
        <v>43152</v>
      </c>
      <c r="G28" s="34" t="s">
        <v>28</v>
      </c>
      <c r="H28" s="35"/>
      <c r="I28" s="1" t="s">
        <v>2672</v>
      </c>
    </row>
    <row r="29" s="1" customFormat="1" spans="1:8">
      <c r="A29" s="30" t="s">
        <v>26</v>
      </c>
      <c r="B29" s="30">
        <v>490740</v>
      </c>
      <c r="C29" s="30" t="s">
        <v>2667</v>
      </c>
      <c r="D29" s="31">
        <v>1274117</v>
      </c>
      <c r="E29" s="32">
        <v>43151</v>
      </c>
      <c r="F29" s="33">
        <v>43152</v>
      </c>
      <c r="G29" s="34" t="s">
        <v>28</v>
      </c>
      <c r="H29" s="35">
        <v>12500</v>
      </c>
    </row>
    <row r="30" s="1" customFormat="1" spans="1:9">
      <c r="A30" s="30" t="s">
        <v>26</v>
      </c>
      <c r="B30" s="44">
        <v>490830</v>
      </c>
      <c r="C30" s="44" t="s">
        <v>2164</v>
      </c>
      <c r="D30" s="45">
        <v>1267941</v>
      </c>
      <c r="E30" s="46">
        <v>43152</v>
      </c>
      <c r="F30" s="47">
        <v>43153</v>
      </c>
      <c r="G30" s="48" t="s">
        <v>28</v>
      </c>
      <c r="H30" s="49"/>
      <c r="I30" s="1" t="s">
        <v>2672</v>
      </c>
    </row>
    <row r="31" s="1" customFormat="1" spans="1:9">
      <c r="A31" s="30" t="s">
        <v>26</v>
      </c>
      <c r="B31" s="44">
        <v>490831</v>
      </c>
      <c r="C31" s="44" t="s">
        <v>2673</v>
      </c>
      <c r="D31" s="45">
        <v>1267941</v>
      </c>
      <c r="E31" s="46">
        <v>43152</v>
      </c>
      <c r="F31" s="47">
        <v>43153</v>
      </c>
      <c r="G31" s="48" t="s">
        <v>28</v>
      </c>
      <c r="H31" s="49"/>
      <c r="I31" s="1" t="s">
        <v>2672</v>
      </c>
    </row>
    <row r="32" s="1" customFormat="1" spans="1:9">
      <c r="A32" s="30" t="s">
        <v>26</v>
      </c>
      <c r="B32" s="44">
        <v>490832</v>
      </c>
      <c r="C32" s="44" t="s">
        <v>2674</v>
      </c>
      <c r="D32" s="45">
        <v>1267941</v>
      </c>
      <c r="E32" s="46">
        <v>43152</v>
      </c>
      <c r="F32" s="47">
        <v>43153</v>
      </c>
      <c r="G32" s="48" t="s">
        <v>28</v>
      </c>
      <c r="H32" s="49"/>
      <c r="I32" s="1" t="s">
        <v>2672</v>
      </c>
    </row>
    <row r="33" s="1" customFormat="1" spans="1:8">
      <c r="A33" s="30" t="s">
        <v>26</v>
      </c>
      <c r="B33" s="51">
        <v>490837</v>
      </c>
      <c r="C33" s="51" t="s">
        <v>2675</v>
      </c>
      <c r="D33" s="52">
        <v>1254819</v>
      </c>
      <c r="E33" s="53">
        <v>43152</v>
      </c>
      <c r="F33" s="54">
        <v>43153</v>
      </c>
      <c r="G33" s="55" t="s">
        <v>28</v>
      </c>
      <c r="H33" s="56">
        <v>5040</v>
      </c>
    </row>
    <row r="34" s="1" customFormat="1" spans="1:8">
      <c r="A34" s="30" t="s">
        <v>26</v>
      </c>
      <c r="B34" s="51">
        <v>490838</v>
      </c>
      <c r="C34" s="51" t="s">
        <v>2676</v>
      </c>
      <c r="D34" s="52">
        <v>1254819</v>
      </c>
      <c r="E34" s="53">
        <v>43152</v>
      </c>
      <c r="F34" s="54">
        <v>43153</v>
      </c>
      <c r="G34" s="55" t="s">
        <v>28</v>
      </c>
      <c r="H34" s="56">
        <v>5040</v>
      </c>
    </row>
    <row r="35" s="1" customFormat="1" spans="1:8">
      <c r="A35" s="30" t="s">
        <v>26</v>
      </c>
      <c r="B35" s="30">
        <v>490862</v>
      </c>
      <c r="C35" s="30" t="s">
        <v>2677</v>
      </c>
      <c r="D35" s="31">
        <v>1256133</v>
      </c>
      <c r="E35" s="32">
        <v>43152</v>
      </c>
      <c r="F35" s="33">
        <v>43153</v>
      </c>
      <c r="G35" s="34" t="s">
        <v>28</v>
      </c>
      <c r="H35" s="35">
        <v>5760</v>
      </c>
    </row>
    <row r="36" s="1" customFormat="1" spans="1:8">
      <c r="A36" s="30" t="s">
        <v>26</v>
      </c>
      <c r="B36" s="59">
        <v>490867</v>
      </c>
      <c r="C36" s="59" t="s">
        <v>2678</v>
      </c>
      <c r="D36" s="60">
        <v>1256740</v>
      </c>
      <c r="E36" s="61">
        <v>43152</v>
      </c>
      <c r="F36" s="62">
        <v>43153</v>
      </c>
      <c r="G36" s="63" t="s">
        <v>28</v>
      </c>
      <c r="H36" s="64">
        <v>5760</v>
      </c>
    </row>
    <row r="37" s="1" customFormat="1" spans="1:8">
      <c r="A37" s="30" t="s">
        <v>26</v>
      </c>
      <c r="B37" s="59">
        <v>490871</v>
      </c>
      <c r="C37" s="59" t="s">
        <v>2679</v>
      </c>
      <c r="D37" s="60">
        <v>1256740</v>
      </c>
      <c r="E37" s="61">
        <v>43152</v>
      </c>
      <c r="F37" s="62">
        <v>43153</v>
      </c>
      <c r="G37" s="63" t="s">
        <v>28</v>
      </c>
      <c r="H37" s="64">
        <v>5760</v>
      </c>
    </row>
    <row r="38" s="1" customFormat="1" spans="1:8">
      <c r="A38" s="30" t="s">
        <v>26</v>
      </c>
      <c r="B38" s="59">
        <v>490868</v>
      </c>
      <c r="C38" s="59" t="s">
        <v>2680</v>
      </c>
      <c r="D38" s="60">
        <v>1256740</v>
      </c>
      <c r="E38" s="61">
        <v>43152</v>
      </c>
      <c r="F38" s="62">
        <v>43153</v>
      </c>
      <c r="G38" s="63" t="s">
        <v>28</v>
      </c>
      <c r="H38" s="64">
        <v>5760</v>
      </c>
    </row>
    <row r="39" s="1" customFormat="1" spans="1:8">
      <c r="A39" s="30" t="s">
        <v>26</v>
      </c>
      <c r="B39" s="30">
        <v>490878</v>
      </c>
      <c r="C39" s="30" t="s">
        <v>2681</v>
      </c>
      <c r="D39" s="31">
        <v>1270909</v>
      </c>
      <c r="E39" s="32">
        <v>43151</v>
      </c>
      <c r="F39" s="33">
        <v>43153</v>
      </c>
      <c r="G39" s="34" t="s">
        <v>28</v>
      </c>
      <c r="H39" s="35">
        <v>18300</v>
      </c>
    </row>
    <row r="40" s="1" customFormat="1" spans="1:8">
      <c r="A40" s="30" t="s">
        <v>26</v>
      </c>
      <c r="B40" s="30">
        <v>490986</v>
      </c>
      <c r="C40" s="30" t="s">
        <v>2682</v>
      </c>
      <c r="D40" s="31">
        <v>1262339</v>
      </c>
      <c r="E40" s="32">
        <v>43153</v>
      </c>
      <c r="F40" s="33">
        <v>43154</v>
      </c>
      <c r="G40" s="34" t="s">
        <v>28</v>
      </c>
      <c r="H40" s="35">
        <v>5940</v>
      </c>
    </row>
    <row r="41" s="1" customFormat="1" spans="1:8">
      <c r="A41" s="30" t="s">
        <v>26</v>
      </c>
      <c r="B41" s="30">
        <v>490987</v>
      </c>
      <c r="C41" s="30" t="s">
        <v>2683</v>
      </c>
      <c r="D41" s="31">
        <v>1262432</v>
      </c>
      <c r="E41" s="32">
        <v>43153</v>
      </c>
      <c r="F41" s="33">
        <v>43154</v>
      </c>
      <c r="G41" s="34" t="s">
        <v>28</v>
      </c>
      <c r="H41" s="35">
        <v>5040</v>
      </c>
    </row>
    <row r="42" s="1" customFormat="1" spans="1:8">
      <c r="A42" s="30" t="s">
        <v>26</v>
      </c>
      <c r="B42" s="30">
        <v>490991</v>
      </c>
      <c r="C42" s="30" t="s">
        <v>2684</v>
      </c>
      <c r="D42" s="31">
        <v>1259287</v>
      </c>
      <c r="E42" s="32">
        <v>43152</v>
      </c>
      <c r="F42" s="33">
        <v>43154</v>
      </c>
      <c r="G42" s="34" t="s">
        <v>28</v>
      </c>
      <c r="H42" s="35">
        <v>10080</v>
      </c>
    </row>
    <row r="43" s="1" customFormat="1" spans="1:8">
      <c r="A43" s="30" t="s">
        <v>26</v>
      </c>
      <c r="B43" s="44">
        <v>491005</v>
      </c>
      <c r="C43" s="44" t="s">
        <v>2685</v>
      </c>
      <c r="D43" s="45">
        <v>1252705</v>
      </c>
      <c r="E43" s="46">
        <v>43152</v>
      </c>
      <c r="F43" s="47">
        <v>43154</v>
      </c>
      <c r="G43" s="48" t="s">
        <v>28</v>
      </c>
      <c r="H43" s="49">
        <v>10080</v>
      </c>
    </row>
    <row r="44" s="1" customFormat="1" spans="1:8">
      <c r="A44" s="30" t="s">
        <v>26</v>
      </c>
      <c r="B44" s="44">
        <v>491006</v>
      </c>
      <c r="C44" s="44" t="s">
        <v>2686</v>
      </c>
      <c r="D44" s="45">
        <v>1252705</v>
      </c>
      <c r="E44" s="46">
        <v>43152</v>
      </c>
      <c r="F44" s="47">
        <v>43154</v>
      </c>
      <c r="G44" s="48" t="s">
        <v>28</v>
      </c>
      <c r="H44" s="49">
        <v>10080</v>
      </c>
    </row>
    <row r="45" s="1" customFormat="1" spans="1:8">
      <c r="A45" s="30" t="s">
        <v>26</v>
      </c>
      <c r="B45" s="30">
        <v>491007</v>
      </c>
      <c r="C45" s="30" t="s">
        <v>562</v>
      </c>
      <c r="D45" s="31">
        <v>1259230</v>
      </c>
      <c r="E45" s="32">
        <v>43153</v>
      </c>
      <c r="F45" s="33">
        <v>43154</v>
      </c>
      <c r="G45" s="34" t="s">
        <v>28</v>
      </c>
      <c r="H45" s="35">
        <v>5040</v>
      </c>
    </row>
    <row r="46" s="1" customFormat="1" spans="1:8">
      <c r="A46" s="30" t="s">
        <v>26</v>
      </c>
      <c r="B46" s="30">
        <v>491036</v>
      </c>
      <c r="C46" s="30" t="s">
        <v>2687</v>
      </c>
      <c r="D46" s="31">
        <v>1259585</v>
      </c>
      <c r="E46" s="32">
        <v>43153</v>
      </c>
      <c r="F46" s="33">
        <v>43154</v>
      </c>
      <c r="G46" s="34" t="s">
        <v>28</v>
      </c>
      <c r="H46" s="35">
        <v>5040</v>
      </c>
    </row>
    <row r="47" s="1" customFormat="1" spans="1:8">
      <c r="A47" s="30" t="s">
        <v>26</v>
      </c>
      <c r="B47" s="30">
        <v>491051</v>
      </c>
      <c r="C47" s="30" t="s">
        <v>2688</v>
      </c>
      <c r="D47" s="31">
        <v>1250943</v>
      </c>
      <c r="E47" s="32">
        <v>43152</v>
      </c>
      <c r="F47" s="33">
        <v>43154</v>
      </c>
      <c r="G47" s="34" t="s">
        <v>28</v>
      </c>
      <c r="H47" s="35">
        <v>11520</v>
      </c>
    </row>
    <row r="48" s="1" customFormat="1" spans="1:8">
      <c r="A48" s="30" t="s">
        <v>26</v>
      </c>
      <c r="B48" s="30">
        <v>491052</v>
      </c>
      <c r="C48" s="30" t="s">
        <v>2689</v>
      </c>
      <c r="D48" s="31">
        <v>1250907</v>
      </c>
      <c r="E48" s="32">
        <v>43152</v>
      </c>
      <c r="F48" s="33">
        <v>43154</v>
      </c>
      <c r="G48" s="34" t="s">
        <v>28</v>
      </c>
      <c r="H48" s="35">
        <v>11520</v>
      </c>
    </row>
    <row r="49" s="1" customFormat="1" spans="1:8">
      <c r="A49" s="30" t="s">
        <v>26</v>
      </c>
      <c r="B49" s="30">
        <v>491053</v>
      </c>
      <c r="C49" s="30" t="s">
        <v>2690</v>
      </c>
      <c r="D49" s="31">
        <v>1256550</v>
      </c>
      <c r="E49" s="32">
        <v>43152</v>
      </c>
      <c r="F49" s="33">
        <v>43154</v>
      </c>
      <c r="G49" s="34" t="s">
        <v>28</v>
      </c>
      <c r="H49" s="35">
        <v>11520</v>
      </c>
    </row>
    <row r="50" s="1" customFormat="1" spans="1:8">
      <c r="A50" s="30" t="s">
        <v>26</v>
      </c>
      <c r="B50" s="30">
        <v>491055</v>
      </c>
      <c r="C50" s="30" t="s">
        <v>2691</v>
      </c>
      <c r="D50" s="31">
        <v>1259874</v>
      </c>
      <c r="E50" s="32">
        <v>43152</v>
      </c>
      <c r="F50" s="33">
        <v>43154</v>
      </c>
      <c r="G50" s="34" t="s">
        <v>28</v>
      </c>
      <c r="H50" s="35">
        <v>13320</v>
      </c>
    </row>
    <row r="51" s="1" customFormat="1" spans="1:8">
      <c r="A51" s="30" t="s">
        <v>26</v>
      </c>
      <c r="B51" s="30">
        <v>491056</v>
      </c>
      <c r="C51" s="30" t="s">
        <v>2692</v>
      </c>
      <c r="D51" s="31">
        <v>1271447</v>
      </c>
      <c r="E51" s="32">
        <v>43151</v>
      </c>
      <c r="F51" s="33">
        <v>43154</v>
      </c>
      <c r="G51" s="34" t="s">
        <v>28</v>
      </c>
      <c r="H51" s="35">
        <v>35100</v>
      </c>
    </row>
    <row r="52" s="1" customFormat="1" spans="1:8">
      <c r="A52" s="30" t="s">
        <v>26</v>
      </c>
      <c r="B52" s="30">
        <v>491057</v>
      </c>
      <c r="C52" s="30" t="s">
        <v>2693</v>
      </c>
      <c r="D52" s="31">
        <v>1271430</v>
      </c>
      <c r="E52" s="32">
        <v>43151</v>
      </c>
      <c r="F52" s="33">
        <v>43154</v>
      </c>
      <c r="G52" s="34" t="s">
        <v>28</v>
      </c>
      <c r="H52" s="35">
        <v>26500</v>
      </c>
    </row>
    <row r="53" s="1" customFormat="1" spans="1:8">
      <c r="A53" s="30" t="s">
        <v>26</v>
      </c>
      <c r="B53" s="30">
        <v>491060</v>
      </c>
      <c r="C53" s="30" t="s">
        <v>2694</v>
      </c>
      <c r="D53" s="31">
        <v>1249752</v>
      </c>
      <c r="E53" s="32">
        <v>43152</v>
      </c>
      <c r="F53" s="33">
        <v>43154</v>
      </c>
      <c r="G53" s="34" t="s">
        <v>28</v>
      </c>
      <c r="H53" s="35">
        <v>11520</v>
      </c>
    </row>
    <row r="54" s="1" customFormat="1" spans="1:8">
      <c r="A54" s="30" t="s">
        <v>26</v>
      </c>
      <c r="B54" s="30">
        <v>491064</v>
      </c>
      <c r="C54" s="30" t="s">
        <v>2695</v>
      </c>
      <c r="D54" s="31">
        <v>1245878</v>
      </c>
      <c r="E54" s="32">
        <v>43152</v>
      </c>
      <c r="F54" s="33">
        <v>43154</v>
      </c>
      <c r="G54" s="34" t="s">
        <v>28</v>
      </c>
      <c r="H54" s="35">
        <v>10880</v>
      </c>
    </row>
    <row r="55" s="1" customFormat="1" spans="1:8">
      <c r="A55" s="30" t="s">
        <v>26</v>
      </c>
      <c r="B55" s="30">
        <v>491169</v>
      </c>
      <c r="C55" s="30" t="s">
        <v>2696</v>
      </c>
      <c r="D55" s="31">
        <v>1271290</v>
      </c>
      <c r="E55" s="32">
        <v>43151</v>
      </c>
      <c r="F55" s="33">
        <v>43155</v>
      </c>
      <c r="G55" s="34" t="s">
        <v>28</v>
      </c>
      <c r="H55" s="35">
        <v>36200</v>
      </c>
    </row>
    <row r="56" s="1" customFormat="1" spans="1:8">
      <c r="A56" s="30" t="s">
        <v>26</v>
      </c>
      <c r="B56" s="30">
        <v>491171</v>
      </c>
      <c r="C56" s="30" t="s">
        <v>2697</v>
      </c>
      <c r="D56" s="31">
        <v>1254489</v>
      </c>
      <c r="E56" s="32">
        <v>43152</v>
      </c>
      <c r="F56" s="33">
        <v>43155</v>
      </c>
      <c r="G56" s="34" t="s">
        <v>28</v>
      </c>
      <c r="H56" s="35">
        <v>15120</v>
      </c>
    </row>
    <row r="57" s="1" customFormat="1" spans="1:8">
      <c r="A57" s="30" t="s">
        <v>26</v>
      </c>
      <c r="B57" s="30">
        <v>491173</v>
      </c>
      <c r="C57" s="30" t="s">
        <v>2622</v>
      </c>
      <c r="D57" s="31">
        <v>1241599</v>
      </c>
      <c r="E57" s="32">
        <v>43152</v>
      </c>
      <c r="F57" s="33">
        <v>43155</v>
      </c>
      <c r="G57" s="34" t="s">
        <v>28</v>
      </c>
      <c r="H57" s="35">
        <v>14280</v>
      </c>
    </row>
    <row r="58" s="1" customFormat="1" spans="1:8">
      <c r="A58" s="30" t="s">
        <v>26</v>
      </c>
      <c r="B58" s="30">
        <v>491185</v>
      </c>
      <c r="C58" s="30" t="s">
        <v>2698</v>
      </c>
      <c r="D58" s="31">
        <v>1261297</v>
      </c>
      <c r="E58" s="32">
        <v>42789</v>
      </c>
      <c r="F58" s="33">
        <v>43155</v>
      </c>
      <c r="G58" s="34" t="s">
        <v>28</v>
      </c>
      <c r="H58" s="35">
        <v>4700</v>
      </c>
    </row>
    <row r="59" s="1" customFormat="1" spans="1:8">
      <c r="A59" s="30" t="s">
        <v>26</v>
      </c>
      <c r="B59" s="30">
        <v>491209</v>
      </c>
      <c r="C59" s="30" t="s">
        <v>2699</v>
      </c>
      <c r="D59" s="31">
        <v>1270080</v>
      </c>
      <c r="E59" s="32">
        <v>43152</v>
      </c>
      <c r="F59" s="33">
        <v>43155</v>
      </c>
      <c r="G59" s="34" t="s">
        <v>28</v>
      </c>
      <c r="H59" s="35">
        <v>33900</v>
      </c>
    </row>
    <row r="60" s="1" customFormat="1" spans="1:8">
      <c r="A60" s="30" t="s">
        <v>26</v>
      </c>
      <c r="B60" s="30">
        <v>491214</v>
      </c>
      <c r="C60" s="30" t="s">
        <v>2691</v>
      </c>
      <c r="D60" s="31">
        <v>1259875</v>
      </c>
      <c r="E60" s="32">
        <v>43154</v>
      </c>
      <c r="F60" s="33">
        <v>43155</v>
      </c>
      <c r="G60" s="34" t="s">
        <v>28</v>
      </c>
      <c r="H60" s="35">
        <v>5500</v>
      </c>
    </row>
    <row r="61" s="1" customFormat="1" spans="1:8">
      <c r="A61" s="30" t="s">
        <v>26</v>
      </c>
      <c r="B61" s="30">
        <v>491222</v>
      </c>
      <c r="C61" s="30" t="s">
        <v>2700</v>
      </c>
      <c r="D61" s="31">
        <v>1270897</v>
      </c>
      <c r="E61" s="32">
        <v>43152</v>
      </c>
      <c r="F61" s="33">
        <v>43155</v>
      </c>
      <c r="G61" s="34" t="s">
        <v>28</v>
      </c>
      <c r="H61" s="35">
        <v>24600</v>
      </c>
    </row>
    <row r="62" s="1" customFormat="1" spans="1:8">
      <c r="A62" s="30" t="s">
        <v>26</v>
      </c>
      <c r="B62" s="30">
        <v>491231</v>
      </c>
      <c r="C62" s="30" t="s">
        <v>2701</v>
      </c>
      <c r="D62" s="31">
        <v>1273755</v>
      </c>
      <c r="E62" s="32">
        <v>43154</v>
      </c>
      <c r="F62" s="33">
        <v>43155</v>
      </c>
      <c r="G62" s="34" t="s">
        <v>28</v>
      </c>
      <c r="H62" s="35">
        <v>11300</v>
      </c>
    </row>
    <row r="63" s="1" customFormat="1" spans="1:8">
      <c r="A63" s="30" t="s">
        <v>26</v>
      </c>
      <c r="B63" s="30">
        <v>491332</v>
      </c>
      <c r="C63" s="30" t="s">
        <v>2683</v>
      </c>
      <c r="D63" s="31">
        <v>1262433</v>
      </c>
      <c r="E63" s="32">
        <v>43154</v>
      </c>
      <c r="F63" s="33">
        <v>43156</v>
      </c>
      <c r="G63" s="34" t="s">
        <v>28</v>
      </c>
      <c r="H63" s="35">
        <v>9400</v>
      </c>
    </row>
    <row r="64" s="1" customFormat="1" spans="1:8">
      <c r="A64" s="30" t="s">
        <v>26</v>
      </c>
      <c r="B64" s="30">
        <v>491341</v>
      </c>
      <c r="C64" s="30" t="s">
        <v>2702</v>
      </c>
      <c r="D64" s="31">
        <v>1241118</v>
      </c>
      <c r="E64" s="32">
        <v>43153</v>
      </c>
      <c r="F64" s="33">
        <v>43156</v>
      </c>
      <c r="G64" s="34" t="s">
        <v>28</v>
      </c>
      <c r="H64" s="35">
        <v>14280</v>
      </c>
    </row>
    <row r="65" s="1" customFormat="1" spans="1:8">
      <c r="A65" s="30" t="s">
        <v>26</v>
      </c>
      <c r="B65" s="30">
        <v>491342</v>
      </c>
      <c r="C65" s="30" t="s">
        <v>2703</v>
      </c>
      <c r="D65" s="31">
        <v>1245862</v>
      </c>
      <c r="E65" s="32">
        <v>43152</v>
      </c>
      <c r="F65" s="33">
        <v>43156</v>
      </c>
      <c r="G65" s="34" t="s">
        <v>28</v>
      </c>
      <c r="H65" s="35">
        <v>19040</v>
      </c>
    </row>
    <row r="66" s="1" customFormat="1" spans="1:8">
      <c r="A66" s="30" t="s">
        <v>26</v>
      </c>
      <c r="B66" s="51">
        <v>491355</v>
      </c>
      <c r="C66" s="51" t="s">
        <v>2704</v>
      </c>
      <c r="D66" s="52">
        <v>1257075</v>
      </c>
      <c r="E66" s="53">
        <v>43154</v>
      </c>
      <c r="F66" s="54">
        <v>43156</v>
      </c>
      <c r="G66" s="55" t="s">
        <v>28</v>
      </c>
      <c r="H66" s="56">
        <v>11000</v>
      </c>
    </row>
    <row r="67" s="1" customFormat="1" spans="1:8">
      <c r="A67" s="30" t="s">
        <v>26</v>
      </c>
      <c r="B67" s="51">
        <v>491356</v>
      </c>
      <c r="C67" s="51" t="s">
        <v>2705</v>
      </c>
      <c r="D67" s="52">
        <v>1257075</v>
      </c>
      <c r="E67" s="53">
        <v>43154</v>
      </c>
      <c r="F67" s="54">
        <v>43156</v>
      </c>
      <c r="G67" s="55" t="s">
        <v>28</v>
      </c>
      <c r="H67" s="56">
        <v>11000</v>
      </c>
    </row>
    <row r="68" s="1" customFormat="1" spans="1:8">
      <c r="A68" s="30" t="s">
        <v>26</v>
      </c>
      <c r="B68" s="30">
        <v>491358</v>
      </c>
      <c r="C68" s="30" t="s">
        <v>1283</v>
      </c>
      <c r="D68" s="31">
        <v>1263936</v>
      </c>
      <c r="E68" s="32">
        <v>43154</v>
      </c>
      <c r="F68" s="33">
        <v>43156</v>
      </c>
      <c r="G68" s="34" t="s">
        <v>28</v>
      </c>
      <c r="H68" s="35">
        <v>11000</v>
      </c>
    </row>
    <row r="69" s="1" customFormat="1" spans="1:8">
      <c r="A69" s="30" t="s">
        <v>26</v>
      </c>
      <c r="B69" s="30">
        <v>491375</v>
      </c>
      <c r="C69" s="30" t="s">
        <v>2706</v>
      </c>
      <c r="D69" s="31">
        <v>1274955</v>
      </c>
      <c r="E69" s="32">
        <v>43155</v>
      </c>
      <c r="F69" s="33">
        <v>43156</v>
      </c>
      <c r="G69" s="34" t="s">
        <v>28</v>
      </c>
      <c r="H69" s="35">
        <v>8200</v>
      </c>
    </row>
    <row r="70" s="1" customFormat="1" spans="1:8">
      <c r="A70" s="30" t="s">
        <v>26</v>
      </c>
      <c r="B70" s="30">
        <v>491385</v>
      </c>
      <c r="C70" s="30" t="s">
        <v>2707</v>
      </c>
      <c r="D70" s="31">
        <v>1242986</v>
      </c>
      <c r="E70" s="32">
        <v>43154</v>
      </c>
      <c r="F70" s="33">
        <v>43156</v>
      </c>
      <c r="G70" s="34" t="s">
        <v>28</v>
      </c>
      <c r="H70" s="35">
        <v>9520</v>
      </c>
    </row>
    <row r="71" s="1" customFormat="1" spans="1:8">
      <c r="A71" s="30" t="s">
        <v>26</v>
      </c>
      <c r="B71" s="30">
        <v>491387</v>
      </c>
      <c r="C71" s="30" t="s">
        <v>2708</v>
      </c>
      <c r="D71" s="31">
        <v>1242985</v>
      </c>
      <c r="E71" s="32">
        <v>43154</v>
      </c>
      <c r="F71" s="33">
        <v>43156</v>
      </c>
      <c r="G71" s="34" t="s">
        <v>28</v>
      </c>
      <c r="H71" s="35">
        <v>9520</v>
      </c>
    </row>
    <row r="72" s="1" customFormat="1" spans="1:8">
      <c r="A72" s="30" t="s">
        <v>26</v>
      </c>
      <c r="B72" s="30">
        <v>491393</v>
      </c>
      <c r="C72" s="30" t="s">
        <v>562</v>
      </c>
      <c r="D72" s="31">
        <v>1259231</v>
      </c>
      <c r="E72" s="32">
        <v>43154</v>
      </c>
      <c r="F72" s="33">
        <v>43156</v>
      </c>
      <c r="G72" s="34" t="s">
        <v>28</v>
      </c>
      <c r="H72" s="35">
        <v>9400</v>
      </c>
    </row>
    <row r="73" s="1" customFormat="1" spans="1:8">
      <c r="A73" s="30" t="s">
        <v>26</v>
      </c>
      <c r="B73" s="30">
        <v>491394</v>
      </c>
      <c r="C73" s="30" t="s">
        <v>2682</v>
      </c>
      <c r="D73" s="31">
        <v>1262340</v>
      </c>
      <c r="E73" s="32">
        <v>43154</v>
      </c>
      <c r="F73" s="33">
        <v>43156</v>
      </c>
      <c r="G73" s="34" t="s">
        <v>28</v>
      </c>
      <c r="H73" s="35">
        <v>9400</v>
      </c>
    </row>
    <row r="74" s="1" customFormat="1" spans="1:8">
      <c r="A74" s="30" t="s">
        <v>26</v>
      </c>
      <c r="B74" s="30">
        <v>491396</v>
      </c>
      <c r="C74" s="30" t="s">
        <v>2709</v>
      </c>
      <c r="D74" s="31">
        <v>1265761</v>
      </c>
      <c r="E74" s="32">
        <v>43154</v>
      </c>
      <c r="F74" s="33">
        <v>43156</v>
      </c>
      <c r="G74" s="34" t="s">
        <v>28</v>
      </c>
      <c r="H74" s="35">
        <v>9400</v>
      </c>
    </row>
    <row r="75" s="1" customFormat="1" spans="1:8">
      <c r="A75" s="30" t="s">
        <v>26</v>
      </c>
      <c r="B75" s="30">
        <v>491397</v>
      </c>
      <c r="C75" s="30" t="s">
        <v>2687</v>
      </c>
      <c r="D75" s="31">
        <v>1259586</v>
      </c>
      <c r="E75" s="32">
        <v>43154</v>
      </c>
      <c r="F75" s="33">
        <v>43156</v>
      </c>
      <c r="G75" s="34" t="s">
        <v>28</v>
      </c>
      <c r="H75" s="35">
        <v>9400</v>
      </c>
    </row>
    <row r="76" s="1" customFormat="1" spans="1:8">
      <c r="A76" s="30" t="s">
        <v>26</v>
      </c>
      <c r="B76" s="59">
        <v>491398</v>
      </c>
      <c r="C76" s="59" t="s">
        <v>2710</v>
      </c>
      <c r="D76" s="60">
        <v>1241127</v>
      </c>
      <c r="E76" s="61">
        <v>43153</v>
      </c>
      <c r="F76" s="62">
        <v>43156</v>
      </c>
      <c r="G76" s="63" t="s">
        <v>28</v>
      </c>
      <c r="H76" s="64">
        <v>14280</v>
      </c>
    </row>
    <row r="77" s="1" customFormat="1" spans="1:8">
      <c r="A77" s="30" t="s">
        <v>26</v>
      </c>
      <c r="B77" s="59">
        <v>491399</v>
      </c>
      <c r="C77" s="59" t="s">
        <v>789</v>
      </c>
      <c r="D77" s="60">
        <v>1241127</v>
      </c>
      <c r="E77" s="61">
        <v>43153</v>
      </c>
      <c r="F77" s="62">
        <v>43156</v>
      </c>
      <c r="G77" s="63" t="s">
        <v>28</v>
      </c>
      <c r="H77" s="64">
        <v>14280</v>
      </c>
    </row>
    <row r="78" s="1" customFormat="1" spans="1:8">
      <c r="A78" s="30" t="s">
        <v>26</v>
      </c>
      <c r="B78" s="30">
        <v>491497</v>
      </c>
      <c r="C78" s="30" t="s">
        <v>2711</v>
      </c>
      <c r="D78" s="31">
        <v>1255971</v>
      </c>
      <c r="E78" s="32">
        <v>43154</v>
      </c>
      <c r="F78" s="33">
        <v>43157</v>
      </c>
      <c r="G78" s="34" t="s">
        <v>28</v>
      </c>
      <c r="H78" s="35">
        <v>13395</v>
      </c>
    </row>
    <row r="79" s="1" customFormat="1" spans="1:8">
      <c r="A79" s="30" t="s">
        <v>26</v>
      </c>
      <c r="B79" s="30">
        <v>491516</v>
      </c>
      <c r="C79" s="30" t="s">
        <v>2712</v>
      </c>
      <c r="D79" s="31">
        <v>1272995</v>
      </c>
      <c r="E79" s="32">
        <v>43154</v>
      </c>
      <c r="F79" s="33">
        <v>43157</v>
      </c>
      <c r="G79" s="34" t="s">
        <v>28</v>
      </c>
      <c r="H79" s="35">
        <v>24600</v>
      </c>
    </row>
    <row r="80" s="1" customFormat="1" spans="1:8">
      <c r="A80" s="30" t="s">
        <v>26</v>
      </c>
      <c r="B80" s="30">
        <v>491517</v>
      </c>
      <c r="C80" s="30" t="s">
        <v>2713</v>
      </c>
      <c r="D80" s="31">
        <v>1255847</v>
      </c>
      <c r="E80" s="32">
        <v>43154</v>
      </c>
      <c r="F80" s="33">
        <v>43157</v>
      </c>
      <c r="G80" s="34" t="s">
        <v>28</v>
      </c>
      <c r="H80" s="35">
        <v>15675</v>
      </c>
    </row>
    <row r="81" s="1" customFormat="1" spans="1:8">
      <c r="A81" s="30" t="s">
        <v>26</v>
      </c>
      <c r="B81" s="30">
        <v>491518</v>
      </c>
      <c r="C81" s="30" t="s">
        <v>2714</v>
      </c>
      <c r="D81" s="31">
        <v>1262247</v>
      </c>
      <c r="E81" s="32">
        <v>43155</v>
      </c>
      <c r="F81" s="33">
        <v>43157</v>
      </c>
      <c r="G81" s="34" t="s">
        <v>28</v>
      </c>
      <c r="H81" s="35">
        <v>11000</v>
      </c>
    </row>
    <row r="82" s="1" customFormat="1" spans="1:8">
      <c r="A82" s="30" t="s">
        <v>26</v>
      </c>
      <c r="B82" s="30">
        <v>491521</v>
      </c>
      <c r="C82" s="30" t="s">
        <v>2715</v>
      </c>
      <c r="D82" s="31">
        <v>1249340</v>
      </c>
      <c r="E82" s="32">
        <v>43152</v>
      </c>
      <c r="F82" s="33">
        <v>43157</v>
      </c>
      <c r="G82" s="34" t="s">
        <v>28</v>
      </c>
      <c r="H82" s="35">
        <v>28800</v>
      </c>
    </row>
    <row r="83" s="1" customFormat="1" spans="1:8">
      <c r="A83" s="30" t="s">
        <v>26</v>
      </c>
      <c r="B83" s="30">
        <v>491525</v>
      </c>
      <c r="C83" s="30" t="s">
        <v>2716</v>
      </c>
      <c r="D83" s="31">
        <v>1245220</v>
      </c>
      <c r="E83" s="32">
        <v>43152</v>
      </c>
      <c r="F83" s="33">
        <v>43157</v>
      </c>
      <c r="G83" s="34" t="s">
        <v>28</v>
      </c>
      <c r="H83" s="35">
        <v>27200</v>
      </c>
    </row>
    <row r="84" s="1" customFormat="1" spans="1:8">
      <c r="A84" s="30" t="s">
        <v>26</v>
      </c>
      <c r="B84" s="30">
        <v>491528</v>
      </c>
      <c r="C84" s="30" t="s">
        <v>2717</v>
      </c>
      <c r="D84" s="31">
        <v>1263419</v>
      </c>
      <c r="E84" s="32">
        <v>43154</v>
      </c>
      <c r="F84" s="33">
        <v>43157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491529</v>
      </c>
      <c r="C85" s="30" t="s">
        <v>2718</v>
      </c>
      <c r="D85" s="31">
        <v>1248216</v>
      </c>
      <c r="E85" s="32">
        <v>43155</v>
      </c>
      <c r="F85" s="33">
        <v>43157</v>
      </c>
      <c r="G85" s="34" t="s">
        <v>28</v>
      </c>
      <c r="H85" s="35">
        <v>9400</v>
      </c>
    </row>
    <row r="86" s="1" customFormat="1" spans="1:8">
      <c r="A86" s="30" t="s">
        <v>26</v>
      </c>
      <c r="B86" s="30">
        <v>491532</v>
      </c>
      <c r="C86" s="30" t="s">
        <v>2719</v>
      </c>
      <c r="D86" s="31">
        <v>1258047</v>
      </c>
      <c r="E86" s="32">
        <v>43155</v>
      </c>
      <c r="F86" s="33">
        <v>43157</v>
      </c>
      <c r="G86" s="34" t="s">
        <v>28</v>
      </c>
      <c r="H86" s="35">
        <v>11000</v>
      </c>
    </row>
    <row r="87" s="1" customFormat="1" spans="1:8">
      <c r="A87" s="30" t="s">
        <v>26</v>
      </c>
      <c r="B87" s="30">
        <v>491535</v>
      </c>
      <c r="C87" s="30" t="s">
        <v>2720</v>
      </c>
      <c r="D87" s="31">
        <v>1257083</v>
      </c>
      <c r="E87" s="32">
        <v>43154</v>
      </c>
      <c r="F87" s="33">
        <v>43157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491536</v>
      </c>
      <c r="C88" s="30" t="s">
        <v>252</v>
      </c>
      <c r="D88" s="31">
        <v>1255306</v>
      </c>
      <c r="E88" s="32">
        <v>43156</v>
      </c>
      <c r="F88" s="33">
        <v>43157</v>
      </c>
      <c r="G88" s="34" t="s">
        <v>28</v>
      </c>
      <c r="H88" s="35">
        <v>5040</v>
      </c>
    </row>
    <row r="89" s="1" customFormat="1" spans="1:8">
      <c r="A89" s="30" t="s">
        <v>26</v>
      </c>
      <c r="B89" s="51">
        <v>491538</v>
      </c>
      <c r="C89" s="51" t="s">
        <v>2721</v>
      </c>
      <c r="D89" s="52">
        <v>1257108</v>
      </c>
      <c r="E89" s="53">
        <v>43154</v>
      </c>
      <c r="F89" s="54">
        <v>43157</v>
      </c>
      <c r="G89" s="55" t="s">
        <v>28</v>
      </c>
      <c r="H89" s="56">
        <v>15675</v>
      </c>
    </row>
    <row r="90" s="1" customFormat="1" spans="1:8">
      <c r="A90" s="30" t="s">
        <v>26</v>
      </c>
      <c r="B90" s="51">
        <v>491540</v>
      </c>
      <c r="C90" s="51" t="s">
        <v>2722</v>
      </c>
      <c r="D90" s="52">
        <v>1257108</v>
      </c>
      <c r="E90" s="53">
        <v>43154</v>
      </c>
      <c r="F90" s="54">
        <v>43157</v>
      </c>
      <c r="G90" s="55" t="s">
        <v>28</v>
      </c>
      <c r="H90" s="56">
        <v>15675</v>
      </c>
    </row>
    <row r="91" s="1" customFormat="1" spans="1:8">
      <c r="A91" s="30" t="s">
        <v>26</v>
      </c>
      <c r="B91" s="51">
        <v>491543</v>
      </c>
      <c r="C91" s="51" t="s">
        <v>1894</v>
      </c>
      <c r="D91" s="52">
        <v>1257108</v>
      </c>
      <c r="E91" s="53">
        <v>43154</v>
      </c>
      <c r="F91" s="54">
        <v>43157</v>
      </c>
      <c r="G91" s="55" t="s">
        <v>28</v>
      </c>
      <c r="H91" s="56">
        <v>15675</v>
      </c>
    </row>
    <row r="92" s="1" customFormat="1" spans="1:8">
      <c r="A92" s="30" t="s">
        <v>26</v>
      </c>
      <c r="B92" s="30">
        <v>491550</v>
      </c>
      <c r="C92" s="30" t="s">
        <v>2723</v>
      </c>
      <c r="D92" s="31">
        <v>1262004</v>
      </c>
      <c r="E92" s="32">
        <v>43154</v>
      </c>
      <c r="F92" s="33">
        <v>43157</v>
      </c>
      <c r="G92" s="34" t="s">
        <v>28</v>
      </c>
      <c r="H92" s="35">
        <v>13395</v>
      </c>
    </row>
    <row r="93" s="1" customFormat="1" spans="1:8">
      <c r="A93" s="30" t="s">
        <v>26</v>
      </c>
      <c r="B93" s="44">
        <v>491554</v>
      </c>
      <c r="C93" s="44" t="s">
        <v>1810</v>
      </c>
      <c r="D93" s="45">
        <v>1264048</v>
      </c>
      <c r="E93" s="46">
        <v>43154</v>
      </c>
      <c r="F93" s="47">
        <v>43157</v>
      </c>
      <c r="G93" s="48" t="s">
        <v>28</v>
      </c>
      <c r="H93" s="49">
        <v>13395</v>
      </c>
    </row>
    <row r="94" s="1" customFormat="1" spans="1:8">
      <c r="A94" s="30" t="s">
        <v>26</v>
      </c>
      <c r="B94" s="44">
        <v>491555</v>
      </c>
      <c r="C94" s="44" t="s">
        <v>2724</v>
      </c>
      <c r="D94" s="45">
        <v>1264048</v>
      </c>
      <c r="E94" s="46">
        <v>43154</v>
      </c>
      <c r="F94" s="47">
        <v>43157</v>
      </c>
      <c r="G94" s="48" t="s">
        <v>28</v>
      </c>
      <c r="H94" s="49">
        <v>13395</v>
      </c>
    </row>
    <row r="95" s="1" customFormat="1" spans="1:8">
      <c r="A95" s="30" t="s">
        <v>26</v>
      </c>
      <c r="B95" s="44">
        <v>491556</v>
      </c>
      <c r="C95" s="44" t="s">
        <v>2725</v>
      </c>
      <c r="D95" s="45">
        <v>1264048</v>
      </c>
      <c r="E95" s="46">
        <v>43154</v>
      </c>
      <c r="F95" s="47">
        <v>43157</v>
      </c>
      <c r="G95" s="48" t="s">
        <v>28</v>
      </c>
      <c r="H95" s="49">
        <v>13395</v>
      </c>
    </row>
    <row r="96" s="1" customFormat="1" spans="1:8">
      <c r="A96" s="30" t="s">
        <v>26</v>
      </c>
      <c r="B96" s="44">
        <v>491557</v>
      </c>
      <c r="C96" s="44" t="s">
        <v>1996</v>
      </c>
      <c r="D96" s="45">
        <v>1264048</v>
      </c>
      <c r="E96" s="46">
        <v>43154</v>
      </c>
      <c r="F96" s="47">
        <v>43157</v>
      </c>
      <c r="G96" s="48" t="s">
        <v>28</v>
      </c>
      <c r="H96" s="49">
        <v>13395</v>
      </c>
    </row>
    <row r="97" s="1" customFormat="1" spans="1:8">
      <c r="A97" s="30" t="s">
        <v>26</v>
      </c>
      <c r="B97" s="30">
        <v>491671</v>
      </c>
      <c r="C97" s="30" t="s">
        <v>2726</v>
      </c>
      <c r="D97" s="31">
        <v>1263619</v>
      </c>
      <c r="E97" s="32">
        <v>43155</v>
      </c>
      <c r="F97" s="33">
        <v>43158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491672</v>
      </c>
      <c r="C98" s="30" t="s">
        <v>2727</v>
      </c>
      <c r="D98" s="31">
        <v>1272328</v>
      </c>
      <c r="E98" s="32">
        <v>43155</v>
      </c>
      <c r="F98" s="33">
        <v>43158</v>
      </c>
      <c r="G98" s="34" t="s">
        <v>28</v>
      </c>
      <c r="H98" s="35">
        <v>24600</v>
      </c>
    </row>
    <row r="99" s="1" customFormat="1" spans="1:8">
      <c r="A99" s="30" t="s">
        <v>26</v>
      </c>
      <c r="B99" s="30">
        <v>491691</v>
      </c>
      <c r="C99" s="30" t="s">
        <v>2728</v>
      </c>
      <c r="D99" s="31">
        <v>1248368</v>
      </c>
      <c r="E99" s="32">
        <v>43153</v>
      </c>
      <c r="F99" s="33">
        <v>43158</v>
      </c>
      <c r="G99" s="34" t="s">
        <v>28</v>
      </c>
      <c r="H99" s="35">
        <v>25200</v>
      </c>
    </row>
    <row r="100" s="1" customFormat="1" spans="1:8">
      <c r="A100" s="30" t="s">
        <v>26</v>
      </c>
      <c r="B100" s="30">
        <v>491696</v>
      </c>
      <c r="C100" s="30" t="s">
        <v>2729</v>
      </c>
      <c r="D100" s="31">
        <v>1262497</v>
      </c>
      <c r="E100" s="32">
        <v>43154</v>
      </c>
      <c r="F100" s="33">
        <v>43158</v>
      </c>
      <c r="G100" s="34" t="s">
        <v>28</v>
      </c>
      <c r="H100" s="35">
        <v>17860</v>
      </c>
    </row>
    <row r="101" s="1" customFormat="1" spans="1:8">
      <c r="A101" s="30" t="s">
        <v>26</v>
      </c>
      <c r="B101" s="265">
        <v>491724</v>
      </c>
      <c r="C101" s="265" t="s">
        <v>2730</v>
      </c>
      <c r="D101" s="266">
        <v>1259975</v>
      </c>
      <c r="E101" s="267">
        <v>43155</v>
      </c>
      <c r="F101" s="268">
        <v>43158</v>
      </c>
      <c r="G101" s="269" t="s">
        <v>28</v>
      </c>
      <c r="H101" s="270">
        <v>20900</v>
      </c>
    </row>
    <row r="102" s="1" customFormat="1" spans="1:8">
      <c r="A102" s="30" t="s">
        <v>26</v>
      </c>
      <c r="B102" s="265">
        <v>491725</v>
      </c>
      <c r="C102" s="265" t="s">
        <v>2731</v>
      </c>
      <c r="D102" s="266">
        <v>1259975</v>
      </c>
      <c r="E102" s="267">
        <v>43155</v>
      </c>
      <c r="F102" s="268">
        <v>43158</v>
      </c>
      <c r="G102" s="269" t="s">
        <v>28</v>
      </c>
      <c r="H102" s="270">
        <v>20900</v>
      </c>
    </row>
    <row r="103" s="1" customFormat="1" spans="1:8">
      <c r="A103" s="30" t="s">
        <v>26</v>
      </c>
      <c r="B103" s="265">
        <v>491726</v>
      </c>
      <c r="C103" s="265" t="s">
        <v>2732</v>
      </c>
      <c r="D103" s="266">
        <v>1259975</v>
      </c>
      <c r="E103" s="267">
        <v>43155</v>
      </c>
      <c r="F103" s="268">
        <v>43158</v>
      </c>
      <c r="G103" s="269" t="s">
        <v>28</v>
      </c>
      <c r="H103" s="270">
        <v>20900</v>
      </c>
    </row>
    <row r="104" s="1" customFormat="1" spans="1:8">
      <c r="A104" s="30" t="s">
        <v>26</v>
      </c>
      <c r="B104" s="30">
        <v>491829</v>
      </c>
      <c r="C104" s="30" t="s">
        <v>2733</v>
      </c>
      <c r="D104" s="31">
        <v>1272035</v>
      </c>
      <c r="E104" s="32">
        <v>43157</v>
      </c>
      <c r="F104" s="33">
        <v>43159</v>
      </c>
      <c r="G104" s="34" t="s">
        <v>28</v>
      </c>
      <c r="H104" s="35">
        <v>9400</v>
      </c>
    </row>
    <row r="105" s="1" customFormat="1" spans="1:8">
      <c r="A105" s="30" t="s">
        <v>26</v>
      </c>
      <c r="B105" s="30">
        <v>491832</v>
      </c>
      <c r="C105" s="30" t="s">
        <v>2734</v>
      </c>
      <c r="D105" s="31">
        <v>1260433</v>
      </c>
      <c r="E105" s="32">
        <v>43156</v>
      </c>
      <c r="F105" s="33">
        <v>43159</v>
      </c>
      <c r="G105" s="34" t="s">
        <v>28</v>
      </c>
      <c r="H105" s="35">
        <v>13395</v>
      </c>
    </row>
    <row r="106" s="1" customFormat="1" spans="1:8">
      <c r="A106" s="30" t="s">
        <v>26</v>
      </c>
      <c r="B106" s="30">
        <v>491835</v>
      </c>
      <c r="C106" s="30" t="s">
        <v>2735</v>
      </c>
      <c r="D106" s="31">
        <v>1245673</v>
      </c>
      <c r="E106" s="32">
        <v>43156</v>
      </c>
      <c r="F106" s="33">
        <v>43159</v>
      </c>
      <c r="G106" s="34" t="s">
        <v>28</v>
      </c>
      <c r="H106" s="35">
        <v>16320</v>
      </c>
    </row>
    <row r="107" s="1" customFormat="1" spans="1:8">
      <c r="A107" s="30" t="s">
        <v>26</v>
      </c>
      <c r="B107" s="30">
        <v>491837</v>
      </c>
      <c r="C107" s="30" t="s">
        <v>2736</v>
      </c>
      <c r="D107" s="31">
        <v>1274691</v>
      </c>
      <c r="E107" s="32">
        <v>43156</v>
      </c>
      <c r="F107" s="33">
        <v>43159</v>
      </c>
      <c r="G107" s="34" t="s">
        <v>28</v>
      </c>
      <c r="H107" s="35">
        <v>24600</v>
      </c>
    </row>
    <row r="108" s="1" customFormat="1" spans="1:8">
      <c r="A108" s="30" t="s">
        <v>26</v>
      </c>
      <c r="B108" s="30">
        <v>491842</v>
      </c>
      <c r="C108" s="30" t="s">
        <v>2737</v>
      </c>
      <c r="D108" s="31">
        <v>1265594</v>
      </c>
      <c r="E108" s="32">
        <v>43156</v>
      </c>
      <c r="F108" s="33">
        <v>43159</v>
      </c>
      <c r="G108" s="34" t="s">
        <v>28</v>
      </c>
      <c r="H108" s="35">
        <v>15675</v>
      </c>
    </row>
    <row r="109" s="1" customFormat="1" spans="1:8">
      <c r="A109" s="30" t="s">
        <v>26</v>
      </c>
      <c r="B109" s="30">
        <v>491843</v>
      </c>
      <c r="C109" s="30" t="s">
        <v>2738</v>
      </c>
      <c r="D109" s="31">
        <v>1267067</v>
      </c>
      <c r="E109" s="32">
        <v>43156</v>
      </c>
      <c r="F109" s="33">
        <v>43159</v>
      </c>
      <c r="G109" s="34" t="s">
        <v>28</v>
      </c>
      <c r="H109" s="35">
        <v>13395</v>
      </c>
    </row>
    <row r="110" s="1" customFormat="1" spans="1:8">
      <c r="A110" s="30" t="s">
        <v>26</v>
      </c>
      <c r="B110" s="51">
        <v>491846</v>
      </c>
      <c r="C110" s="51" t="s">
        <v>2739</v>
      </c>
      <c r="D110" s="52">
        <v>1269912</v>
      </c>
      <c r="E110" s="53">
        <v>43157</v>
      </c>
      <c r="F110" s="54">
        <v>43159</v>
      </c>
      <c r="G110" s="55" t="s">
        <v>28</v>
      </c>
      <c r="H110" s="56">
        <v>11000</v>
      </c>
    </row>
    <row r="111" s="1" customFormat="1" spans="1:8">
      <c r="A111" s="30" t="s">
        <v>26</v>
      </c>
      <c r="B111" s="51">
        <v>491847</v>
      </c>
      <c r="C111" s="51" t="s">
        <v>2740</v>
      </c>
      <c r="D111" s="52">
        <v>1269912</v>
      </c>
      <c r="E111" s="53">
        <v>43157</v>
      </c>
      <c r="F111" s="54">
        <v>43159</v>
      </c>
      <c r="G111" s="55" t="s">
        <v>28</v>
      </c>
      <c r="H111" s="56">
        <v>11000</v>
      </c>
    </row>
    <row r="112" s="1" customFormat="1" spans="1:8">
      <c r="A112" s="30" t="s">
        <v>26</v>
      </c>
      <c r="B112" s="30">
        <v>491858</v>
      </c>
      <c r="C112" s="30" t="s">
        <v>2741</v>
      </c>
      <c r="D112" s="31">
        <v>1273983</v>
      </c>
      <c r="E112" s="32">
        <v>43157</v>
      </c>
      <c r="F112" s="33">
        <v>43159</v>
      </c>
      <c r="G112" s="34" t="s">
        <v>28</v>
      </c>
      <c r="H112" s="35">
        <v>9400</v>
      </c>
    </row>
    <row r="113" s="1" customFormat="1" spans="1:8">
      <c r="A113" s="30" t="s">
        <v>26</v>
      </c>
      <c r="B113" s="30">
        <v>491860</v>
      </c>
      <c r="C113" s="30" t="s">
        <v>2742</v>
      </c>
      <c r="D113" s="31">
        <v>1260436</v>
      </c>
      <c r="E113" s="32">
        <v>43156</v>
      </c>
      <c r="F113" s="33">
        <v>43159</v>
      </c>
      <c r="G113" s="34" t="s">
        <v>28</v>
      </c>
      <c r="H113" s="35">
        <v>13395</v>
      </c>
    </row>
    <row r="114" s="1" customFormat="1" spans="1:8">
      <c r="A114" s="30" t="s">
        <v>26</v>
      </c>
      <c r="B114" s="30">
        <v>491877</v>
      </c>
      <c r="C114" s="30" t="s">
        <v>1386</v>
      </c>
      <c r="D114" s="31">
        <v>1260423</v>
      </c>
      <c r="E114" s="32">
        <v>43156</v>
      </c>
      <c r="F114" s="33">
        <v>43159</v>
      </c>
      <c r="G114" s="34" t="s">
        <v>28</v>
      </c>
      <c r="H114" s="35">
        <v>13395</v>
      </c>
    </row>
    <row r="115" s="1" customFormat="1" spans="1:8">
      <c r="A115" s="30" t="s">
        <v>26</v>
      </c>
      <c r="B115" s="30">
        <v>491997</v>
      </c>
      <c r="C115" s="30" t="s">
        <v>2743</v>
      </c>
      <c r="D115" s="31">
        <v>1260184</v>
      </c>
      <c r="E115" s="32">
        <v>43158</v>
      </c>
      <c r="F115" s="33">
        <v>43160</v>
      </c>
      <c r="G115" s="34" t="s">
        <v>28</v>
      </c>
      <c r="H115" s="35">
        <v>11000</v>
      </c>
    </row>
    <row r="116" s="1" customFormat="1" spans="1:8">
      <c r="A116" s="30" t="s">
        <v>26</v>
      </c>
      <c r="B116" s="30">
        <v>491999</v>
      </c>
      <c r="C116" s="30" t="s">
        <v>2744</v>
      </c>
      <c r="D116" s="31">
        <v>1265934</v>
      </c>
      <c r="E116" s="32">
        <v>43157</v>
      </c>
      <c r="F116" s="33">
        <v>43160</v>
      </c>
      <c r="G116" s="34" t="s">
        <v>28</v>
      </c>
      <c r="H116" s="35">
        <v>15675</v>
      </c>
    </row>
    <row r="117" s="1" customFormat="1" spans="1:8">
      <c r="A117" s="30" t="s">
        <v>26</v>
      </c>
      <c r="B117" s="30">
        <v>492007</v>
      </c>
      <c r="C117" s="30" t="s">
        <v>2745</v>
      </c>
      <c r="D117" s="31">
        <v>1260185</v>
      </c>
      <c r="E117" s="32">
        <v>43158</v>
      </c>
      <c r="F117" s="33">
        <v>43160</v>
      </c>
      <c r="G117" s="34" t="s">
        <v>28</v>
      </c>
      <c r="H117" s="35">
        <v>11000</v>
      </c>
    </row>
    <row r="118" s="1" customFormat="1" spans="1:8">
      <c r="A118" s="30" t="s">
        <v>26</v>
      </c>
      <c r="B118" s="30">
        <v>492008</v>
      </c>
      <c r="C118" s="30" t="s">
        <v>2746</v>
      </c>
      <c r="D118" s="31">
        <v>1274517</v>
      </c>
      <c r="E118" s="32">
        <v>43157</v>
      </c>
      <c r="F118" s="33">
        <v>43160</v>
      </c>
      <c r="G118" s="34" t="s">
        <v>28</v>
      </c>
      <c r="H118" s="35">
        <v>13395</v>
      </c>
    </row>
    <row r="119" s="1" customFormat="1" spans="1:8">
      <c r="A119" s="30" t="s">
        <v>26</v>
      </c>
      <c r="B119" s="30">
        <v>492009</v>
      </c>
      <c r="C119" s="30" t="s">
        <v>2747</v>
      </c>
      <c r="D119" s="31">
        <v>1260182</v>
      </c>
      <c r="E119" s="32">
        <v>43158</v>
      </c>
      <c r="F119" s="33">
        <v>43160</v>
      </c>
      <c r="G119" s="34" t="s">
        <v>28</v>
      </c>
      <c r="H119" s="35">
        <v>11000</v>
      </c>
    </row>
    <row r="120" s="1" customFormat="1" spans="1:8">
      <c r="A120" s="30" t="s">
        <v>26</v>
      </c>
      <c r="B120" s="30">
        <v>492010</v>
      </c>
      <c r="C120" s="30" t="s">
        <v>2748</v>
      </c>
      <c r="D120" s="31">
        <v>1274528</v>
      </c>
      <c r="E120" s="32">
        <v>43157</v>
      </c>
      <c r="F120" s="33">
        <v>43160</v>
      </c>
      <c r="G120" s="34" t="s">
        <v>28</v>
      </c>
      <c r="H120" s="35">
        <v>13395</v>
      </c>
    </row>
    <row r="121" s="1" customFormat="1" spans="1:8">
      <c r="A121" s="30" t="s">
        <v>26</v>
      </c>
      <c r="B121" s="59">
        <v>492017</v>
      </c>
      <c r="C121" s="59" t="s">
        <v>2749</v>
      </c>
      <c r="D121" s="60">
        <v>1266948</v>
      </c>
      <c r="E121" s="61">
        <v>43157</v>
      </c>
      <c r="F121" s="62">
        <v>43160</v>
      </c>
      <c r="G121" s="63" t="s">
        <v>28</v>
      </c>
      <c r="H121" s="64">
        <v>13395</v>
      </c>
    </row>
    <row r="122" s="1" customFormat="1" spans="1:8">
      <c r="A122" s="30" t="s">
        <v>26</v>
      </c>
      <c r="B122" s="59">
        <v>492018</v>
      </c>
      <c r="C122" s="59" t="s">
        <v>2750</v>
      </c>
      <c r="D122" s="60">
        <v>1266948</v>
      </c>
      <c r="E122" s="61">
        <v>43157</v>
      </c>
      <c r="F122" s="62">
        <v>43160</v>
      </c>
      <c r="G122" s="63" t="s">
        <v>28</v>
      </c>
      <c r="H122" s="64">
        <v>13395</v>
      </c>
    </row>
    <row r="123" s="1" customFormat="1" spans="1:8">
      <c r="A123" s="30" t="s">
        <v>26</v>
      </c>
      <c r="B123" s="30">
        <v>492022</v>
      </c>
      <c r="C123" s="30" t="s">
        <v>2751</v>
      </c>
      <c r="D123" s="31">
        <v>1261433</v>
      </c>
      <c r="E123" s="32">
        <v>43155</v>
      </c>
      <c r="F123" s="33">
        <v>43160</v>
      </c>
      <c r="G123" s="34" t="s">
        <v>28</v>
      </c>
      <c r="H123" s="35">
        <v>21855</v>
      </c>
    </row>
    <row r="124" s="1" customFormat="1" spans="1:8">
      <c r="A124" s="30" t="s">
        <v>26</v>
      </c>
      <c r="B124" s="30">
        <v>492040</v>
      </c>
      <c r="C124" s="30" t="s">
        <v>2752</v>
      </c>
      <c r="D124" s="31">
        <v>1272303</v>
      </c>
      <c r="E124" s="32">
        <v>43158</v>
      </c>
      <c r="F124" s="33">
        <v>43160</v>
      </c>
      <c r="G124" s="34" t="s">
        <v>28</v>
      </c>
      <c r="H124" s="35">
        <v>9400</v>
      </c>
    </row>
    <row r="125" s="1" customFormat="1" spans="1:8">
      <c r="A125" s="30" t="s">
        <v>26</v>
      </c>
      <c r="B125" s="30">
        <v>492042</v>
      </c>
      <c r="C125" s="30" t="s">
        <v>2753</v>
      </c>
      <c r="D125" s="31">
        <v>1269374</v>
      </c>
      <c r="E125" s="32">
        <v>43158</v>
      </c>
      <c r="F125" s="33">
        <v>43160</v>
      </c>
      <c r="G125" s="34" t="s">
        <v>28</v>
      </c>
      <c r="H125" s="35">
        <v>9400</v>
      </c>
    </row>
    <row r="126" s="1" customFormat="1" spans="1:8">
      <c r="A126" s="30" t="s">
        <v>26</v>
      </c>
      <c r="B126" s="30">
        <v>492044</v>
      </c>
      <c r="C126" s="30" t="s">
        <v>2754</v>
      </c>
      <c r="D126" s="31">
        <v>1259245</v>
      </c>
      <c r="E126" s="32">
        <v>43159</v>
      </c>
      <c r="F126" s="33">
        <v>43160</v>
      </c>
      <c r="G126" s="34" t="s">
        <v>28</v>
      </c>
      <c r="H126" s="35">
        <v>4700</v>
      </c>
    </row>
    <row r="127" s="1" customFormat="1" spans="1:8">
      <c r="A127" s="30" t="s">
        <v>26</v>
      </c>
      <c r="B127" s="30">
        <v>492050</v>
      </c>
      <c r="C127" s="30" t="s">
        <v>2755</v>
      </c>
      <c r="D127" s="31">
        <v>1263969</v>
      </c>
      <c r="E127" s="32">
        <v>43155</v>
      </c>
      <c r="F127" s="33">
        <v>43160</v>
      </c>
      <c r="G127" s="34" t="s">
        <v>28</v>
      </c>
      <c r="H127" s="35">
        <v>21855</v>
      </c>
    </row>
    <row r="128" s="1" customFormat="1" spans="1:8">
      <c r="A128" s="30" t="s">
        <v>26</v>
      </c>
      <c r="B128" s="30">
        <v>492157</v>
      </c>
      <c r="C128" s="30" t="s">
        <v>2756</v>
      </c>
      <c r="D128" s="31">
        <v>1271302</v>
      </c>
      <c r="E128" s="32">
        <v>43159</v>
      </c>
      <c r="F128" s="33">
        <v>43161</v>
      </c>
      <c r="G128" s="34" t="s">
        <v>28</v>
      </c>
      <c r="H128" s="35">
        <v>9400</v>
      </c>
    </row>
    <row r="129" s="1" customFormat="1" spans="1:8">
      <c r="A129" s="30" t="s">
        <v>26</v>
      </c>
      <c r="B129" s="30">
        <v>492161</v>
      </c>
      <c r="C129" s="30" t="s">
        <v>576</v>
      </c>
      <c r="D129" s="31">
        <v>1262896</v>
      </c>
      <c r="E129" s="32">
        <v>43157</v>
      </c>
      <c r="F129" s="33">
        <v>43161</v>
      </c>
      <c r="G129" s="34" t="s">
        <v>28</v>
      </c>
      <c r="H129" s="35">
        <v>17860</v>
      </c>
    </row>
    <row r="130" s="1" customFormat="1" spans="1:8">
      <c r="A130" s="30" t="s">
        <v>26</v>
      </c>
      <c r="B130" s="30">
        <v>492162</v>
      </c>
      <c r="C130" s="30" t="s">
        <v>2757</v>
      </c>
      <c r="D130" s="31">
        <v>1273277</v>
      </c>
      <c r="E130" s="32">
        <v>43158</v>
      </c>
      <c r="F130" s="33">
        <v>43161</v>
      </c>
      <c r="G130" s="34" t="s">
        <v>28</v>
      </c>
      <c r="H130" s="35">
        <v>13395</v>
      </c>
    </row>
    <row r="131" s="1" customFormat="1" spans="1:8">
      <c r="A131" s="30" t="s">
        <v>26</v>
      </c>
      <c r="B131" s="156">
        <v>492163</v>
      </c>
      <c r="C131" s="156" t="s">
        <v>2758</v>
      </c>
      <c r="D131" s="157">
        <v>1263364</v>
      </c>
      <c r="E131" s="158">
        <v>43155</v>
      </c>
      <c r="F131" s="159">
        <v>43161</v>
      </c>
      <c r="G131" s="160" t="s">
        <v>28</v>
      </c>
      <c r="H131" s="161">
        <v>26226</v>
      </c>
    </row>
    <row r="132" s="1" customFormat="1" spans="1:8">
      <c r="A132" s="30" t="s">
        <v>26</v>
      </c>
      <c r="B132" s="156">
        <v>492165</v>
      </c>
      <c r="C132" s="156" t="s">
        <v>2759</v>
      </c>
      <c r="D132" s="157">
        <v>1263364</v>
      </c>
      <c r="E132" s="158">
        <v>43155</v>
      </c>
      <c r="F132" s="159">
        <v>43161</v>
      </c>
      <c r="G132" s="160" t="s">
        <v>28</v>
      </c>
      <c r="H132" s="161">
        <v>26226</v>
      </c>
    </row>
    <row r="133" s="1" customFormat="1" spans="1:8">
      <c r="A133" s="30" t="s">
        <v>26</v>
      </c>
      <c r="B133" s="30">
        <v>492170</v>
      </c>
      <c r="C133" s="30" t="s">
        <v>2760</v>
      </c>
      <c r="D133" s="31">
        <v>1262111</v>
      </c>
      <c r="E133" s="32">
        <v>43158</v>
      </c>
      <c r="F133" s="33">
        <v>43161</v>
      </c>
      <c r="G133" s="34" t="s">
        <v>28</v>
      </c>
      <c r="H133" s="35">
        <v>13395</v>
      </c>
    </row>
    <row r="134" s="1" customFormat="1" spans="1:8">
      <c r="A134" s="30" t="s">
        <v>26</v>
      </c>
      <c r="B134" s="30">
        <v>492172</v>
      </c>
      <c r="C134" s="30" t="s">
        <v>2761</v>
      </c>
      <c r="D134" s="31">
        <v>1272416</v>
      </c>
      <c r="E134" s="32">
        <v>43158</v>
      </c>
      <c r="F134" s="33">
        <v>43161</v>
      </c>
      <c r="G134" s="34" t="s">
        <v>28</v>
      </c>
      <c r="H134" s="35">
        <v>13395</v>
      </c>
    </row>
    <row r="135" s="1" customFormat="1" spans="1:8">
      <c r="A135" s="30" t="s">
        <v>26</v>
      </c>
      <c r="B135" s="30">
        <v>492175</v>
      </c>
      <c r="C135" s="30" t="s">
        <v>2762</v>
      </c>
      <c r="D135" s="31">
        <v>1273981</v>
      </c>
      <c r="E135" s="32">
        <v>43158</v>
      </c>
      <c r="F135" s="33">
        <v>43161</v>
      </c>
      <c r="G135" s="34" t="s">
        <v>28</v>
      </c>
      <c r="H135" s="35">
        <v>13395</v>
      </c>
    </row>
    <row r="136" s="1" customFormat="1" spans="1:8">
      <c r="A136" s="30" t="s">
        <v>26</v>
      </c>
      <c r="B136" s="30">
        <v>492194</v>
      </c>
      <c r="C136" s="30" t="s">
        <v>2763</v>
      </c>
      <c r="D136" s="31">
        <v>1270703</v>
      </c>
      <c r="E136" s="32">
        <v>43160</v>
      </c>
      <c r="F136" s="33">
        <v>43161</v>
      </c>
      <c r="G136" s="34" t="s">
        <v>28</v>
      </c>
      <c r="H136" s="35">
        <v>5500</v>
      </c>
    </row>
    <row r="137" s="1" customFormat="1" spans="1:8">
      <c r="A137" s="30" t="s">
        <v>26</v>
      </c>
      <c r="B137" s="30">
        <v>492195</v>
      </c>
      <c r="C137" s="30" t="s">
        <v>2764</v>
      </c>
      <c r="D137" s="31">
        <v>1251404</v>
      </c>
      <c r="E137" s="32">
        <v>43159</v>
      </c>
      <c r="F137" s="33">
        <v>43161</v>
      </c>
      <c r="G137" s="34" t="s">
        <v>28</v>
      </c>
      <c r="H137" s="35">
        <v>11000</v>
      </c>
    </row>
    <row r="138" s="1" customFormat="1" spans="1:8">
      <c r="A138" s="30" t="s">
        <v>26</v>
      </c>
      <c r="B138" s="30">
        <v>492198</v>
      </c>
      <c r="C138" s="30" t="s">
        <v>2765</v>
      </c>
      <c r="D138" s="31">
        <v>1270314</v>
      </c>
      <c r="E138" s="32">
        <v>43158</v>
      </c>
      <c r="F138" s="33">
        <v>43161</v>
      </c>
      <c r="G138" s="34" t="s">
        <v>28</v>
      </c>
      <c r="H138" s="35">
        <v>15675</v>
      </c>
    </row>
    <row r="139" s="1" customFormat="1" spans="1:8">
      <c r="A139" s="30" t="s">
        <v>26</v>
      </c>
      <c r="B139" s="30">
        <v>492199</v>
      </c>
      <c r="C139" s="30" t="s">
        <v>2766</v>
      </c>
      <c r="D139" s="31">
        <v>1268213</v>
      </c>
      <c r="E139" s="32">
        <v>43157</v>
      </c>
      <c r="F139" s="33">
        <v>43161</v>
      </c>
      <c r="G139" s="34" t="s">
        <v>28</v>
      </c>
      <c r="H139" s="35">
        <v>20900</v>
      </c>
    </row>
    <row r="140" s="1" customFormat="1" spans="1:8">
      <c r="A140" s="30" t="s">
        <v>26</v>
      </c>
      <c r="B140" s="30">
        <v>492200</v>
      </c>
      <c r="C140" s="30" t="s">
        <v>2767</v>
      </c>
      <c r="D140" s="31">
        <v>1261402</v>
      </c>
      <c r="E140" s="32">
        <v>43157</v>
      </c>
      <c r="F140" s="33">
        <v>43161</v>
      </c>
      <c r="G140" s="34" t="s">
        <v>28</v>
      </c>
      <c r="H140" s="35">
        <v>20900</v>
      </c>
    </row>
    <row r="141" s="1" customFormat="1" spans="1:8">
      <c r="A141" s="30" t="s">
        <v>26</v>
      </c>
      <c r="B141" s="30">
        <v>492201</v>
      </c>
      <c r="C141" s="30" t="s">
        <v>2768</v>
      </c>
      <c r="D141" s="31">
        <v>1256766</v>
      </c>
      <c r="E141" s="32">
        <v>43156</v>
      </c>
      <c r="F141" s="33">
        <v>43161</v>
      </c>
      <c r="G141" s="34" t="s">
        <v>28</v>
      </c>
      <c r="H141" s="35">
        <v>25575</v>
      </c>
    </row>
    <row r="142" s="1" customFormat="1" spans="1:8">
      <c r="A142" s="30" t="s">
        <v>26</v>
      </c>
      <c r="B142" s="30">
        <v>492204</v>
      </c>
      <c r="C142" s="30" t="s">
        <v>2769</v>
      </c>
      <c r="D142" s="31">
        <v>1260410</v>
      </c>
      <c r="E142" s="32">
        <v>43155</v>
      </c>
      <c r="F142" s="33">
        <v>43161</v>
      </c>
      <c r="G142" s="34" t="s">
        <v>28</v>
      </c>
      <c r="H142" s="35">
        <v>30690</v>
      </c>
    </row>
    <row r="143" s="1" customFormat="1" spans="1:8">
      <c r="A143" s="30" t="s">
        <v>26</v>
      </c>
      <c r="B143" s="51">
        <v>492205</v>
      </c>
      <c r="C143" s="51" t="s">
        <v>2770</v>
      </c>
      <c r="D143" s="52">
        <v>1270957</v>
      </c>
      <c r="E143" s="53">
        <v>43158</v>
      </c>
      <c r="F143" s="54">
        <v>43161</v>
      </c>
      <c r="G143" s="55" t="s">
        <v>28</v>
      </c>
      <c r="H143" s="56">
        <v>15675</v>
      </c>
    </row>
    <row r="144" s="1" customFormat="1" spans="1:8">
      <c r="A144" s="30" t="s">
        <v>26</v>
      </c>
      <c r="B144" s="51">
        <v>492206</v>
      </c>
      <c r="C144" s="51" t="s">
        <v>2771</v>
      </c>
      <c r="D144" s="52">
        <v>1270957</v>
      </c>
      <c r="E144" s="53">
        <v>43158</v>
      </c>
      <c r="F144" s="54">
        <v>43161</v>
      </c>
      <c r="G144" s="55" t="s">
        <v>28</v>
      </c>
      <c r="H144" s="56">
        <v>15675</v>
      </c>
    </row>
    <row r="145" s="1" customFormat="1" spans="1:8">
      <c r="A145" s="30" t="s">
        <v>26</v>
      </c>
      <c r="B145" s="51">
        <v>492208</v>
      </c>
      <c r="C145" s="51" t="s">
        <v>2772</v>
      </c>
      <c r="D145" s="52">
        <v>1270957</v>
      </c>
      <c r="E145" s="53">
        <v>43158</v>
      </c>
      <c r="F145" s="54">
        <v>43161</v>
      </c>
      <c r="G145" s="55" t="s">
        <v>28</v>
      </c>
      <c r="H145" s="56">
        <v>15675</v>
      </c>
    </row>
    <row r="146" s="1" customFormat="1" spans="1:8">
      <c r="A146" s="30" t="s">
        <v>26</v>
      </c>
      <c r="B146" s="30">
        <v>492209</v>
      </c>
      <c r="C146" s="30" t="s">
        <v>2190</v>
      </c>
      <c r="D146" s="31">
        <v>1251403</v>
      </c>
      <c r="E146" s="32">
        <v>43159</v>
      </c>
      <c r="F146" s="33">
        <v>43161</v>
      </c>
      <c r="G146" s="34" t="s">
        <v>28</v>
      </c>
      <c r="H146" s="35">
        <v>11000</v>
      </c>
    </row>
    <row r="147" s="1" customFormat="1" spans="1:8">
      <c r="A147" s="30" t="s">
        <v>26</v>
      </c>
      <c r="B147" s="30">
        <v>492256</v>
      </c>
      <c r="C147" s="30" t="s">
        <v>2773</v>
      </c>
      <c r="D147" s="31">
        <v>1270307</v>
      </c>
      <c r="E147" s="32">
        <v>43157</v>
      </c>
      <c r="F147" s="33">
        <v>43161</v>
      </c>
      <c r="G147" s="34" t="s">
        <v>28</v>
      </c>
      <c r="H147" s="35">
        <v>20900</v>
      </c>
    </row>
    <row r="148" s="1" customFormat="1" spans="1:8">
      <c r="A148" s="30" t="s">
        <v>26</v>
      </c>
      <c r="B148" s="30">
        <v>492287</v>
      </c>
      <c r="C148" s="30" t="s">
        <v>2774</v>
      </c>
      <c r="D148" s="31">
        <v>1273521</v>
      </c>
      <c r="E148" s="32">
        <v>43158</v>
      </c>
      <c r="F148" s="33">
        <v>43161</v>
      </c>
      <c r="G148" s="34" t="s">
        <v>28</v>
      </c>
      <c r="H148" s="35">
        <v>13395</v>
      </c>
    </row>
    <row r="149" s="1" customFormat="1" spans="1:8">
      <c r="A149" s="30" t="s">
        <v>26</v>
      </c>
      <c r="B149" s="44">
        <v>492304</v>
      </c>
      <c r="C149" s="44" t="s">
        <v>2775</v>
      </c>
      <c r="D149" s="45">
        <v>1276075</v>
      </c>
      <c r="E149" s="46">
        <v>43160</v>
      </c>
      <c r="F149" s="47">
        <v>43162</v>
      </c>
      <c r="G149" s="48" t="s">
        <v>28</v>
      </c>
      <c r="H149" s="49">
        <v>9400</v>
      </c>
    </row>
    <row r="150" s="1" customFormat="1" spans="1:8">
      <c r="A150" s="30" t="s">
        <v>26</v>
      </c>
      <c r="B150" s="44">
        <v>492305</v>
      </c>
      <c r="C150" s="44" t="s">
        <v>255</v>
      </c>
      <c r="D150" s="45">
        <v>1276075</v>
      </c>
      <c r="E150" s="46">
        <v>43160</v>
      </c>
      <c r="F150" s="47">
        <v>43162</v>
      </c>
      <c r="G150" s="48" t="s">
        <v>28</v>
      </c>
      <c r="H150" s="49">
        <v>9400</v>
      </c>
    </row>
    <row r="151" s="1" customFormat="1" spans="1:8">
      <c r="A151" s="30" t="s">
        <v>26</v>
      </c>
      <c r="B151" s="30">
        <v>492316</v>
      </c>
      <c r="C151" s="30" t="s">
        <v>2776</v>
      </c>
      <c r="D151" s="31">
        <v>1273617</v>
      </c>
      <c r="E151" s="32">
        <v>43157</v>
      </c>
      <c r="F151" s="33">
        <v>43162</v>
      </c>
      <c r="G151" s="34" t="s">
        <v>28</v>
      </c>
      <c r="H151" s="35">
        <v>21855</v>
      </c>
    </row>
    <row r="152" s="1" customFormat="1" spans="1:8">
      <c r="A152" s="30" t="s">
        <v>26</v>
      </c>
      <c r="B152" s="30">
        <v>492331</v>
      </c>
      <c r="C152" s="30" t="s">
        <v>2777</v>
      </c>
      <c r="D152" s="31">
        <v>1268493</v>
      </c>
      <c r="E152" s="32">
        <v>43157</v>
      </c>
      <c r="F152" s="33">
        <v>43162</v>
      </c>
      <c r="G152" s="34" t="s">
        <v>28</v>
      </c>
      <c r="H152" s="35">
        <v>25575</v>
      </c>
    </row>
    <row r="153" s="1" customFormat="1" spans="1:8">
      <c r="A153" s="30" t="s">
        <v>26</v>
      </c>
      <c r="B153" s="30">
        <v>492332</v>
      </c>
      <c r="C153" s="30" t="s">
        <v>2778</v>
      </c>
      <c r="D153" s="31">
        <v>1268488</v>
      </c>
      <c r="E153" s="32">
        <v>43157</v>
      </c>
      <c r="F153" s="33">
        <v>43162</v>
      </c>
      <c r="G153" s="34" t="s">
        <v>28</v>
      </c>
      <c r="H153" s="35">
        <v>25575</v>
      </c>
    </row>
    <row r="154" s="1" customFormat="1" spans="1:8">
      <c r="A154" s="30" t="s">
        <v>26</v>
      </c>
      <c r="B154" s="30">
        <v>492342</v>
      </c>
      <c r="C154" s="30" t="s">
        <v>2779</v>
      </c>
      <c r="D154" s="31">
        <v>1263286</v>
      </c>
      <c r="E154" s="32">
        <v>43160</v>
      </c>
      <c r="F154" s="33">
        <v>43162</v>
      </c>
      <c r="G154" s="34" t="s">
        <v>28</v>
      </c>
      <c r="H154" s="35">
        <v>11000</v>
      </c>
    </row>
    <row r="155" s="1" customFormat="1" spans="1:8">
      <c r="A155" s="30" t="s">
        <v>26</v>
      </c>
      <c r="B155" s="59">
        <v>492374</v>
      </c>
      <c r="C155" s="59" t="s">
        <v>2780</v>
      </c>
      <c r="D155" s="60">
        <v>1275122</v>
      </c>
      <c r="E155" s="61">
        <v>43159</v>
      </c>
      <c r="F155" s="62">
        <v>43162</v>
      </c>
      <c r="G155" s="63" t="s">
        <v>28</v>
      </c>
      <c r="H155" s="64">
        <v>13395</v>
      </c>
    </row>
    <row r="156" s="1" customFormat="1" spans="1:8">
      <c r="A156" s="30" t="s">
        <v>26</v>
      </c>
      <c r="B156" s="59">
        <v>492375</v>
      </c>
      <c r="C156" s="59" t="s">
        <v>2781</v>
      </c>
      <c r="D156" s="60">
        <v>1275122</v>
      </c>
      <c r="E156" s="61">
        <v>43159</v>
      </c>
      <c r="F156" s="62">
        <v>43162</v>
      </c>
      <c r="G156" s="63" t="s">
        <v>28</v>
      </c>
      <c r="H156" s="64">
        <v>13395</v>
      </c>
    </row>
    <row r="157" s="1" customFormat="1" spans="1:8">
      <c r="A157" s="30" t="s">
        <v>26</v>
      </c>
      <c r="B157" s="30">
        <v>492490</v>
      </c>
      <c r="C157" s="30" t="s">
        <v>2782</v>
      </c>
      <c r="D157" s="31">
        <v>1273269</v>
      </c>
      <c r="E157" s="32">
        <v>43161</v>
      </c>
      <c r="F157" s="33">
        <v>43163</v>
      </c>
      <c r="G157" s="34" t="s">
        <v>28</v>
      </c>
      <c r="H157" s="35">
        <v>9400</v>
      </c>
    </row>
    <row r="158" s="1" customFormat="1" spans="1:8">
      <c r="A158" s="30" t="s">
        <v>26</v>
      </c>
      <c r="B158" s="30">
        <v>492507</v>
      </c>
      <c r="C158" s="30" t="s">
        <v>2783</v>
      </c>
      <c r="D158" s="31">
        <v>1266223</v>
      </c>
      <c r="E158" s="32">
        <v>43160</v>
      </c>
      <c r="F158" s="33">
        <v>43163</v>
      </c>
      <c r="G158" s="34" t="s">
        <v>28</v>
      </c>
      <c r="H158" s="35">
        <v>13395</v>
      </c>
    </row>
    <row r="159" s="1" customFormat="1" spans="1:8">
      <c r="A159" s="30" t="s">
        <v>26</v>
      </c>
      <c r="B159" s="51">
        <v>492509</v>
      </c>
      <c r="C159" s="51" t="s">
        <v>2784</v>
      </c>
      <c r="D159" s="52">
        <v>1273917</v>
      </c>
      <c r="E159" s="53">
        <v>43159</v>
      </c>
      <c r="F159" s="54">
        <v>43163</v>
      </c>
      <c r="G159" s="55" t="s">
        <v>28</v>
      </c>
      <c r="H159" s="56">
        <v>17860</v>
      </c>
    </row>
    <row r="160" s="1" customFormat="1" spans="1:8">
      <c r="A160" s="30" t="s">
        <v>26</v>
      </c>
      <c r="B160" s="51">
        <v>492510</v>
      </c>
      <c r="C160" s="51" t="s">
        <v>2785</v>
      </c>
      <c r="D160" s="52">
        <v>1273917</v>
      </c>
      <c r="E160" s="53">
        <v>43159</v>
      </c>
      <c r="F160" s="54">
        <v>43163</v>
      </c>
      <c r="G160" s="55" t="s">
        <v>28</v>
      </c>
      <c r="H160" s="56">
        <v>17860</v>
      </c>
    </row>
    <row r="161" s="1" customFormat="1" spans="1:8">
      <c r="A161" s="30" t="s">
        <v>26</v>
      </c>
      <c r="B161" s="51">
        <v>492511</v>
      </c>
      <c r="C161" s="51" t="s">
        <v>2786</v>
      </c>
      <c r="D161" s="52">
        <v>1273917</v>
      </c>
      <c r="E161" s="53">
        <v>43159</v>
      </c>
      <c r="F161" s="54">
        <v>43163</v>
      </c>
      <c r="G161" s="55" t="s">
        <v>28</v>
      </c>
      <c r="H161" s="56">
        <v>17860</v>
      </c>
    </row>
    <row r="162" s="1" customFormat="1" spans="1:8">
      <c r="A162" s="30" t="s">
        <v>26</v>
      </c>
      <c r="B162" s="30">
        <v>492521</v>
      </c>
      <c r="C162" s="30" t="s">
        <v>2787</v>
      </c>
      <c r="D162" s="31">
        <v>1266242</v>
      </c>
      <c r="E162" s="32">
        <v>43160</v>
      </c>
      <c r="F162" s="33">
        <v>43163</v>
      </c>
      <c r="G162" s="34" t="s">
        <v>28</v>
      </c>
      <c r="H162" s="35">
        <v>13395</v>
      </c>
    </row>
    <row r="163" s="1" customFormat="1" spans="1:8">
      <c r="A163" s="30" t="s">
        <v>26</v>
      </c>
      <c r="B163" s="30">
        <v>492522</v>
      </c>
      <c r="C163" s="30" t="s">
        <v>2788</v>
      </c>
      <c r="D163" s="31">
        <v>1257114</v>
      </c>
      <c r="E163" s="32">
        <v>43159</v>
      </c>
      <c r="F163" s="33">
        <v>43163</v>
      </c>
      <c r="G163" s="34" t="s">
        <v>28</v>
      </c>
      <c r="H163" s="35">
        <v>17860</v>
      </c>
    </row>
    <row r="164" s="1" customFormat="1" spans="1:8">
      <c r="A164" s="30" t="s">
        <v>26</v>
      </c>
      <c r="B164" s="30">
        <v>492688</v>
      </c>
      <c r="C164" s="30" t="s">
        <v>2789</v>
      </c>
      <c r="D164" s="31">
        <v>1277862</v>
      </c>
      <c r="E164" s="32">
        <v>43160</v>
      </c>
      <c r="F164" s="33">
        <v>43164</v>
      </c>
      <c r="G164" s="34" t="s">
        <v>28</v>
      </c>
      <c r="H164" s="35">
        <v>17860</v>
      </c>
    </row>
    <row r="165" s="1" customFormat="1" spans="1:8">
      <c r="A165" s="30" t="s">
        <v>26</v>
      </c>
      <c r="B165" s="30">
        <v>492689</v>
      </c>
      <c r="C165" s="30" t="s">
        <v>2790</v>
      </c>
      <c r="D165" s="31">
        <v>1274788</v>
      </c>
      <c r="E165" s="32">
        <v>43159</v>
      </c>
      <c r="F165" s="33">
        <v>43164</v>
      </c>
      <c r="G165" s="34" t="s">
        <v>28</v>
      </c>
      <c r="H165" s="35">
        <v>21855</v>
      </c>
    </row>
    <row r="166" s="1" customFormat="1" spans="1:8">
      <c r="A166" s="30" t="s">
        <v>26</v>
      </c>
      <c r="B166" s="30">
        <v>492691</v>
      </c>
      <c r="C166" s="30" t="s">
        <v>2791</v>
      </c>
      <c r="D166" s="31">
        <v>1274285</v>
      </c>
      <c r="E166" s="32">
        <v>43159</v>
      </c>
      <c r="F166" s="33">
        <v>43164</v>
      </c>
      <c r="G166" s="34" t="s">
        <v>28</v>
      </c>
      <c r="H166" s="35">
        <v>21855</v>
      </c>
    </row>
    <row r="167" s="1" customFormat="1" spans="1:8">
      <c r="A167" s="30" t="s">
        <v>26</v>
      </c>
      <c r="B167" s="30">
        <v>492699</v>
      </c>
      <c r="C167" s="30" t="s">
        <v>2792</v>
      </c>
      <c r="D167" s="31">
        <v>1267026</v>
      </c>
      <c r="E167" s="32">
        <v>43159</v>
      </c>
      <c r="F167" s="33">
        <v>43164</v>
      </c>
      <c r="G167" s="34" t="s">
        <v>28</v>
      </c>
      <c r="H167" s="35">
        <v>25575</v>
      </c>
    </row>
    <row r="168" s="1" customFormat="1" spans="1:8">
      <c r="A168" s="30" t="s">
        <v>26</v>
      </c>
      <c r="B168" s="59">
        <v>492700</v>
      </c>
      <c r="C168" s="59" t="s">
        <v>2793</v>
      </c>
      <c r="D168" s="60">
        <v>1274912</v>
      </c>
      <c r="E168" s="61">
        <v>43160</v>
      </c>
      <c r="F168" s="62">
        <v>43164</v>
      </c>
      <c r="G168" s="63" t="s">
        <v>28</v>
      </c>
      <c r="H168" s="64">
        <v>20900</v>
      </c>
    </row>
    <row r="169" s="1" customFormat="1" spans="1:8">
      <c r="A169" s="30" t="s">
        <v>26</v>
      </c>
      <c r="B169" s="59">
        <v>492701</v>
      </c>
      <c r="C169" s="59" t="s">
        <v>2794</v>
      </c>
      <c r="D169" s="60">
        <v>1274912</v>
      </c>
      <c r="E169" s="61">
        <v>43160</v>
      </c>
      <c r="F169" s="62">
        <v>43164</v>
      </c>
      <c r="G169" s="63" t="s">
        <v>28</v>
      </c>
      <c r="H169" s="64">
        <v>20900</v>
      </c>
    </row>
    <row r="170" s="1" customFormat="1" spans="1:8">
      <c r="A170" s="30" t="s">
        <v>26</v>
      </c>
      <c r="B170" s="182">
        <v>492734</v>
      </c>
      <c r="C170" s="182" t="s">
        <v>2795</v>
      </c>
      <c r="D170" s="183">
        <v>1275698</v>
      </c>
      <c r="E170" s="184">
        <v>43161</v>
      </c>
      <c r="F170" s="185">
        <v>43164</v>
      </c>
      <c r="G170" s="186" t="s">
        <v>28</v>
      </c>
      <c r="H170" s="187">
        <v>14100</v>
      </c>
    </row>
    <row r="171" s="1" customFormat="1" spans="1:8">
      <c r="A171" s="30" t="s">
        <v>26</v>
      </c>
      <c r="B171" s="182">
        <v>492735</v>
      </c>
      <c r="C171" s="182" t="s">
        <v>1863</v>
      </c>
      <c r="D171" s="183">
        <v>1275698</v>
      </c>
      <c r="E171" s="184">
        <v>43161</v>
      </c>
      <c r="F171" s="185">
        <v>43164</v>
      </c>
      <c r="G171" s="186" t="s">
        <v>28</v>
      </c>
      <c r="H171" s="187">
        <v>14100</v>
      </c>
    </row>
    <row r="172" s="1" customFormat="1" spans="1:8">
      <c r="A172" s="30"/>
      <c r="B172" s="163"/>
      <c r="C172" s="66"/>
      <c r="D172" s="31"/>
      <c r="E172" s="32"/>
      <c r="F172" s="33"/>
      <c r="G172" s="68"/>
      <c r="H172" s="35"/>
    </row>
    <row r="173" s="1" customFormat="1" ht="17.4" customHeight="1" spans="1:9">
      <c r="A173" s="78" t="s">
        <v>82</v>
      </c>
      <c r="B173" s="69"/>
      <c r="C173" s="164"/>
      <c r="D173" s="71"/>
      <c r="E173" s="72"/>
      <c r="F173" s="73"/>
      <c r="G173" s="74" t="s">
        <v>80</v>
      </c>
      <c r="H173" s="75">
        <f>SUM(H22:H172)</f>
        <v>2156417</v>
      </c>
      <c r="I173" s="291" t="s">
        <v>2796</v>
      </c>
    </row>
    <row r="174" s="1" customFormat="1" ht="7.2" customHeight="1" spans="2:8">
      <c r="B174" s="86"/>
      <c r="C174" s="87"/>
      <c r="D174" s="81"/>
      <c r="E174" s="82"/>
      <c r="F174" s="83"/>
      <c r="G174" s="84"/>
      <c r="H174" s="85"/>
    </row>
    <row r="175" s="1" customFormat="1" ht="16.2" customHeight="1" spans="1:6">
      <c r="A175" s="88" t="s">
        <v>2797</v>
      </c>
      <c r="B175" s="88"/>
      <c r="F175" s="89"/>
    </row>
    <row r="176" customFormat="1" ht="12" customHeight="1" spans="1:8">
      <c r="A176" s="165" t="s">
        <v>423</v>
      </c>
      <c r="B176" s="90"/>
      <c r="C176" s="166" t="s">
        <v>424</v>
      </c>
      <c r="D176" s="166" t="s">
        <v>424</v>
      </c>
      <c r="E176" s="166" t="s">
        <v>424</v>
      </c>
      <c r="F176" s="166" t="s">
        <v>424</v>
      </c>
      <c r="G176" s="166" t="s">
        <v>424</v>
      </c>
      <c r="H176" s="167" t="s">
        <v>90</v>
      </c>
    </row>
    <row r="177" customFormat="1" ht="12" customHeight="1" spans="1:8">
      <c r="A177" s="168" t="s">
        <v>425</v>
      </c>
      <c r="B177" s="168"/>
      <c r="C177" s="169" t="s">
        <v>85</v>
      </c>
      <c r="D177" s="170" t="s">
        <v>86</v>
      </c>
      <c r="E177" s="170" t="s">
        <v>87</v>
      </c>
      <c r="F177" s="170" t="s">
        <v>88</v>
      </c>
      <c r="G177" s="170" t="s">
        <v>89</v>
      </c>
      <c r="H177" s="171" t="s">
        <v>426</v>
      </c>
    </row>
    <row r="178" customFormat="1" ht="13.5" spans="1:8">
      <c r="A178" s="172">
        <f>H173</f>
        <v>2156417</v>
      </c>
      <c r="B178" s="93"/>
      <c r="C178" s="172">
        <v>0</v>
      </c>
      <c r="D178" s="172">
        <v>0</v>
      </c>
      <c r="E178" s="172">
        <v>0</v>
      </c>
      <c r="F178" s="172">
        <v>0</v>
      </c>
      <c r="G178" s="172">
        <v>0</v>
      </c>
      <c r="H178" s="173">
        <f>SUM(A178:G178)</f>
        <v>2156417</v>
      </c>
    </row>
    <row r="179" customFormat="1" ht="13.5"/>
    <row r="180" customFormat="1" ht="18" customHeight="1"/>
    <row r="181" customFormat="1"/>
    <row r="182" customFormat="1" spans="1:2">
      <c r="A182" s="96"/>
      <c r="B182" s="96"/>
    </row>
    <row r="183" customFormat="1" ht="15.75" spans="1:1">
      <c r="A183" s="174" t="s">
        <v>1157</v>
      </c>
    </row>
    <row r="184" customFormat="1" spans="3:4">
      <c r="C184" s="148"/>
      <c r="D184" s="148"/>
    </row>
    <row r="185" customFormat="1" ht="15.75" spans="3:3">
      <c r="C185" s="175" t="s">
        <v>1158</v>
      </c>
    </row>
    <row r="186" customFormat="1" spans="3:3">
      <c r="C186" s="176" t="s">
        <v>1207</v>
      </c>
    </row>
    <row r="187" customFormat="1" spans="3:4">
      <c r="C187" s="177" t="s">
        <v>1160</v>
      </c>
      <c r="D187" s="178"/>
    </row>
  </sheetData>
  <mergeCells count="1">
    <mergeCell ref="G7:H7"/>
  </mergeCells>
  <hyperlinks>
    <hyperlink ref="C15" r:id="rId2" display="pongsura.pattaramahasaed@ihg.com"/>
    <hyperlink ref="C186" r:id="rId3" display="E: pongsura.pattaramahasaed@ihg.com"/>
    <hyperlink ref="C187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J115" sqref="J11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5" max="15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7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43175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4" t="s">
        <v>9</v>
      </c>
      <c r="D12" s="12"/>
      <c r="E12" s="10"/>
      <c r="F12" s="2"/>
    </row>
    <row r="13" customFormat="1" spans="1:6">
      <c r="A13" s="4" t="s">
        <v>10</v>
      </c>
      <c r="B13" s="4"/>
      <c r="C13" s="5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492811</v>
      </c>
      <c r="C22" s="30" t="s">
        <v>2798</v>
      </c>
      <c r="D22" s="31">
        <v>1261140</v>
      </c>
      <c r="E22" s="32">
        <v>43161</v>
      </c>
      <c r="F22" s="33">
        <v>43165</v>
      </c>
      <c r="G22" s="34" t="s">
        <v>28</v>
      </c>
      <c r="H22" s="35">
        <v>20900</v>
      </c>
    </row>
    <row r="23" s="1" customFormat="1" spans="1:8">
      <c r="A23" s="30" t="s">
        <v>26</v>
      </c>
      <c r="B23" s="51">
        <v>492814</v>
      </c>
      <c r="C23" s="51" t="s">
        <v>2799</v>
      </c>
      <c r="D23" s="52">
        <v>1260530</v>
      </c>
      <c r="E23" s="53">
        <v>43164</v>
      </c>
      <c r="F23" s="54">
        <v>43165</v>
      </c>
      <c r="G23" s="55" t="s">
        <v>28</v>
      </c>
      <c r="H23" s="56">
        <v>4700</v>
      </c>
    </row>
    <row r="24" s="1" customFormat="1" spans="1:8">
      <c r="A24" s="30" t="s">
        <v>26</v>
      </c>
      <c r="B24" s="51">
        <v>492815</v>
      </c>
      <c r="C24" s="51" t="s">
        <v>2800</v>
      </c>
      <c r="D24" s="52">
        <v>1260530</v>
      </c>
      <c r="E24" s="53">
        <v>43164</v>
      </c>
      <c r="F24" s="54">
        <v>43165</v>
      </c>
      <c r="G24" s="55" t="s">
        <v>28</v>
      </c>
      <c r="H24" s="56">
        <v>4700</v>
      </c>
    </row>
    <row r="25" s="1" customFormat="1" spans="1:8">
      <c r="A25" s="30" t="s">
        <v>26</v>
      </c>
      <c r="B25" s="51">
        <v>492816</v>
      </c>
      <c r="C25" s="51" t="s">
        <v>2801</v>
      </c>
      <c r="D25" s="52">
        <v>1260530</v>
      </c>
      <c r="E25" s="53">
        <v>43164</v>
      </c>
      <c r="F25" s="54">
        <v>43165</v>
      </c>
      <c r="G25" s="55" t="s">
        <v>28</v>
      </c>
      <c r="H25" s="56">
        <v>4700</v>
      </c>
    </row>
    <row r="26" s="1" customFormat="1" spans="1:8">
      <c r="A26" s="30" t="s">
        <v>26</v>
      </c>
      <c r="B26" s="30">
        <v>492819</v>
      </c>
      <c r="C26" s="30" t="s">
        <v>2802</v>
      </c>
      <c r="D26" s="31">
        <v>1268126</v>
      </c>
      <c r="E26" s="32">
        <v>43160</v>
      </c>
      <c r="F26" s="33">
        <v>43165</v>
      </c>
      <c r="G26" s="34" t="s">
        <v>28</v>
      </c>
      <c r="H26" s="35">
        <v>21855</v>
      </c>
    </row>
    <row r="27" s="1" customFormat="1" spans="1:8">
      <c r="A27" s="30" t="s">
        <v>26</v>
      </c>
      <c r="B27" s="30">
        <v>492823</v>
      </c>
      <c r="C27" s="30" t="s">
        <v>2803</v>
      </c>
      <c r="D27" s="31">
        <v>1252857</v>
      </c>
      <c r="E27" s="32">
        <v>43161</v>
      </c>
      <c r="F27" s="33">
        <v>43165</v>
      </c>
      <c r="G27" s="34" t="s">
        <v>28</v>
      </c>
      <c r="H27" s="35">
        <v>20900</v>
      </c>
    </row>
    <row r="28" s="1" customFormat="1" spans="1:8">
      <c r="A28" s="30" t="s">
        <v>26</v>
      </c>
      <c r="B28" s="37">
        <v>492832</v>
      </c>
      <c r="C28" s="37" t="s">
        <v>2804</v>
      </c>
      <c r="D28" s="38">
        <v>1272563</v>
      </c>
      <c r="E28" s="39">
        <v>43162</v>
      </c>
      <c r="F28" s="40">
        <v>43165</v>
      </c>
      <c r="G28" s="41" t="s">
        <v>28</v>
      </c>
      <c r="H28" s="42">
        <v>15675</v>
      </c>
    </row>
    <row r="29" s="1" customFormat="1" spans="1:8">
      <c r="A29" s="30" t="s">
        <v>26</v>
      </c>
      <c r="B29" s="37">
        <v>492833</v>
      </c>
      <c r="C29" s="37" t="s">
        <v>2805</v>
      </c>
      <c r="D29" s="38">
        <v>1272563</v>
      </c>
      <c r="E29" s="39">
        <v>43162</v>
      </c>
      <c r="F29" s="40">
        <v>43165</v>
      </c>
      <c r="G29" s="41" t="s">
        <v>28</v>
      </c>
      <c r="H29" s="42">
        <v>15675</v>
      </c>
    </row>
    <row r="30" s="1" customFormat="1" spans="1:8">
      <c r="A30" s="30" t="s">
        <v>26</v>
      </c>
      <c r="B30" s="30">
        <v>492835</v>
      </c>
      <c r="C30" s="30" t="s">
        <v>2806</v>
      </c>
      <c r="D30" s="31">
        <v>1276404</v>
      </c>
      <c r="E30" s="32">
        <v>43160</v>
      </c>
      <c r="F30" s="33">
        <v>43165</v>
      </c>
      <c r="G30" s="34" t="s">
        <v>28</v>
      </c>
      <c r="H30" s="35">
        <v>21855</v>
      </c>
    </row>
    <row r="31" s="1" customFormat="1" spans="1:8">
      <c r="A31" s="30" t="s">
        <v>26</v>
      </c>
      <c r="B31" s="30">
        <v>492836</v>
      </c>
      <c r="C31" s="30" t="s">
        <v>2807</v>
      </c>
      <c r="D31" s="31">
        <v>1263366</v>
      </c>
      <c r="E31" s="32">
        <v>43160</v>
      </c>
      <c r="F31" s="33">
        <v>43165</v>
      </c>
      <c r="G31" s="34" t="s">
        <v>28</v>
      </c>
      <c r="H31" s="35">
        <v>25575</v>
      </c>
    </row>
    <row r="32" s="1" customFormat="1" spans="1:8">
      <c r="A32" s="30" t="s">
        <v>26</v>
      </c>
      <c r="B32" s="30">
        <v>492841</v>
      </c>
      <c r="C32" s="30" t="s">
        <v>2808</v>
      </c>
      <c r="D32" s="31">
        <v>1273265</v>
      </c>
      <c r="E32" s="32">
        <v>43164</v>
      </c>
      <c r="F32" s="33">
        <v>43165</v>
      </c>
      <c r="G32" s="34" t="s">
        <v>28</v>
      </c>
      <c r="H32" s="35">
        <v>4700</v>
      </c>
    </row>
    <row r="33" s="1" customFormat="1" spans="1:8">
      <c r="A33" s="30" t="s">
        <v>26</v>
      </c>
      <c r="B33" s="59">
        <v>492843</v>
      </c>
      <c r="C33" s="59" t="s">
        <v>2809</v>
      </c>
      <c r="D33" s="60">
        <v>1275389</v>
      </c>
      <c r="E33" s="61">
        <v>43160</v>
      </c>
      <c r="F33" s="62">
        <v>43165</v>
      </c>
      <c r="G33" s="63" t="s">
        <v>28</v>
      </c>
      <c r="H33" s="64">
        <v>21855</v>
      </c>
    </row>
    <row r="34" s="1" customFormat="1" spans="1:8">
      <c r="A34" s="30" t="s">
        <v>26</v>
      </c>
      <c r="B34" s="59">
        <v>492844</v>
      </c>
      <c r="C34" s="59" t="s">
        <v>844</v>
      </c>
      <c r="D34" s="60">
        <v>1275389</v>
      </c>
      <c r="E34" s="61">
        <v>43160</v>
      </c>
      <c r="F34" s="62">
        <v>43165</v>
      </c>
      <c r="G34" s="63" t="s">
        <v>28</v>
      </c>
      <c r="H34" s="64">
        <v>21855</v>
      </c>
    </row>
    <row r="35" s="1" customFormat="1" spans="1:8">
      <c r="A35" s="30" t="s">
        <v>26</v>
      </c>
      <c r="B35" s="30">
        <v>492845</v>
      </c>
      <c r="C35" s="30" t="s">
        <v>2810</v>
      </c>
      <c r="D35" s="31">
        <v>1277630</v>
      </c>
      <c r="E35" s="32">
        <v>43160</v>
      </c>
      <c r="F35" s="33">
        <v>43165</v>
      </c>
      <c r="G35" s="34" t="s">
        <v>28</v>
      </c>
      <c r="H35" s="35">
        <v>21855</v>
      </c>
    </row>
    <row r="36" s="1" customFormat="1" spans="1:8">
      <c r="A36" s="30" t="s">
        <v>26</v>
      </c>
      <c r="B36" s="30">
        <v>492846</v>
      </c>
      <c r="C36" s="30" t="s">
        <v>2811</v>
      </c>
      <c r="D36" s="31">
        <v>1276472</v>
      </c>
      <c r="E36" s="32">
        <v>43160</v>
      </c>
      <c r="F36" s="33">
        <v>43165</v>
      </c>
      <c r="G36" s="34" t="s">
        <v>28</v>
      </c>
      <c r="H36" s="35">
        <v>21855</v>
      </c>
    </row>
    <row r="37" s="1" customFormat="1" spans="1:8">
      <c r="A37" s="30" t="s">
        <v>26</v>
      </c>
      <c r="B37" s="30">
        <v>492930</v>
      </c>
      <c r="C37" s="30" t="s">
        <v>2812</v>
      </c>
      <c r="D37" s="31">
        <v>1271995</v>
      </c>
      <c r="E37" s="32">
        <v>43161</v>
      </c>
      <c r="F37" s="33">
        <v>43166</v>
      </c>
      <c r="G37" s="34" t="s">
        <v>28</v>
      </c>
      <c r="H37" s="35">
        <v>21855</v>
      </c>
    </row>
    <row r="38" s="1" customFormat="1" spans="1:8">
      <c r="A38" s="30" t="s">
        <v>26</v>
      </c>
      <c r="B38" s="30">
        <v>492946</v>
      </c>
      <c r="C38" s="30" t="s">
        <v>2813</v>
      </c>
      <c r="D38" s="31">
        <v>1268196</v>
      </c>
      <c r="E38" s="32">
        <v>43160</v>
      </c>
      <c r="F38" s="33">
        <v>43166</v>
      </c>
      <c r="G38" s="34" t="s">
        <v>28</v>
      </c>
      <c r="H38" s="35">
        <v>26226</v>
      </c>
    </row>
    <row r="39" s="1" customFormat="1" spans="1:8">
      <c r="A39" s="30" t="s">
        <v>26</v>
      </c>
      <c r="B39" s="30">
        <v>492948</v>
      </c>
      <c r="C39" s="30" t="s">
        <v>2814</v>
      </c>
      <c r="D39" s="31">
        <v>1273548</v>
      </c>
      <c r="E39" s="32">
        <v>43163</v>
      </c>
      <c r="F39" s="33">
        <v>43166</v>
      </c>
      <c r="G39" s="34" t="s">
        <v>28</v>
      </c>
      <c r="H39" s="35">
        <v>13395</v>
      </c>
    </row>
    <row r="40" s="1" customFormat="1" spans="1:8">
      <c r="A40" s="30" t="s">
        <v>26</v>
      </c>
      <c r="B40" s="30">
        <v>492949</v>
      </c>
      <c r="C40" s="30" t="s">
        <v>2815</v>
      </c>
      <c r="D40" s="31">
        <v>1276035</v>
      </c>
      <c r="E40" s="32">
        <v>43165</v>
      </c>
      <c r="F40" s="33">
        <v>43166</v>
      </c>
      <c r="G40" s="34" t="s">
        <v>28</v>
      </c>
      <c r="H40" s="35">
        <v>8200</v>
      </c>
    </row>
    <row r="41" s="1" customFormat="1" spans="1:8">
      <c r="A41" s="30" t="s">
        <v>26</v>
      </c>
      <c r="B41" s="30">
        <v>492952</v>
      </c>
      <c r="C41" s="30" t="s">
        <v>2816</v>
      </c>
      <c r="D41" s="31">
        <v>1263347</v>
      </c>
      <c r="E41" s="32">
        <v>43162</v>
      </c>
      <c r="F41" s="33">
        <v>43166</v>
      </c>
      <c r="G41" s="34" t="s">
        <v>28</v>
      </c>
      <c r="H41" s="35">
        <v>20900</v>
      </c>
    </row>
    <row r="42" s="1" customFormat="1" spans="1:8">
      <c r="A42" s="30" t="s">
        <v>26</v>
      </c>
      <c r="B42" s="30">
        <v>492953</v>
      </c>
      <c r="C42" s="30" t="s">
        <v>2817</v>
      </c>
      <c r="D42" s="31">
        <v>1263348</v>
      </c>
      <c r="E42" s="32">
        <v>43162</v>
      </c>
      <c r="F42" s="33">
        <v>43166</v>
      </c>
      <c r="G42" s="34" t="s">
        <v>28</v>
      </c>
      <c r="H42" s="35">
        <v>20900</v>
      </c>
    </row>
    <row r="43" s="1" customFormat="1" spans="1:8">
      <c r="A43" s="30" t="s">
        <v>26</v>
      </c>
      <c r="B43" s="30">
        <v>492954</v>
      </c>
      <c r="C43" s="30" t="s">
        <v>1828</v>
      </c>
      <c r="D43" s="31">
        <v>1273552</v>
      </c>
      <c r="E43" s="32">
        <v>43164</v>
      </c>
      <c r="F43" s="33">
        <v>43166</v>
      </c>
      <c r="G43" s="34" t="s">
        <v>28</v>
      </c>
      <c r="H43" s="35">
        <v>11000</v>
      </c>
    </row>
    <row r="44" s="1" customFormat="1" spans="1:8">
      <c r="A44" s="30" t="s">
        <v>26</v>
      </c>
      <c r="B44" s="30">
        <v>493067</v>
      </c>
      <c r="C44" s="30" t="s">
        <v>1410</v>
      </c>
      <c r="D44" s="31">
        <v>1272327</v>
      </c>
      <c r="E44" s="32">
        <v>43164</v>
      </c>
      <c r="F44" s="33">
        <v>43167</v>
      </c>
      <c r="G44" s="34" t="s">
        <v>28</v>
      </c>
      <c r="H44" s="35">
        <v>13395</v>
      </c>
    </row>
    <row r="45" s="1" customFormat="1" spans="1:8">
      <c r="A45" s="30" t="s">
        <v>26</v>
      </c>
      <c r="B45" s="30">
        <v>493070</v>
      </c>
      <c r="C45" s="30" t="s">
        <v>2818</v>
      </c>
      <c r="D45" s="31">
        <v>1273161</v>
      </c>
      <c r="E45" s="32">
        <v>43163</v>
      </c>
      <c r="F45" s="33">
        <v>43167</v>
      </c>
      <c r="G45" s="34" t="s">
        <v>28</v>
      </c>
      <c r="H45" s="35">
        <v>17860</v>
      </c>
    </row>
    <row r="46" s="1" customFormat="1" spans="1:8">
      <c r="A46" s="30" t="s">
        <v>26</v>
      </c>
      <c r="B46" s="30">
        <v>493080</v>
      </c>
      <c r="C46" s="30" t="s">
        <v>2819</v>
      </c>
      <c r="D46" s="31">
        <v>1267194</v>
      </c>
      <c r="E46" s="32">
        <v>43162</v>
      </c>
      <c r="F46" s="33">
        <v>43167</v>
      </c>
      <c r="G46" s="34" t="s">
        <v>28</v>
      </c>
      <c r="H46" s="35">
        <v>21855</v>
      </c>
    </row>
    <row r="47" s="1" customFormat="1" spans="1:8">
      <c r="A47" s="30" t="s">
        <v>26</v>
      </c>
      <c r="B47" s="51">
        <v>493082</v>
      </c>
      <c r="C47" s="51" t="s">
        <v>2820</v>
      </c>
      <c r="D47" s="52">
        <v>1266659</v>
      </c>
      <c r="E47" s="53">
        <v>43161</v>
      </c>
      <c r="F47" s="54">
        <v>43167</v>
      </c>
      <c r="G47" s="55" t="s">
        <v>28</v>
      </c>
      <c r="H47" s="56">
        <v>26226</v>
      </c>
    </row>
    <row r="48" s="1" customFormat="1" spans="1:8">
      <c r="A48" s="30" t="s">
        <v>26</v>
      </c>
      <c r="B48" s="51">
        <v>493083</v>
      </c>
      <c r="C48" s="51" t="s">
        <v>2821</v>
      </c>
      <c r="D48" s="52">
        <v>1266659</v>
      </c>
      <c r="E48" s="53">
        <v>43161</v>
      </c>
      <c r="F48" s="54">
        <v>43167</v>
      </c>
      <c r="G48" s="55" t="s">
        <v>28</v>
      </c>
      <c r="H48" s="56">
        <v>26226</v>
      </c>
    </row>
    <row r="49" s="1" customFormat="1" spans="1:8">
      <c r="A49" s="30" t="s">
        <v>26</v>
      </c>
      <c r="B49" s="59">
        <v>493084</v>
      </c>
      <c r="C49" s="59" t="s">
        <v>2822</v>
      </c>
      <c r="D49" s="60">
        <v>1266669</v>
      </c>
      <c r="E49" s="61">
        <v>43161</v>
      </c>
      <c r="F49" s="62">
        <v>43167</v>
      </c>
      <c r="G49" s="63" t="s">
        <v>28</v>
      </c>
      <c r="H49" s="64">
        <v>26226</v>
      </c>
    </row>
    <row r="50" s="1" customFormat="1" spans="1:8">
      <c r="A50" s="30" t="s">
        <v>26</v>
      </c>
      <c r="B50" s="59">
        <v>493085</v>
      </c>
      <c r="C50" s="59" t="s">
        <v>1055</v>
      </c>
      <c r="D50" s="60">
        <v>1266669</v>
      </c>
      <c r="E50" s="61">
        <v>43161</v>
      </c>
      <c r="F50" s="62">
        <v>43167</v>
      </c>
      <c r="G50" s="63" t="s">
        <v>28</v>
      </c>
      <c r="H50" s="64">
        <v>26226</v>
      </c>
    </row>
    <row r="51" s="1" customFormat="1" spans="1:8">
      <c r="A51" s="30" t="s">
        <v>26</v>
      </c>
      <c r="B51" s="265">
        <v>493099</v>
      </c>
      <c r="C51" s="265" t="s">
        <v>2823</v>
      </c>
      <c r="D51" s="266">
        <v>1269692</v>
      </c>
      <c r="E51" s="267">
        <v>43162</v>
      </c>
      <c r="F51" s="268">
        <v>43167</v>
      </c>
      <c r="G51" s="269" t="s">
        <v>28</v>
      </c>
      <c r="H51" s="270">
        <v>25575</v>
      </c>
    </row>
    <row r="52" s="1" customFormat="1" spans="1:8">
      <c r="A52" s="30" t="s">
        <v>26</v>
      </c>
      <c r="B52" s="265">
        <v>493100</v>
      </c>
      <c r="C52" s="265" t="s">
        <v>2824</v>
      </c>
      <c r="D52" s="266">
        <v>1269692</v>
      </c>
      <c r="E52" s="267">
        <v>43162</v>
      </c>
      <c r="F52" s="268">
        <v>43167</v>
      </c>
      <c r="G52" s="269" t="s">
        <v>28</v>
      </c>
      <c r="H52" s="270">
        <v>25575</v>
      </c>
    </row>
    <row r="53" s="1" customFormat="1" spans="1:8">
      <c r="A53" s="30" t="s">
        <v>26</v>
      </c>
      <c r="B53" s="30">
        <v>493105</v>
      </c>
      <c r="C53" s="30" t="s">
        <v>2825</v>
      </c>
      <c r="D53" s="31">
        <v>1262083</v>
      </c>
      <c r="E53" s="32">
        <v>43164</v>
      </c>
      <c r="F53" s="33">
        <v>43167</v>
      </c>
      <c r="G53" s="34" t="s">
        <v>28</v>
      </c>
      <c r="H53" s="35">
        <v>15675</v>
      </c>
    </row>
    <row r="54" s="1" customFormat="1" spans="1:8">
      <c r="A54" s="30" t="s">
        <v>26</v>
      </c>
      <c r="B54" s="30">
        <v>493199</v>
      </c>
      <c r="C54" s="30" t="s">
        <v>2826</v>
      </c>
      <c r="D54" s="31">
        <v>1258225</v>
      </c>
      <c r="E54" s="32">
        <v>43165</v>
      </c>
      <c r="F54" s="33">
        <v>43168</v>
      </c>
      <c r="G54" s="34" t="s">
        <v>28</v>
      </c>
      <c r="H54" s="35">
        <v>13395</v>
      </c>
    </row>
    <row r="55" s="1" customFormat="1" spans="1:8">
      <c r="A55" s="30" t="s">
        <v>26</v>
      </c>
      <c r="B55" s="30">
        <v>493200</v>
      </c>
      <c r="C55" s="30" t="s">
        <v>2827</v>
      </c>
      <c r="D55" s="31">
        <v>1274646</v>
      </c>
      <c r="E55" s="32">
        <v>43165</v>
      </c>
      <c r="F55" s="33">
        <v>43168</v>
      </c>
      <c r="G55" s="34" t="s">
        <v>28</v>
      </c>
      <c r="H55" s="35">
        <v>15675</v>
      </c>
    </row>
    <row r="56" s="1" customFormat="1" spans="1:8">
      <c r="A56" s="30" t="s">
        <v>26</v>
      </c>
      <c r="B56" s="30">
        <v>493202</v>
      </c>
      <c r="C56" s="30" t="s">
        <v>2828</v>
      </c>
      <c r="D56" s="31">
        <v>1266464</v>
      </c>
      <c r="E56" s="32">
        <v>43162</v>
      </c>
      <c r="F56" s="33">
        <v>43168</v>
      </c>
      <c r="G56" s="34" t="s">
        <v>28</v>
      </c>
      <c r="H56" s="35">
        <v>30690</v>
      </c>
    </row>
    <row r="57" s="1" customFormat="1" spans="1:8">
      <c r="A57" s="30" t="s">
        <v>26</v>
      </c>
      <c r="B57" s="30">
        <v>493224</v>
      </c>
      <c r="C57" s="30" t="s">
        <v>2829</v>
      </c>
      <c r="D57" s="31">
        <v>1273272</v>
      </c>
      <c r="E57" s="32">
        <v>43167</v>
      </c>
      <c r="F57" s="33">
        <v>43168</v>
      </c>
      <c r="G57" s="34" t="s">
        <v>28</v>
      </c>
      <c r="H57" s="35">
        <v>4700</v>
      </c>
    </row>
    <row r="58" s="1" customFormat="1" spans="1:8">
      <c r="A58" s="30" t="s">
        <v>26</v>
      </c>
      <c r="B58" s="30">
        <v>493312</v>
      </c>
      <c r="C58" s="30" t="s">
        <v>2830</v>
      </c>
      <c r="D58" s="31">
        <v>1250565</v>
      </c>
      <c r="E58" s="32">
        <v>43167</v>
      </c>
      <c r="F58" s="33">
        <v>43169</v>
      </c>
      <c r="G58" s="34" t="s">
        <v>28</v>
      </c>
      <c r="H58" s="35">
        <v>10880</v>
      </c>
    </row>
    <row r="59" s="1" customFormat="1" spans="1:8">
      <c r="A59" s="30" t="s">
        <v>26</v>
      </c>
      <c r="B59" s="30">
        <v>493316</v>
      </c>
      <c r="C59" s="30" t="s">
        <v>2831</v>
      </c>
      <c r="D59" s="31">
        <v>1273016</v>
      </c>
      <c r="E59" s="32">
        <v>43168</v>
      </c>
      <c r="F59" s="33">
        <v>43169</v>
      </c>
      <c r="G59" s="34" t="s">
        <v>28</v>
      </c>
      <c r="H59" s="35">
        <v>5500</v>
      </c>
    </row>
    <row r="60" s="1" customFormat="1" spans="1:8">
      <c r="A60" s="30" t="s">
        <v>26</v>
      </c>
      <c r="B60" s="30">
        <v>493318</v>
      </c>
      <c r="C60" s="30" t="s">
        <v>2832</v>
      </c>
      <c r="D60" s="31">
        <v>1258336</v>
      </c>
      <c r="E60" s="32">
        <v>43166</v>
      </c>
      <c r="F60" s="33">
        <v>43169</v>
      </c>
      <c r="G60" s="34" t="s">
        <v>28</v>
      </c>
      <c r="H60" s="35">
        <v>15675</v>
      </c>
    </row>
    <row r="61" s="1" customFormat="1" spans="1:8">
      <c r="A61" s="30" t="s">
        <v>26</v>
      </c>
      <c r="B61" s="44">
        <v>493320</v>
      </c>
      <c r="C61" s="44" t="s">
        <v>2833</v>
      </c>
      <c r="D61" s="45">
        <v>1260880</v>
      </c>
      <c r="E61" s="46">
        <v>43164</v>
      </c>
      <c r="F61" s="47">
        <v>43169</v>
      </c>
      <c r="G61" s="48" t="s">
        <v>28</v>
      </c>
      <c r="H61" s="49">
        <v>21855</v>
      </c>
    </row>
    <row r="62" s="1" customFormat="1" spans="1:8">
      <c r="A62" s="30" t="s">
        <v>26</v>
      </c>
      <c r="B62" s="44">
        <v>493321</v>
      </c>
      <c r="C62" s="44" t="s">
        <v>2834</v>
      </c>
      <c r="D62" s="45">
        <v>1260880</v>
      </c>
      <c r="E62" s="46">
        <v>43164</v>
      </c>
      <c r="F62" s="47">
        <v>43169</v>
      </c>
      <c r="G62" s="48" t="s">
        <v>28</v>
      </c>
      <c r="H62" s="49">
        <v>21855</v>
      </c>
    </row>
    <row r="63" s="1" customFormat="1" spans="1:8">
      <c r="A63" s="30" t="s">
        <v>26</v>
      </c>
      <c r="B63" s="265">
        <v>493324</v>
      </c>
      <c r="C63" s="265" t="s">
        <v>2835</v>
      </c>
      <c r="D63" s="266">
        <v>1267469</v>
      </c>
      <c r="E63" s="267">
        <v>43166</v>
      </c>
      <c r="F63" s="268">
        <v>43169</v>
      </c>
      <c r="G63" s="269" t="s">
        <v>28</v>
      </c>
      <c r="H63" s="270">
        <v>15675</v>
      </c>
    </row>
    <row r="64" s="1" customFormat="1" spans="1:8">
      <c r="A64" s="30" t="s">
        <v>26</v>
      </c>
      <c r="B64" s="265">
        <v>493325</v>
      </c>
      <c r="C64" s="265" t="s">
        <v>2836</v>
      </c>
      <c r="D64" s="266">
        <v>1267469</v>
      </c>
      <c r="E64" s="267">
        <v>43166</v>
      </c>
      <c r="F64" s="268">
        <v>43169</v>
      </c>
      <c r="G64" s="269" t="s">
        <v>28</v>
      </c>
      <c r="H64" s="270">
        <v>15675</v>
      </c>
    </row>
    <row r="65" s="1" customFormat="1" spans="1:8">
      <c r="A65" s="30" t="s">
        <v>26</v>
      </c>
      <c r="B65" s="30">
        <v>493326</v>
      </c>
      <c r="C65" s="30" t="s">
        <v>2837</v>
      </c>
      <c r="D65" s="31">
        <v>1273829</v>
      </c>
      <c r="E65" s="32">
        <v>43167</v>
      </c>
      <c r="F65" s="33">
        <v>43169</v>
      </c>
      <c r="G65" s="34" t="s">
        <v>28</v>
      </c>
      <c r="H65" s="35">
        <v>9400</v>
      </c>
    </row>
    <row r="66" s="1" customFormat="1" spans="1:8">
      <c r="A66" s="30" t="s">
        <v>26</v>
      </c>
      <c r="B66" s="51">
        <v>493445</v>
      </c>
      <c r="C66" s="51" t="s">
        <v>2838</v>
      </c>
      <c r="D66" s="52">
        <v>1273263</v>
      </c>
      <c r="E66" s="53">
        <v>43165</v>
      </c>
      <c r="F66" s="54">
        <v>43170</v>
      </c>
      <c r="G66" s="55" t="s">
        <v>28</v>
      </c>
      <c r="H66" s="56">
        <v>21855</v>
      </c>
    </row>
    <row r="67" s="1" customFormat="1" spans="1:8">
      <c r="A67" s="30" t="s">
        <v>26</v>
      </c>
      <c r="B67" s="51">
        <v>493446</v>
      </c>
      <c r="C67" s="51" t="s">
        <v>1532</v>
      </c>
      <c r="D67" s="52">
        <v>1273263</v>
      </c>
      <c r="E67" s="53">
        <v>43165</v>
      </c>
      <c r="F67" s="54">
        <v>43170</v>
      </c>
      <c r="G67" s="55" t="s">
        <v>28</v>
      </c>
      <c r="H67" s="56">
        <v>21855</v>
      </c>
    </row>
    <row r="68" s="1" customFormat="1" spans="1:8">
      <c r="A68" s="30" t="s">
        <v>26</v>
      </c>
      <c r="B68" s="59">
        <v>493447</v>
      </c>
      <c r="C68" s="59" t="s">
        <v>2839</v>
      </c>
      <c r="D68" s="60">
        <v>1272860</v>
      </c>
      <c r="E68" s="61">
        <v>43166</v>
      </c>
      <c r="F68" s="62">
        <v>43170</v>
      </c>
      <c r="G68" s="63" t="s">
        <v>28</v>
      </c>
      <c r="H68" s="64">
        <v>17860</v>
      </c>
    </row>
    <row r="69" s="1" customFormat="1" spans="1:8">
      <c r="A69" s="30" t="s">
        <v>26</v>
      </c>
      <c r="B69" s="59">
        <v>493448</v>
      </c>
      <c r="C69" s="59" t="s">
        <v>2840</v>
      </c>
      <c r="D69" s="60">
        <v>1272860</v>
      </c>
      <c r="E69" s="61">
        <v>43166</v>
      </c>
      <c r="F69" s="62">
        <v>43170</v>
      </c>
      <c r="G69" s="63" t="s">
        <v>28</v>
      </c>
      <c r="H69" s="64">
        <v>17860</v>
      </c>
    </row>
    <row r="70" s="1" customFormat="1" spans="1:8">
      <c r="A70" s="30" t="s">
        <v>26</v>
      </c>
      <c r="B70" s="59">
        <v>493449</v>
      </c>
      <c r="C70" s="59" t="s">
        <v>2841</v>
      </c>
      <c r="D70" s="60">
        <v>1272860</v>
      </c>
      <c r="E70" s="61">
        <v>43166</v>
      </c>
      <c r="F70" s="62">
        <v>43170</v>
      </c>
      <c r="G70" s="63" t="s">
        <v>28</v>
      </c>
      <c r="H70" s="64">
        <v>17860</v>
      </c>
    </row>
    <row r="71" s="1" customFormat="1" spans="1:8">
      <c r="A71" s="30" t="s">
        <v>26</v>
      </c>
      <c r="B71" s="30">
        <v>493455</v>
      </c>
      <c r="C71" s="30" t="s">
        <v>2842</v>
      </c>
      <c r="D71" s="31">
        <v>1263459</v>
      </c>
      <c r="E71" s="32">
        <v>43167</v>
      </c>
      <c r="F71" s="33">
        <v>43170</v>
      </c>
      <c r="G71" s="34" t="s">
        <v>28</v>
      </c>
      <c r="H71" s="35">
        <v>13395</v>
      </c>
    </row>
    <row r="72" s="1" customFormat="1" spans="1:8">
      <c r="A72" s="30" t="s">
        <v>26</v>
      </c>
      <c r="B72" s="30">
        <v>493458</v>
      </c>
      <c r="C72" s="30" t="s">
        <v>2843</v>
      </c>
      <c r="D72" s="31">
        <v>1274373</v>
      </c>
      <c r="E72" s="32">
        <v>43163</v>
      </c>
      <c r="F72" s="33">
        <v>43170</v>
      </c>
      <c r="G72" s="34" t="s">
        <v>28</v>
      </c>
      <c r="H72" s="35">
        <v>35805</v>
      </c>
    </row>
    <row r="73" s="1" customFormat="1" spans="1:8">
      <c r="A73" s="30" t="s">
        <v>26</v>
      </c>
      <c r="B73" s="30">
        <v>493466</v>
      </c>
      <c r="C73" s="30" t="s">
        <v>2844</v>
      </c>
      <c r="D73" s="31">
        <v>1272865</v>
      </c>
      <c r="E73" s="32">
        <v>43166</v>
      </c>
      <c r="F73" s="33">
        <v>43170</v>
      </c>
      <c r="G73" s="34" t="s">
        <v>28</v>
      </c>
      <c r="H73" s="35">
        <v>17860</v>
      </c>
    </row>
    <row r="74" s="1" customFormat="1" spans="1:8">
      <c r="A74" s="30" t="s">
        <v>26</v>
      </c>
      <c r="B74" s="30">
        <v>493578</v>
      </c>
      <c r="C74" s="30" t="s">
        <v>2845</v>
      </c>
      <c r="D74" s="31">
        <v>1277959</v>
      </c>
      <c r="E74" s="32">
        <v>43170</v>
      </c>
      <c r="F74" s="33">
        <v>43171</v>
      </c>
      <c r="G74" s="34" t="s">
        <v>28</v>
      </c>
      <c r="H74" s="35">
        <v>4700</v>
      </c>
    </row>
    <row r="75" s="1" customFormat="1" spans="1:8">
      <c r="A75" s="30" t="s">
        <v>26</v>
      </c>
      <c r="B75" s="30">
        <v>493597</v>
      </c>
      <c r="C75" s="30" t="s">
        <v>2846</v>
      </c>
      <c r="D75" s="31">
        <v>1277810</v>
      </c>
      <c r="E75" s="32">
        <v>43169</v>
      </c>
      <c r="F75" s="33">
        <v>43171</v>
      </c>
      <c r="G75" s="34" t="s">
        <v>28</v>
      </c>
      <c r="H75" s="35">
        <v>11000</v>
      </c>
    </row>
    <row r="76" s="1" customFormat="1" spans="1:8">
      <c r="A76" s="30" t="s">
        <v>26</v>
      </c>
      <c r="B76" s="30">
        <v>493601</v>
      </c>
      <c r="C76" s="30" t="s">
        <v>1797</v>
      </c>
      <c r="D76" s="31">
        <v>1259592</v>
      </c>
      <c r="E76" s="32">
        <v>43166</v>
      </c>
      <c r="F76" s="33">
        <v>43171</v>
      </c>
      <c r="G76" s="34" t="s">
        <v>28</v>
      </c>
      <c r="H76" s="35">
        <v>25575</v>
      </c>
    </row>
    <row r="77" s="1" customFormat="1" spans="1:8">
      <c r="A77" s="30" t="s">
        <v>26</v>
      </c>
      <c r="B77" s="30">
        <v>493731</v>
      </c>
      <c r="C77" s="30" t="s">
        <v>2847</v>
      </c>
      <c r="D77" s="31">
        <v>1277234</v>
      </c>
      <c r="E77" s="32">
        <v>43167</v>
      </c>
      <c r="F77" s="33">
        <v>43172</v>
      </c>
      <c r="G77" s="34" t="s">
        <v>28</v>
      </c>
      <c r="H77" s="35">
        <v>25575</v>
      </c>
    </row>
    <row r="78" s="1" customFormat="1" spans="1:8">
      <c r="A78" s="30" t="s">
        <v>26</v>
      </c>
      <c r="B78" s="51">
        <v>493732</v>
      </c>
      <c r="C78" s="51" t="s">
        <v>2848</v>
      </c>
      <c r="D78" s="52">
        <v>1278005</v>
      </c>
      <c r="E78" s="53">
        <v>43170</v>
      </c>
      <c r="F78" s="54">
        <v>43172</v>
      </c>
      <c r="G78" s="55" t="s">
        <v>28</v>
      </c>
      <c r="H78" s="56">
        <v>11000</v>
      </c>
    </row>
    <row r="79" s="1" customFormat="1" spans="1:8">
      <c r="A79" s="30" t="s">
        <v>26</v>
      </c>
      <c r="B79" s="51">
        <v>493733</v>
      </c>
      <c r="C79" s="51" t="s">
        <v>2849</v>
      </c>
      <c r="D79" s="52">
        <v>1278005</v>
      </c>
      <c r="E79" s="53">
        <v>43170</v>
      </c>
      <c r="F79" s="54">
        <v>43172</v>
      </c>
      <c r="G79" s="55" t="s">
        <v>28</v>
      </c>
      <c r="H79" s="56">
        <v>11000</v>
      </c>
    </row>
    <row r="80" s="1" customFormat="1" spans="1:8">
      <c r="A80" s="30" t="s">
        <v>26</v>
      </c>
      <c r="B80" s="30">
        <v>493735</v>
      </c>
      <c r="C80" s="30" t="s">
        <v>2850</v>
      </c>
      <c r="D80" s="31">
        <v>1276449</v>
      </c>
      <c r="E80" s="32">
        <v>43167</v>
      </c>
      <c r="F80" s="33">
        <v>43172</v>
      </c>
      <c r="G80" s="34" t="s">
        <v>28</v>
      </c>
      <c r="H80" s="35">
        <v>25575</v>
      </c>
    </row>
    <row r="81" s="1" customFormat="1" spans="1:8">
      <c r="A81" s="30" t="s">
        <v>26</v>
      </c>
      <c r="B81" s="30">
        <v>493736</v>
      </c>
      <c r="C81" s="30" t="s">
        <v>2851</v>
      </c>
      <c r="D81" s="31">
        <v>1274647</v>
      </c>
      <c r="E81" s="32">
        <v>43167</v>
      </c>
      <c r="F81" s="33">
        <v>43172</v>
      </c>
      <c r="G81" s="34" t="s">
        <v>28</v>
      </c>
      <c r="H81" s="35">
        <v>21855</v>
      </c>
    </row>
    <row r="82" s="1" customFormat="1" spans="1:8">
      <c r="A82" s="30" t="s">
        <v>26</v>
      </c>
      <c r="B82" s="30">
        <v>493737</v>
      </c>
      <c r="C82" s="30" t="s">
        <v>2852</v>
      </c>
      <c r="D82" s="31">
        <v>1270864</v>
      </c>
      <c r="E82" s="32">
        <v>43169</v>
      </c>
      <c r="F82" s="33">
        <v>43172</v>
      </c>
      <c r="G82" s="34" t="s">
        <v>28</v>
      </c>
      <c r="H82" s="35">
        <v>15675</v>
      </c>
    </row>
    <row r="83" s="1" customFormat="1" spans="1:8">
      <c r="A83" s="30" t="s">
        <v>26</v>
      </c>
      <c r="B83" s="30">
        <v>493739</v>
      </c>
      <c r="C83" s="30" t="s">
        <v>2082</v>
      </c>
      <c r="D83" s="31">
        <v>1270720</v>
      </c>
      <c r="E83" s="32">
        <v>43168</v>
      </c>
      <c r="F83" s="33">
        <v>43172</v>
      </c>
      <c r="G83" s="34" t="s">
        <v>28</v>
      </c>
      <c r="H83" s="35">
        <v>20900</v>
      </c>
    </row>
    <row r="84" s="1" customFormat="1" spans="1:8">
      <c r="A84" s="30" t="s">
        <v>26</v>
      </c>
      <c r="B84" s="30">
        <v>493741</v>
      </c>
      <c r="C84" s="30" t="s">
        <v>2853</v>
      </c>
      <c r="D84" s="31">
        <v>1271736</v>
      </c>
      <c r="E84" s="32">
        <v>43168</v>
      </c>
      <c r="F84" s="33">
        <v>43172</v>
      </c>
      <c r="G84" s="34" t="s">
        <v>28</v>
      </c>
      <c r="H84" s="35">
        <v>20900</v>
      </c>
    </row>
    <row r="85" s="1" customFormat="1" spans="1:8">
      <c r="A85" s="30" t="s">
        <v>26</v>
      </c>
      <c r="B85" s="30">
        <v>493743</v>
      </c>
      <c r="C85" s="30" t="s">
        <v>2854</v>
      </c>
      <c r="D85" s="31">
        <v>1280998</v>
      </c>
      <c r="E85" s="32">
        <v>43171</v>
      </c>
      <c r="F85" s="33">
        <v>43172</v>
      </c>
      <c r="G85" s="34" t="s">
        <v>28</v>
      </c>
      <c r="H85" s="35">
        <v>4700</v>
      </c>
    </row>
    <row r="86" s="1" customFormat="1" spans="1:8">
      <c r="A86" s="30" t="s">
        <v>26</v>
      </c>
      <c r="B86" s="30">
        <v>493744</v>
      </c>
      <c r="C86" s="30" t="s">
        <v>2855</v>
      </c>
      <c r="D86" s="31">
        <v>1274627</v>
      </c>
      <c r="E86" s="32">
        <v>43167</v>
      </c>
      <c r="F86" s="33">
        <v>43172</v>
      </c>
      <c r="G86" s="34" t="s">
        <v>28</v>
      </c>
      <c r="H86" s="35">
        <v>21855</v>
      </c>
    </row>
    <row r="87" s="1" customFormat="1" spans="1:8">
      <c r="A87" s="30" t="s">
        <v>26</v>
      </c>
      <c r="B87" s="30">
        <v>493749</v>
      </c>
      <c r="C87" s="30" t="s">
        <v>2856</v>
      </c>
      <c r="D87" s="31">
        <v>1270863</v>
      </c>
      <c r="E87" s="32">
        <v>43169</v>
      </c>
      <c r="F87" s="33">
        <v>43172</v>
      </c>
      <c r="G87" s="34" t="s">
        <v>28</v>
      </c>
      <c r="H87" s="35">
        <v>15675</v>
      </c>
    </row>
    <row r="88" s="1" customFormat="1" spans="1:8">
      <c r="A88" s="30" t="s">
        <v>26</v>
      </c>
      <c r="B88" s="51">
        <v>493811</v>
      </c>
      <c r="C88" s="51" t="s">
        <v>2857</v>
      </c>
      <c r="D88" s="52">
        <v>1279738</v>
      </c>
      <c r="E88" s="53">
        <v>43169</v>
      </c>
      <c r="F88" s="54">
        <v>43172</v>
      </c>
      <c r="G88" s="55" t="s">
        <v>28</v>
      </c>
      <c r="H88" s="56">
        <v>13395</v>
      </c>
    </row>
    <row r="89" s="1" customFormat="1" spans="1:8">
      <c r="A89" s="30" t="s">
        <v>26</v>
      </c>
      <c r="B89" s="51">
        <v>493815</v>
      </c>
      <c r="C89" s="51" t="s">
        <v>2858</v>
      </c>
      <c r="D89" s="52">
        <v>1279738</v>
      </c>
      <c r="E89" s="53">
        <v>43169</v>
      </c>
      <c r="F89" s="54">
        <v>43172</v>
      </c>
      <c r="G89" s="55" t="s">
        <v>28</v>
      </c>
      <c r="H89" s="56">
        <v>13395</v>
      </c>
    </row>
    <row r="90" s="1" customFormat="1" spans="1:8">
      <c r="A90" s="30" t="s">
        <v>26</v>
      </c>
      <c r="B90" s="30">
        <v>493880</v>
      </c>
      <c r="C90" s="30" t="s">
        <v>2859</v>
      </c>
      <c r="D90" s="31">
        <v>1279512</v>
      </c>
      <c r="E90" s="32">
        <v>43172</v>
      </c>
      <c r="F90" s="33">
        <v>43173</v>
      </c>
      <c r="G90" s="34" t="s">
        <v>28</v>
      </c>
      <c r="H90" s="35">
        <v>4700</v>
      </c>
    </row>
    <row r="91" s="1" customFormat="1" spans="1:8">
      <c r="A91" s="30" t="s">
        <v>26</v>
      </c>
      <c r="B91" s="30">
        <v>493900</v>
      </c>
      <c r="C91" s="30" t="s">
        <v>2860</v>
      </c>
      <c r="D91" s="31">
        <v>1275105</v>
      </c>
      <c r="E91" s="32">
        <v>43168</v>
      </c>
      <c r="F91" s="33">
        <v>43173</v>
      </c>
      <c r="G91" s="34" t="s">
        <v>28</v>
      </c>
      <c r="H91" s="35">
        <v>25575</v>
      </c>
    </row>
    <row r="92" s="1" customFormat="1" spans="1:8">
      <c r="A92" s="30" t="s">
        <v>26</v>
      </c>
      <c r="B92" s="30">
        <v>493902</v>
      </c>
      <c r="C92" s="30" t="s">
        <v>2861</v>
      </c>
      <c r="D92" s="31">
        <v>1270564</v>
      </c>
      <c r="E92" s="32">
        <v>43168</v>
      </c>
      <c r="F92" s="33">
        <v>43173</v>
      </c>
      <c r="G92" s="34" t="s">
        <v>28</v>
      </c>
      <c r="H92" s="35">
        <v>25575</v>
      </c>
    </row>
    <row r="93" s="1" customFormat="1" spans="1:8">
      <c r="A93" s="30" t="s">
        <v>26</v>
      </c>
      <c r="B93" s="30">
        <v>493903</v>
      </c>
      <c r="C93" s="30" t="s">
        <v>2862</v>
      </c>
      <c r="D93" s="31">
        <v>1271703</v>
      </c>
      <c r="E93" s="32">
        <v>43171</v>
      </c>
      <c r="F93" s="33">
        <v>43173</v>
      </c>
      <c r="G93" s="34" t="s">
        <v>28</v>
      </c>
      <c r="H93" s="35">
        <v>11000</v>
      </c>
    </row>
    <row r="94" s="1" customFormat="1" spans="1:8">
      <c r="A94" s="30" t="s">
        <v>26</v>
      </c>
      <c r="B94" s="30">
        <v>493907</v>
      </c>
      <c r="C94" s="30" t="s">
        <v>2863</v>
      </c>
      <c r="D94" s="31">
        <v>1270081</v>
      </c>
      <c r="E94" s="32">
        <v>43171</v>
      </c>
      <c r="F94" s="33">
        <v>43173</v>
      </c>
      <c r="G94" s="34" t="s">
        <v>28</v>
      </c>
      <c r="H94" s="35">
        <v>11000</v>
      </c>
    </row>
    <row r="95" s="1" customFormat="1" spans="1:8">
      <c r="A95" s="30" t="s">
        <v>26</v>
      </c>
      <c r="B95" s="30">
        <v>494019</v>
      </c>
      <c r="C95" s="30" t="s">
        <v>2864</v>
      </c>
      <c r="D95" s="31">
        <v>1279258</v>
      </c>
      <c r="E95" s="32">
        <v>43169</v>
      </c>
      <c r="F95" s="33">
        <v>43174</v>
      </c>
      <c r="G95" s="34" t="s">
        <v>28</v>
      </c>
      <c r="H95" s="35">
        <v>21855</v>
      </c>
    </row>
    <row r="96" s="1" customFormat="1" spans="1:8">
      <c r="A96" s="30" t="s">
        <v>26</v>
      </c>
      <c r="B96" s="30">
        <v>494022</v>
      </c>
      <c r="C96" s="30" t="s">
        <v>2865</v>
      </c>
      <c r="D96" s="31">
        <v>1274046</v>
      </c>
      <c r="E96" s="32">
        <v>43167</v>
      </c>
      <c r="F96" s="33">
        <v>43174</v>
      </c>
      <c r="G96" s="34" t="s">
        <v>28</v>
      </c>
      <c r="H96" s="35">
        <v>57400</v>
      </c>
    </row>
    <row r="97" s="1" customFormat="1" spans="1:8">
      <c r="A97" s="30" t="s">
        <v>26</v>
      </c>
      <c r="B97" s="30">
        <v>494023</v>
      </c>
      <c r="C97" s="30" t="s">
        <v>2866</v>
      </c>
      <c r="D97" s="31">
        <v>1272304</v>
      </c>
      <c r="E97" s="32">
        <v>43171</v>
      </c>
      <c r="F97" s="33">
        <v>43174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494034</v>
      </c>
      <c r="C98" s="30" t="s">
        <v>2867</v>
      </c>
      <c r="D98" s="31">
        <v>1274044</v>
      </c>
      <c r="E98" s="32">
        <v>43167</v>
      </c>
      <c r="F98" s="33">
        <v>43174</v>
      </c>
      <c r="G98" s="34" t="s">
        <v>28</v>
      </c>
      <c r="H98" s="35">
        <v>30597</v>
      </c>
    </row>
    <row r="99" s="1" customFormat="1" spans="1:8">
      <c r="A99" s="30" t="s">
        <v>26</v>
      </c>
      <c r="B99" s="30">
        <v>494042</v>
      </c>
      <c r="C99" s="30" t="s">
        <v>2868</v>
      </c>
      <c r="D99" s="31">
        <v>1277904</v>
      </c>
      <c r="E99" s="32">
        <v>43169</v>
      </c>
      <c r="F99" s="33">
        <v>43174</v>
      </c>
      <c r="G99" s="34" t="s">
        <v>28</v>
      </c>
      <c r="H99" s="35">
        <v>25575</v>
      </c>
    </row>
    <row r="100" s="1" customFormat="1" spans="1:8">
      <c r="A100" s="30" t="s">
        <v>26</v>
      </c>
      <c r="B100" s="30">
        <v>494044</v>
      </c>
      <c r="C100" s="30" t="s">
        <v>2869</v>
      </c>
      <c r="D100" s="31">
        <v>1275926</v>
      </c>
      <c r="E100" s="32">
        <v>43168</v>
      </c>
      <c r="F100" s="33">
        <v>43174</v>
      </c>
      <c r="G100" s="34" t="s">
        <v>28</v>
      </c>
      <c r="H100" s="35">
        <v>30690</v>
      </c>
    </row>
    <row r="101" s="1" customFormat="1" spans="1:8">
      <c r="A101" s="30" t="s">
        <v>26</v>
      </c>
      <c r="B101" s="30">
        <v>494045</v>
      </c>
      <c r="C101" s="30" t="s">
        <v>2870</v>
      </c>
      <c r="D101" s="31">
        <v>1275919</v>
      </c>
      <c r="E101" s="32">
        <v>43168</v>
      </c>
      <c r="F101" s="33">
        <v>43174</v>
      </c>
      <c r="G101" s="34" t="s">
        <v>28</v>
      </c>
      <c r="H101" s="35">
        <v>30690</v>
      </c>
    </row>
    <row r="102" s="1" customFormat="1" spans="1:8">
      <c r="A102" s="30" t="s">
        <v>26</v>
      </c>
      <c r="B102" s="30">
        <v>494046</v>
      </c>
      <c r="C102" s="30" t="s">
        <v>2871</v>
      </c>
      <c r="D102" s="31">
        <v>1275895</v>
      </c>
      <c r="E102" s="32">
        <v>43168</v>
      </c>
      <c r="F102" s="33">
        <v>43174</v>
      </c>
      <c r="G102" s="34" t="s">
        <v>28</v>
      </c>
      <c r="H102" s="35">
        <v>30690</v>
      </c>
    </row>
    <row r="103" s="1" customFormat="1" spans="1:8">
      <c r="A103" s="30" t="s">
        <v>26</v>
      </c>
      <c r="B103" s="30">
        <v>494050</v>
      </c>
      <c r="C103" s="30" t="s">
        <v>2872</v>
      </c>
      <c r="D103" s="31">
        <v>1275909</v>
      </c>
      <c r="E103" s="32">
        <v>43169</v>
      </c>
      <c r="F103" s="33">
        <v>43174</v>
      </c>
      <c r="G103" s="34" t="s">
        <v>28</v>
      </c>
      <c r="H103" s="35">
        <v>25575</v>
      </c>
    </row>
    <row r="104" s="1" customFormat="1" spans="1:8">
      <c r="A104" s="30" t="s">
        <v>26</v>
      </c>
      <c r="B104" s="30">
        <v>494051</v>
      </c>
      <c r="C104" s="30" t="s">
        <v>2873</v>
      </c>
      <c r="D104" s="31">
        <v>1273934</v>
      </c>
      <c r="E104" s="32">
        <v>43173</v>
      </c>
      <c r="F104" s="33">
        <v>43174</v>
      </c>
      <c r="G104" s="34" t="s">
        <v>28</v>
      </c>
      <c r="H104" s="35">
        <v>5500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63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64"/>
      <c r="D107" s="71"/>
      <c r="E107" s="72"/>
      <c r="F107" s="73"/>
      <c r="G107" s="74" t="s">
        <v>80</v>
      </c>
      <c r="H107" s="75">
        <f>SUM(H22:H106)</f>
        <v>1553887</v>
      </c>
      <c r="I107" s="283" t="s">
        <v>2874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2875</v>
      </c>
      <c r="B109" s="88"/>
      <c r="F109" s="89"/>
    </row>
    <row r="110" customFormat="1" ht="12" customHeight="1" spans="1:8">
      <c r="A110" s="165" t="s">
        <v>423</v>
      </c>
      <c r="B110" s="90"/>
      <c r="C110" s="166" t="s">
        <v>424</v>
      </c>
      <c r="D110" s="166" t="s">
        <v>424</v>
      </c>
      <c r="E110" s="166" t="s">
        <v>424</v>
      </c>
      <c r="F110" s="166" t="s">
        <v>424</v>
      </c>
      <c r="G110" s="166" t="s">
        <v>424</v>
      </c>
      <c r="H110" s="167" t="s">
        <v>90</v>
      </c>
    </row>
    <row r="111" customFormat="1" ht="12" customHeight="1" spans="1:8">
      <c r="A111" s="168" t="s">
        <v>425</v>
      </c>
      <c r="B111" s="168"/>
      <c r="C111" s="169" t="s">
        <v>85</v>
      </c>
      <c r="D111" s="170" t="s">
        <v>86</v>
      </c>
      <c r="E111" s="170" t="s">
        <v>87</v>
      </c>
      <c r="F111" s="170" t="s">
        <v>88</v>
      </c>
      <c r="G111" s="170" t="s">
        <v>89</v>
      </c>
      <c r="H111" s="171" t="s">
        <v>426</v>
      </c>
    </row>
    <row r="112" customFormat="1" ht="13.5" spans="1:8">
      <c r="A112" s="256">
        <f>H107+2156417</f>
        <v>3710304</v>
      </c>
      <c r="B112" s="93"/>
      <c r="C112" s="172">
        <v>0</v>
      </c>
      <c r="D112" s="172">
        <v>0</v>
      </c>
      <c r="E112" s="172">
        <v>0</v>
      </c>
      <c r="F112" s="172">
        <v>0</v>
      </c>
      <c r="G112" s="172">
        <v>0</v>
      </c>
      <c r="H112" s="297">
        <f>SUM(A112:G112)</f>
        <v>3710304</v>
      </c>
    </row>
    <row r="113" customFormat="1" ht="13.5"/>
    <row r="114" customFormat="1" ht="18" customHeight="1"/>
    <row r="116" customFormat="1" spans="1:2">
      <c r="A116" s="96"/>
      <c r="B116" s="96"/>
    </row>
    <row r="117" customFormat="1" ht="15.75" spans="1:1">
      <c r="A117" s="174" t="s">
        <v>1157</v>
      </c>
    </row>
    <row r="118" customFormat="1" spans="3:4">
      <c r="C118" s="148"/>
      <c r="D118" s="148"/>
    </row>
    <row r="119" customFormat="1" ht="15.75" spans="3:3">
      <c r="C119" s="175" t="s">
        <v>1158</v>
      </c>
    </row>
    <row r="120" customFormat="1" spans="3:3">
      <c r="C120" s="176" t="s">
        <v>1207</v>
      </c>
    </row>
    <row r="121" customFormat="1" spans="3:4">
      <c r="C121" s="177" t="s">
        <v>1160</v>
      </c>
      <c r="D121" s="178"/>
    </row>
  </sheetData>
  <mergeCells count="2">
    <mergeCell ref="G7:H7"/>
    <mergeCell ref="E21:F21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N114" sqref="N11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7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43188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4" t="s">
        <v>9</v>
      </c>
      <c r="D12" s="12"/>
      <c r="E12" s="10"/>
      <c r="F12" s="2"/>
    </row>
    <row r="13" customFormat="1" spans="1:6">
      <c r="A13" s="4" t="s">
        <v>10</v>
      </c>
      <c r="B13" s="4"/>
      <c r="C13" s="5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4" t="s">
        <v>23</v>
      </c>
      <c r="F21" s="15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494170</v>
      </c>
      <c r="C22" s="30" t="s">
        <v>2876</v>
      </c>
      <c r="D22" s="31">
        <v>1270901</v>
      </c>
      <c r="E22" s="32">
        <v>43174</v>
      </c>
      <c r="F22" s="33">
        <v>43175</v>
      </c>
      <c r="G22" s="34" t="s">
        <v>28</v>
      </c>
      <c r="H22" s="35">
        <v>4700</v>
      </c>
    </row>
    <row r="23" s="1" customFormat="1" spans="1:8">
      <c r="A23" s="30" t="s">
        <v>26</v>
      </c>
      <c r="B23" s="30">
        <v>494183</v>
      </c>
      <c r="C23" s="30" t="s">
        <v>58</v>
      </c>
      <c r="D23" s="31">
        <v>1270640</v>
      </c>
      <c r="E23" s="32">
        <v>43171</v>
      </c>
      <c r="F23" s="33">
        <v>43175</v>
      </c>
      <c r="G23" s="34" t="s">
        <v>28</v>
      </c>
      <c r="H23" s="35">
        <v>20900</v>
      </c>
    </row>
    <row r="24" s="1" customFormat="1" spans="1:8">
      <c r="A24" s="30" t="s">
        <v>26</v>
      </c>
      <c r="B24" s="30">
        <v>494184</v>
      </c>
      <c r="C24" s="30" t="s">
        <v>2877</v>
      </c>
      <c r="D24" s="31">
        <v>1270641</v>
      </c>
      <c r="E24" s="32">
        <v>43171</v>
      </c>
      <c r="F24" s="33">
        <v>43175</v>
      </c>
      <c r="G24" s="34" t="s">
        <v>28</v>
      </c>
      <c r="H24" s="35">
        <v>20900</v>
      </c>
    </row>
    <row r="25" s="1" customFormat="1" spans="1:8">
      <c r="A25" s="30" t="s">
        <v>26</v>
      </c>
      <c r="B25" s="30">
        <v>494197</v>
      </c>
      <c r="C25" s="30" t="s">
        <v>2878</v>
      </c>
      <c r="D25" s="31">
        <v>1280527</v>
      </c>
      <c r="E25" s="32">
        <v>43172</v>
      </c>
      <c r="F25" s="33">
        <v>43175</v>
      </c>
      <c r="G25" s="34" t="s">
        <v>28</v>
      </c>
      <c r="H25" s="35">
        <v>13395</v>
      </c>
    </row>
    <row r="26" s="1" customFormat="1" spans="1:8">
      <c r="A26" s="30" t="s">
        <v>26</v>
      </c>
      <c r="B26" s="30">
        <v>494198</v>
      </c>
      <c r="C26" s="30" t="s">
        <v>2879</v>
      </c>
      <c r="D26" s="31">
        <v>1280513</v>
      </c>
      <c r="E26" s="32">
        <v>43172</v>
      </c>
      <c r="F26" s="33">
        <v>43175</v>
      </c>
      <c r="G26" s="34" t="s">
        <v>28</v>
      </c>
      <c r="H26" s="35">
        <v>13395</v>
      </c>
    </row>
    <row r="27" s="1" customFormat="1" spans="1:8">
      <c r="A27" s="30" t="s">
        <v>26</v>
      </c>
      <c r="B27" s="30">
        <v>494200</v>
      </c>
      <c r="C27" s="30" t="s">
        <v>2880</v>
      </c>
      <c r="D27" s="31">
        <v>1279837</v>
      </c>
      <c r="E27" s="32">
        <v>43172</v>
      </c>
      <c r="F27" s="33">
        <v>43175</v>
      </c>
      <c r="G27" s="34" t="s">
        <v>28</v>
      </c>
      <c r="H27" s="35">
        <v>13395</v>
      </c>
    </row>
    <row r="28" s="1" customFormat="1" spans="1:9">
      <c r="A28" s="30" t="s">
        <v>26</v>
      </c>
      <c r="B28" s="30">
        <v>494210</v>
      </c>
      <c r="C28" s="30" t="s">
        <v>2881</v>
      </c>
      <c r="D28" s="31">
        <v>1281719</v>
      </c>
      <c r="E28" s="32">
        <v>43170</v>
      </c>
      <c r="F28" s="33">
        <v>43175</v>
      </c>
      <c r="G28" s="34" t="s">
        <v>28</v>
      </c>
      <c r="H28" s="35">
        <v>21855</v>
      </c>
      <c r="I28" s="181"/>
    </row>
    <row r="29" s="1" customFormat="1" spans="1:9">
      <c r="A29" s="30" t="s">
        <v>26</v>
      </c>
      <c r="B29" s="30">
        <v>494362</v>
      </c>
      <c r="C29" s="30" t="s">
        <v>2882</v>
      </c>
      <c r="D29" s="31">
        <v>1275757</v>
      </c>
      <c r="E29" s="32">
        <v>43169</v>
      </c>
      <c r="F29" s="33">
        <v>43176</v>
      </c>
      <c r="G29" s="34" t="s">
        <v>28</v>
      </c>
      <c r="H29" s="35">
        <v>35805</v>
      </c>
      <c r="I29" s="181"/>
    </row>
    <row r="30" s="1" customFormat="1" spans="1:9">
      <c r="A30" s="30" t="s">
        <v>26</v>
      </c>
      <c r="B30" s="30">
        <v>494368</v>
      </c>
      <c r="C30" s="30" t="s">
        <v>2883</v>
      </c>
      <c r="D30" s="31">
        <v>1274815</v>
      </c>
      <c r="E30" s="32">
        <v>43172</v>
      </c>
      <c r="F30" s="33">
        <v>43176</v>
      </c>
      <c r="G30" s="34" t="s">
        <v>28</v>
      </c>
      <c r="H30" s="35">
        <v>17860</v>
      </c>
      <c r="I30" s="181"/>
    </row>
    <row r="31" s="1" customFormat="1" spans="1:9">
      <c r="A31" s="30" t="s">
        <v>26</v>
      </c>
      <c r="B31" s="30">
        <v>494390</v>
      </c>
      <c r="C31" s="30" t="s">
        <v>2884</v>
      </c>
      <c r="D31" s="31">
        <v>1278373</v>
      </c>
      <c r="E31" s="32">
        <v>43173</v>
      </c>
      <c r="F31" s="33">
        <v>43176</v>
      </c>
      <c r="G31" s="34" t="s">
        <v>28</v>
      </c>
      <c r="H31" s="35">
        <v>14100</v>
      </c>
      <c r="I31" s="181"/>
    </row>
    <row r="32" s="1" customFormat="1" spans="1:9">
      <c r="A32" s="30" t="s">
        <v>26</v>
      </c>
      <c r="B32" s="30">
        <v>494502</v>
      </c>
      <c r="C32" s="30" t="s">
        <v>2885</v>
      </c>
      <c r="D32" s="31">
        <v>1268209</v>
      </c>
      <c r="E32" s="32">
        <v>43172</v>
      </c>
      <c r="F32" s="33">
        <v>43177</v>
      </c>
      <c r="G32" s="34" t="s">
        <v>28</v>
      </c>
      <c r="H32" s="35">
        <v>21855</v>
      </c>
      <c r="I32" s="181"/>
    </row>
    <row r="33" s="1" customFormat="1" spans="1:8">
      <c r="A33" s="30" t="s">
        <v>26</v>
      </c>
      <c r="B33" s="51">
        <v>494514</v>
      </c>
      <c r="C33" s="51" t="s">
        <v>2886</v>
      </c>
      <c r="D33" s="52">
        <v>1275878</v>
      </c>
      <c r="E33" s="53">
        <v>43175</v>
      </c>
      <c r="F33" s="54">
        <v>43177</v>
      </c>
      <c r="G33" s="55" t="s">
        <v>28</v>
      </c>
      <c r="H33" s="56">
        <v>11000</v>
      </c>
    </row>
    <row r="34" s="1" customFormat="1" spans="1:8">
      <c r="A34" s="30" t="s">
        <v>26</v>
      </c>
      <c r="B34" s="51">
        <v>494515</v>
      </c>
      <c r="C34" s="51" t="s">
        <v>2887</v>
      </c>
      <c r="D34" s="52">
        <v>1275878</v>
      </c>
      <c r="E34" s="53">
        <v>43175</v>
      </c>
      <c r="F34" s="54">
        <v>43177</v>
      </c>
      <c r="G34" s="55" t="s">
        <v>28</v>
      </c>
      <c r="H34" s="56">
        <v>11000</v>
      </c>
    </row>
    <row r="35" s="1" customFormat="1" spans="1:8">
      <c r="A35" s="30" t="s">
        <v>26</v>
      </c>
      <c r="B35" s="58">
        <v>494520</v>
      </c>
      <c r="C35" s="58" t="s">
        <v>2888</v>
      </c>
      <c r="D35" s="292">
        <v>1275241</v>
      </c>
      <c r="E35" s="293">
        <v>43170</v>
      </c>
      <c r="F35" s="294">
        <v>43177</v>
      </c>
      <c r="G35" s="295" t="s">
        <v>28</v>
      </c>
      <c r="H35" s="296">
        <v>30597</v>
      </c>
    </row>
    <row r="36" s="1" customFormat="1" spans="1:8">
      <c r="A36" s="30" t="s">
        <v>26</v>
      </c>
      <c r="B36" s="58">
        <v>494521</v>
      </c>
      <c r="C36" s="58" t="s">
        <v>2889</v>
      </c>
      <c r="D36" s="292">
        <v>1275241</v>
      </c>
      <c r="E36" s="293">
        <v>43170</v>
      </c>
      <c r="F36" s="294">
        <v>43177</v>
      </c>
      <c r="G36" s="295" t="s">
        <v>28</v>
      </c>
      <c r="H36" s="296">
        <v>30597</v>
      </c>
    </row>
    <row r="37" s="1" customFormat="1" spans="1:8">
      <c r="A37" s="30" t="s">
        <v>26</v>
      </c>
      <c r="B37" s="30">
        <v>494663</v>
      </c>
      <c r="C37" s="30" t="s">
        <v>2890</v>
      </c>
      <c r="D37" s="31">
        <v>1280054</v>
      </c>
      <c r="E37" s="32">
        <v>43175</v>
      </c>
      <c r="F37" s="33">
        <v>43178</v>
      </c>
      <c r="G37" s="34" t="s">
        <v>28</v>
      </c>
      <c r="H37" s="35">
        <v>15675</v>
      </c>
    </row>
    <row r="38" s="1" customFormat="1" spans="1:8">
      <c r="A38" s="30" t="s">
        <v>26</v>
      </c>
      <c r="B38" s="30">
        <v>494666</v>
      </c>
      <c r="C38" s="30" t="s">
        <v>2891</v>
      </c>
      <c r="D38" s="31">
        <v>1264075</v>
      </c>
      <c r="E38" s="32">
        <v>43175</v>
      </c>
      <c r="F38" s="33">
        <v>43178</v>
      </c>
      <c r="G38" s="34" t="s">
        <v>28</v>
      </c>
      <c r="H38" s="35">
        <v>15675</v>
      </c>
    </row>
    <row r="39" s="1" customFormat="1" spans="1:8">
      <c r="A39" s="30" t="s">
        <v>26</v>
      </c>
      <c r="B39" s="30">
        <v>494667</v>
      </c>
      <c r="C39" s="30" t="s">
        <v>2892</v>
      </c>
      <c r="D39" s="31">
        <v>1264074</v>
      </c>
      <c r="E39" s="32">
        <v>43175</v>
      </c>
      <c r="F39" s="33">
        <v>43178</v>
      </c>
      <c r="G39" s="34" t="s">
        <v>28</v>
      </c>
      <c r="H39" s="35">
        <v>15675</v>
      </c>
    </row>
    <row r="40" s="1" customFormat="1" spans="1:8">
      <c r="A40" s="30" t="s">
        <v>26</v>
      </c>
      <c r="B40" s="30">
        <v>494766</v>
      </c>
      <c r="C40" s="30" t="s">
        <v>2893</v>
      </c>
      <c r="D40" s="31">
        <v>1277294</v>
      </c>
      <c r="E40" s="32">
        <v>43175</v>
      </c>
      <c r="F40" s="33">
        <v>43179</v>
      </c>
      <c r="G40" s="34" t="s">
        <v>28</v>
      </c>
      <c r="H40" s="35">
        <v>21855</v>
      </c>
    </row>
    <row r="41" s="1" customFormat="1" spans="1:9">
      <c r="A41" s="30" t="s">
        <v>26</v>
      </c>
      <c r="B41" s="30">
        <v>494776</v>
      </c>
      <c r="C41" s="30" t="s">
        <v>2894</v>
      </c>
      <c r="D41" s="31">
        <v>1278974</v>
      </c>
      <c r="E41" s="32">
        <v>43176</v>
      </c>
      <c r="F41" s="33">
        <v>43179</v>
      </c>
      <c r="G41" s="34" t="s">
        <v>28</v>
      </c>
      <c r="H41" s="35">
        <v>13395</v>
      </c>
      <c r="I41" s="181"/>
    </row>
    <row r="42" s="1" customFormat="1" spans="1:8">
      <c r="A42" s="30" t="s">
        <v>26</v>
      </c>
      <c r="B42" s="30">
        <v>494781</v>
      </c>
      <c r="C42" s="30" t="s">
        <v>504</v>
      </c>
      <c r="D42" s="31">
        <v>1270850</v>
      </c>
      <c r="E42" s="32">
        <v>43176</v>
      </c>
      <c r="F42" s="33">
        <v>43179</v>
      </c>
      <c r="G42" s="34" t="s">
        <v>28</v>
      </c>
      <c r="H42" s="35">
        <v>15675</v>
      </c>
    </row>
    <row r="43" s="1" customFormat="1" spans="1:8">
      <c r="A43" s="30" t="s">
        <v>26</v>
      </c>
      <c r="B43" s="30">
        <v>494874</v>
      </c>
      <c r="C43" s="30" t="s">
        <v>2895</v>
      </c>
      <c r="D43" s="31">
        <v>1276913</v>
      </c>
      <c r="E43" s="32">
        <v>43177</v>
      </c>
      <c r="F43" s="33">
        <v>43180</v>
      </c>
      <c r="G43" s="34" t="s">
        <v>28</v>
      </c>
      <c r="H43" s="35">
        <v>13395</v>
      </c>
    </row>
    <row r="44" s="1" customFormat="1" spans="1:8">
      <c r="A44" s="30" t="s">
        <v>26</v>
      </c>
      <c r="B44" s="44">
        <v>494875</v>
      </c>
      <c r="C44" s="44" t="s">
        <v>2896</v>
      </c>
      <c r="D44" s="45">
        <v>1279022</v>
      </c>
      <c r="E44" s="46">
        <v>43175</v>
      </c>
      <c r="F44" s="47">
        <v>43180</v>
      </c>
      <c r="G44" s="48" t="s">
        <v>28</v>
      </c>
      <c r="H44" s="49">
        <v>21855</v>
      </c>
    </row>
    <row r="45" s="1" customFormat="1" spans="1:8">
      <c r="A45" s="30" t="s">
        <v>26</v>
      </c>
      <c r="B45" s="44">
        <v>494876</v>
      </c>
      <c r="C45" s="44" t="s">
        <v>2897</v>
      </c>
      <c r="D45" s="45">
        <v>1279022</v>
      </c>
      <c r="E45" s="46">
        <v>43175</v>
      </c>
      <c r="F45" s="47">
        <v>43180</v>
      </c>
      <c r="G45" s="48" t="s">
        <v>28</v>
      </c>
      <c r="H45" s="49">
        <v>21855</v>
      </c>
    </row>
    <row r="46" s="1" customFormat="1" spans="1:8">
      <c r="A46" s="30" t="s">
        <v>26</v>
      </c>
      <c r="B46" s="44">
        <v>494878</v>
      </c>
      <c r="C46" s="44" t="s">
        <v>2898</v>
      </c>
      <c r="D46" s="45">
        <v>1279022</v>
      </c>
      <c r="E46" s="46">
        <v>43175</v>
      </c>
      <c r="F46" s="47">
        <v>43180</v>
      </c>
      <c r="G46" s="48" t="s">
        <v>28</v>
      </c>
      <c r="H46" s="49">
        <v>21855</v>
      </c>
    </row>
    <row r="47" s="1" customFormat="1" spans="1:8">
      <c r="A47" s="30" t="s">
        <v>26</v>
      </c>
      <c r="B47" s="44">
        <v>494879</v>
      </c>
      <c r="C47" s="44" t="s">
        <v>2899</v>
      </c>
      <c r="D47" s="45">
        <v>1279022</v>
      </c>
      <c r="E47" s="46">
        <v>43175</v>
      </c>
      <c r="F47" s="47">
        <v>43180</v>
      </c>
      <c r="G47" s="48" t="s">
        <v>28</v>
      </c>
      <c r="H47" s="49">
        <v>21855</v>
      </c>
    </row>
    <row r="48" s="1" customFormat="1" spans="1:8">
      <c r="A48" s="30" t="s">
        <v>26</v>
      </c>
      <c r="B48" s="44">
        <v>494882</v>
      </c>
      <c r="C48" s="44" t="s">
        <v>2900</v>
      </c>
      <c r="D48" s="45">
        <v>1279022</v>
      </c>
      <c r="E48" s="46">
        <v>43175</v>
      </c>
      <c r="F48" s="47">
        <v>43180</v>
      </c>
      <c r="G48" s="48" t="s">
        <v>28</v>
      </c>
      <c r="H48" s="49">
        <v>21855</v>
      </c>
    </row>
    <row r="49" s="1" customFormat="1" spans="1:8">
      <c r="A49" s="30" t="s">
        <v>26</v>
      </c>
      <c r="B49" s="30">
        <v>494888</v>
      </c>
      <c r="C49" s="30" t="s">
        <v>2901</v>
      </c>
      <c r="D49" s="31">
        <v>1276123</v>
      </c>
      <c r="E49" s="32">
        <v>43177</v>
      </c>
      <c r="F49" s="33">
        <v>43180</v>
      </c>
      <c r="G49" s="34" t="s">
        <v>28</v>
      </c>
      <c r="H49" s="35">
        <v>13395</v>
      </c>
    </row>
    <row r="50" s="1" customFormat="1" spans="1:8">
      <c r="A50" s="30" t="s">
        <v>26</v>
      </c>
      <c r="B50" s="265">
        <v>494889</v>
      </c>
      <c r="C50" s="265" t="s">
        <v>2902</v>
      </c>
      <c r="D50" s="266">
        <v>1273303</v>
      </c>
      <c r="E50" s="267">
        <v>43177</v>
      </c>
      <c r="F50" s="268">
        <v>43180</v>
      </c>
      <c r="G50" s="269" t="s">
        <v>28</v>
      </c>
      <c r="H50" s="270">
        <v>13395</v>
      </c>
    </row>
    <row r="51" s="1" customFormat="1" spans="1:8">
      <c r="A51" s="30" t="s">
        <v>26</v>
      </c>
      <c r="B51" s="265">
        <v>494891</v>
      </c>
      <c r="C51" s="265" t="s">
        <v>2903</v>
      </c>
      <c r="D51" s="266">
        <v>1273303</v>
      </c>
      <c r="E51" s="267">
        <v>43177</v>
      </c>
      <c r="F51" s="268">
        <v>43180</v>
      </c>
      <c r="G51" s="269" t="s">
        <v>28</v>
      </c>
      <c r="H51" s="270">
        <v>13395</v>
      </c>
    </row>
    <row r="52" s="1" customFormat="1" spans="1:8">
      <c r="A52" s="30" t="s">
        <v>26</v>
      </c>
      <c r="B52" s="51">
        <v>494890</v>
      </c>
      <c r="C52" s="51" t="s">
        <v>2904</v>
      </c>
      <c r="D52" s="52">
        <v>1273523</v>
      </c>
      <c r="E52" s="53">
        <v>43177</v>
      </c>
      <c r="F52" s="54">
        <v>43180</v>
      </c>
      <c r="G52" s="55" t="s">
        <v>28</v>
      </c>
      <c r="H52" s="56">
        <v>13395</v>
      </c>
    </row>
    <row r="53" s="1" customFormat="1" spans="1:8">
      <c r="A53" s="30" t="s">
        <v>26</v>
      </c>
      <c r="B53" s="51">
        <v>494892</v>
      </c>
      <c r="C53" s="51" t="s">
        <v>2905</v>
      </c>
      <c r="D53" s="52">
        <v>1273523</v>
      </c>
      <c r="E53" s="53">
        <v>43177</v>
      </c>
      <c r="F53" s="54">
        <v>43180</v>
      </c>
      <c r="G53" s="55" t="s">
        <v>28</v>
      </c>
      <c r="H53" s="56">
        <v>13395</v>
      </c>
    </row>
    <row r="54" s="1" customFormat="1" spans="1:8">
      <c r="A54" s="30" t="s">
        <v>26</v>
      </c>
      <c r="B54" s="30">
        <v>494898</v>
      </c>
      <c r="C54" s="30" t="s">
        <v>2906</v>
      </c>
      <c r="D54" s="31">
        <v>1277387</v>
      </c>
      <c r="E54" s="32">
        <v>43176</v>
      </c>
      <c r="F54" s="33">
        <v>43180</v>
      </c>
      <c r="G54" s="34" t="s">
        <v>28</v>
      </c>
      <c r="H54" s="35">
        <v>20900</v>
      </c>
    </row>
    <row r="55" s="1" customFormat="1" spans="1:9">
      <c r="A55" s="30" t="s">
        <v>26</v>
      </c>
      <c r="B55" s="30">
        <v>494902</v>
      </c>
      <c r="C55" s="30" t="s">
        <v>2907</v>
      </c>
      <c r="D55" s="31">
        <v>1276176</v>
      </c>
      <c r="E55" s="32">
        <v>43175</v>
      </c>
      <c r="F55" s="33">
        <v>43180</v>
      </c>
      <c r="G55" s="34" t="s">
        <v>28</v>
      </c>
      <c r="H55" s="35">
        <v>25575</v>
      </c>
      <c r="I55" s="181"/>
    </row>
    <row r="56" s="1" customFormat="1" spans="1:8">
      <c r="A56" s="30" t="s">
        <v>26</v>
      </c>
      <c r="B56" s="30">
        <v>494903</v>
      </c>
      <c r="C56" s="30" t="s">
        <v>2908</v>
      </c>
      <c r="D56" s="31">
        <v>1275446</v>
      </c>
      <c r="E56" s="32">
        <v>43176</v>
      </c>
      <c r="F56" s="33">
        <v>43180</v>
      </c>
      <c r="G56" s="34" t="s">
        <v>28</v>
      </c>
      <c r="H56" s="35">
        <v>20900</v>
      </c>
    </row>
    <row r="57" s="1" customFormat="1" spans="1:8">
      <c r="A57" s="30" t="s">
        <v>26</v>
      </c>
      <c r="B57" s="30">
        <v>495021</v>
      </c>
      <c r="C57" s="30" t="s">
        <v>2909</v>
      </c>
      <c r="D57" s="31">
        <v>1276905</v>
      </c>
      <c r="E57" s="32">
        <v>43174</v>
      </c>
      <c r="F57" s="33">
        <v>43181</v>
      </c>
      <c r="G57" s="34" t="s">
        <v>28</v>
      </c>
      <c r="H57" s="35">
        <v>30597</v>
      </c>
    </row>
    <row r="58" s="1" customFormat="1" spans="1:8">
      <c r="A58" s="30" t="s">
        <v>26</v>
      </c>
      <c r="B58" s="30">
        <v>495024</v>
      </c>
      <c r="C58" s="30" t="s">
        <v>2910</v>
      </c>
      <c r="D58" s="31">
        <v>1276886</v>
      </c>
      <c r="E58" s="32">
        <v>43174</v>
      </c>
      <c r="F58" s="33">
        <v>43181</v>
      </c>
      <c r="G58" s="34" t="s">
        <v>28</v>
      </c>
      <c r="H58" s="35">
        <v>30597</v>
      </c>
    </row>
    <row r="59" s="1" customFormat="1" spans="1:8">
      <c r="A59" s="30" t="s">
        <v>26</v>
      </c>
      <c r="B59" s="59">
        <v>495174</v>
      </c>
      <c r="C59" s="59" t="s">
        <v>2911</v>
      </c>
      <c r="D59" s="60">
        <v>1279959</v>
      </c>
      <c r="E59" s="61">
        <v>43177</v>
      </c>
      <c r="F59" s="62">
        <v>43182</v>
      </c>
      <c r="G59" s="63" t="s">
        <v>28</v>
      </c>
      <c r="H59" s="64">
        <v>25575</v>
      </c>
    </row>
    <row r="60" s="1" customFormat="1" spans="1:8">
      <c r="A60" s="30" t="s">
        <v>26</v>
      </c>
      <c r="B60" s="59">
        <v>495175</v>
      </c>
      <c r="C60" s="59" t="s">
        <v>2912</v>
      </c>
      <c r="D60" s="60">
        <v>1279959</v>
      </c>
      <c r="E60" s="61">
        <v>43177</v>
      </c>
      <c r="F60" s="62">
        <v>43182</v>
      </c>
      <c r="G60" s="63" t="s">
        <v>28</v>
      </c>
      <c r="H60" s="64">
        <v>25575</v>
      </c>
    </row>
    <row r="61" s="1" customFormat="1" spans="1:8">
      <c r="A61" s="30" t="s">
        <v>26</v>
      </c>
      <c r="B61" s="59">
        <v>495176</v>
      </c>
      <c r="C61" s="59" t="s">
        <v>478</v>
      </c>
      <c r="D61" s="60">
        <v>1279959</v>
      </c>
      <c r="E61" s="61">
        <v>43177</v>
      </c>
      <c r="F61" s="62">
        <v>43182</v>
      </c>
      <c r="G61" s="63" t="s">
        <v>28</v>
      </c>
      <c r="H61" s="64">
        <v>25575</v>
      </c>
    </row>
    <row r="62" s="1" customFormat="1" spans="1:8">
      <c r="A62" s="30" t="s">
        <v>26</v>
      </c>
      <c r="B62" s="30">
        <v>495196</v>
      </c>
      <c r="C62" s="30" t="s">
        <v>2913</v>
      </c>
      <c r="D62" s="31">
        <v>1279566</v>
      </c>
      <c r="E62" s="32">
        <v>43178</v>
      </c>
      <c r="F62" s="33">
        <v>43182</v>
      </c>
      <c r="G62" s="34" t="s">
        <v>28</v>
      </c>
      <c r="H62" s="35">
        <v>20900</v>
      </c>
    </row>
    <row r="63" s="1" customFormat="1" spans="1:8">
      <c r="A63" s="30" t="s">
        <v>26</v>
      </c>
      <c r="B63" s="30">
        <v>495247</v>
      </c>
      <c r="C63" s="30" t="s">
        <v>2914</v>
      </c>
      <c r="D63" s="31">
        <v>1262886</v>
      </c>
      <c r="E63" s="32">
        <v>43176</v>
      </c>
      <c r="F63" s="33">
        <v>43182</v>
      </c>
      <c r="G63" s="34" t="s">
        <v>28</v>
      </c>
      <c r="H63" s="35">
        <v>26226</v>
      </c>
    </row>
    <row r="64" s="1" customFormat="1" spans="1:8">
      <c r="A64" s="30" t="s">
        <v>26</v>
      </c>
      <c r="B64" s="30">
        <v>495312</v>
      </c>
      <c r="C64" s="30" t="s">
        <v>2915</v>
      </c>
      <c r="D64" s="31">
        <v>1268071</v>
      </c>
      <c r="E64" s="32">
        <v>43178</v>
      </c>
      <c r="F64" s="33">
        <v>43183</v>
      </c>
      <c r="G64" s="34" t="s">
        <v>28</v>
      </c>
      <c r="H64" s="35">
        <v>21855</v>
      </c>
    </row>
    <row r="65" s="1" customFormat="1" spans="1:8">
      <c r="A65" s="30" t="s">
        <v>26</v>
      </c>
      <c r="B65" s="30">
        <v>495325</v>
      </c>
      <c r="C65" s="30" t="s">
        <v>2916</v>
      </c>
      <c r="D65" s="31">
        <v>1277773</v>
      </c>
      <c r="E65" s="32">
        <v>43178</v>
      </c>
      <c r="F65" s="33">
        <v>43183</v>
      </c>
      <c r="G65" s="34" t="s">
        <v>28</v>
      </c>
      <c r="H65" s="35">
        <v>25575</v>
      </c>
    </row>
    <row r="66" s="1" customFormat="1" spans="1:8">
      <c r="A66" s="30" t="s">
        <v>26</v>
      </c>
      <c r="B66" s="182">
        <v>495326</v>
      </c>
      <c r="C66" s="182" t="s">
        <v>2917</v>
      </c>
      <c r="D66" s="183">
        <v>1278010</v>
      </c>
      <c r="E66" s="184">
        <v>43178</v>
      </c>
      <c r="F66" s="185">
        <v>43183</v>
      </c>
      <c r="G66" s="186" t="s">
        <v>28</v>
      </c>
      <c r="H66" s="187">
        <v>25575</v>
      </c>
    </row>
    <row r="67" s="1" customFormat="1" spans="1:8">
      <c r="A67" s="30" t="s">
        <v>26</v>
      </c>
      <c r="B67" s="182">
        <v>495327</v>
      </c>
      <c r="C67" s="182" t="s">
        <v>2918</v>
      </c>
      <c r="D67" s="183">
        <v>1278010</v>
      </c>
      <c r="E67" s="184">
        <v>43178</v>
      </c>
      <c r="F67" s="185">
        <v>43183</v>
      </c>
      <c r="G67" s="186" t="s">
        <v>28</v>
      </c>
      <c r="H67" s="187">
        <v>25575</v>
      </c>
    </row>
    <row r="68" s="1" customFormat="1" spans="1:8">
      <c r="A68" s="30" t="s">
        <v>26</v>
      </c>
      <c r="B68" s="30">
        <v>495328</v>
      </c>
      <c r="C68" s="30" t="s">
        <v>2919</v>
      </c>
      <c r="D68" s="31">
        <v>1274280</v>
      </c>
      <c r="E68" s="32">
        <v>43178</v>
      </c>
      <c r="F68" s="33">
        <v>43183</v>
      </c>
      <c r="G68" s="34" t="s">
        <v>28</v>
      </c>
      <c r="H68" s="35">
        <v>25575</v>
      </c>
    </row>
    <row r="69" s="1" customFormat="1" spans="1:8">
      <c r="A69" s="30" t="s">
        <v>26</v>
      </c>
      <c r="B69" s="30">
        <v>495329</v>
      </c>
      <c r="C69" s="30" t="s">
        <v>1923</v>
      </c>
      <c r="D69" s="31">
        <v>1274241</v>
      </c>
      <c r="E69" s="32">
        <v>43176</v>
      </c>
      <c r="F69" s="33">
        <v>43183</v>
      </c>
      <c r="G69" s="34" t="s">
        <v>28</v>
      </c>
      <c r="H69" s="35">
        <v>35805</v>
      </c>
    </row>
    <row r="70" s="1" customFormat="1" spans="1:8">
      <c r="A70" s="30" t="s">
        <v>26</v>
      </c>
      <c r="B70" s="30">
        <v>495330</v>
      </c>
      <c r="C70" s="30" t="s">
        <v>2920</v>
      </c>
      <c r="D70" s="31">
        <v>1279214</v>
      </c>
      <c r="E70" s="32">
        <v>43180</v>
      </c>
      <c r="F70" s="33">
        <v>43183</v>
      </c>
      <c r="G70" s="34" t="s">
        <v>28</v>
      </c>
      <c r="H70" s="35">
        <v>15675</v>
      </c>
    </row>
    <row r="71" s="1" customFormat="1" spans="1:8">
      <c r="A71" s="30" t="s">
        <v>26</v>
      </c>
      <c r="B71" s="30">
        <v>495336</v>
      </c>
      <c r="C71" s="30" t="s">
        <v>2921</v>
      </c>
      <c r="D71" s="31">
        <v>1279213</v>
      </c>
      <c r="E71" s="32">
        <v>43180</v>
      </c>
      <c r="F71" s="33">
        <v>43183</v>
      </c>
      <c r="G71" s="34" t="s">
        <v>28</v>
      </c>
      <c r="H71" s="35">
        <v>15675</v>
      </c>
    </row>
    <row r="72" s="1" customFormat="1" spans="1:8">
      <c r="A72" s="30" t="s">
        <v>26</v>
      </c>
      <c r="B72" s="30">
        <v>495431</v>
      </c>
      <c r="C72" s="30" t="s">
        <v>2922</v>
      </c>
      <c r="D72" s="31">
        <v>1285012</v>
      </c>
      <c r="E72" s="32">
        <v>43183</v>
      </c>
      <c r="F72" s="33">
        <v>43184</v>
      </c>
      <c r="G72" s="34" t="s">
        <v>28</v>
      </c>
      <c r="H72" s="35">
        <v>4700</v>
      </c>
    </row>
    <row r="73" s="1" customFormat="1" spans="1:8">
      <c r="A73" s="30" t="s">
        <v>26</v>
      </c>
      <c r="B73" s="30">
        <v>495432</v>
      </c>
      <c r="C73" s="30" t="s">
        <v>2923</v>
      </c>
      <c r="D73" s="31">
        <v>1277629</v>
      </c>
      <c r="E73" s="32">
        <v>43179</v>
      </c>
      <c r="F73" s="33">
        <v>43184</v>
      </c>
      <c r="G73" s="34" t="s">
        <v>28</v>
      </c>
      <c r="H73" s="35">
        <v>21855</v>
      </c>
    </row>
    <row r="74" s="1" customFormat="1" spans="1:8">
      <c r="A74" s="30" t="s">
        <v>26</v>
      </c>
      <c r="B74" s="30">
        <v>495437</v>
      </c>
      <c r="C74" s="30" t="s">
        <v>1787</v>
      </c>
      <c r="D74" s="31">
        <v>1276294</v>
      </c>
      <c r="E74" s="32">
        <v>43179</v>
      </c>
      <c r="F74" s="33">
        <v>43184</v>
      </c>
      <c r="G74" s="34" t="s">
        <v>28</v>
      </c>
      <c r="H74" s="35">
        <v>21855</v>
      </c>
    </row>
    <row r="75" s="1" customFormat="1" spans="1:8">
      <c r="A75" s="30" t="s">
        <v>26</v>
      </c>
      <c r="B75" s="37">
        <v>495446</v>
      </c>
      <c r="C75" s="37" t="s">
        <v>2924</v>
      </c>
      <c r="D75" s="38">
        <v>1281346</v>
      </c>
      <c r="E75" s="39">
        <v>43182</v>
      </c>
      <c r="F75" s="40">
        <v>43184</v>
      </c>
      <c r="G75" s="41" t="s">
        <v>28</v>
      </c>
      <c r="H75" s="42">
        <v>11000</v>
      </c>
    </row>
    <row r="76" s="1" customFormat="1" spans="1:8">
      <c r="A76" s="30" t="s">
        <v>26</v>
      </c>
      <c r="B76" s="37">
        <v>495447</v>
      </c>
      <c r="C76" s="37" t="s">
        <v>2925</v>
      </c>
      <c r="D76" s="38">
        <v>1281346</v>
      </c>
      <c r="E76" s="39">
        <v>43182</v>
      </c>
      <c r="F76" s="40">
        <v>43184</v>
      </c>
      <c r="G76" s="41" t="s">
        <v>28</v>
      </c>
      <c r="H76" s="42">
        <v>11000</v>
      </c>
    </row>
    <row r="77" s="1" customFormat="1" spans="1:8">
      <c r="A77" s="30" t="s">
        <v>26</v>
      </c>
      <c r="B77" s="30">
        <v>495460</v>
      </c>
      <c r="C77" s="30" t="s">
        <v>2926</v>
      </c>
      <c r="D77" s="31">
        <v>1276215</v>
      </c>
      <c r="E77" s="32">
        <v>43161</v>
      </c>
      <c r="F77" s="33">
        <v>43184</v>
      </c>
      <c r="G77" s="34" t="s">
        <v>28</v>
      </c>
      <c r="H77" s="35">
        <v>25575</v>
      </c>
    </row>
    <row r="78" s="1" customFormat="1" spans="1:8">
      <c r="A78" s="30" t="s">
        <v>26</v>
      </c>
      <c r="B78" s="30">
        <v>495591</v>
      </c>
      <c r="C78" s="30" t="s">
        <v>2927</v>
      </c>
      <c r="D78" s="31">
        <v>1266676</v>
      </c>
      <c r="E78" s="32">
        <v>43179</v>
      </c>
      <c r="F78" s="33">
        <v>43185</v>
      </c>
      <c r="G78" s="34" t="s">
        <v>28</v>
      </c>
      <c r="H78" s="35">
        <v>26226</v>
      </c>
    </row>
    <row r="79" s="1" customFormat="1" spans="1:8">
      <c r="A79" s="30" t="s">
        <v>26</v>
      </c>
      <c r="B79" s="30">
        <v>495601</v>
      </c>
      <c r="C79" s="30" t="s">
        <v>2928</v>
      </c>
      <c r="D79" s="31">
        <v>1266688</v>
      </c>
      <c r="E79" s="32">
        <v>43179</v>
      </c>
      <c r="F79" s="33">
        <v>43185</v>
      </c>
      <c r="G79" s="34" t="s">
        <v>28</v>
      </c>
      <c r="H79" s="35">
        <v>26226</v>
      </c>
    </row>
    <row r="80" s="1" customFormat="1" spans="1:8">
      <c r="A80" s="30" t="s">
        <v>26</v>
      </c>
      <c r="B80" s="59">
        <v>495636</v>
      </c>
      <c r="C80" s="59" t="s">
        <v>2929</v>
      </c>
      <c r="D80" s="60">
        <v>1258226</v>
      </c>
      <c r="E80" s="61">
        <v>43181</v>
      </c>
      <c r="F80" s="62">
        <v>43185</v>
      </c>
      <c r="G80" s="63" t="s">
        <v>28</v>
      </c>
      <c r="H80" s="64">
        <v>25575</v>
      </c>
    </row>
    <row r="81" s="1" customFormat="1" spans="1:8">
      <c r="A81" s="30" t="s">
        <v>26</v>
      </c>
      <c r="B81" s="59">
        <v>495638</v>
      </c>
      <c r="C81" s="59" t="s">
        <v>2930</v>
      </c>
      <c r="D81" s="60">
        <v>1258226</v>
      </c>
      <c r="E81" s="61">
        <v>43181</v>
      </c>
      <c r="F81" s="62">
        <v>43185</v>
      </c>
      <c r="G81" s="63" t="s">
        <v>28</v>
      </c>
      <c r="H81" s="64">
        <v>25575</v>
      </c>
    </row>
    <row r="82" s="1" customFormat="1" spans="1:8">
      <c r="A82" s="30" t="s">
        <v>26</v>
      </c>
      <c r="B82" s="59">
        <v>495640</v>
      </c>
      <c r="C82" s="59" t="s">
        <v>2931</v>
      </c>
      <c r="D82" s="60">
        <v>1258226</v>
      </c>
      <c r="E82" s="61">
        <v>43181</v>
      </c>
      <c r="F82" s="62">
        <v>43185</v>
      </c>
      <c r="G82" s="63" t="s">
        <v>28</v>
      </c>
      <c r="H82" s="64">
        <v>25575</v>
      </c>
    </row>
    <row r="83" s="1" customFormat="1" spans="1:8">
      <c r="A83" s="30" t="s">
        <v>26</v>
      </c>
      <c r="B83" s="59">
        <v>495641</v>
      </c>
      <c r="C83" s="59" t="s">
        <v>2932</v>
      </c>
      <c r="D83" s="60">
        <v>1258226</v>
      </c>
      <c r="E83" s="61">
        <v>43181</v>
      </c>
      <c r="F83" s="62">
        <v>43185</v>
      </c>
      <c r="G83" s="63" t="s">
        <v>28</v>
      </c>
      <c r="H83" s="64">
        <v>25575</v>
      </c>
    </row>
    <row r="84" s="1" customFormat="1" spans="1:8">
      <c r="A84" s="30" t="s">
        <v>26</v>
      </c>
      <c r="B84" s="30">
        <v>495731</v>
      </c>
      <c r="C84" s="30" t="s">
        <v>2933</v>
      </c>
      <c r="D84" s="31">
        <v>1284168</v>
      </c>
      <c r="E84" s="32">
        <v>43183</v>
      </c>
      <c r="F84" s="33">
        <v>43186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495738</v>
      </c>
      <c r="C85" s="30" t="s">
        <v>2934</v>
      </c>
      <c r="D85" s="31">
        <v>1280339</v>
      </c>
      <c r="E85" s="32">
        <v>43183</v>
      </c>
      <c r="F85" s="33">
        <v>43186</v>
      </c>
      <c r="G85" s="34" t="s">
        <v>28</v>
      </c>
      <c r="H85" s="35">
        <v>15675</v>
      </c>
    </row>
    <row r="86" s="1" customFormat="1" spans="1:8">
      <c r="A86" s="30" t="s">
        <v>26</v>
      </c>
      <c r="B86" s="30">
        <v>495739</v>
      </c>
      <c r="C86" s="30" t="s">
        <v>2935</v>
      </c>
      <c r="D86" s="31">
        <v>1277663</v>
      </c>
      <c r="E86" s="32">
        <v>43181</v>
      </c>
      <c r="F86" s="33">
        <v>43186</v>
      </c>
      <c r="G86" s="34" t="s">
        <v>28</v>
      </c>
      <c r="H86" s="35">
        <v>25575</v>
      </c>
    </row>
    <row r="87" s="1" customFormat="1" spans="1:8">
      <c r="A87" s="30" t="s">
        <v>26</v>
      </c>
      <c r="B87" s="30">
        <v>495741</v>
      </c>
      <c r="C87" s="30" t="s">
        <v>2936</v>
      </c>
      <c r="D87" s="31">
        <v>1275718</v>
      </c>
      <c r="E87" s="32">
        <v>43183</v>
      </c>
      <c r="F87" s="33">
        <v>43186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495746</v>
      </c>
      <c r="C88" s="30" t="s">
        <v>2937</v>
      </c>
      <c r="D88" s="31">
        <v>1283706</v>
      </c>
      <c r="E88" s="32">
        <v>43184</v>
      </c>
      <c r="F88" s="33">
        <v>43186</v>
      </c>
      <c r="G88" s="34" t="s">
        <v>28</v>
      </c>
      <c r="H88" s="35">
        <v>16400</v>
      </c>
    </row>
    <row r="89" s="1" customFormat="1" spans="1:8">
      <c r="A89" s="30" t="s">
        <v>26</v>
      </c>
      <c r="B89" s="30">
        <v>495841</v>
      </c>
      <c r="C89" s="30" t="s">
        <v>2938</v>
      </c>
      <c r="D89" s="31">
        <v>1283663</v>
      </c>
      <c r="E89" s="32">
        <v>43185</v>
      </c>
      <c r="F89" s="33">
        <v>43187</v>
      </c>
      <c r="G89" s="34" t="s">
        <v>28</v>
      </c>
      <c r="H89" s="35">
        <v>9400</v>
      </c>
    </row>
    <row r="90" s="1" customFormat="1" spans="1:8">
      <c r="A90" s="30" t="s">
        <v>26</v>
      </c>
      <c r="B90" s="51">
        <v>495844</v>
      </c>
      <c r="C90" s="51" t="s">
        <v>2939</v>
      </c>
      <c r="D90" s="52">
        <v>1279058</v>
      </c>
      <c r="E90" s="53">
        <v>43184</v>
      </c>
      <c r="F90" s="54">
        <v>43187</v>
      </c>
      <c r="G90" s="55" t="s">
        <v>28</v>
      </c>
      <c r="H90" s="56">
        <v>13395</v>
      </c>
    </row>
    <row r="91" s="1" customFormat="1" spans="1:8">
      <c r="A91" s="30" t="s">
        <v>26</v>
      </c>
      <c r="B91" s="51">
        <v>495845</v>
      </c>
      <c r="C91" s="51" t="s">
        <v>2940</v>
      </c>
      <c r="D91" s="52">
        <v>1279058</v>
      </c>
      <c r="E91" s="53">
        <v>43184</v>
      </c>
      <c r="F91" s="54">
        <v>43187</v>
      </c>
      <c r="G91" s="55" t="s">
        <v>28</v>
      </c>
      <c r="H91" s="56">
        <v>13395</v>
      </c>
    </row>
    <row r="92" s="1" customFormat="1" spans="1:8">
      <c r="A92" s="30" t="s">
        <v>26</v>
      </c>
      <c r="B92" s="51">
        <v>495846</v>
      </c>
      <c r="C92" s="51" t="s">
        <v>2941</v>
      </c>
      <c r="D92" s="52">
        <v>1279058</v>
      </c>
      <c r="E92" s="53">
        <v>43184</v>
      </c>
      <c r="F92" s="54">
        <v>43187</v>
      </c>
      <c r="G92" s="55" t="s">
        <v>28</v>
      </c>
      <c r="H92" s="56">
        <v>13395</v>
      </c>
    </row>
    <row r="93" s="1" customFormat="1" spans="1:8">
      <c r="A93" s="30" t="s">
        <v>26</v>
      </c>
      <c r="B93" s="44">
        <v>495848</v>
      </c>
      <c r="C93" s="44" t="s">
        <v>2942</v>
      </c>
      <c r="D93" s="45">
        <v>1287149</v>
      </c>
      <c r="E93" s="46">
        <v>43185</v>
      </c>
      <c r="F93" s="47">
        <v>43187</v>
      </c>
      <c r="G93" s="48" t="s">
        <v>28</v>
      </c>
      <c r="H93" s="49">
        <v>11000</v>
      </c>
    </row>
    <row r="94" s="1" customFormat="1" spans="1:8">
      <c r="A94" s="30" t="s">
        <v>26</v>
      </c>
      <c r="B94" s="44">
        <v>495850</v>
      </c>
      <c r="C94" s="44" t="s">
        <v>2943</v>
      </c>
      <c r="D94" s="45">
        <v>1287149</v>
      </c>
      <c r="E94" s="46">
        <v>43185</v>
      </c>
      <c r="F94" s="47">
        <v>43187</v>
      </c>
      <c r="G94" s="48" t="s">
        <v>28</v>
      </c>
      <c r="H94" s="49">
        <v>11000</v>
      </c>
    </row>
    <row r="95" s="1" customFormat="1" spans="1:8">
      <c r="A95" s="30" t="s">
        <v>26</v>
      </c>
      <c r="B95" s="44">
        <v>495851</v>
      </c>
      <c r="C95" s="44" t="s">
        <v>2944</v>
      </c>
      <c r="D95" s="45">
        <v>1287149</v>
      </c>
      <c r="E95" s="46">
        <v>43185</v>
      </c>
      <c r="F95" s="47">
        <v>43187</v>
      </c>
      <c r="G95" s="48" t="s">
        <v>28</v>
      </c>
      <c r="H95" s="49">
        <v>11000</v>
      </c>
    </row>
    <row r="96" s="1" customFormat="1" spans="1:8">
      <c r="A96" s="30" t="s">
        <v>26</v>
      </c>
      <c r="B96" s="44">
        <v>495852</v>
      </c>
      <c r="C96" s="44" t="s">
        <v>2945</v>
      </c>
      <c r="D96" s="45">
        <v>1287149</v>
      </c>
      <c r="E96" s="46">
        <v>43185</v>
      </c>
      <c r="F96" s="47">
        <v>43187</v>
      </c>
      <c r="G96" s="48" t="s">
        <v>28</v>
      </c>
      <c r="H96" s="49">
        <v>11000</v>
      </c>
    </row>
    <row r="97" s="1" customFormat="1" spans="1:8">
      <c r="A97" s="30" t="s">
        <v>26</v>
      </c>
      <c r="B97" s="30">
        <v>495854</v>
      </c>
      <c r="C97" s="30" t="s">
        <v>1894</v>
      </c>
      <c r="D97" s="31">
        <v>1285839</v>
      </c>
      <c r="E97" s="32">
        <v>43184</v>
      </c>
      <c r="F97" s="33">
        <v>43187</v>
      </c>
      <c r="G97" s="34" t="s">
        <v>28</v>
      </c>
      <c r="H97" s="35">
        <v>15675</v>
      </c>
    </row>
    <row r="98" s="1" customFormat="1" spans="1:8">
      <c r="A98" s="30" t="s">
        <v>26</v>
      </c>
      <c r="B98" s="30">
        <v>495858</v>
      </c>
      <c r="C98" s="30" t="s">
        <v>2946</v>
      </c>
      <c r="D98" s="31">
        <v>1278015</v>
      </c>
      <c r="E98" s="32">
        <v>43183</v>
      </c>
      <c r="F98" s="33">
        <v>43187</v>
      </c>
      <c r="G98" s="34" t="s">
        <v>28</v>
      </c>
      <c r="H98" s="35">
        <v>17860</v>
      </c>
    </row>
    <row r="99" s="1" customFormat="1" spans="1:8">
      <c r="A99" s="30" t="s">
        <v>26</v>
      </c>
      <c r="B99" s="265">
        <v>495859</v>
      </c>
      <c r="C99" s="265" t="s">
        <v>2947</v>
      </c>
      <c r="D99" s="266">
        <v>1278023</v>
      </c>
      <c r="E99" s="267">
        <v>43182</v>
      </c>
      <c r="F99" s="268">
        <v>43187</v>
      </c>
      <c r="G99" s="269" t="s">
        <v>28</v>
      </c>
      <c r="H99" s="270">
        <v>25575</v>
      </c>
    </row>
    <row r="100" s="1" customFormat="1" spans="1:8">
      <c r="A100" s="30" t="s">
        <v>26</v>
      </c>
      <c r="B100" s="265">
        <v>495860</v>
      </c>
      <c r="C100" s="265" t="s">
        <v>2948</v>
      </c>
      <c r="D100" s="266">
        <v>1278023</v>
      </c>
      <c r="E100" s="267">
        <v>43182</v>
      </c>
      <c r="F100" s="268">
        <v>43187</v>
      </c>
      <c r="G100" s="269" t="s">
        <v>28</v>
      </c>
      <c r="H100" s="270">
        <v>25575</v>
      </c>
    </row>
    <row r="101" s="1" customFormat="1" spans="1:9">
      <c r="A101" s="30" t="s">
        <v>26</v>
      </c>
      <c r="B101" s="30">
        <v>495863</v>
      </c>
      <c r="C101" s="30" t="s">
        <v>1895</v>
      </c>
      <c r="D101" s="31">
        <v>1285601</v>
      </c>
      <c r="E101" s="32">
        <v>43185</v>
      </c>
      <c r="F101" s="33">
        <v>43187</v>
      </c>
      <c r="G101" s="34" t="s">
        <v>28</v>
      </c>
      <c r="H101" s="35">
        <v>11000</v>
      </c>
      <c r="I101" s="181"/>
    </row>
    <row r="102" s="1" customFormat="1" spans="1:9">
      <c r="A102" s="30" t="s">
        <v>26</v>
      </c>
      <c r="B102" s="30">
        <v>495864</v>
      </c>
      <c r="C102" s="30" t="s">
        <v>2949</v>
      </c>
      <c r="D102" s="31">
        <v>1276656</v>
      </c>
      <c r="E102" s="32">
        <v>43184</v>
      </c>
      <c r="F102" s="33">
        <v>43187</v>
      </c>
      <c r="G102" s="34" t="s">
        <v>28</v>
      </c>
      <c r="H102" s="35">
        <v>13395</v>
      </c>
      <c r="I102" s="181"/>
    </row>
    <row r="103" s="1" customFormat="1" spans="1:9">
      <c r="A103" s="30"/>
      <c r="B103" s="30"/>
      <c r="C103" s="30"/>
      <c r="D103" s="31"/>
      <c r="E103" s="32"/>
      <c r="F103" s="33"/>
      <c r="G103" s="34"/>
      <c r="H103" s="35"/>
      <c r="I103" s="181"/>
    </row>
    <row r="104" s="1" customFormat="1" spans="1:8">
      <c r="A104" s="30"/>
      <c r="B104" s="30"/>
      <c r="C104" s="30"/>
      <c r="D104" s="31"/>
      <c r="E104" s="32"/>
      <c r="F104" s="33"/>
      <c r="G104" s="34"/>
      <c r="H104" s="35"/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63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64"/>
      <c r="D107" s="71"/>
      <c r="E107" s="72"/>
      <c r="F107" s="73"/>
      <c r="G107" s="74" t="s">
        <v>80</v>
      </c>
      <c r="H107" s="75">
        <f>SUM(H22:H106)</f>
        <v>1552801</v>
      </c>
      <c r="I107" s="283" t="s">
        <v>2950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2951</v>
      </c>
      <c r="B109" s="88"/>
      <c r="F109" s="89"/>
    </row>
    <row r="110" customFormat="1" ht="12" customHeight="1" spans="1:8">
      <c r="A110" s="165" t="s">
        <v>423</v>
      </c>
      <c r="B110" s="90"/>
      <c r="C110" s="166" t="s">
        <v>424</v>
      </c>
      <c r="D110" s="166" t="s">
        <v>424</v>
      </c>
      <c r="E110" s="166" t="s">
        <v>424</v>
      </c>
      <c r="F110" s="166" t="s">
        <v>424</v>
      </c>
      <c r="G110" s="166" t="s">
        <v>424</v>
      </c>
      <c r="H110" s="167" t="s">
        <v>90</v>
      </c>
    </row>
    <row r="111" customFormat="1" ht="12" customHeight="1" spans="1:8">
      <c r="A111" s="168" t="s">
        <v>425</v>
      </c>
      <c r="B111" s="168"/>
      <c r="C111" s="169" t="s">
        <v>85</v>
      </c>
      <c r="D111" s="170" t="s">
        <v>86</v>
      </c>
      <c r="E111" s="170" t="s">
        <v>87</v>
      </c>
      <c r="F111" s="170" t="s">
        <v>88</v>
      </c>
      <c r="G111" s="170" t="s">
        <v>89</v>
      </c>
      <c r="H111" s="171" t="s">
        <v>426</v>
      </c>
    </row>
    <row r="112" customFormat="1" ht="13.5" spans="1:8">
      <c r="A112" s="172">
        <f>H107</f>
        <v>1552801</v>
      </c>
      <c r="B112" s="93"/>
      <c r="C112" s="172">
        <v>0</v>
      </c>
      <c r="D112" s="172">
        <v>0</v>
      </c>
      <c r="E112" s="172">
        <v>0</v>
      </c>
      <c r="F112" s="172">
        <v>0</v>
      </c>
      <c r="G112" s="172">
        <v>0</v>
      </c>
      <c r="H112" s="173">
        <f>SUM(A112:G112)</f>
        <v>1552801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174" t="s">
        <v>1157</v>
      </c>
    </row>
    <row r="118" customFormat="1" spans="3:4">
      <c r="C118" s="148"/>
      <c r="D118" s="148"/>
    </row>
    <row r="119" customFormat="1" ht="15.75" spans="3:3">
      <c r="C119" s="175" t="s">
        <v>1158</v>
      </c>
    </row>
    <row r="120" customFormat="1" spans="3:3">
      <c r="C120" s="176" t="s">
        <v>1207</v>
      </c>
    </row>
    <row r="121" customFormat="1" spans="3:4">
      <c r="C121" s="177" t="s">
        <v>1160</v>
      </c>
      <c r="D121" s="178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"/>
  <sheetViews>
    <sheetView topLeftCell="A60" workbookViewId="0">
      <selection activeCell="M74" sqref="M7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20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7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43209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4" t="s">
        <v>9</v>
      </c>
      <c r="D12" s="12"/>
      <c r="E12" s="10"/>
      <c r="F12" s="2"/>
    </row>
    <row r="13" customFormat="1" spans="1:6">
      <c r="A13" s="4" t="s">
        <v>10</v>
      </c>
      <c r="B13" s="4"/>
      <c r="C13" s="5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4" t="s">
        <v>23</v>
      </c>
      <c r="F21" s="15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496000</v>
      </c>
      <c r="C22" s="30" t="s">
        <v>2952</v>
      </c>
      <c r="D22" s="31">
        <v>1267690</v>
      </c>
      <c r="E22" s="32">
        <v>43183</v>
      </c>
      <c r="F22" s="33">
        <v>43188</v>
      </c>
      <c r="G22" s="34" t="s">
        <v>28</v>
      </c>
      <c r="H22" s="35">
        <v>23084</v>
      </c>
    </row>
    <row r="23" s="1" customFormat="1" spans="1:8">
      <c r="A23" s="30" t="s">
        <v>26</v>
      </c>
      <c r="B23" s="51">
        <v>496007</v>
      </c>
      <c r="C23" s="51" t="s">
        <v>2953</v>
      </c>
      <c r="D23" s="52">
        <v>1256177</v>
      </c>
      <c r="E23" s="53">
        <v>43186</v>
      </c>
      <c r="F23" s="54">
        <v>43188</v>
      </c>
      <c r="G23" s="55" t="s">
        <v>28</v>
      </c>
      <c r="H23" s="56">
        <v>10300</v>
      </c>
    </row>
    <row r="24" s="1" customFormat="1" spans="1:8">
      <c r="A24" s="30" t="s">
        <v>26</v>
      </c>
      <c r="B24" s="51">
        <v>496009</v>
      </c>
      <c r="C24" s="51" t="s">
        <v>2954</v>
      </c>
      <c r="D24" s="52">
        <v>1256177</v>
      </c>
      <c r="E24" s="53">
        <v>43186</v>
      </c>
      <c r="F24" s="54">
        <v>43188</v>
      </c>
      <c r="G24" s="55" t="s">
        <v>28</v>
      </c>
      <c r="H24" s="56">
        <v>10300</v>
      </c>
    </row>
    <row r="25" s="1" customFormat="1" spans="1:8">
      <c r="A25" s="30" t="s">
        <v>26</v>
      </c>
      <c r="B25" s="30">
        <v>496014</v>
      </c>
      <c r="C25" s="30" t="s">
        <v>2955</v>
      </c>
      <c r="D25" s="31">
        <v>1268777</v>
      </c>
      <c r="E25" s="32">
        <v>43186</v>
      </c>
      <c r="F25" s="33">
        <v>43188</v>
      </c>
      <c r="G25" s="34" t="s">
        <v>28</v>
      </c>
      <c r="H25" s="35">
        <v>10300</v>
      </c>
    </row>
    <row r="26" s="1" customFormat="1" spans="1:8">
      <c r="A26" s="30" t="s">
        <v>26</v>
      </c>
      <c r="B26" s="59">
        <v>496023</v>
      </c>
      <c r="C26" s="59" t="s">
        <v>2956</v>
      </c>
      <c r="D26" s="60">
        <v>1279210</v>
      </c>
      <c r="E26" s="61">
        <v>43183</v>
      </c>
      <c r="F26" s="62">
        <v>43188</v>
      </c>
      <c r="G26" s="63" t="s">
        <v>28</v>
      </c>
      <c r="H26" s="64">
        <v>23084</v>
      </c>
    </row>
    <row r="27" s="1" customFormat="1" spans="1:8">
      <c r="A27" s="30" t="s">
        <v>26</v>
      </c>
      <c r="B27" s="59">
        <v>496024</v>
      </c>
      <c r="C27" s="59" t="s">
        <v>2957</v>
      </c>
      <c r="D27" s="60">
        <v>1279210</v>
      </c>
      <c r="E27" s="61">
        <v>43183</v>
      </c>
      <c r="F27" s="62">
        <v>43188</v>
      </c>
      <c r="G27" s="63" t="s">
        <v>28</v>
      </c>
      <c r="H27" s="64">
        <v>23084</v>
      </c>
    </row>
    <row r="28" s="1" customFormat="1" spans="1:9">
      <c r="A28" s="30" t="s">
        <v>26</v>
      </c>
      <c r="B28" s="51">
        <v>496034</v>
      </c>
      <c r="C28" s="51" t="s">
        <v>2958</v>
      </c>
      <c r="D28" s="52">
        <v>1279888</v>
      </c>
      <c r="E28" s="53">
        <v>43186</v>
      </c>
      <c r="F28" s="54">
        <v>43188</v>
      </c>
      <c r="G28" s="55" t="s">
        <v>28</v>
      </c>
      <c r="H28" s="56">
        <v>11900</v>
      </c>
      <c r="I28" s="181"/>
    </row>
    <row r="29" s="1" customFormat="1" spans="1:9">
      <c r="A29" s="30" t="s">
        <v>26</v>
      </c>
      <c r="B29" s="51">
        <v>496035</v>
      </c>
      <c r="C29" s="51" t="s">
        <v>2959</v>
      </c>
      <c r="D29" s="52">
        <v>1279888</v>
      </c>
      <c r="E29" s="53">
        <v>43186</v>
      </c>
      <c r="F29" s="54">
        <v>43188</v>
      </c>
      <c r="G29" s="55" t="s">
        <v>28</v>
      </c>
      <c r="H29" s="56">
        <v>11900</v>
      </c>
      <c r="I29" s="181"/>
    </row>
    <row r="30" s="1" customFormat="1" spans="1:9">
      <c r="A30" s="30" t="s">
        <v>26</v>
      </c>
      <c r="B30" s="30">
        <v>496036</v>
      </c>
      <c r="C30" s="30" t="s">
        <v>2949</v>
      </c>
      <c r="D30" s="31">
        <v>1276657</v>
      </c>
      <c r="E30" s="32">
        <v>43187</v>
      </c>
      <c r="F30" s="33">
        <v>43188</v>
      </c>
      <c r="G30" s="34" t="s">
        <v>28</v>
      </c>
      <c r="H30" s="35">
        <v>5040</v>
      </c>
      <c r="I30" s="181"/>
    </row>
    <row r="31" s="1" customFormat="1" spans="1:9">
      <c r="A31" s="30" t="s">
        <v>26</v>
      </c>
      <c r="B31" s="30">
        <v>496141</v>
      </c>
      <c r="C31" s="30" t="s">
        <v>2960</v>
      </c>
      <c r="D31" s="31">
        <v>1272622</v>
      </c>
      <c r="E31" s="32">
        <v>43186</v>
      </c>
      <c r="F31" s="33">
        <v>43189</v>
      </c>
      <c r="G31" s="34" t="s">
        <v>28</v>
      </c>
      <c r="H31" s="35">
        <v>18300</v>
      </c>
      <c r="I31" s="181"/>
    </row>
    <row r="32" s="1" customFormat="1" spans="1:9">
      <c r="A32" s="30" t="s">
        <v>26</v>
      </c>
      <c r="B32" s="30">
        <v>496144</v>
      </c>
      <c r="C32" s="30" t="s">
        <v>2961</v>
      </c>
      <c r="D32" s="31">
        <v>1285845</v>
      </c>
      <c r="E32" s="32">
        <v>43184</v>
      </c>
      <c r="F32" s="33">
        <v>43189</v>
      </c>
      <c r="G32" s="34" t="s">
        <v>28</v>
      </c>
      <c r="H32" s="35">
        <v>29300</v>
      </c>
      <c r="I32" s="181"/>
    </row>
    <row r="33" s="1" customFormat="1" spans="1:8">
      <c r="A33" s="30" t="s">
        <v>26</v>
      </c>
      <c r="B33" s="30">
        <v>496149</v>
      </c>
      <c r="C33" s="30" t="s">
        <v>2962</v>
      </c>
      <c r="D33" s="31">
        <v>1272623</v>
      </c>
      <c r="E33" s="32">
        <v>43186</v>
      </c>
      <c r="F33" s="33">
        <v>43189</v>
      </c>
      <c r="G33" s="34" t="s">
        <v>28</v>
      </c>
      <c r="H33" s="35">
        <v>18300</v>
      </c>
    </row>
    <row r="34" s="1" customFormat="1" spans="1:8">
      <c r="A34" s="30" t="s">
        <v>26</v>
      </c>
      <c r="B34" s="30">
        <v>496152</v>
      </c>
      <c r="C34" s="30" t="s">
        <v>2963</v>
      </c>
      <c r="D34" s="31">
        <v>1281679</v>
      </c>
      <c r="E34" s="32">
        <v>43185</v>
      </c>
      <c r="F34" s="33">
        <v>43189</v>
      </c>
      <c r="G34" s="34" t="s">
        <v>28</v>
      </c>
      <c r="H34" s="35">
        <v>20600</v>
      </c>
    </row>
    <row r="35" s="1" customFormat="1" spans="1:8">
      <c r="A35" s="30" t="s">
        <v>26</v>
      </c>
      <c r="B35" s="30">
        <v>496311</v>
      </c>
      <c r="C35" s="30" t="s">
        <v>2964</v>
      </c>
      <c r="D35" s="31">
        <v>1273348</v>
      </c>
      <c r="E35" s="32">
        <v>43187</v>
      </c>
      <c r="F35" s="33">
        <v>43190</v>
      </c>
      <c r="G35" s="34" t="s">
        <v>28</v>
      </c>
      <c r="H35" s="35">
        <v>15120</v>
      </c>
    </row>
    <row r="36" s="1" customFormat="1" spans="1:8">
      <c r="A36" s="30" t="s">
        <v>26</v>
      </c>
      <c r="B36" s="156">
        <v>496497</v>
      </c>
      <c r="C36" s="156" t="s">
        <v>2965</v>
      </c>
      <c r="D36" s="157">
        <v>1275324</v>
      </c>
      <c r="E36" s="158">
        <v>43190</v>
      </c>
      <c r="F36" s="159">
        <v>43191</v>
      </c>
      <c r="G36" s="160" t="s">
        <v>28</v>
      </c>
      <c r="H36" s="161">
        <v>5040</v>
      </c>
    </row>
    <row r="37" s="1" customFormat="1" spans="1:8">
      <c r="A37" s="30" t="s">
        <v>26</v>
      </c>
      <c r="B37" s="156">
        <v>496498</v>
      </c>
      <c r="C37" s="156" t="s">
        <v>2966</v>
      </c>
      <c r="D37" s="157">
        <v>1275324</v>
      </c>
      <c r="E37" s="158">
        <v>43190</v>
      </c>
      <c r="F37" s="159">
        <v>43191</v>
      </c>
      <c r="G37" s="160" t="s">
        <v>28</v>
      </c>
      <c r="H37" s="161">
        <v>5040</v>
      </c>
    </row>
    <row r="38" s="1" customFormat="1" spans="1:8">
      <c r="A38" s="30" t="s">
        <v>26</v>
      </c>
      <c r="B38" s="30">
        <v>496501</v>
      </c>
      <c r="C38" s="30" t="s">
        <v>2967</v>
      </c>
      <c r="D38" s="31">
        <v>1275217</v>
      </c>
      <c r="E38" s="32">
        <v>43189</v>
      </c>
      <c r="F38" s="33">
        <v>43191</v>
      </c>
      <c r="G38" s="34" t="s">
        <v>28</v>
      </c>
      <c r="H38" s="35">
        <v>11520</v>
      </c>
    </row>
    <row r="39" s="1" customFormat="1" spans="1:8">
      <c r="A39" s="30" t="s">
        <v>26</v>
      </c>
      <c r="B39" s="30">
        <v>496504</v>
      </c>
      <c r="C39" s="30" t="s">
        <v>2968</v>
      </c>
      <c r="D39" s="31">
        <v>1282177</v>
      </c>
      <c r="E39" s="32">
        <v>43189</v>
      </c>
      <c r="F39" s="33">
        <v>43191</v>
      </c>
      <c r="G39" s="34" t="s">
        <v>28</v>
      </c>
      <c r="H39" s="35">
        <v>22600</v>
      </c>
    </row>
    <row r="40" s="1" customFormat="1" spans="1:8">
      <c r="A40" s="30" t="s">
        <v>26</v>
      </c>
      <c r="B40" s="30">
        <v>496505</v>
      </c>
      <c r="C40" s="30" t="s">
        <v>2969</v>
      </c>
      <c r="D40" s="31">
        <v>1282178</v>
      </c>
      <c r="E40" s="32">
        <v>43189</v>
      </c>
      <c r="F40" s="33">
        <v>43191</v>
      </c>
      <c r="G40" s="34" t="s">
        <v>28</v>
      </c>
      <c r="H40" s="35">
        <v>22600</v>
      </c>
    </row>
    <row r="41" s="1" customFormat="1" spans="1:9">
      <c r="A41" s="30" t="s">
        <v>26</v>
      </c>
      <c r="B41" s="30">
        <v>496512</v>
      </c>
      <c r="C41" s="30" t="s">
        <v>2970</v>
      </c>
      <c r="D41" s="31">
        <v>1275322</v>
      </c>
      <c r="E41" s="32">
        <v>43190</v>
      </c>
      <c r="F41" s="33">
        <v>43191</v>
      </c>
      <c r="G41" s="34" t="s">
        <v>28</v>
      </c>
      <c r="H41" s="35">
        <v>5040</v>
      </c>
      <c r="I41" s="181"/>
    </row>
    <row r="42" s="1" customFormat="1" spans="1:8">
      <c r="A42" s="30" t="s">
        <v>26</v>
      </c>
      <c r="B42" s="59">
        <v>496518</v>
      </c>
      <c r="C42" s="59" t="s">
        <v>2971</v>
      </c>
      <c r="D42" s="60">
        <v>1279998</v>
      </c>
      <c r="E42" s="61">
        <v>43186</v>
      </c>
      <c r="F42" s="62">
        <v>43191</v>
      </c>
      <c r="G42" s="63" t="s">
        <v>28</v>
      </c>
      <c r="H42" s="64">
        <v>31100</v>
      </c>
    </row>
    <row r="43" s="1" customFormat="1" spans="1:8">
      <c r="A43" s="30" t="s">
        <v>26</v>
      </c>
      <c r="B43" s="59">
        <v>496519</v>
      </c>
      <c r="C43" s="59" t="s">
        <v>2972</v>
      </c>
      <c r="D43" s="60">
        <v>1279998</v>
      </c>
      <c r="E43" s="61">
        <v>43186</v>
      </c>
      <c r="F43" s="62">
        <v>43191</v>
      </c>
      <c r="G43" s="63" t="s">
        <v>28</v>
      </c>
      <c r="H43" s="64">
        <v>31100</v>
      </c>
    </row>
    <row r="44" s="1" customFormat="1" spans="1:8">
      <c r="A44" s="30" t="s">
        <v>26</v>
      </c>
      <c r="B44" s="30">
        <v>496649</v>
      </c>
      <c r="C44" s="30" t="s">
        <v>2968</v>
      </c>
      <c r="D44" s="31">
        <v>1283723</v>
      </c>
      <c r="E44" s="32">
        <v>43191</v>
      </c>
      <c r="F44" s="33">
        <v>43192</v>
      </c>
      <c r="G44" s="34" t="s">
        <v>28</v>
      </c>
      <c r="H44" s="35">
        <v>8000</v>
      </c>
    </row>
    <row r="45" s="1" customFormat="1" spans="1:8">
      <c r="A45" s="30" t="s">
        <v>26</v>
      </c>
      <c r="B45" s="37">
        <v>496653</v>
      </c>
      <c r="C45" s="37" t="s">
        <v>2973</v>
      </c>
      <c r="D45" s="38">
        <v>1260449</v>
      </c>
      <c r="E45" s="39">
        <v>43190</v>
      </c>
      <c r="F45" s="40">
        <v>43192</v>
      </c>
      <c r="G45" s="41" t="s">
        <v>28</v>
      </c>
      <c r="H45" s="42">
        <v>10125</v>
      </c>
    </row>
    <row r="46" s="1" customFormat="1" spans="1:8">
      <c r="A46" s="30" t="s">
        <v>26</v>
      </c>
      <c r="B46" s="37">
        <v>496657</v>
      </c>
      <c r="C46" s="37" t="s">
        <v>2973</v>
      </c>
      <c r="D46" s="38">
        <v>1260449</v>
      </c>
      <c r="E46" s="39">
        <v>43190</v>
      </c>
      <c r="F46" s="40">
        <v>43192</v>
      </c>
      <c r="G46" s="41" t="s">
        <v>28</v>
      </c>
      <c r="H46" s="42">
        <v>10125</v>
      </c>
    </row>
    <row r="47" s="1" customFormat="1" spans="1:8">
      <c r="A47" s="30" t="s">
        <v>26</v>
      </c>
      <c r="B47" s="30">
        <v>496658</v>
      </c>
      <c r="C47" s="30" t="s">
        <v>2974</v>
      </c>
      <c r="D47" s="31">
        <v>1275218</v>
      </c>
      <c r="E47" s="32">
        <v>43191</v>
      </c>
      <c r="F47" s="33">
        <v>43192</v>
      </c>
      <c r="G47" s="34" t="s">
        <v>28</v>
      </c>
      <c r="H47" s="35">
        <v>4365</v>
      </c>
    </row>
    <row r="48" s="1" customFormat="1" spans="1:8">
      <c r="A48" s="30" t="s">
        <v>26</v>
      </c>
      <c r="B48" s="44">
        <v>496820</v>
      </c>
      <c r="C48" s="44" t="s">
        <v>2975</v>
      </c>
      <c r="D48" s="45">
        <v>1276146</v>
      </c>
      <c r="E48" s="46">
        <v>43191</v>
      </c>
      <c r="F48" s="47">
        <v>43193</v>
      </c>
      <c r="G48" s="48" t="s">
        <v>28</v>
      </c>
      <c r="H48" s="49">
        <v>7290</v>
      </c>
    </row>
    <row r="49" s="1" customFormat="1" spans="1:8">
      <c r="A49" s="30" t="s">
        <v>26</v>
      </c>
      <c r="B49" s="44">
        <v>496821</v>
      </c>
      <c r="C49" s="44" t="s">
        <v>2976</v>
      </c>
      <c r="D49" s="45">
        <v>1276146</v>
      </c>
      <c r="E49" s="46">
        <v>43191</v>
      </c>
      <c r="F49" s="47">
        <v>43193</v>
      </c>
      <c r="G49" s="48" t="s">
        <v>28</v>
      </c>
      <c r="H49" s="49">
        <v>7290</v>
      </c>
    </row>
    <row r="50" s="1" customFormat="1" spans="1:8">
      <c r="A50" s="30" t="s">
        <v>26</v>
      </c>
      <c r="B50" s="30">
        <v>496823</v>
      </c>
      <c r="C50" s="30" t="s">
        <v>2977</v>
      </c>
      <c r="D50" s="31">
        <v>1280982</v>
      </c>
      <c r="E50" s="32">
        <v>43189</v>
      </c>
      <c r="F50" s="33">
        <v>43193</v>
      </c>
      <c r="G50" s="34" t="s">
        <v>28</v>
      </c>
      <c r="H50" s="35">
        <v>19300</v>
      </c>
    </row>
    <row r="51" s="1" customFormat="1" spans="1:8">
      <c r="A51" s="30" t="s">
        <v>26</v>
      </c>
      <c r="B51" s="30">
        <v>496825</v>
      </c>
      <c r="C51" s="30" t="s">
        <v>2978</v>
      </c>
      <c r="D51" s="31">
        <v>1280983</v>
      </c>
      <c r="E51" s="32">
        <v>43189</v>
      </c>
      <c r="F51" s="33">
        <v>43193</v>
      </c>
      <c r="G51" s="34" t="s">
        <v>28</v>
      </c>
      <c r="H51" s="35">
        <v>19300</v>
      </c>
    </row>
    <row r="52" s="1" customFormat="1" spans="1:8">
      <c r="A52" s="30" t="s">
        <v>26</v>
      </c>
      <c r="B52" s="30">
        <v>496946</v>
      </c>
      <c r="C52" s="30" t="s">
        <v>2970</v>
      </c>
      <c r="D52" s="31">
        <v>1275323</v>
      </c>
      <c r="E52" s="32">
        <v>43191</v>
      </c>
      <c r="F52" s="33">
        <v>43194</v>
      </c>
      <c r="G52" s="34" t="s">
        <v>28</v>
      </c>
      <c r="H52" s="35">
        <v>10935</v>
      </c>
    </row>
    <row r="53" s="1" customFormat="1" spans="1:8">
      <c r="A53" s="30" t="s">
        <v>26</v>
      </c>
      <c r="B53" s="51">
        <v>496947</v>
      </c>
      <c r="C53" s="51" t="s">
        <v>2965</v>
      </c>
      <c r="D53" s="52">
        <v>1275325</v>
      </c>
      <c r="E53" s="53">
        <v>43191</v>
      </c>
      <c r="F53" s="54">
        <v>43194</v>
      </c>
      <c r="G53" s="55" t="s">
        <v>28</v>
      </c>
      <c r="H53" s="56">
        <v>10935</v>
      </c>
    </row>
    <row r="54" s="1" customFormat="1" spans="1:8">
      <c r="A54" s="30" t="s">
        <v>26</v>
      </c>
      <c r="B54" s="51">
        <v>496948</v>
      </c>
      <c r="C54" s="51" t="s">
        <v>2966</v>
      </c>
      <c r="D54" s="52">
        <v>1275325</v>
      </c>
      <c r="E54" s="53">
        <v>43191</v>
      </c>
      <c r="F54" s="54">
        <v>43194</v>
      </c>
      <c r="G54" s="55" t="s">
        <v>28</v>
      </c>
      <c r="H54" s="56">
        <v>10935</v>
      </c>
    </row>
    <row r="55" s="1" customFormat="1" spans="1:9">
      <c r="A55" s="30" t="s">
        <v>26</v>
      </c>
      <c r="B55" s="30">
        <v>496988</v>
      </c>
      <c r="C55" s="30" t="s">
        <v>2130</v>
      </c>
      <c r="D55" s="31">
        <v>1279902</v>
      </c>
      <c r="E55" s="32">
        <v>43192</v>
      </c>
      <c r="F55" s="33">
        <v>43194</v>
      </c>
      <c r="G55" s="34" t="s">
        <v>28</v>
      </c>
      <c r="H55" s="35">
        <v>4365</v>
      </c>
      <c r="I55" s="181"/>
    </row>
    <row r="56" s="1" customFormat="1" spans="1:8">
      <c r="A56" s="30" t="s">
        <v>26</v>
      </c>
      <c r="B56" s="30">
        <v>497075</v>
      </c>
      <c r="C56" s="30" t="s">
        <v>2979</v>
      </c>
      <c r="D56" s="31">
        <v>1267711</v>
      </c>
      <c r="E56" s="32">
        <v>43190</v>
      </c>
      <c r="F56" s="33">
        <v>43194</v>
      </c>
      <c r="G56" s="34" t="s">
        <v>28</v>
      </c>
      <c r="H56" s="35">
        <v>16255</v>
      </c>
    </row>
    <row r="57" s="1" customFormat="1" spans="1:8">
      <c r="A57" s="30" t="s">
        <v>26</v>
      </c>
      <c r="B57" s="30">
        <v>497109</v>
      </c>
      <c r="C57" s="30" t="s">
        <v>2980</v>
      </c>
      <c r="D57" s="31">
        <v>1261935</v>
      </c>
      <c r="E57" s="32">
        <v>43193</v>
      </c>
      <c r="F57" s="33">
        <v>43195</v>
      </c>
      <c r="G57" s="34" t="s">
        <v>28</v>
      </c>
      <c r="H57" s="35">
        <v>7290</v>
      </c>
    </row>
    <row r="58" s="1" customFormat="1" spans="1:8">
      <c r="A58" s="30" t="s">
        <v>26</v>
      </c>
      <c r="B58" s="30">
        <v>497115</v>
      </c>
      <c r="C58" s="30" t="s">
        <v>2981</v>
      </c>
      <c r="D58" s="31">
        <v>1284305</v>
      </c>
      <c r="E58" s="32">
        <v>43191</v>
      </c>
      <c r="F58" s="33">
        <v>43195</v>
      </c>
      <c r="G58" s="34" t="s">
        <v>28</v>
      </c>
      <c r="H58" s="35">
        <v>26000</v>
      </c>
    </row>
    <row r="59" s="1" customFormat="1" spans="1:8">
      <c r="A59" s="30" t="s">
        <v>26</v>
      </c>
      <c r="B59" s="59">
        <v>497118</v>
      </c>
      <c r="C59" s="59" t="s">
        <v>2982</v>
      </c>
      <c r="D59" s="60">
        <v>1269423</v>
      </c>
      <c r="E59" s="61">
        <v>43193</v>
      </c>
      <c r="F59" s="62">
        <v>43195</v>
      </c>
      <c r="G59" s="63" t="s">
        <v>28</v>
      </c>
      <c r="H59" s="64">
        <v>7290</v>
      </c>
    </row>
    <row r="60" s="1" customFormat="1" spans="1:8">
      <c r="A60" s="30" t="s">
        <v>26</v>
      </c>
      <c r="B60" s="59">
        <v>497119</v>
      </c>
      <c r="C60" s="59" t="s">
        <v>2983</v>
      </c>
      <c r="D60" s="60">
        <v>1269423</v>
      </c>
      <c r="E60" s="61">
        <v>43193</v>
      </c>
      <c r="F60" s="62">
        <v>43195</v>
      </c>
      <c r="G60" s="63" t="s">
        <v>28</v>
      </c>
      <c r="H60" s="64">
        <v>7290</v>
      </c>
    </row>
    <row r="61" s="1" customFormat="1" spans="1:8">
      <c r="A61" s="30" t="s">
        <v>26</v>
      </c>
      <c r="B61" s="30">
        <v>497123</v>
      </c>
      <c r="C61" s="30" t="s">
        <v>2984</v>
      </c>
      <c r="D61" s="31">
        <v>1279303</v>
      </c>
      <c r="E61" s="32">
        <v>43194</v>
      </c>
      <c r="F61" s="33">
        <v>43195</v>
      </c>
      <c r="G61" s="34" t="s">
        <v>28</v>
      </c>
      <c r="H61" s="35">
        <v>4365</v>
      </c>
    </row>
    <row r="62" s="1" customFormat="1" spans="1:8">
      <c r="A62" s="30" t="s">
        <v>26</v>
      </c>
      <c r="B62" s="30">
        <v>497125</v>
      </c>
      <c r="C62" s="30" t="s">
        <v>2985</v>
      </c>
      <c r="D62" s="31">
        <v>1276378</v>
      </c>
      <c r="E62" s="32">
        <v>43190</v>
      </c>
      <c r="F62" s="33">
        <v>43195</v>
      </c>
      <c r="G62" s="34" t="s">
        <v>28</v>
      </c>
      <c r="H62" s="35">
        <v>23220</v>
      </c>
    </row>
    <row r="63" s="1" customFormat="1" spans="1:8">
      <c r="A63" s="30" t="s">
        <v>26</v>
      </c>
      <c r="B63" s="30">
        <v>497134</v>
      </c>
      <c r="C63" s="30" t="s">
        <v>2986</v>
      </c>
      <c r="D63" s="31">
        <v>1260796</v>
      </c>
      <c r="E63" s="32">
        <v>43194</v>
      </c>
      <c r="F63" s="33">
        <v>43195</v>
      </c>
      <c r="G63" s="34" t="s">
        <v>28</v>
      </c>
      <c r="H63" s="35">
        <v>3645</v>
      </c>
    </row>
    <row r="64" s="1" customFormat="1" spans="1:8">
      <c r="A64" s="30" t="s">
        <v>26</v>
      </c>
      <c r="B64" s="30">
        <v>497142</v>
      </c>
      <c r="C64" s="30" t="s">
        <v>252</v>
      </c>
      <c r="D64" s="31">
        <v>1277068</v>
      </c>
      <c r="E64" s="32">
        <v>43194</v>
      </c>
      <c r="F64" s="33">
        <v>43195</v>
      </c>
      <c r="G64" s="34" t="s">
        <v>28</v>
      </c>
      <c r="H64" s="35">
        <v>4365</v>
      </c>
    </row>
    <row r="65" s="1" customFormat="1" ht="13.5" spans="1:8">
      <c r="A65" s="30" t="s">
        <v>26</v>
      </c>
      <c r="B65" s="30">
        <v>497278</v>
      </c>
      <c r="C65" s="30" t="s">
        <v>2987</v>
      </c>
      <c r="D65" s="31">
        <v>1267229</v>
      </c>
      <c r="E65" s="32">
        <v>43193</v>
      </c>
      <c r="F65" s="33">
        <v>43196</v>
      </c>
      <c r="G65" s="34" t="s">
        <v>28</v>
      </c>
      <c r="H65" s="35">
        <v>10935</v>
      </c>
    </row>
    <row r="66" s="1" customFormat="1" ht="15" spans="1:12">
      <c r="A66" s="30" t="s">
        <v>26</v>
      </c>
      <c r="B66" s="30">
        <v>497305</v>
      </c>
      <c r="C66" s="30" t="s">
        <v>2988</v>
      </c>
      <c r="D66" s="31">
        <v>1281129</v>
      </c>
      <c r="E66" s="32">
        <v>43193</v>
      </c>
      <c r="F66" s="33">
        <v>43196</v>
      </c>
      <c r="G66" s="34" t="s">
        <v>28</v>
      </c>
      <c r="H66" s="35">
        <v>14550</v>
      </c>
      <c r="I66" s="216"/>
      <c r="L66" s="290"/>
    </row>
    <row r="67" s="1" customFormat="1" spans="1:8">
      <c r="A67" s="30" t="s">
        <v>26</v>
      </c>
      <c r="B67" s="30">
        <v>497432</v>
      </c>
      <c r="C67" s="30" t="s">
        <v>2989</v>
      </c>
      <c r="D67" s="31">
        <v>1279810</v>
      </c>
      <c r="E67" s="32">
        <v>43193</v>
      </c>
      <c r="F67" s="33">
        <v>43197</v>
      </c>
      <c r="G67" s="34" t="s">
        <v>28</v>
      </c>
      <c r="H67" s="35">
        <v>14580</v>
      </c>
    </row>
    <row r="68" s="1" customFormat="1" spans="1:8">
      <c r="A68" s="30" t="s">
        <v>26</v>
      </c>
      <c r="B68" s="59">
        <v>497456</v>
      </c>
      <c r="C68" s="59" t="s">
        <v>2990</v>
      </c>
      <c r="D68" s="60">
        <v>1280120</v>
      </c>
      <c r="E68" s="61">
        <v>43194</v>
      </c>
      <c r="F68" s="62">
        <v>43197</v>
      </c>
      <c r="G68" s="63" t="s">
        <v>28</v>
      </c>
      <c r="H68" s="64">
        <v>13095</v>
      </c>
    </row>
    <row r="69" s="1" customFormat="1" spans="1:8">
      <c r="A69" s="30" t="s">
        <v>26</v>
      </c>
      <c r="B69" s="59">
        <v>497458</v>
      </c>
      <c r="C69" s="59" t="s">
        <v>2991</v>
      </c>
      <c r="D69" s="60">
        <v>1280120</v>
      </c>
      <c r="E69" s="61">
        <v>43194</v>
      </c>
      <c r="F69" s="62">
        <v>43197</v>
      </c>
      <c r="G69" s="63" t="s">
        <v>28</v>
      </c>
      <c r="H69" s="64">
        <v>13095</v>
      </c>
    </row>
    <row r="70" s="1" customFormat="1" spans="1:8">
      <c r="A70" s="30" t="s">
        <v>26</v>
      </c>
      <c r="B70" s="30">
        <v>497467</v>
      </c>
      <c r="C70" s="30" t="s">
        <v>2130</v>
      </c>
      <c r="D70" s="31">
        <v>1279882</v>
      </c>
      <c r="E70" s="32">
        <v>43193</v>
      </c>
      <c r="F70" s="33">
        <v>43197</v>
      </c>
      <c r="G70" s="34" t="s">
        <v>28</v>
      </c>
      <c r="H70" s="35">
        <v>17460</v>
      </c>
    </row>
    <row r="71" s="1" customFormat="1" spans="1:8">
      <c r="A71" s="30" t="s">
        <v>26</v>
      </c>
      <c r="B71" s="51">
        <v>497623</v>
      </c>
      <c r="C71" s="51" t="s">
        <v>2992</v>
      </c>
      <c r="D71" s="52">
        <v>1281146</v>
      </c>
      <c r="E71" s="53">
        <v>43194</v>
      </c>
      <c r="F71" s="54">
        <v>43198</v>
      </c>
      <c r="G71" s="55" t="s">
        <v>28</v>
      </c>
      <c r="H71" s="56">
        <v>17460</v>
      </c>
    </row>
    <row r="72" s="1" customFormat="1" spans="1:8">
      <c r="A72" s="30" t="s">
        <v>26</v>
      </c>
      <c r="B72" s="51">
        <v>497624</v>
      </c>
      <c r="C72" s="51" t="s">
        <v>2993</v>
      </c>
      <c r="D72" s="52">
        <v>1281146</v>
      </c>
      <c r="E72" s="53">
        <v>43194</v>
      </c>
      <c r="F72" s="54">
        <v>43198</v>
      </c>
      <c r="G72" s="55" t="s">
        <v>28</v>
      </c>
      <c r="H72" s="56">
        <v>17460</v>
      </c>
    </row>
    <row r="73" s="1" customFormat="1" spans="1:8">
      <c r="A73" s="30" t="s">
        <v>26</v>
      </c>
      <c r="B73" s="51">
        <v>497633</v>
      </c>
      <c r="C73" s="51" t="s">
        <v>2994</v>
      </c>
      <c r="D73" s="52">
        <v>1281146</v>
      </c>
      <c r="E73" s="53">
        <v>43194</v>
      </c>
      <c r="F73" s="54">
        <v>43198</v>
      </c>
      <c r="G73" s="55" t="s">
        <v>28</v>
      </c>
      <c r="H73" s="56">
        <v>17460</v>
      </c>
    </row>
    <row r="74" s="1" customFormat="1" spans="1:8">
      <c r="A74" s="30" t="s">
        <v>26</v>
      </c>
      <c r="B74" s="44">
        <v>497625</v>
      </c>
      <c r="C74" s="44" t="s">
        <v>2995</v>
      </c>
      <c r="D74" s="45">
        <v>1270127</v>
      </c>
      <c r="E74" s="46">
        <v>43194</v>
      </c>
      <c r="F74" s="47">
        <v>43198</v>
      </c>
      <c r="G74" s="48" t="s">
        <v>28</v>
      </c>
      <c r="H74" s="49">
        <v>17460</v>
      </c>
    </row>
    <row r="75" s="1" customFormat="1" spans="1:8">
      <c r="A75" s="30" t="s">
        <v>26</v>
      </c>
      <c r="B75" s="44">
        <v>497626</v>
      </c>
      <c r="C75" s="44" t="s">
        <v>2996</v>
      </c>
      <c r="D75" s="45">
        <v>1270127</v>
      </c>
      <c r="E75" s="46">
        <v>43194</v>
      </c>
      <c r="F75" s="47">
        <v>43198</v>
      </c>
      <c r="G75" s="48" t="s">
        <v>28</v>
      </c>
      <c r="H75" s="49">
        <v>17460</v>
      </c>
    </row>
    <row r="76" s="1" customFormat="1" spans="1:8">
      <c r="A76" s="30" t="s">
        <v>26</v>
      </c>
      <c r="B76" s="44">
        <v>497627</v>
      </c>
      <c r="C76" s="44" t="s">
        <v>2997</v>
      </c>
      <c r="D76" s="45">
        <v>1270127</v>
      </c>
      <c r="E76" s="46">
        <v>43194</v>
      </c>
      <c r="F76" s="47">
        <v>43198</v>
      </c>
      <c r="G76" s="48" t="s">
        <v>28</v>
      </c>
      <c r="H76" s="49">
        <v>17460</v>
      </c>
    </row>
    <row r="77" s="1" customFormat="1" spans="1:8">
      <c r="A77" s="30" t="s">
        <v>26</v>
      </c>
      <c r="B77" s="30">
        <v>497632</v>
      </c>
      <c r="C77" s="30" t="s">
        <v>2998</v>
      </c>
      <c r="D77" s="31">
        <v>1263593</v>
      </c>
      <c r="E77" s="32">
        <v>43194</v>
      </c>
      <c r="F77" s="33">
        <v>43198</v>
      </c>
      <c r="G77" s="34" t="s">
        <v>28</v>
      </c>
      <c r="H77" s="35">
        <v>17460</v>
      </c>
    </row>
    <row r="78" s="1" customFormat="1" spans="1:8">
      <c r="A78" s="30" t="s">
        <v>26</v>
      </c>
      <c r="B78" s="30">
        <v>497772</v>
      </c>
      <c r="C78" s="30" t="s">
        <v>2999</v>
      </c>
      <c r="D78" s="31">
        <v>1280602</v>
      </c>
      <c r="E78" s="32">
        <v>43197</v>
      </c>
      <c r="F78" s="33">
        <v>43199</v>
      </c>
      <c r="G78" s="34" t="s">
        <v>28</v>
      </c>
      <c r="H78" s="35">
        <v>7290</v>
      </c>
    </row>
    <row r="79" s="1" customFormat="1" spans="1:8">
      <c r="A79" s="30" t="s">
        <v>26</v>
      </c>
      <c r="B79" s="30">
        <v>497773</v>
      </c>
      <c r="C79" s="30" t="s">
        <v>3000</v>
      </c>
      <c r="D79" s="31">
        <v>1280602</v>
      </c>
      <c r="E79" s="32">
        <v>43197</v>
      </c>
      <c r="F79" s="33">
        <v>43199</v>
      </c>
      <c r="G79" s="34" t="s">
        <v>28</v>
      </c>
      <c r="H79" s="35">
        <v>7290</v>
      </c>
    </row>
    <row r="80" s="1" customFormat="1" spans="1:8">
      <c r="A80" s="30" t="s">
        <v>26</v>
      </c>
      <c r="B80" s="30">
        <v>497793</v>
      </c>
      <c r="C80" s="30" t="s">
        <v>3001</v>
      </c>
      <c r="D80" s="31">
        <v>1280398</v>
      </c>
      <c r="E80" s="32">
        <v>43194</v>
      </c>
      <c r="F80" s="33">
        <v>43199</v>
      </c>
      <c r="G80" s="34" t="s">
        <v>28</v>
      </c>
      <c r="H80" s="35">
        <v>21825</v>
      </c>
    </row>
    <row r="81" s="1" customFormat="1" spans="1:8">
      <c r="A81" s="30" t="s">
        <v>26</v>
      </c>
      <c r="B81" s="30">
        <v>497825</v>
      </c>
      <c r="C81" s="30" t="s">
        <v>3002</v>
      </c>
      <c r="D81" s="31">
        <v>1285895</v>
      </c>
      <c r="E81" s="32">
        <v>43198</v>
      </c>
      <c r="F81" s="33">
        <v>43199</v>
      </c>
      <c r="G81" s="34" t="s">
        <v>28</v>
      </c>
      <c r="H81" s="35">
        <v>4850</v>
      </c>
    </row>
    <row r="82" s="1" customFormat="1" spans="1:8">
      <c r="A82" s="30" t="s">
        <v>26</v>
      </c>
      <c r="B82" s="30">
        <v>497828</v>
      </c>
      <c r="C82" s="30" t="s">
        <v>3003</v>
      </c>
      <c r="D82" s="31">
        <v>1280621</v>
      </c>
      <c r="E82" s="32">
        <v>43198</v>
      </c>
      <c r="F82" s="33">
        <v>43199</v>
      </c>
      <c r="G82" s="34" t="s">
        <v>28</v>
      </c>
      <c r="H82" s="35">
        <v>4365</v>
      </c>
    </row>
    <row r="83" s="1" customFormat="1" spans="1:8">
      <c r="A83" s="30" t="s">
        <v>26</v>
      </c>
      <c r="B83" s="59">
        <v>497955</v>
      </c>
      <c r="C83" s="59" t="s">
        <v>2965</v>
      </c>
      <c r="D83" s="60">
        <v>1267476</v>
      </c>
      <c r="E83" s="61">
        <v>43198</v>
      </c>
      <c r="F83" s="62">
        <v>43200</v>
      </c>
      <c r="G83" s="63" t="s">
        <v>28</v>
      </c>
      <c r="H83" s="64">
        <v>7290</v>
      </c>
    </row>
    <row r="84" s="1" customFormat="1" spans="1:8">
      <c r="A84" s="30" t="s">
        <v>26</v>
      </c>
      <c r="B84" s="59">
        <v>497956</v>
      </c>
      <c r="C84" s="59" t="s">
        <v>2970</v>
      </c>
      <c r="D84" s="60">
        <v>1267476</v>
      </c>
      <c r="E84" s="61">
        <v>43198</v>
      </c>
      <c r="F84" s="62">
        <v>43200</v>
      </c>
      <c r="G84" s="63" t="s">
        <v>28</v>
      </c>
      <c r="H84" s="64">
        <v>7290</v>
      </c>
    </row>
    <row r="85" s="1" customFormat="1" spans="1:8">
      <c r="A85" s="30" t="s">
        <v>26</v>
      </c>
      <c r="B85" s="59">
        <v>497957</v>
      </c>
      <c r="C85" s="59" t="s">
        <v>3004</v>
      </c>
      <c r="D85" s="60">
        <v>1267476</v>
      </c>
      <c r="E85" s="61">
        <v>43198</v>
      </c>
      <c r="F85" s="62">
        <v>43200</v>
      </c>
      <c r="G85" s="63" t="s">
        <v>28</v>
      </c>
      <c r="H85" s="64">
        <v>7290</v>
      </c>
    </row>
    <row r="86" s="1" customFormat="1" spans="1:8">
      <c r="A86" s="30" t="s">
        <v>26</v>
      </c>
      <c r="B86" s="30">
        <v>497966</v>
      </c>
      <c r="C86" s="30" t="s">
        <v>3005</v>
      </c>
      <c r="D86" s="31">
        <v>1287936</v>
      </c>
      <c r="E86" s="32">
        <v>43199</v>
      </c>
      <c r="F86" s="33">
        <v>43200</v>
      </c>
      <c r="G86" s="34" t="s">
        <v>28</v>
      </c>
      <c r="H86" s="35">
        <v>4850</v>
      </c>
    </row>
    <row r="87" s="1" customFormat="1" spans="1:8">
      <c r="A87" s="30" t="s">
        <v>26</v>
      </c>
      <c r="B87" s="44">
        <v>498093</v>
      </c>
      <c r="C87" s="44" t="s">
        <v>3006</v>
      </c>
      <c r="D87" s="45">
        <v>1289584</v>
      </c>
      <c r="E87" s="46">
        <v>43198</v>
      </c>
      <c r="F87" s="47">
        <v>43201</v>
      </c>
      <c r="G87" s="48" t="s">
        <v>28</v>
      </c>
      <c r="H87" s="49">
        <v>14550</v>
      </c>
    </row>
    <row r="88" s="1" customFormat="1" spans="1:8">
      <c r="A88" s="30" t="s">
        <v>26</v>
      </c>
      <c r="B88" s="44">
        <v>498094</v>
      </c>
      <c r="C88" s="44" t="s">
        <v>3007</v>
      </c>
      <c r="D88" s="45">
        <v>1289584</v>
      </c>
      <c r="E88" s="46">
        <v>43198</v>
      </c>
      <c r="F88" s="47">
        <v>43201</v>
      </c>
      <c r="G88" s="48" t="s">
        <v>28</v>
      </c>
      <c r="H88" s="49">
        <v>14550</v>
      </c>
    </row>
    <row r="89" s="1" customFormat="1" spans="1:8">
      <c r="A89" s="30" t="s">
        <v>26</v>
      </c>
      <c r="B89" s="30">
        <v>498095</v>
      </c>
      <c r="C89" s="30" t="s">
        <v>1894</v>
      </c>
      <c r="D89" s="31">
        <v>1290806</v>
      </c>
      <c r="E89" s="32">
        <v>43199</v>
      </c>
      <c r="F89" s="33">
        <v>43201</v>
      </c>
      <c r="G89" s="34" t="s">
        <v>28</v>
      </c>
      <c r="H89" s="35">
        <v>9700</v>
      </c>
    </row>
    <row r="90" s="1" customFormat="1" spans="1:8">
      <c r="A90" s="30" t="s">
        <v>26</v>
      </c>
      <c r="B90" s="30">
        <v>498096</v>
      </c>
      <c r="C90" s="30" t="s">
        <v>3008</v>
      </c>
      <c r="D90" s="31">
        <v>1290803</v>
      </c>
      <c r="E90" s="32">
        <v>43199</v>
      </c>
      <c r="F90" s="33">
        <v>43201</v>
      </c>
      <c r="G90" s="34" t="s">
        <v>28</v>
      </c>
      <c r="H90" s="35">
        <v>9700</v>
      </c>
    </row>
    <row r="91" s="1" customFormat="1" spans="1:8">
      <c r="A91" s="30" t="s">
        <v>26</v>
      </c>
      <c r="B91" s="265">
        <v>498217</v>
      </c>
      <c r="C91" s="265" t="s">
        <v>3009</v>
      </c>
      <c r="D91" s="266">
        <v>1284039</v>
      </c>
      <c r="E91" s="267">
        <v>43199</v>
      </c>
      <c r="F91" s="268">
        <v>43202</v>
      </c>
      <c r="G91" s="269" t="s">
        <v>28</v>
      </c>
      <c r="H91" s="270">
        <v>12150</v>
      </c>
    </row>
    <row r="92" s="1" customFormat="1" spans="1:8">
      <c r="A92" s="30" t="s">
        <v>26</v>
      </c>
      <c r="B92" s="265">
        <v>498218</v>
      </c>
      <c r="C92" s="265" t="s">
        <v>3010</v>
      </c>
      <c r="D92" s="266">
        <v>1284039</v>
      </c>
      <c r="E92" s="267">
        <v>43199</v>
      </c>
      <c r="F92" s="268">
        <v>43202</v>
      </c>
      <c r="G92" s="269" t="s">
        <v>28</v>
      </c>
      <c r="H92" s="270">
        <v>12150</v>
      </c>
    </row>
    <row r="93" s="1" customFormat="1" spans="1:8">
      <c r="A93" s="30" t="s">
        <v>26</v>
      </c>
      <c r="B93" s="265">
        <v>498219</v>
      </c>
      <c r="C93" s="265" t="s">
        <v>3011</v>
      </c>
      <c r="D93" s="266">
        <v>1284039</v>
      </c>
      <c r="E93" s="267">
        <v>43199</v>
      </c>
      <c r="F93" s="268">
        <v>43202</v>
      </c>
      <c r="G93" s="269" t="s">
        <v>28</v>
      </c>
      <c r="H93" s="270">
        <v>12150</v>
      </c>
    </row>
    <row r="94" s="1" customFormat="1" spans="1:8">
      <c r="A94" s="30" t="s">
        <v>26</v>
      </c>
      <c r="B94" s="30">
        <v>498221</v>
      </c>
      <c r="C94" s="30" t="s">
        <v>530</v>
      </c>
      <c r="D94" s="31">
        <v>1293026</v>
      </c>
      <c r="E94" s="32">
        <v>43200</v>
      </c>
      <c r="F94" s="33">
        <v>43202</v>
      </c>
      <c r="G94" s="34" t="s">
        <v>28</v>
      </c>
      <c r="H94" s="35">
        <v>8100</v>
      </c>
    </row>
    <row r="95" s="1" customFormat="1" spans="1:8">
      <c r="A95" s="30" t="s">
        <v>26</v>
      </c>
      <c r="B95" s="30">
        <v>498244</v>
      </c>
      <c r="C95" s="30" t="s">
        <v>3012</v>
      </c>
      <c r="D95" s="31">
        <v>1277664</v>
      </c>
      <c r="E95" s="32">
        <v>43198</v>
      </c>
      <c r="F95" s="33">
        <v>43202</v>
      </c>
      <c r="G95" s="34" t="s">
        <v>28</v>
      </c>
      <c r="H95" s="35">
        <v>17460</v>
      </c>
    </row>
    <row r="96" s="1" customFormat="1" spans="1:8">
      <c r="A96" s="30" t="s">
        <v>26</v>
      </c>
      <c r="B96" s="30">
        <v>498250</v>
      </c>
      <c r="C96" s="30" t="s">
        <v>3013</v>
      </c>
      <c r="D96" s="31">
        <v>1283677</v>
      </c>
      <c r="E96" s="32">
        <v>43199</v>
      </c>
      <c r="F96" s="33">
        <v>43202</v>
      </c>
      <c r="G96" s="34" t="s">
        <v>28</v>
      </c>
      <c r="H96" s="35">
        <v>14550</v>
      </c>
    </row>
    <row r="97" s="1" customFormat="1" spans="1:8">
      <c r="A97" s="30" t="s">
        <v>26</v>
      </c>
      <c r="B97" s="182">
        <v>498254</v>
      </c>
      <c r="C97" s="182" t="s">
        <v>3014</v>
      </c>
      <c r="D97" s="183">
        <v>1271091</v>
      </c>
      <c r="E97" s="184">
        <v>43197</v>
      </c>
      <c r="F97" s="185">
        <v>43202</v>
      </c>
      <c r="G97" s="186" t="s">
        <v>28</v>
      </c>
      <c r="H97" s="187">
        <v>21825</v>
      </c>
    </row>
    <row r="98" s="1" customFormat="1" spans="1:8">
      <c r="A98" s="30" t="s">
        <v>26</v>
      </c>
      <c r="B98" s="182">
        <v>498255</v>
      </c>
      <c r="C98" s="182" t="s">
        <v>3015</v>
      </c>
      <c r="D98" s="183">
        <v>1271091</v>
      </c>
      <c r="E98" s="184">
        <v>43197</v>
      </c>
      <c r="F98" s="185">
        <v>43202</v>
      </c>
      <c r="G98" s="186" t="s">
        <v>28</v>
      </c>
      <c r="H98" s="187">
        <v>21825</v>
      </c>
    </row>
    <row r="99" s="1" customFormat="1" spans="1:8">
      <c r="A99" s="30" t="s">
        <v>26</v>
      </c>
      <c r="B99" s="30">
        <v>498358</v>
      </c>
      <c r="C99" s="30" t="s">
        <v>3016</v>
      </c>
      <c r="D99" s="31">
        <v>1292499</v>
      </c>
      <c r="E99" s="32">
        <v>43199</v>
      </c>
      <c r="F99" s="33">
        <v>43203</v>
      </c>
      <c r="G99" s="34" t="s">
        <v>28</v>
      </c>
      <c r="H99" s="35">
        <v>16200</v>
      </c>
    </row>
    <row r="100" s="1" customFormat="1" spans="1:8">
      <c r="A100" s="30" t="s">
        <v>26</v>
      </c>
      <c r="B100" s="59">
        <v>498369</v>
      </c>
      <c r="C100" s="59" t="s">
        <v>469</v>
      </c>
      <c r="D100" s="60">
        <v>1292594</v>
      </c>
      <c r="E100" s="61">
        <v>43202</v>
      </c>
      <c r="F100" s="62">
        <v>43203</v>
      </c>
      <c r="G100" s="63" t="s">
        <v>28</v>
      </c>
      <c r="H100" s="64">
        <v>4050</v>
      </c>
    </row>
    <row r="101" s="1" customFormat="1" spans="1:8">
      <c r="A101" s="30" t="s">
        <v>26</v>
      </c>
      <c r="B101" s="59">
        <v>498370</v>
      </c>
      <c r="C101" s="59" t="s">
        <v>3017</v>
      </c>
      <c r="D101" s="60">
        <v>1292594</v>
      </c>
      <c r="E101" s="61">
        <v>43202</v>
      </c>
      <c r="F101" s="62">
        <v>43203</v>
      </c>
      <c r="G101" s="63" t="s">
        <v>28</v>
      </c>
      <c r="H101" s="64">
        <v>4050</v>
      </c>
    </row>
    <row r="102" s="1" customFormat="1" spans="1:8">
      <c r="A102" s="30" t="s">
        <v>26</v>
      </c>
      <c r="B102" s="44">
        <v>498481</v>
      </c>
      <c r="C102" s="44" t="s">
        <v>469</v>
      </c>
      <c r="D102" s="45">
        <v>1293761</v>
      </c>
      <c r="E102" s="46">
        <v>43203</v>
      </c>
      <c r="F102" s="47">
        <v>43204</v>
      </c>
      <c r="G102" s="48" t="s">
        <v>28</v>
      </c>
      <c r="H102" s="49">
        <v>4050</v>
      </c>
    </row>
    <row r="103" s="1" customFormat="1" spans="1:8">
      <c r="A103" s="30" t="s">
        <v>26</v>
      </c>
      <c r="B103" s="44">
        <v>498482</v>
      </c>
      <c r="C103" s="44" t="s">
        <v>3017</v>
      </c>
      <c r="D103" s="45">
        <v>1293761</v>
      </c>
      <c r="E103" s="46">
        <v>43203</v>
      </c>
      <c r="F103" s="47">
        <v>43204</v>
      </c>
      <c r="G103" s="48" t="s">
        <v>28</v>
      </c>
      <c r="H103" s="49">
        <v>4050</v>
      </c>
    </row>
    <row r="104" s="1" customFormat="1" spans="1:8">
      <c r="A104" s="30" t="s">
        <v>26</v>
      </c>
      <c r="B104" s="51">
        <v>498488</v>
      </c>
      <c r="C104" s="51" t="s">
        <v>3018</v>
      </c>
      <c r="D104" s="52">
        <v>1263698</v>
      </c>
      <c r="E104" s="53">
        <v>43200</v>
      </c>
      <c r="F104" s="54">
        <v>43204</v>
      </c>
      <c r="G104" s="55" t="s">
        <v>28</v>
      </c>
      <c r="H104" s="56">
        <v>14580</v>
      </c>
    </row>
    <row r="105" s="1" customFormat="1" spans="1:8">
      <c r="A105" s="30" t="s">
        <v>26</v>
      </c>
      <c r="B105" s="51">
        <v>498489</v>
      </c>
      <c r="C105" s="51" t="s">
        <v>3019</v>
      </c>
      <c r="D105" s="52">
        <v>1263698</v>
      </c>
      <c r="E105" s="53">
        <v>43200</v>
      </c>
      <c r="F105" s="54">
        <v>43204</v>
      </c>
      <c r="G105" s="55" t="s">
        <v>28</v>
      </c>
      <c r="H105" s="56">
        <v>14580</v>
      </c>
    </row>
    <row r="106" s="1" customFormat="1" spans="1:8">
      <c r="A106" s="30" t="s">
        <v>26</v>
      </c>
      <c r="B106" s="30">
        <v>498490</v>
      </c>
      <c r="C106" s="30" t="s">
        <v>3020</v>
      </c>
      <c r="D106" s="31">
        <v>1294027</v>
      </c>
      <c r="E106" s="32">
        <v>43202</v>
      </c>
      <c r="F106" s="33">
        <v>43204</v>
      </c>
      <c r="G106" s="34" t="s">
        <v>28</v>
      </c>
      <c r="H106" s="35">
        <v>8100</v>
      </c>
    </row>
    <row r="107" s="1" customFormat="1" spans="1:8">
      <c r="A107" s="30" t="s">
        <v>26</v>
      </c>
      <c r="B107" s="30">
        <v>498513</v>
      </c>
      <c r="C107" s="30" t="s">
        <v>3021</v>
      </c>
      <c r="D107" s="31">
        <v>1294303</v>
      </c>
      <c r="E107" s="32">
        <v>43202</v>
      </c>
      <c r="F107" s="33">
        <v>43204</v>
      </c>
      <c r="G107" s="34" t="s">
        <v>28</v>
      </c>
      <c r="H107" s="35">
        <v>8100</v>
      </c>
    </row>
    <row r="108" s="1" customFormat="1" spans="1:8">
      <c r="A108" s="30" t="s">
        <v>26</v>
      </c>
      <c r="B108" s="156">
        <v>498526</v>
      </c>
      <c r="C108" s="156" t="s">
        <v>3022</v>
      </c>
      <c r="D108" s="157">
        <v>1269007</v>
      </c>
      <c r="E108" s="158">
        <v>43202</v>
      </c>
      <c r="F108" s="159">
        <v>43204</v>
      </c>
      <c r="G108" s="160" t="s">
        <v>28</v>
      </c>
      <c r="H108" s="161">
        <v>8730</v>
      </c>
    </row>
    <row r="109" s="1" customFormat="1" spans="1:8">
      <c r="A109" s="30" t="s">
        <v>26</v>
      </c>
      <c r="B109" s="156">
        <v>498527</v>
      </c>
      <c r="C109" s="156" t="s">
        <v>3023</v>
      </c>
      <c r="D109" s="157">
        <v>1269007</v>
      </c>
      <c r="E109" s="158">
        <v>43202</v>
      </c>
      <c r="F109" s="159">
        <v>43204</v>
      </c>
      <c r="G109" s="160" t="s">
        <v>28</v>
      </c>
      <c r="H109" s="161">
        <v>8730</v>
      </c>
    </row>
    <row r="110" s="1" customFormat="1" spans="1:8">
      <c r="A110" s="30" t="s">
        <v>26</v>
      </c>
      <c r="B110" s="156">
        <v>498528</v>
      </c>
      <c r="C110" s="156" t="s">
        <v>3024</v>
      </c>
      <c r="D110" s="157">
        <v>1269007</v>
      </c>
      <c r="E110" s="158">
        <v>43202</v>
      </c>
      <c r="F110" s="159">
        <v>43204</v>
      </c>
      <c r="G110" s="160" t="s">
        <v>28</v>
      </c>
      <c r="H110" s="161">
        <v>8730</v>
      </c>
    </row>
    <row r="111" s="1" customFormat="1" spans="1:8">
      <c r="A111" s="30" t="s">
        <v>26</v>
      </c>
      <c r="B111" s="59">
        <v>498686</v>
      </c>
      <c r="C111" s="59" t="s">
        <v>3025</v>
      </c>
      <c r="D111" s="60">
        <v>1294269</v>
      </c>
      <c r="E111" s="61">
        <v>43203</v>
      </c>
      <c r="F111" s="62">
        <v>43205</v>
      </c>
      <c r="G111" s="63" t="s">
        <v>28</v>
      </c>
      <c r="H111" s="64">
        <v>8100</v>
      </c>
    </row>
    <row r="112" s="1" customFormat="1" spans="1:8">
      <c r="A112" s="30" t="s">
        <v>26</v>
      </c>
      <c r="B112" s="59">
        <v>498687</v>
      </c>
      <c r="C112" s="59" t="s">
        <v>3026</v>
      </c>
      <c r="D112" s="60">
        <v>1294269</v>
      </c>
      <c r="E112" s="61">
        <v>43203</v>
      </c>
      <c r="F112" s="62">
        <v>43205</v>
      </c>
      <c r="G112" s="63" t="s">
        <v>28</v>
      </c>
      <c r="H112" s="64">
        <v>8100</v>
      </c>
    </row>
    <row r="113" s="1" customFormat="1" spans="1:8">
      <c r="A113" s="30" t="s">
        <v>26</v>
      </c>
      <c r="B113" s="51">
        <v>498692</v>
      </c>
      <c r="C113" s="51" t="s">
        <v>3027</v>
      </c>
      <c r="D113" s="52">
        <v>1276187</v>
      </c>
      <c r="E113" s="53">
        <v>43201</v>
      </c>
      <c r="F113" s="54">
        <v>43205</v>
      </c>
      <c r="G113" s="55" t="s">
        <v>28</v>
      </c>
      <c r="H113" s="56">
        <v>14580</v>
      </c>
    </row>
    <row r="114" s="1" customFormat="1" spans="1:8">
      <c r="A114" s="30" t="s">
        <v>26</v>
      </c>
      <c r="B114" s="51">
        <v>498693</v>
      </c>
      <c r="C114" s="51" t="s">
        <v>3028</v>
      </c>
      <c r="D114" s="52">
        <v>1276187</v>
      </c>
      <c r="E114" s="53">
        <v>43201</v>
      </c>
      <c r="F114" s="54">
        <v>43205</v>
      </c>
      <c r="G114" s="55" t="s">
        <v>28</v>
      </c>
      <c r="H114" s="56">
        <v>14580</v>
      </c>
    </row>
    <row r="115" s="1" customFormat="1" spans="1:8">
      <c r="A115" s="30" t="s">
        <v>26</v>
      </c>
      <c r="B115" s="51">
        <v>498694</v>
      </c>
      <c r="C115" s="51" t="s">
        <v>3029</v>
      </c>
      <c r="D115" s="52">
        <v>1276187</v>
      </c>
      <c r="E115" s="53">
        <v>43201</v>
      </c>
      <c r="F115" s="54">
        <v>43205</v>
      </c>
      <c r="G115" s="55" t="s">
        <v>28</v>
      </c>
      <c r="H115" s="56">
        <v>14580</v>
      </c>
    </row>
    <row r="116" s="1" customFormat="1" spans="1:8">
      <c r="A116" s="30" t="s">
        <v>26</v>
      </c>
      <c r="B116" s="51">
        <v>498695</v>
      </c>
      <c r="C116" s="51" t="s">
        <v>3030</v>
      </c>
      <c r="D116" s="52">
        <v>1276187</v>
      </c>
      <c r="E116" s="53">
        <v>43201</v>
      </c>
      <c r="F116" s="54">
        <v>43205</v>
      </c>
      <c r="G116" s="55" t="s">
        <v>28</v>
      </c>
      <c r="H116" s="56">
        <v>14580</v>
      </c>
    </row>
    <row r="117" s="1" customFormat="1" spans="1:8">
      <c r="A117" s="30" t="s">
        <v>26</v>
      </c>
      <c r="B117" s="265">
        <v>498703</v>
      </c>
      <c r="C117" s="265" t="s">
        <v>571</v>
      </c>
      <c r="D117" s="266">
        <v>1271540</v>
      </c>
      <c r="E117" s="267">
        <v>43201</v>
      </c>
      <c r="F117" s="268">
        <v>43205</v>
      </c>
      <c r="G117" s="269" t="s">
        <v>28</v>
      </c>
      <c r="H117" s="270">
        <v>17460</v>
      </c>
    </row>
    <row r="118" s="1" customFormat="1" spans="1:8">
      <c r="A118" s="30" t="s">
        <v>26</v>
      </c>
      <c r="B118" s="265">
        <v>498704</v>
      </c>
      <c r="C118" s="286" t="s">
        <v>3031</v>
      </c>
      <c r="D118" s="266">
        <v>1271540</v>
      </c>
      <c r="E118" s="267">
        <v>43201</v>
      </c>
      <c r="F118" s="268">
        <v>43205</v>
      </c>
      <c r="G118" s="269" t="s">
        <v>28</v>
      </c>
      <c r="H118" s="270">
        <v>17460</v>
      </c>
    </row>
    <row r="119" s="1" customFormat="1" spans="1:8">
      <c r="A119" s="30" t="s">
        <v>26</v>
      </c>
      <c r="B119" s="265">
        <v>498705</v>
      </c>
      <c r="C119" s="286" t="s">
        <v>290</v>
      </c>
      <c r="D119" s="266">
        <v>1271540</v>
      </c>
      <c r="E119" s="267">
        <v>43201</v>
      </c>
      <c r="F119" s="268">
        <v>43205</v>
      </c>
      <c r="G119" s="269" t="s">
        <v>28</v>
      </c>
      <c r="H119" s="270">
        <v>17460</v>
      </c>
    </row>
    <row r="120" s="1" customFormat="1" spans="1:8">
      <c r="A120" s="30" t="s">
        <v>26</v>
      </c>
      <c r="B120" s="265">
        <v>498706</v>
      </c>
      <c r="C120" s="286" t="s">
        <v>1915</v>
      </c>
      <c r="D120" s="266">
        <v>1271540</v>
      </c>
      <c r="E120" s="267">
        <v>43201</v>
      </c>
      <c r="F120" s="268">
        <v>43205</v>
      </c>
      <c r="G120" s="269" t="s">
        <v>28</v>
      </c>
      <c r="H120" s="270">
        <v>17460</v>
      </c>
    </row>
    <row r="121" s="1" customFormat="1" spans="1:8">
      <c r="A121" s="30" t="s">
        <v>26</v>
      </c>
      <c r="B121" s="30">
        <v>498712</v>
      </c>
      <c r="C121" s="287" t="s">
        <v>3032</v>
      </c>
      <c r="D121" s="31">
        <v>1279664</v>
      </c>
      <c r="E121" s="32">
        <v>43201</v>
      </c>
      <c r="F121" s="33">
        <v>43205</v>
      </c>
      <c r="G121" s="34" t="s">
        <v>28</v>
      </c>
      <c r="H121" s="35">
        <v>17460</v>
      </c>
    </row>
    <row r="122" s="1" customFormat="1" spans="1:8">
      <c r="A122" s="30" t="s">
        <v>26</v>
      </c>
      <c r="B122" s="30">
        <v>498841</v>
      </c>
      <c r="C122" s="287" t="s">
        <v>3033</v>
      </c>
      <c r="D122" s="31">
        <v>1283745</v>
      </c>
      <c r="E122" s="32">
        <v>43204</v>
      </c>
      <c r="F122" s="33">
        <v>43206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59">
        <v>498857</v>
      </c>
      <c r="C123" s="288" t="s">
        <v>3034</v>
      </c>
      <c r="D123" s="60">
        <v>1283227</v>
      </c>
      <c r="E123" s="61">
        <v>43205</v>
      </c>
      <c r="F123" s="62">
        <v>43206</v>
      </c>
      <c r="G123" s="63" t="s">
        <v>28</v>
      </c>
      <c r="H123" s="64">
        <v>4365</v>
      </c>
    </row>
    <row r="124" s="1" customFormat="1" spans="1:8">
      <c r="A124" s="30" t="s">
        <v>26</v>
      </c>
      <c r="B124" s="59">
        <v>498858</v>
      </c>
      <c r="C124" s="288" t="s">
        <v>3035</v>
      </c>
      <c r="D124" s="60">
        <v>1283227</v>
      </c>
      <c r="E124" s="61">
        <v>43205</v>
      </c>
      <c r="F124" s="62">
        <v>43206</v>
      </c>
      <c r="G124" s="63" t="s">
        <v>28</v>
      </c>
      <c r="H124" s="64">
        <v>4365</v>
      </c>
    </row>
    <row r="125" s="1" customFormat="1" spans="1:8">
      <c r="A125" s="30" t="s">
        <v>26</v>
      </c>
      <c r="B125" s="30">
        <v>499009</v>
      </c>
      <c r="C125" s="287" t="s">
        <v>2816</v>
      </c>
      <c r="D125" s="31">
        <v>1294281</v>
      </c>
      <c r="E125" s="32">
        <v>43205</v>
      </c>
      <c r="F125" s="33">
        <v>43207</v>
      </c>
      <c r="G125" s="34" t="s">
        <v>28</v>
      </c>
      <c r="H125" s="35">
        <v>8100</v>
      </c>
    </row>
    <row r="126" s="1" customFormat="1" spans="1:8">
      <c r="A126" s="30" t="s">
        <v>26</v>
      </c>
      <c r="B126" s="30">
        <v>499035</v>
      </c>
      <c r="C126" s="287" t="s">
        <v>3036</v>
      </c>
      <c r="D126" s="31">
        <v>1277841</v>
      </c>
      <c r="E126" s="32">
        <v>43205</v>
      </c>
      <c r="F126" s="33">
        <v>43207</v>
      </c>
      <c r="G126" s="34" t="s">
        <v>28</v>
      </c>
      <c r="H126" s="35">
        <v>8730</v>
      </c>
    </row>
    <row r="127" s="1" customFormat="1" spans="1:8">
      <c r="A127" s="30" t="s">
        <v>26</v>
      </c>
      <c r="B127" s="30">
        <v>499051</v>
      </c>
      <c r="C127" s="287" t="s">
        <v>1620</v>
      </c>
      <c r="D127" s="31">
        <v>1289143</v>
      </c>
      <c r="E127" s="32">
        <v>43206</v>
      </c>
      <c r="F127" s="33">
        <v>43207</v>
      </c>
      <c r="G127" s="34" t="s">
        <v>28</v>
      </c>
      <c r="H127" s="35">
        <v>4050</v>
      </c>
    </row>
    <row r="128" s="1" customFormat="1" spans="1:8">
      <c r="A128" s="30" t="s">
        <v>26</v>
      </c>
      <c r="B128" s="51">
        <v>499181</v>
      </c>
      <c r="C128" s="289" t="s">
        <v>3037</v>
      </c>
      <c r="D128" s="52">
        <v>1292039</v>
      </c>
      <c r="E128" s="53">
        <v>43205</v>
      </c>
      <c r="F128" s="54">
        <v>43208</v>
      </c>
      <c r="G128" s="55" t="s">
        <v>28</v>
      </c>
      <c r="H128" s="56">
        <v>12150</v>
      </c>
    </row>
    <row r="129" s="1" customFormat="1" spans="1:8">
      <c r="A129" s="30" t="s">
        <v>26</v>
      </c>
      <c r="B129" s="51">
        <v>499182</v>
      </c>
      <c r="C129" s="51" t="s">
        <v>3038</v>
      </c>
      <c r="D129" s="52">
        <v>1292039</v>
      </c>
      <c r="E129" s="53">
        <v>43205</v>
      </c>
      <c r="F129" s="54">
        <v>43208</v>
      </c>
      <c r="G129" s="55" t="s">
        <v>28</v>
      </c>
      <c r="H129" s="56">
        <v>12150</v>
      </c>
    </row>
    <row r="130" s="1" customFormat="1" spans="1:8">
      <c r="A130" s="30" t="s">
        <v>26</v>
      </c>
      <c r="B130" s="30">
        <v>499184</v>
      </c>
      <c r="C130" s="30" t="s">
        <v>3039</v>
      </c>
      <c r="D130" s="31">
        <v>1294525</v>
      </c>
      <c r="E130" s="32">
        <v>43205</v>
      </c>
      <c r="F130" s="33">
        <v>43208</v>
      </c>
      <c r="G130" s="34" t="s">
        <v>28</v>
      </c>
      <c r="H130" s="35">
        <v>12150</v>
      </c>
    </row>
    <row r="131" s="1" customFormat="1" spans="1:8">
      <c r="A131" s="30" t="s">
        <v>26</v>
      </c>
      <c r="B131" s="30">
        <v>499185</v>
      </c>
      <c r="C131" s="30" t="s">
        <v>3040</v>
      </c>
      <c r="D131" s="31">
        <v>1291683</v>
      </c>
      <c r="E131" s="32">
        <v>43205</v>
      </c>
      <c r="F131" s="33">
        <v>43208</v>
      </c>
      <c r="G131" s="34" t="s">
        <v>28</v>
      </c>
      <c r="H131" s="35">
        <v>12150</v>
      </c>
    </row>
    <row r="132" s="1" customFormat="1" spans="1:9">
      <c r="A132" s="30" t="s">
        <v>26</v>
      </c>
      <c r="B132" s="30">
        <v>499197</v>
      </c>
      <c r="C132" s="30" t="s">
        <v>3041</v>
      </c>
      <c r="D132" s="31">
        <v>1292043</v>
      </c>
      <c r="E132" s="32">
        <v>43207</v>
      </c>
      <c r="F132" s="33">
        <v>43208</v>
      </c>
      <c r="G132" s="34" t="s">
        <v>28</v>
      </c>
      <c r="H132" s="35">
        <v>4050</v>
      </c>
      <c r="I132" s="181"/>
    </row>
    <row r="133" s="1" customFormat="1" spans="1:9">
      <c r="A133" s="30" t="s">
        <v>26</v>
      </c>
      <c r="B133" s="59">
        <v>499216</v>
      </c>
      <c r="C133" s="59" t="s">
        <v>3042</v>
      </c>
      <c r="D133" s="60">
        <v>1288665</v>
      </c>
      <c r="E133" s="61">
        <v>43206</v>
      </c>
      <c r="F133" s="62">
        <v>43208</v>
      </c>
      <c r="G133" s="63" t="s">
        <v>28</v>
      </c>
      <c r="H133" s="64">
        <v>9700</v>
      </c>
      <c r="I133" s="181"/>
    </row>
    <row r="134" s="1" customFormat="1" spans="1:9">
      <c r="A134" s="30" t="s">
        <v>26</v>
      </c>
      <c r="B134" s="59">
        <v>499220</v>
      </c>
      <c r="C134" s="59" t="s">
        <v>3043</v>
      </c>
      <c r="D134" s="60">
        <v>1288665</v>
      </c>
      <c r="E134" s="61">
        <v>43206</v>
      </c>
      <c r="F134" s="62">
        <v>43208</v>
      </c>
      <c r="G134" s="63" t="s">
        <v>28</v>
      </c>
      <c r="H134" s="64">
        <v>9700</v>
      </c>
      <c r="I134" s="181"/>
    </row>
    <row r="135" s="1" customFormat="1" spans="1:8">
      <c r="A135" s="30"/>
      <c r="B135" s="30"/>
      <c r="C135" s="30"/>
      <c r="D135" s="31"/>
      <c r="E135" s="32"/>
      <c r="F135" s="33"/>
      <c r="G135" s="34"/>
      <c r="H135" s="35"/>
    </row>
    <row r="136" s="1" customFormat="1" spans="1:8">
      <c r="A136" s="30"/>
      <c r="B136" s="30"/>
      <c r="C136" s="30"/>
      <c r="D136" s="31"/>
      <c r="E136" s="32"/>
      <c r="F136" s="33"/>
      <c r="G136" s="34"/>
      <c r="H136" s="35"/>
    </row>
    <row r="137" s="1" customFormat="1" spans="1:8">
      <c r="A137" s="30"/>
      <c r="B137" s="163"/>
      <c r="C137" s="66"/>
      <c r="D137" s="31"/>
      <c r="E137" s="32"/>
      <c r="F137" s="33"/>
      <c r="G137" s="68"/>
      <c r="H137" s="35"/>
    </row>
    <row r="138" s="1" customFormat="1" ht="17.4" customHeight="1" spans="1:9">
      <c r="A138" s="78" t="s">
        <v>82</v>
      </c>
      <c r="B138" s="69"/>
      <c r="C138" s="164"/>
      <c r="D138" s="71"/>
      <c r="E138" s="72"/>
      <c r="F138" s="73"/>
      <c r="G138" s="74" t="s">
        <v>80</v>
      </c>
      <c r="H138" s="75">
        <f>SUM(H22:H137)</f>
        <v>1409042</v>
      </c>
      <c r="I138" s="291" t="s">
        <v>3044</v>
      </c>
    </row>
    <row r="139" s="1" customFormat="1" ht="7.2" customHeight="1" spans="2:8">
      <c r="B139" s="86"/>
      <c r="C139" s="87"/>
      <c r="D139" s="81"/>
      <c r="E139" s="82"/>
      <c r="F139" s="83"/>
      <c r="G139" s="84"/>
      <c r="H139" s="85"/>
    </row>
    <row r="140" s="1" customFormat="1" ht="16.2" customHeight="1" spans="1:6">
      <c r="A140" s="88" t="s">
        <v>3045</v>
      </c>
      <c r="B140" s="88"/>
      <c r="F140" s="89"/>
    </row>
    <row r="141" customFormat="1" ht="12" customHeight="1" spans="1:8">
      <c r="A141" s="165" t="s">
        <v>423</v>
      </c>
      <c r="B141" s="90"/>
      <c r="C141" s="166" t="s">
        <v>424</v>
      </c>
      <c r="D141" s="166" t="s">
        <v>424</v>
      </c>
      <c r="E141" s="166" t="s">
        <v>424</v>
      </c>
      <c r="F141" s="166" t="s">
        <v>424</v>
      </c>
      <c r="G141" s="166" t="s">
        <v>424</v>
      </c>
      <c r="H141" s="167" t="s">
        <v>90</v>
      </c>
    </row>
    <row r="142" customFormat="1" ht="12" customHeight="1" spans="1:8">
      <c r="A142" s="168" t="s">
        <v>425</v>
      </c>
      <c r="B142" s="168"/>
      <c r="C142" s="169" t="s">
        <v>85</v>
      </c>
      <c r="D142" s="170" t="s">
        <v>86</v>
      </c>
      <c r="E142" s="170" t="s">
        <v>87</v>
      </c>
      <c r="F142" s="170" t="s">
        <v>88</v>
      </c>
      <c r="G142" s="170" t="s">
        <v>89</v>
      </c>
      <c r="H142" s="171" t="s">
        <v>426</v>
      </c>
    </row>
    <row r="143" customFormat="1" ht="13.5" spans="1:8">
      <c r="A143" s="172">
        <f>H138</f>
        <v>1409042</v>
      </c>
      <c r="B143" s="93"/>
      <c r="C143" s="172">
        <v>0</v>
      </c>
      <c r="D143" s="172">
        <v>0</v>
      </c>
      <c r="E143" s="172">
        <v>0</v>
      </c>
      <c r="F143" s="172">
        <v>0</v>
      </c>
      <c r="G143" s="172">
        <v>0</v>
      </c>
      <c r="H143" s="173">
        <f>SUM(A143:G143)</f>
        <v>1409042</v>
      </c>
    </row>
    <row r="144" customFormat="1" ht="13.5"/>
    <row r="145" customFormat="1" ht="18" customHeight="1"/>
    <row r="146" customFormat="1"/>
    <row r="147" customFormat="1" spans="1:2">
      <c r="A147" s="96"/>
      <c r="B147" s="96"/>
    </row>
    <row r="148" customFormat="1" ht="15.75" spans="1:1">
      <c r="A148" s="174" t="s">
        <v>1157</v>
      </c>
    </row>
    <row r="149" customFormat="1" spans="3:4">
      <c r="C149" s="148"/>
      <c r="D149" s="148"/>
    </row>
    <row r="150" customFormat="1" ht="15.75" spans="3:3">
      <c r="C150" s="175" t="s">
        <v>1158</v>
      </c>
    </row>
    <row r="151" customFormat="1" spans="3:3">
      <c r="C151" s="176" t="s">
        <v>1207</v>
      </c>
    </row>
    <row r="152" customFormat="1" spans="3:4">
      <c r="C152" s="177" t="s">
        <v>1160</v>
      </c>
      <c r="D152" s="178"/>
    </row>
  </sheetData>
  <mergeCells count="1">
    <mergeCell ref="G7:H7"/>
  </mergeCells>
  <hyperlinks>
    <hyperlink ref="C15" r:id="rId2" display="pongsura.pattaramahasaed@ihg.com"/>
    <hyperlink ref="C151" r:id="rId3" display="E: pongsura.pattaramahasaed@ihg.com"/>
    <hyperlink ref="C15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opLeftCell="B118" workbookViewId="0">
      <selection activeCell="M155" sqref="M15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9.2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7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43222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4" t="s">
        <v>9</v>
      </c>
      <c r="D12" s="12"/>
      <c r="E12" s="10"/>
      <c r="F12" s="2"/>
    </row>
    <row r="13" customFormat="1" spans="1:6">
      <c r="A13" s="4" t="s">
        <v>10</v>
      </c>
      <c r="B13" s="4"/>
      <c r="C13" s="5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4" t="s">
        <v>23</v>
      </c>
      <c r="F21" s="15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499329</v>
      </c>
      <c r="C22" s="30" t="s">
        <v>3046</v>
      </c>
      <c r="D22" s="31">
        <v>1291416</v>
      </c>
      <c r="E22" s="32">
        <v>43206</v>
      </c>
      <c r="F22" s="33">
        <v>43209</v>
      </c>
      <c r="G22" s="34" t="s">
        <v>28</v>
      </c>
      <c r="H22" s="35">
        <v>12150</v>
      </c>
    </row>
    <row r="23" s="1" customFormat="1" spans="1:8">
      <c r="A23" s="30" t="s">
        <v>26</v>
      </c>
      <c r="B23" s="30">
        <v>499348</v>
      </c>
      <c r="C23" s="30" t="s">
        <v>3047</v>
      </c>
      <c r="D23" s="31">
        <v>1271641</v>
      </c>
      <c r="E23" s="32">
        <v>43204</v>
      </c>
      <c r="F23" s="33">
        <v>43209</v>
      </c>
      <c r="G23" s="34" t="s">
        <v>28</v>
      </c>
      <c r="H23" s="35">
        <v>21825</v>
      </c>
    </row>
    <row r="24" s="1" customFormat="1" spans="1:8">
      <c r="A24" s="30" t="s">
        <v>26</v>
      </c>
      <c r="B24" s="30">
        <v>499349</v>
      </c>
      <c r="C24" s="30" t="s">
        <v>3048</v>
      </c>
      <c r="D24" s="31">
        <v>1295730</v>
      </c>
      <c r="E24" s="32">
        <v>43207</v>
      </c>
      <c r="F24" s="33">
        <v>43209</v>
      </c>
      <c r="G24" s="34" t="s">
        <v>28</v>
      </c>
      <c r="H24" s="35">
        <v>9700</v>
      </c>
    </row>
    <row r="25" s="1" customFormat="1" spans="1:8">
      <c r="A25" s="30" t="s">
        <v>26</v>
      </c>
      <c r="B25" s="30">
        <v>499352</v>
      </c>
      <c r="C25" s="30" t="s">
        <v>3049</v>
      </c>
      <c r="D25" s="31">
        <v>1295721</v>
      </c>
      <c r="E25" s="32">
        <v>43208</v>
      </c>
      <c r="F25" s="33">
        <v>43209</v>
      </c>
      <c r="G25" s="34" t="s">
        <v>28</v>
      </c>
      <c r="H25" s="35">
        <v>4850</v>
      </c>
    </row>
    <row r="26" s="1" customFormat="1" spans="1:8">
      <c r="A26" s="30" t="s">
        <v>26</v>
      </c>
      <c r="B26" s="30">
        <v>499459</v>
      </c>
      <c r="C26" s="30" t="s">
        <v>3050</v>
      </c>
      <c r="D26" s="31">
        <v>1280469</v>
      </c>
      <c r="E26" s="32">
        <v>43205</v>
      </c>
      <c r="F26" s="33">
        <v>43210</v>
      </c>
      <c r="G26" s="34" t="s">
        <v>28</v>
      </c>
      <c r="H26" s="35">
        <v>18225</v>
      </c>
    </row>
    <row r="27" s="1" customFormat="1" spans="1:8">
      <c r="A27" s="30" t="s">
        <v>26</v>
      </c>
      <c r="B27" s="30">
        <v>499460</v>
      </c>
      <c r="C27" s="30" t="s">
        <v>3051</v>
      </c>
      <c r="D27" s="31">
        <v>1280695</v>
      </c>
      <c r="E27" s="32">
        <v>43206</v>
      </c>
      <c r="F27" s="33">
        <v>43210</v>
      </c>
      <c r="G27" s="34" t="s">
        <v>28</v>
      </c>
      <c r="H27" s="35">
        <v>14580</v>
      </c>
    </row>
    <row r="28" s="1" customFormat="1" spans="1:9">
      <c r="A28" s="30" t="s">
        <v>26</v>
      </c>
      <c r="B28" s="37">
        <v>499467</v>
      </c>
      <c r="C28" s="37" t="s">
        <v>3052</v>
      </c>
      <c r="D28" s="38">
        <v>1280693</v>
      </c>
      <c r="E28" s="39">
        <v>43206</v>
      </c>
      <c r="F28" s="40">
        <v>43210</v>
      </c>
      <c r="G28" s="41" t="s">
        <v>28</v>
      </c>
      <c r="H28" s="42">
        <v>14580</v>
      </c>
      <c r="I28" s="181"/>
    </row>
    <row r="29" s="1" customFormat="1" spans="1:9">
      <c r="A29" s="30" t="s">
        <v>26</v>
      </c>
      <c r="B29" s="37">
        <v>499468</v>
      </c>
      <c r="C29" s="37" t="s">
        <v>3053</v>
      </c>
      <c r="D29" s="38">
        <v>1280693</v>
      </c>
      <c r="E29" s="39">
        <v>43206</v>
      </c>
      <c r="F29" s="40">
        <v>43210</v>
      </c>
      <c r="G29" s="41" t="s">
        <v>28</v>
      </c>
      <c r="H29" s="42">
        <v>14580</v>
      </c>
      <c r="I29" s="181"/>
    </row>
    <row r="30" s="1" customFormat="1" spans="1:9">
      <c r="A30" s="30" t="s">
        <v>26</v>
      </c>
      <c r="B30" s="30">
        <v>499487</v>
      </c>
      <c r="C30" s="30" t="s">
        <v>3054</v>
      </c>
      <c r="D30" s="31">
        <v>1278226</v>
      </c>
      <c r="E30" s="32">
        <v>43203</v>
      </c>
      <c r="F30" s="33">
        <v>43210</v>
      </c>
      <c r="G30" s="34" t="s">
        <v>28</v>
      </c>
      <c r="H30" s="35">
        <v>30555</v>
      </c>
      <c r="I30" s="181"/>
    </row>
    <row r="31" s="1" customFormat="1" spans="1:9">
      <c r="A31" s="30" t="s">
        <v>26</v>
      </c>
      <c r="B31" s="30">
        <v>499613</v>
      </c>
      <c r="C31" s="30" t="s">
        <v>3055</v>
      </c>
      <c r="D31" s="31">
        <v>1293760</v>
      </c>
      <c r="E31" s="32">
        <v>43209</v>
      </c>
      <c r="F31" s="33">
        <v>43210</v>
      </c>
      <c r="G31" s="34" t="s">
        <v>28</v>
      </c>
      <c r="H31" s="35">
        <v>4050</v>
      </c>
      <c r="I31" s="181"/>
    </row>
    <row r="32" s="1" customFormat="1" spans="1:9">
      <c r="A32" s="30" t="s">
        <v>26</v>
      </c>
      <c r="B32" s="30">
        <v>499650</v>
      </c>
      <c r="C32" s="30" t="s">
        <v>3056</v>
      </c>
      <c r="D32" s="31">
        <v>1294011</v>
      </c>
      <c r="E32" s="32">
        <v>43209</v>
      </c>
      <c r="F32" s="33">
        <v>43211</v>
      </c>
      <c r="G32" s="34" t="s">
        <v>28</v>
      </c>
      <c r="H32" s="35">
        <v>9700</v>
      </c>
      <c r="I32" s="181"/>
    </row>
    <row r="33" s="1" customFormat="1" spans="1:8">
      <c r="A33" s="30" t="s">
        <v>26</v>
      </c>
      <c r="B33" s="30">
        <v>499654</v>
      </c>
      <c r="C33" s="30" t="s">
        <v>3057</v>
      </c>
      <c r="D33" s="31">
        <v>1293819</v>
      </c>
      <c r="E33" s="32">
        <v>43209</v>
      </c>
      <c r="F33" s="33">
        <v>43211</v>
      </c>
      <c r="G33" s="34" t="s">
        <v>28</v>
      </c>
      <c r="H33" s="35">
        <v>8100</v>
      </c>
    </row>
    <row r="34" s="1" customFormat="1" spans="1:8">
      <c r="A34" s="30" t="s">
        <v>26</v>
      </c>
      <c r="B34" s="59">
        <v>499655</v>
      </c>
      <c r="C34" s="59" t="s">
        <v>3058</v>
      </c>
      <c r="D34" s="60">
        <v>1277421</v>
      </c>
      <c r="E34" s="61">
        <v>43207</v>
      </c>
      <c r="F34" s="62">
        <v>43211</v>
      </c>
      <c r="G34" s="63" t="s">
        <v>28</v>
      </c>
      <c r="H34" s="64">
        <v>17460</v>
      </c>
    </row>
    <row r="35" s="1" customFormat="1" spans="1:8">
      <c r="A35" s="30" t="s">
        <v>26</v>
      </c>
      <c r="B35" s="59">
        <v>499656</v>
      </c>
      <c r="C35" s="59" t="s">
        <v>3059</v>
      </c>
      <c r="D35" s="60">
        <v>1277421</v>
      </c>
      <c r="E35" s="61">
        <v>43207</v>
      </c>
      <c r="F35" s="62">
        <v>43211</v>
      </c>
      <c r="G35" s="63" t="s">
        <v>28</v>
      </c>
      <c r="H35" s="64">
        <v>17460</v>
      </c>
    </row>
    <row r="36" s="1" customFormat="1" spans="1:8">
      <c r="A36" s="30" t="s">
        <v>26</v>
      </c>
      <c r="B36" s="30">
        <v>499657</v>
      </c>
      <c r="C36" s="30" t="s">
        <v>3060</v>
      </c>
      <c r="D36" s="31">
        <v>1296694</v>
      </c>
      <c r="E36" s="32">
        <v>43208</v>
      </c>
      <c r="F36" s="33">
        <v>43211</v>
      </c>
      <c r="G36" s="34" t="s">
        <v>28</v>
      </c>
      <c r="H36" s="35">
        <v>14550</v>
      </c>
    </row>
    <row r="37" s="1" customFormat="1" spans="1:8">
      <c r="A37" s="30" t="s">
        <v>26</v>
      </c>
      <c r="B37" s="30">
        <v>499685</v>
      </c>
      <c r="C37" s="30" t="s">
        <v>3061</v>
      </c>
      <c r="D37" s="31">
        <v>1296937</v>
      </c>
      <c r="E37" s="32">
        <v>43210</v>
      </c>
      <c r="F37" s="33">
        <v>43211</v>
      </c>
      <c r="G37" s="34" t="s">
        <v>28</v>
      </c>
      <c r="H37" s="35">
        <v>4050</v>
      </c>
    </row>
    <row r="38" s="1" customFormat="1" spans="1:8">
      <c r="A38" s="30" t="s">
        <v>26</v>
      </c>
      <c r="B38" s="30">
        <v>499790</v>
      </c>
      <c r="C38" s="30" t="s">
        <v>3062</v>
      </c>
      <c r="D38" s="31">
        <v>1286256</v>
      </c>
      <c r="E38" s="32">
        <v>43209</v>
      </c>
      <c r="F38" s="33">
        <v>43212</v>
      </c>
      <c r="G38" s="34" t="s">
        <v>28</v>
      </c>
      <c r="H38" s="35">
        <v>10935</v>
      </c>
    </row>
    <row r="39" s="1" customFormat="1" spans="1:8">
      <c r="A39" s="30" t="s">
        <v>26</v>
      </c>
      <c r="B39" s="30">
        <v>499795</v>
      </c>
      <c r="C39" s="30" t="s">
        <v>3063</v>
      </c>
      <c r="D39" s="31">
        <v>1291739</v>
      </c>
      <c r="E39" s="32">
        <v>43210</v>
      </c>
      <c r="F39" s="33">
        <v>43212</v>
      </c>
      <c r="G39" s="34" t="s">
        <v>28</v>
      </c>
      <c r="H39" s="35">
        <v>8100</v>
      </c>
    </row>
    <row r="40" s="1" customFormat="1" spans="1:9">
      <c r="A40" s="30" t="s">
        <v>26</v>
      </c>
      <c r="B40" s="51">
        <v>499799</v>
      </c>
      <c r="C40" s="51" t="s">
        <v>3064</v>
      </c>
      <c r="D40" s="52">
        <v>1285630</v>
      </c>
      <c r="E40" s="53">
        <v>43209</v>
      </c>
      <c r="F40" s="54">
        <v>43212</v>
      </c>
      <c r="G40" s="55" t="s">
        <v>28</v>
      </c>
      <c r="H40" s="56">
        <v>10935</v>
      </c>
      <c r="I40" s="181"/>
    </row>
    <row r="41" s="1" customFormat="1" spans="1:8">
      <c r="A41" s="30" t="s">
        <v>26</v>
      </c>
      <c r="B41" s="51">
        <v>499800</v>
      </c>
      <c r="C41" s="51" t="s">
        <v>3065</v>
      </c>
      <c r="D41" s="52">
        <v>1285630</v>
      </c>
      <c r="E41" s="53">
        <v>43209</v>
      </c>
      <c r="F41" s="54">
        <v>43212</v>
      </c>
      <c r="G41" s="55" t="s">
        <v>28</v>
      </c>
      <c r="H41" s="56">
        <v>10935</v>
      </c>
    </row>
    <row r="42" s="1" customFormat="1" spans="1:8">
      <c r="A42" s="30" t="s">
        <v>26</v>
      </c>
      <c r="B42" s="51">
        <v>499801</v>
      </c>
      <c r="C42" s="51" t="s">
        <v>3066</v>
      </c>
      <c r="D42" s="52">
        <v>1285630</v>
      </c>
      <c r="E42" s="53">
        <v>43209</v>
      </c>
      <c r="F42" s="54">
        <v>43212</v>
      </c>
      <c r="G42" s="55" t="s">
        <v>28</v>
      </c>
      <c r="H42" s="56">
        <v>10935</v>
      </c>
    </row>
    <row r="43" s="1" customFormat="1" spans="1:8">
      <c r="A43" s="30" t="s">
        <v>26</v>
      </c>
      <c r="B43" s="44">
        <v>499797</v>
      </c>
      <c r="C43" s="44" t="s">
        <v>3067</v>
      </c>
      <c r="D43" s="45">
        <v>1277523</v>
      </c>
      <c r="E43" s="46">
        <v>43210</v>
      </c>
      <c r="F43" s="47">
        <v>43212</v>
      </c>
      <c r="G43" s="48" t="s">
        <v>28</v>
      </c>
      <c r="H43" s="49">
        <v>7290</v>
      </c>
    </row>
    <row r="44" s="1" customFormat="1" spans="1:8">
      <c r="A44" s="30" t="s">
        <v>26</v>
      </c>
      <c r="B44" s="44">
        <v>499818</v>
      </c>
      <c r="C44" s="44" t="s">
        <v>3068</v>
      </c>
      <c r="D44" s="45">
        <v>1277523</v>
      </c>
      <c r="E44" s="46">
        <v>43210</v>
      </c>
      <c r="F44" s="47">
        <v>43212</v>
      </c>
      <c r="G44" s="48" t="s">
        <v>28</v>
      </c>
      <c r="H44" s="49">
        <v>7290</v>
      </c>
    </row>
    <row r="45" s="1" customFormat="1" spans="1:8">
      <c r="A45" s="30" t="s">
        <v>26</v>
      </c>
      <c r="B45" s="44">
        <v>499819</v>
      </c>
      <c r="C45" s="44" t="s">
        <v>3069</v>
      </c>
      <c r="D45" s="45">
        <v>1277523</v>
      </c>
      <c r="E45" s="46">
        <v>43210</v>
      </c>
      <c r="F45" s="47">
        <v>43212</v>
      </c>
      <c r="G45" s="48" t="s">
        <v>28</v>
      </c>
      <c r="H45" s="49">
        <v>7290</v>
      </c>
    </row>
    <row r="46" s="1" customFormat="1" spans="1:8">
      <c r="A46" s="30" t="s">
        <v>26</v>
      </c>
      <c r="B46" s="30">
        <v>499827</v>
      </c>
      <c r="C46" s="30" t="s">
        <v>3070</v>
      </c>
      <c r="D46" s="31">
        <v>1284887</v>
      </c>
      <c r="E46" s="32">
        <v>43211</v>
      </c>
      <c r="F46" s="33">
        <v>43212</v>
      </c>
      <c r="G46" s="34" t="s">
        <v>28</v>
      </c>
      <c r="H46" s="35">
        <v>3645</v>
      </c>
    </row>
    <row r="47" s="1" customFormat="1" spans="1:8">
      <c r="A47" s="30" t="s">
        <v>26</v>
      </c>
      <c r="B47" s="265">
        <v>499992</v>
      </c>
      <c r="C47" s="265" t="s">
        <v>3071</v>
      </c>
      <c r="D47" s="266">
        <v>1280445</v>
      </c>
      <c r="E47" s="267">
        <v>43209</v>
      </c>
      <c r="F47" s="268">
        <v>43213</v>
      </c>
      <c r="G47" s="269" t="s">
        <v>28</v>
      </c>
      <c r="H47" s="270">
        <v>14580</v>
      </c>
    </row>
    <row r="48" s="1" customFormat="1" spans="1:8">
      <c r="A48" s="30" t="s">
        <v>26</v>
      </c>
      <c r="B48" s="265">
        <v>499993</v>
      </c>
      <c r="C48" s="265" t="s">
        <v>3072</v>
      </c>
      <c r="D48" s="266">
        <v>1280445</v>
      </c>
      <c r="E48" s="267">
        <v>43209</v>
      </c>
      <c r="F48" s="268">
        <v>43213</v>
      </c>
      <c r="G48" s="269" t="s">
        <v>28</v>
      </c>
      <c r="H48" s="270">
        <v>14580</v>
      </c>
    </row>
    <row r="49" s="1" customFormat="1" spans="1:8">
      <c r="A49" s="30" t="s">
        <v>26</v>
      </c>
      <c r="B49" s="30">
        <v>499998</v>
      </c>
      <c r="C49" s="30" t="s">
        <v>3070</v>
      </c>
      <c r="D49" s="31">
        <v>1287103</v>
      </c>
      <c r="E49" s="32">
        <v>43212</v>
      </c>
      <c r="F49" s="33">
        <v>43213</v>
      </c>
      <c r="G49" s="34" t="s">
        <v>28</v>
      </c>
      <c r="H49" s="35">
        <v>3645</v>
      </c>
    </row>
    <row r="50" s="1" customFormat="1" spans="1:8">
      <c r="A50" s="30" t="s">
        <v>26</v>
      </c>
      <c r="B50" s="30">
        <v>500007</v>
      </c>
      <c r="C50" s="30" t="s">
        <v>2867</v>
      </c>
      <c r="D50" s="31">
        <v>1294292</v>
      </c>
      <c r="E50" s="32">
        <v>43211</v>
      </c>
      <c r="F50" s="33">
        <v>43213</v>
      </c>
      <c r="G50" s="34" t="s">
        <v>28</v>
      </c>
      <c r="H50" s="35">
        <v>9100</v>
      </c>
    </row>
    <row r="51" s="1" customFormat="1" spans="1:8">
      <c r="A51" s="30" t="s">
        <v>26</v>
      </c>
      <c r="B51" s="30">
        <v>500008</v>
      </c>
      <c r="C51" s="30" t="s">
        <v>3073</v>
      </c>
      <c r="D51" s="31">
        <v>1276695</v>
      </c>
      <c r="E51" s="32">
        <v>43210</v>
      </c>
      <c r="F51" s="33">
        <v>43213</v>
      </c>
      <c r="G51" s="34" t="s">
        <v>28</v>
      </c>
      <c r="H51" s="35">
        <v>13095</v>
      </c>
    </row>
    <row r="52" s="1" customFormat="1" spans="1:8">
      <c r="A52" s="30" t="s">
        <v>26</v>
      </c>
      <c r="B52" s="30">
        <v>500171</v>
      </c>
      <c r="C52" s="30" t="s">
        <v>3074</v>
      </c>
      <c r="D52" s="31">
        <v>1286268</v>
      </c>
      <c r="E52" s="32">
        <v>43212</v>
      </c>
      <c r="F52" s="33">
        <v>43214</v>
      </c>
      <c r="G52" s="34" t="s">
        <v>28</v>
      </c>
      <c r="H52" s="35">
        <v>7290</v>
      </c>
    </row>
    <row r="53" s="1" customFormat="1" spans="1:8">
      <c r="A53" s="30" t="s">
        <v>26</v>
      </c>
      <c r="B53" s="30">
        <v>500173</v>
      </c>
      <c r="C53" s="30" t="s">
        <v>3075</v>
      </c>
      <c r="D53" s="31">
        <v>1280990</v>
      </c>
      <c r="E53" s="32">
        <v>43209</v>
      </c>
      <c r="F53" s="33">
        <v>43214</v>
      </c>
      <c r="G53" s="34" t="s">
        <v>28</v>
      </c>
      <c r="H53" s="35">
        <v>18225</v>
      </c>
    </row>
    <row r="54" s="1" customFormat="1" spans="1:8">
      <c r="A54" s="30" t="s">
        <v>26</v>
      </c>
      <c r="B54" s="30">
        <v>500174</v>
      </c>
      <c r="C54" s="30" t="s">
        <v>3076</v>
      </c>
      <c r="D54" s="31">
        <v>1280989</v>
      </c>
      <c r="E54" s="32">
        <v>43209</v>
      </c>
      <c r="F54" s="33">
        <v>43214</v>
      </c>
      <c r="G54" s="34" t="s">
        <v>28</v>
      </c>
      <c r="H54" s="35">
        <v>18225</v>
      </c>
    </row>
    <row r="55" s="1" customFormat="1" spans="1:9">
      <c r="A55" s="30" t="s">
        <v>26</v>
      </c>
      <c r="B55" s="30">
        <v>500175</v>
      </c>
      <c r="C55" s="30" t="s">
        <v>3077</v>
      </c>
      <c r="D55" s="31">
        <v>1280988</v>
      </c>
      <c r="E55" s="32">
        <v>43209</v>
      </c>
      <c r="F55" s="33">
        <v>43214</v>
      </c>
      <c r="G55" s="34" t="s">
        <v>28</v>
      </c>
      <c r="H55" s="35">
        <v>18225</v>
      </c>
      <c r="I55" s="181"/>
    </row>
    <row r="56" s="1" customFormat="1" spans="1:8">
      <c r="A56" s="30" t="s">
        <v>26</v>
      </c>
      <c r="B56" s="156">
        <v>500182</v>
      </c>
      <c r="C56" s="156" t="s">
        <v>3078</v>
      </c>
      <c r="D56" s="157">
        <v>1291201</v>
      </c>
      <c r="E56" s="158">
        <v>43213</v>
      </c>
      <c r="F56" s="159">
        <v>43214</v>
      </c>
      <c r="G56" s="160" t="s">
        <v>28</v>
      </c>
      <c r="H56" s="161">
        <v>3450</v>
      </c>
    </row>
    <row r="57" s="1" customFormat="1" spans="1:8">
      <c r="A57" s="30" t="s">
        <v>26</v>
      </c>
      <c r="B57" s="156">
        <v>500183</v>
      </c>
      <c r="C57" s="156" t="s">
        <v>3079</v>
      </c>
      <c r="D57" s="157">
        <v>1291201</v>
      </c>
      <c r="E57" s="158">
        <v>43213</v>
      </c>
      <c r="F57" s="159">
        <v>43214</v>
      </c>
      <c r="G57" s="160" t="s">
        <v>28</v>
      </c>
      <c r="H57" s="161">
        <v>3450</v>
      </c>
    </row>
    <row r="58" s="1" customFormat="1" spans="1:8">
      <c r="A58" s="30" t="s">
        <v>26</v>
      </c>
      <c r="B58" s="30">
        <v>500184</v>
      </c>
      <c r="C58" s="30" t="s">
        <v>3080</v>
      </c>
      <c r="D58" s="31">
        <v>1296449</v>
      </c>
      <c r="E58" s="32">
        <v>43193</v>
      </c>
      <c r="F58" s="33">
        <v>43214</v>
      </c>
      <c r="G58" s="34" t="s">
        <v>28</v>
      </c>
      <c r="H58" s="35">
        <v>3450</v>
      </c>
    </row>
    <row r="59" s="1" customFormat="1" spans="1:8">
      <c r="A59" s="30" t="s">
        <v>26</v>
      </c>
      <c r="B59" s="30">
        <v>500199</v>
      </c>
      <c r="C59" s="30" t="s">
        <v>2867</v>
      </c>
      <c r="D59" s="31">
        <v>1294334</v>
      </c>
      <c r="E59" s="32">
        <v>43213</v>
      </c>
      <c r="F59" s="33">
        <v>43214</v>
      </c>
      <c r="G59" s="34" t="s">
        <v>28</v>
      </c>
      <c r="H59" s="35">
        <v>4250</v>
      </c>
    </row>
    <row r="60" s="1" customFormat="1" spans="1:8">
      <c r="A60" s="30" t="s">
        <v>26</v>
      </c>
      <c r="B60" s="30">
        <v>500267</v>
      </c>
      <c r="C60" s="30" t="s">
        <v>3081</v>
      </c>
      <c r="D60" s="31">
        <v>1296448</v>
      </c>
      <c r="E60" s="32">
        <v>43213</v>
      </c>
      <c r="F60" s="33">
        <v>43214</v>
      </c>
      <c r="G60" s="34" t="s">
        <v>28</v>
      </c>
      <c r="H60" s="35">
        <v>3450</v>
      </c>
    </row>
    <row r="61" s="1" customFormat="1" spans="1:8">
      <c r="A61" s="30" t="s">
        <v>26</v>
      </c>
      <c r="B61" s="51">
        <v>500322</v>
      </c>
      <c r="C61" s="51" t="s">
        <v>3078</v>
      </c>
      <c r="D61" s="52">
        <v>1291203</v>
      </c>
      <c r="E61" s="53">
        <v>43214</v>
      </c>
      <c r="F61" s="54">
        <v>43215</v>
      </c>
      <c r="G61" s="55" t="s">
        <v>28</v>
      </c>
      <c r="H61" s="56">
        <v>3450</v>
      </c>
    </row>
    <row r="62" s="1" customFormat="1" spans="1:8">
      <c r="A62" s="30" t="s">
        <v>26</v>
      </c>
      <c r="B62" s="51">
        <v>500323</v>
      </c>
      <c r="C62" s="51" t="s">
        <v>3079</v>
      </c>
      <c r="D62" s="52">
        <v>1291203</v>
      </c>
      <c r="E62" s="53">
        <v>43214</v>
      </c>
      <c r="F62" s="54">
        <v>43215</v>
      </c>
      <c r="G62" s="55" t="s">
        <v>28</v>
      </c>
      <c r="H62" s="56">
        <v>3450</v>
      </c>
    </row>
    <row r="63" s="1" customFormat="1" spans="1:8">
      <c r="A63" s="30" t="s">
        <v>26</v>
      </c>
      <c r="B63" s="30">
        <v>500325</v>
      </c>
      <c r="C63" s="30" t="s">
        <v>3082</v>
      </c>
      <c r="D63" s="31">
        <v>1298209</v>
      </c>
      <c r="E63" s="32">
        <v>43213</v>
      </c>
      <c r="F63" s="33">
        <v>43215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500331</v>
      </c>
      <c r="C64" s="30" t="s">
        <v>3083</v>
      </c>
      <c r="D64" s="31">
        <v>1292220</v>
      </c>
      <c r="E64" s="32">
        <v>43213</v>
      </c>
      <c r="F64" s="33">
        <v>43215</v>
      </c>
      <c r="G64" s="34" t="s">
        <v>28</v>
      </c>
      <c r="H64" s="35">
        <v>6900</v>
      </c>
    </row>
    <row r="65" s="1" customFormat="1" spans="1:8">
      <c r="A65" s="30" t="s">
        <v>26</v>
      </c>
      <c r="B65" s="59">
        <v>500330</v>
      </c>
      <c r="C65" s="59" t="s">
        <v>3084</v>
      </c>
      <c r="D65" s="60">
        <v>1293905</v>
      </c>
      <c r="E65" s="61">
        <v>43212</v>
      </c>
      <c r="F65" s="62">
        <v>43215</v>
      </c>
      <c r="G65" s="63" t="s">
        <v>28</v>
      </c>
      <c r="H65" s="64">
        <v>9832.5</v>
      </c>
    </row>
    <row r="66" s="1" customFormat="1" spans="1:8">
      <c r="A66" s="30" t="s">
        <v>26</v>
      </c>
      <c r="B66" s="59">
        <v>500343</v>
      </c>
      <c r="C66" s="59" t="s">
        <v>3085</v>
      </c>
      <c r="D66" s="60">
        <v>1293905</v>
      </c>
      <c r="E66" s="61">
        <v>43212</v>
      </c>
      <c r="F66" s="62">
        <v>43215</v>
      </c>
      <c r="G66" s="63" t="s">
        <v>28</v>
      </c>
      <c r="H66" s="64">
        <v>9832.5</v>
      </c>
    </row>
    <row r="67" s="1" customFormat="1" spans="1:8">
      <c r="A67" s="30" t="s">
        <v>26</v>
      </c>
      <c r="B67" s="30">
        <v>500346</v>
      </c>
      <c r="C67" s="30" t="s">
        <v>3086</v>
      </c>
      <c r="D67" s="31">
        <v>1284885</v>
      </c>
      <c r="E67" s="32">
        <v>43212</v>
      </c>
      <c r="F67" s="33">
        <v>43215</v>
      </c>
      <c r="G67" s="34" t="s">
        <v>28</v>
      </c>
      <c r="H67" s="35">
        <v>13095</v>
      </c>
    </row>
    <row r="68" s="1" customFormat="1" spans="1:8">
      <c r="A68" s="30" t="s">
        <v>26</v>
      </c>
      <c r="B68" s="30">
        <v>500348</v>
      </c>
      <c r="C68" s="30" t="s">
        <v>3087</v>
      </c>
      <c r="D68" s="31">
        <v>1292513</v>
      </c>
      <c r="E68" s="32">
        <v>43212</v>
      </c>
      <c r="F68" s="33">
        <v>43215</v>
      </c>
      <c r="G68" s="34" t="s">
        <v>28</v>
      </c>
      <c r="H68" s="35">
        <v>12114</v>
      </c>
    </row>
    <row r="69" s="1" customFormat="1" spans="1:8">
      <c r="A69" s="30" t="s">
        <v>26</v>
      </c>
      <c r="B69" s="30">
        <v>500354</v>
      </c>
      <c r="C69" s="30" t="s">
        <v>3088</v>
      </c>
      <c r="D69" s="31">
        <v>1292013</v>
      </c>
      <c r="E69" s="32">
        <v>43212</v>
      </c>
      <c r="F69" s="33">
        <v>43215</v>
      </c>
      <c r="G69" s="34" t="s">
        <v>28</v>
      </c>
      <c r="H69" s="35">
        <v>12114</v>
      </c>
    </row>
    <row r="70" s="1" customFormat="1" spans="1:8">
      <c r="A70" s="30" t="s">
        <v>26</v>
      </c>
      <c r="B70" s="30">
        <v>500357</v>
      </c>
      <c r="C70" s="30" t="s">
        <v>3089</v>
      </c>
      <c r="D70" s="31">
        <v>1278852</v>
      </c>
      <c r="E70" s="32">
        <v>43212</v>
      </c>
      <c r="F70" s="33">
        <v>43215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500358</v>
      </c>
      <c r="C71" s="30" t="s">
        <v>1583</v>
      </c>
      <c r="D71" s="31">
        <v>1278853</v>
      </c>
      <c r="E71" s="32">
        <v>43212</v>
      </c>
      <c r="F71" s="33">
        <v>43215</v>
      </c>
      <c r="G71" s="34" t="s">
        <v>28</v>
      </c>
      <c r="H71" s="35">
        <v>13095</v>
      </c>
    </row>
    <row r="72" s="1" customFormat="1" spans="1:8">
      <c r="A72" s="30" t="s">
        <v>26</v>
      </c>
      <c r="B72" s="51">
        <v>500359</v>
      </c>
      <c r="C72" s="51" t="s">
        <v>3090</v>
      </c>
      <c r="D72" s="52">
        <v>1280357</v>
      </c>
      <c r="E72" s="53">
        <v>43213</v>
      </c>
      <c r="F72" s="54">
        <v>43215</v>
      </c>
      <c r="G72" s="55" t="s">
        <v>28</v>
      </c>
      <c r="H72" s="56">
        <v>8730</v>
      </c>
    </row>
    <row r="73" s="1" customFormat="1" spans="1:8">
      <c r="A73" s="30" t="s">
        <v>26</v>
      </c>
      <c r="B73" s="51">
        <v>500360</v>
      </c>
      <c r="C73" s="51" t="s">
        <v>3091</v>
      </c>
      <c r="D73" s="52">
        <v>1280357</v>
      </c>
      <c r="E73" s="53">
        <v>43213</v>
      </c>
      <c r="F73" s="54">
        <v>43215</v>
      </c>
      <c r="G73" s="55" t="s">
        <v>28</v>
      </c>
      <c r="H73" s="56">
        <v>8730</v>
      </c>
    </row>
    <row r="74" s="1" customFormat="1" spans="1:8">
      <c r="A74" s="30" t="s">
        <v>26</v>
      </c>
      <c r="B74" s="59">
        <v>500467</v>
      </c>
      <c r="C74" s="59" t="s">
        <v>3067</v>
      </c>
      <c r="D74" s="60">
        <v>1277533</v>
      </c>
      <c r="E74" s="61">
        <v>43213</v>
      </c>
      <c r="F74" s="62">
        <v>43216</v>
      </c>
      <c r="G74" s="63" t="s">
        <v>28</v>
      </c>
      <c r="H74" s="64">
        <v>10935</v>
      </c>
    </row>
    <row r="75" s="1" customFormat="1" spans="1:8">
      <c r="A75" s="30" t="s">
        <v>26</v>
      </c>
      <c r="B75" s="59">
        <v>500468</v>
      </c>
      <c r="C75" s="59" t="s">
        <v>3069</v>
      </c>
      <c r="D75" s="60">
        <v>1277533</v>
      </c>
      <c r="E75" s="61">
        <v>43213</v>
      </c>
      <c r="F75" s="62">
        <v>43216</v>
      </c>
      <c r="G75" s="63" t="s">
        <v>28</v>
      </c>
      <c r="H75" s="64">
        <v>10935</v>
      </c>
    </row>
    <row r="76" s="1" customFormat="1" spans="1:8">
      <c r="A76" s="30" t="s">
        <v>26</v>
      </c>
      <c r="B76" s="59">
        <v>500469</v>
      </c>
      <c r="C76" s="59" t="s">
        <v>3092</v>
      </c>
      <c r="D76" s="60">
        <v>1277533</v>
      </c>
      <c r="E76" s="61">
        <v>43213</v>
      </c>
      <c r="F76" s="62">
        <v>43216</v>
      </c>
      <c r="G76" s="63" t="s">
        <v>28</v>
      </c>
      <c r="H76" s="64">
        <v>10935</v>
      </c>
    </row>
    <row r="77" s="1" customFormat="1" spans="1:8">
      <c r="A77" s="30" t="s">
        <v>26</v>
      </c>
      <c r="B77" s="30">
        <v>500472</v>
      </c>
      <c r="C77" s="30" t="s">
        <v>3093</v>
      </c>
      <c r="D77" s="31">
        <v>1289458</v>
      </c>
      <c r="E77" s="32">
        <v>43214</v>
      </c>
      <c r="F77" s="33">
        <v>43216</v>
      </c>
      <c r="G77" s="34" t="s">
        <v>28</v>
      </c>
      <c r="H77" s="35">
        <v>6900</v>
      </c>
    </row>
    <row r="78" s="1" customFormat="1" spans="1:8">
      <c r="A78" s="30" t="s">
        <v>26</v>
      </c>
      <c r="B78" s="30">
        <v>500474</v>
      </c>
      <c r="C78" s="30" t="s">
        <v>3094</v>
      </c>
      <c r="D78" s="31">
        <v>1281139</v>
      </c>
      <c r="E78" s="32">
        <v>43212</v>
      </c>
      <c r="F78" s="33">
        <v>43216</v>
      </c>
      <c r="G78" s="34" t="s">
        <v>28</v>
      </c>
      <c r="H78" s="35">
        <v>14580</v>
      </c>
    </row>
    <row r="79" s="1" customFormat="1" spans="1:8">
      <c r="A79" s="30" t="s">
        <v>26</v>
      </c>
      <c r="B79" s="30">
        <v>500475</v>
      </c>
      <c r="C79" s="30" t="s">
        <v>3095</v>
      </c>
      <c r="D79" s="31">
        <v>1282974</v>
      </c>
      <c r="E79" s="32">
        <v>43213</v>
      </c>
      <c r="F79" s="33">
        <v>43216</v>
      </c>
      <c r="G79" s="34" t="s">
        <v>28</v>
      </c>
      <c r="H79" s="35">
        <v>10935</v>
      </c>
    </row>
    <row r="80" s="1" customFormat="1" spans="1:8">
      <c r="A80" s="30" t="s">
        <v>26</v>
      </c>
      <c r="B80" s="30">
        <v>500479</v>
      </c>
      <c r="C80" s="30" t="s">
        <v>3096</v>
      </c>
      <c r="D80" s="31">
        <v>1285261</v>
      </c>
      <c r="E80" s="32">
        <v>43212</v>
      </c>
      <c r="F80" s="33">
        <v>43216</v>
      </c>
      <c r="G80" s="34" t="s">
        <v>28</v>
      </c>
      <c r="H80" s="35">
        <v>14580</v>
      </c>
    </row>
    <row r="81" s="1" customFormat="1" spans="1:8">
      <c r="A81" s="30" t="s">
        <v>26</v>
      </c>
      <c r="B81" s="30">
        <v>500482</v>
      </c>
      <c r="C81" s="30" t="s">
        <v>3097</v>
      </c>
      <c r="D81" s="31">
        <v>1293470</v>
      </c>
      <c r="E81" s="32">
        <v>43215</v>
      </c>
      <c r="F81" s="33">
        <v>43216</v>
      </c>
      <c r="G81" s="34" t="s">
        <v>28</v>
      </c>
      <c r="H81" s="35">
        <v>3450</v>
      </c>
    </row>
    <row r="82" s="1" customFormat="1" spans="1:8">
      <c r="A82" s="30" t="s">
        <v>26</v>
      </c>
      <c r="B82" s="30">
        <v>500483</v>
      </c>
      <c r="C82" s="30" t="s">
        <v>3098</v>
      </c>
      <c r="D82" s="31">
        <v>1299482</v>
      </c>
      <c r="E82" s="32">
        <v>43215</v>
      </c>
      <c r="F82" s="33">
        <v>43216</v>
      </c>
      <c r="G82" s="34" t="s">
        <v>28</v>
      </c>
      <c r="H82" s="35">
        <v>3450</v>
      </c>
    </row>
    <row r="83" s="1" customFormat="1" spans="1:8">
      <c r="A83" s="30" t="s">
        <v>26</v>
      </c>
      <c r="B83" s="30">
        <v>500488</v>
      </c>
      <c r="C83" s="30" t="s">
        <v>3099</v>
      </c>
      <c r="D83" s="31">
        <v>1293773</v>
      </c>
      <c r="E83" s="32">
        <v>43213</v>
      </c>
      <c r="F83" s="33">
        <v>43216</v>
      </c>
      <c r="G83" s="34" t="s">
        <v>28</v>
      </c>
      <c r="H83" s="35">
        <v>12114</v>
      </c>
    </row>
    <row r="84" s="1" customFormat="1" spans="1:8">
      <c r="A84" s="30" t="s">
        <v>26</v>
      </c>
      <c r="B84" s="30">
        <v>500489</v>
      </c>
      <c r="C84" s="30" t="s">
        <v>3100</v>
      </c>
      <c r="D84" s="31">
        <v>1293476</v>
      </c>
      <c r="E84" s="32">
        <v>43213</v>
      </c>
      <c r="F84" s="33">
        <v>43216</v>
      </c>
      <c r="G84" s="34" t="s">
        <v>28</v>
      </c>
      <c r="H84" s="35">
        <v>12114</v>
      </c>
    </row>
    <row r="85" s="1" customFormat="1" spans="1:8">
      <c r="A85" s="30" t="s">
        <v>26</v>
      </c>
      <c r="B85" s="30">
        <v>500490</v>
      </c>
      <c r="C85" s="30" t="s">
        <v>3101</v>
      </c>
      <c r="D85" s="31">
        <v>1293317</v>
      </c>
      <c r="E85" s="32">
        <v>43212</v>
      </c>
      <c r="F85" s="33">
        <v>43216</v>
      </c>
      <c r="G85" s="34" t="s">
        <v>28</v>
      </c>
      <c r="H85" s="35">
        <v>16152</v>
      </c>
    </row>
    <row r="86" s="1" customFormat="1" spans="1:8">
      <c r="A86" s="30" t="s">
        <v>26</v>
      </c>
      <c r="B86" s="182">
        <v>500492</v>
      </c>
      <c r="C86" s="182" t="s">
        <v>3102</v>
      </c>
      <c r="D86" s="183">
        <v>1295935</v>
      </c>
      <c r="E86" s="184">
        <v>43213</v>
      </c>
      <c r="F86" s="185">
        <v>43216</v>
      </c>
      <c r="G86" s="186" t="s">
        <v>28</v>
      </c>
      <c r="H86" s="187">
        <v>12112.5</v>
      </c>
    </row>
    <row r="87" s="1" customFormat="1" spans="1:8">
      <c r="A87" s="30" t="s">
        <v>26</v>
      </c>
      <c r="B87" s="182">
        <v>500493</v>
      </c>
      <c r="C87" s="182" t="s">
        <v>3103</v>
      </c>
      <c r="D87" s="183">
        <v>1295935</v>
      </c>
      <c r="E87" s="184">
        <v>43213</v>
      </c>
      <c r="F87" s="185">
        <v>43216</v>
      </c>
      <c r="G87" s="186" t="s">
        <v>28</v>
      </c>
      <c r="H87" s="187">
        <v>12112.5</v>
      </c>
    </row>
    <row r="88" s="1" customFormat="1" spans="1:8">
      <c r="A88" s="30" t="s">
        <v>26</v>
      </c>
      <c r="B88" s="59">
        <v>500530</v>
      </c>
      <c r="C88" s="59" t="s">
        <v>576</v>
      </c>
      <c r="D88" s="60">
        <v>1299495</v>
      </c>
      <c r="E88" s="61">
        <v>43215</v>
      </c>
      <c r="F88" s="62">
        <v>43216</v>
      </c>
      <c r="G88" s="63" t="s">
        <v>28</v>
      </c>
      <c r="H88" s="64">
        <v>3450</v>
      </c>
    </row>
    <row r="89" s="1" customFormat="1" spans="1:8">
      <c r="A89" s="30" t="s">
        <v>26</v>
      </c>
      <c r="B89" s="59">
        <v>500531</v>
      </c>
      <c r="C89" s="59" t="s">
        <v>3104</v>
      </c>
      <c r="D89" s="60">
        <v>1299495</v>
      </c>
      <c r="E89" s="61">
        <v>43215</v>
      </c>
      <c r="F89" s="62">
        <v>43216</v>
      </c>
      <c r="G89" s="63" t="s">
        <v>28</v>
      </c>
      <c r="H89" s="64">
        <v>3450</v>
      </c>
    </row>
    <row r="90" s="1" customFormat="1" spans="1:8">
      <c r="A90" s="30" t="s">
        <v>26</v>
      </c>
      <c r="B90" s="30">
        <v>500532</v>
      </c>
      <c r="C90" s="30" t="s">
        <v>3105</v>
      </c>
      <c r="D90" s="31">
        <v>1293543</v>
      </c>
      <c r="E90" s="32">
        <v>43211</v>
      </c>
      <c r="F90" s="33">
        <v>43216</v>
      </c>
      <c r="G90" s="34" t="s">
        <v>28</v>
      </c>
      <c r="H90" s="35">
        <v>17850</v>
      </c>
    </row>
    <row r="91" s="1" customFormat="1" spans="1:8">
      <c r="A91" s="30" t="s">
        <v>26</v>
      </c>
      <c r="B91" s="30">
        <v>500584</v>
      </c>
      <c r="C91" s="30" t="s">
        <v>3106</v>
      </c>
      <c r="D91" s="31">
        <v>1287592</v>
      </c>
      <c r="E91" s="32">
        <v>43214</v>
      </c>
      <c r="F91" s="33">
        <v>43216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500632</v>
      </c>
      <c r="C92" s="30" t="s">
        <v>3107</v>
      </c>
      <c r="D92" s="31">
        <v>1295802</v>
      </c>
      <c r="E92" s="32">
        <v>43214</v>
      </c>
      <c r="F92" s="33">
        <v>43217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500634</v>
      </c>
      <c r="C93" s="30" t="s">
        <v>1862</v>
      </c>
      <c r="D93" s="31">
        <v>1283514</v>
      </c>
      <c r="E93" s="32">
        <v>43212</v>
      </c>
      <c r="F93" s="33">
        <v>43217</v>
      </c>
      <c r="G93" s="34" t="s">
        <v>28</v>
      </c>
      <c r="H93" s="35">
        <v>21825</v>
      </c>
    </row>
    <row r="94" s="1" customFormat="1" spans="1:8">
      <c r="A94" s="30" t="s">
        <v>26</v>
      </c>
      <c r="B94" s="30">
        <v>500637</v>
      </c>
      <c r="C94" s="30" t="s">
        <v>947</v>
      </c>
      <c r="D94" s="31">
        <v>1294388</v>
      </c>
      <c r="E94" s="32">
        <v>43210</v>
      </c>
      <c r="F94" s="33">
        <v>43217</v>
      </c>
      <c r="G94" s="34" t="s">
        <v>28</v>
      </c>
      <c r="H94" s="35">
        <v>28825</v>
      </c>
    </row>
    <row r="95" s="1" customFormat="1" spans="1:8">
      <c r="A95" s="30" t="s">
        <v>26</v>
      </c>
      <c r="B95" s="30">
        <v>500639</v>
      </c>
      <c r="C95" s="30" t="s">
        <v>3108</v>
      </c>
      <c r="D95" s="31">
        <v>1293184</v>
      </c>
      <c r="E95" s="32">
        <v>43214</v>
      </c>
      <c r="F95" s="33">
        <v>43217</v>
      </c>
      <c r="G95" s="34" t="s">
        <v>28</v>
      </c>
      <c r="H95" s="35">
        <v>12114</v>
      </c>
    </row>
    <row r="96" s="1" customFormat="1" spans="1:8">
      <c r="A96" s="30" t="s">
        <v>26</v>
      </c>
      <c r="B96" s="30">
        <v>500642</v>
      </c>
      <c r="C96" s="30" t="s">
        <v>3109</v>
      </c>
      <c r="D96" s="31">
        <v>1298658</v>
      </c>
      <c r="E96" s="32">
        <v>43213</v>
      </c>
      <c r="F96" s="33">
        <v>43217</v>
      </c>
      <c r="G96" s="34" t="s">
        <v>28</v>
      </c>
      <c r="H96" s="35">
        <v>13110</v>
      </c>
    </row>
    <row r="97" s="1" customFormat="1" spans="1:8">
      <c r="A97" s="30" t="s">
        <v>26</v>
      </c>
      <c r="B97" s="30">
        <v>500643</v>
      </c>
      <c r="C97" s="30" t="s">
        <v>3110</v>
      </c>
      <c r="D97" s="31">
        <v>1296340</v>
      </c>
      <c r="E97" s="32">
        <v>43213</v>
      </c>
      <c r="F97" s="33">
        <v>43217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500644</v>
      </c>
      <c r="C98" s="30" t="s">
        <v>3111</v>
      </c>
      <c r="D98" s="31">
        <v>1289619</v>
      </c>
      <c r="E98" s="32">
        <v>43212</v>
      </c>
      <c r="F98" s="33">
        <v>43217</v>
      </c>
      <c r="G98" s="34" t="s">
        <v>28</v>
      </c>
      <c r="H98" s="35">
        <v>15525</v>
      </c>
    </row>
    <row r="99" s="1" customFormat="1" spans="1:8">
      <c r="A99" s="30" t="s">
        <v>26</v>
      </c>
      <c r="B99" s="30">
        <v>500654</v>
      </c>
      <c r="C99" s="30" t="s">
        <v>3112</v>
      </c>
      <c r="D99" s="31">
        <v>1288977</v>
      </c>
      <c r="E99" s="32">
        <v>43216</v>
      </c>
      <c r="F99" s="33">
        <v>43217</v>
      </c>
      <c r="G99" s="34" t="s">
        <v>28</v>
      </c>
      <c r="H99" s="35">
        <v>3450</v>
      </c>
    </row>
    <row r="100" s="1" customFormat="1" spans="1:8">
      <c r="A100" s="30" t="s">
        <v>26</v>
      </c>
      <c r="B100" s="30">
        <v>500672</v>
      </c>
      <c r="C100" s="30" t="s">
        <v>3113</v>
      </c>
      <c r="D100" s="31">
        <v>1290566</v>
      </c>
      <c r="E100" s="32">
        <v>43215</v>
      </c>
      <c r="F100" s="33">
        <v>43217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500783</v>
      </c>
      <c r="C101" s="30" t="s">
        <v>3114</v>
      </c>
      <c r="D101" s="31">
        <v>1290148</v>
      </c>
      <c r="E101" s="32">
        <v>43213</v>
      </c>
      <c r="F101" s="33">
        <v>43218</v>
      </c>
      <c r="G101" s="34" t="s">
        <v>28</v>
      </c>
      <c r="H101" s="35">
        <v>15525</v>
      </c>
    </row>
    <row r="102" s="1" customFormat="1" spans="1:8">
      <c r="A102" s="30" t="s">
        <v>26</v>
      </c>
      <c r="B102" s="30">
        <v>500786</v>
      </c>
      <c r="C102" s="30" t="s">
        <v>3115</v>
      </c>
      <c r="D102" s="31">
        <v>1292885</v>
      </c>
      <c r="E102" s="32">
        <v>43215</v>
      </c>
      <c r="F102" s="33">
        <v>43218</v>
      </c>
      <c r="G102" s="34" t="s">
        <v>28</v>
      </c>
      <c r="H102" s="285">
        <v>9834</v>
      </c>
    </row>
    <row r="103" s="1" customFormat="1" spans="1:8">
      <c r="A103" s="30" t="s">
        <v>26</v>
      </c>
      <c r="B103" s="30">
        <v>500790</v>
      </c>
      <c r="C103" s="30" t="s">
        <v>3116</v>
      </c>
      <c r="D103" s="31">
        <v>1290018</v>
      </c>
      <c r="E103" s="32">
        <v>43216</v>
      </c>
      <c r="F103" s="33">
        <v>43218</v>
      </c>
      <c r="G103" s="34" t="s">
        <v>28</v>
      </c>
      <c r="H103" s="35">
        <v>6900</v>
      </c>
    </row>
    <row r="104" s="1" customFormat="1" spans="1:8">
      <c r="A104" s="30" t="s">
        <v>26</v>
      </c>
      <c r="B104" s="30">
        <v>500792</v>
      </c>
      <c r="C104" s="30" t="s">
        <v>3117</v>
      </c>
      <c r="D104" s="31">
        <v>1294286</v>
      </c>
      <c r="E104" s="32">
        <v>43217</v>
      </c>
      <c r="F104" s="33">
        <v>43218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500794</v>
      </c>
      <c r="C105" s="30" t="s">
        <v>3118</v>
      </c>
      <c r="D105" s="31">
        <v>1297121</v>
      </c>
      <c r="E105" s="32">
        <v>43213</v>
      </c>
      <c r="F105" s="33">
        <v>43218</v>
      </c>
      <c r="G105" s="34" t="s">
        <v>28</v>
      </c>
      <c r="H105" s="35">
        <v>15525</v>
      </c>
    </row>
    <row r="106" s="1" customFormat="1" spans="1:8">
      <c r="A106" s="30" t="s">
        <v>26</v>
      </c>
      <c r="B106" s="30">
        <v>500797</v>
      </c>
      <c r="C106" s="30" t="s">
        <v>3119</v>
      </c>
      <c r="D106" s="31">
        <v>1297084</v>
      </c>
      <c r="E106" s="32">
        <v>43216</v>
      </c>
      <c r="F106" s="33">
        <v>43218</v>
      </c>
      <c r="G106" s="34" t="s">
        <v>28</v>
      </c>
      <c r="H106" s="35">
        <v>6900</v>
      </c>
    </row>
    <row r="107" s="1" customFormat="1" spans="1:8">
      <c r="A107" s="30" t="s">
        <v>26</v>
      </c>
      <c r="B107" s="30">
        <v>500812</v>
      </c>
      <c r="C107" s="30" t="s">
        <v>3120</v>
      </c>
      <c r="D107" s="31">
        <v>1300221</v>
      </c>
      <c r="E107" s="32">
        <v>43217</v>
      </c>
      <c r="F107" s="33">
        <v>43218</v>
      </c>
      <c r="G107" s="34" t="s">
        <v>28</v>
      </c>
      <c r="H107" s="35">
        <v>4250</v>
      </c>
    </row>
    <row r="108" s="1" customFormat="1" spans="1:8">
      <c r="A108" s="30" t="s">
        <v>26</v>
      </c>
      <c r="B108" s="30">
        <v>500820</v>
      </c>
      <c r="C108" s="30" t="s">
        <v>3121</v>
      </c>
      <c r="D108" s="31">
        <v>1297143</v>
      </c>
      <c r="E108" s="32">
        <v>43217</v>
      </c>
      <c r="F108" s="33">
        <v>43218</v>
      </c>
      <c r="G108" s="34" t="s">
        <v>28</v>
      </c>
      <c r="H108" s="35">
        <v>4250</v>
      </c>
    </row>
    <row r="109" s="1" customFormat="1" spans="1:8">
      <c r="A109" s="30" t="s">
        <v>26</v>
      </c>
      <c r="B109" s="30">
        <v>500823</v>
      </c>
      <c r="C109" s="30" t="s">
        <v>3122</v>
      </c>
      <c r="D109" s="31">
        <v>1285993</v>
      </c>
      <c r="E109" s="32">
        <v>43215</v>
      </c>
      <c r="F109" s="33">
        <v>43218</v>
      </c>
      <c r="G109" s="34" t="s">
        <v>28</v>
      </c>
      <c r="H109" s="35">
        <v>13095</v>
      </c>
    </row>
    <row r="110" s="1" customFormat="1" spans="1:8">
      <c r="A110" s="30" t="s">
        <v>26</v>
      </c>
      <c r="B110" s="44">
        <v>500824</v>
      </c>
      <c r="C110" s="44" t="s">
        <v>3123</v>
      </c>
      <c r="D110" s="45">
        <v>1292114</v>
      </c>
      <c r="E110" s="46">
        <v>43215</v>
      </c>
      <c r="F110" s="47">
        <v>43218</v>
      </c>
      <c r="G110" s="48" t="s">
        <v>28</v>
      </c>
      <c r="H110" s="49">
        <v>12112.5</v>
      </c>
    </row>
    <row r="111" s="1" customFormat="1" spans="1:8">
      <c r="A111" s="30" t="s">
        <v>26</v>
      </c>
      <c r="B111" s="44">
        <v>500825</v>
      </c>
      <c r="C111" s="44" t="s">
        <v>3124</v>
      </c>
      <c r="D111" s="45">
        <v>1292114</v>
      </c>
      <c r="E111" s="46">
        <v>43215</v>
      </c>
      <c r="F111" s="47">
        <v>43218</v>
      </c>
      <c r="G111" s="48" t="s">
        <v>28</v>
      </c>
      <c r="H111" s="49">
        <v>12112.5</v>
      </c>
    </row>
    <row r="112" s="1" customFormat="1" spans="1:8">
      <c r="A112" s="30" t="s">
        <v>26</v>
      </c>
      <c r="B112" s="30">
        <v>500834</v>
      </c>
      <c r="C112" s="30" t="s">
        <v>3125</v>
      </c>
      <c r="D112" s="31">
        <v>1297579</v>
      </c>
      <c r="E112" s="32">
        <v>43217</v>
      </c>
      <c r="F112" s="33">
        <v>43218</v>
      </c>
      <c r="G112" s="34" t="s">
        <v>28</v>
      </c>
      <c r="H112" s="35">
        <v>4250</v>
      </c>
    </row>
    <row r="113" s="1" customFormat="1" spans="1:8">
      <c r="A113" s="30" t="s">
        <v>26</v>
      </c>
      <c r="B113" s="30">
        <v>500844</v>
      </c>
      <c r="C113" s="30" t="s">
        <v>3126</v>
      </c>
      <c r="D113" s="31">
        <v>1283265</v>
      </c>
      <c r="E113" s="32">
        <v>43217</v>
      </c>
      <c r="F113" s="33">
        <v>43218</v>
      </c>
      <c r="G113" s="34" t="s">
        <v>28</v>
      </c>
      <c r="H113" s="35">
        <v>4365</v>
      </c>
    </row>
    <row r="114" s="1" customFormat="1" spans="1:8">
      <c r="A114" s="30" t="s">
        <v>26</v>
      </c>
      <c r="B114" s="30">
        <v>500846</v>
      </c>
      <c r="C114" s="30" t="s">
        <v>3127</v>
      </c>
      <c r="D114" s="31">
        <v>1286632</v>
      </c>
      <c r="E114" s="32">
        <v>43215</v>
      </c>
      <c r="F114" s="33">
        <v>43218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0">
        <v>500916</v>
      </c>
      <c r="C115" s="30" t="s">
        <v>3061</v>
      </c>
      <c r="D115" s="31">
        <v>1299637</v>
      </c>
      <c r="E115" s="32">
        <v>43217</v>
      </c>
      <c r="F115" s="33">
        <v>43218</v>
      </c>
      <c r="G115" s="34" t="s">
        <v>28</v>
      </c>
      <c r="H115" s="35">
        <v>3450</v>
      </c>
    </row>
    <row r="116" s="1" customFormat="1" spans="1:8">
      <c r="A116" s="30" t="s">
        <v>26</v>
      </c>
      <c r="B116" s="30">
        <v>501532</v>
      </c>
      <c r="C116" s="30" t="s">
        <v>3128</v>
      </c>
      <c r="D116" s="31">
        <v>1299545</v>
      </c>
      <c r="E116" s="32">
        <v>43218</v>
      </c>
      <c r="F116" s="33">
        <v>43219</v>
      </c>
      <c r="G116" s="34" t="s">
        <v>28</v>
      </c>
      <c r="H116" s="35">
        <v>4250</v>
      </c>
    </row>
    <row r="117" s="1" customFormat="1" spans="1:8">
      <c r="A117" s="30" t="s">
        <v>26</v>
      </c>
      <c r="B117" s="30">
        <v>500980</v>
      </c>
      <c r="C117" s="30" t="s">
        <v>3129</v>
      </c>
      <c r="D117" s="31">
        <v>1290159</v>
      </c>
      <c r="E117" s="32">
        <v>43215</v>
      </c>
      <c r="F117" s="33">
        <v>43219</v>
      </c>
      <c r="G117" s="34" t="s">
        <v>28</v>
      </c>
      <c r="H117" s="35">
        <v>13110</v>
      </c>
    </row>
    <row r="118" s="1" customFormat="1" spans="1:8">
      <c r="A118" s="30" t="s">
        <v>26</v>
      </c>
      <c r="B118" s="30">
        <v>500981</v>
      </c>
      <c r="C118" s="30" t="s">
        <v>3130</v>
      </c>
      <c r="D118" s="31">
        <v>1289367</v>
      </c>
      <c r="E118" s="32">
        <v>43216</v>
      </c>
      <c r="F118" s="33">
        <v>43219</v>
      </c>
      <c r="G118" s="34" t="s">
        <v>28</v>
      </c>
      <c r="H118" s="35">
        <v>9832.5</v>
      </c>
    </row>
    <row r="119" s="1" customFormat="1" spans="1:8">
      <c r="A119" s="30" t="s">
        <v>26</v>
      </c>
      <c r="B119" s="30">
        <v>500984</v>
      </c>
      <c r="C119" s="30" t="s">
        <v>3131</v>
      </c>
      <c r="D119" s="31">
        <v>1289778</v>
      </c>
      <c r="E119" s="32">
        <v>43218</v>
      </c>
      <c r="F119" s="33">
        <v>43219</v>
      </c>
      <c r="G119" s="34" t="s">
        <v>28</v>
      </c>
      <c r="H119" s="35">
        <v>3450</v>
      </c>
    </row>
    <row r="120" s="1" customFormat="1" spans="1:8">
      <c r="A120" s="30" t="s">
        <v>26</v>
      </c>
      <c r="B120" s="30">
        <v>500986</v>
      </c>
      <c r="C120" s="30" t="s">
        <v>1992</v>
      </c>
      <c r="D120" s="31">
        <v>1294284</v>
      </c>
      <c r="E120" s="32">
        <v>43217</v>
      </c>
      <c r="F120" s="33">
        <v>43219</v>
      </c>
      <c r="G120" s="34" t="s">
        <v>28</v>
      </c>
      <c r="H120" s="35">
        <v>6900</v>
      </c>
    </row>
    <row r="121" s="1" customFormat="1" spans="1:8">
      <c r="A121" s="30" t="s">
        <v>26</v>
      </c>
      <c r="B121" s="30">
        <v>500993</v>
      </c>
      <c r="C121" s="30" t="s">
        <v>3132</v>
      </c>
      <c r="D121" s="31">
        <v>1280767</v>
      </c>
      <c r="E121" s="32">
        <v>43216</v>
      </c>
      <c r="F121" s="33">
        <v>43219</v>
      </c>
      <c r="G121" s="34" t="s">
        <v>28</v>
      </c>
      <c r="H121" s="35">
        <v>10935</v>
      </c>
    </row>
    <row r="122" s="1" customFormat="1" spans="1:8">
      <c r="A122" s="30" t="s">
        <v>26</v>
      </c>
      <c r="B122" s="182">
        <v>500996</v>
      </c>
      <c r="C122" s="182" t="s">
        <v>3133</v>
      </c>
      <c r="D122" s="183">
        <v>1285746</v>
      </c>
      <c r="E122" s="184">
        <v>43216</v>
      </c>
      <c r="F122" s="185">
        <v>43219</v>
      </c>
      <c r="G122" s="186" t="s">
        <v>28</v>
      </c>
      <c r="H122" s="187">
        <v>13095</v>
      </c>
    </row>
    <row r="123" s="1" customFormat="1" spans="1:8">
      <c r="A123" s="30" t="s">
        <v>26</v>
      </c>
      <c r="B123" s="182">
        <v>500997</v>
      </c>
      <c r="C123" s="182" t="s">
        <v>3134</v>
      </c>
      <c r="D123" s="183">
        <v>1285746</v>
      </c>
      <c r="E123" s="184">
        <v>43216</v>
      </c>
      <c r="F123" s="185">
        <v>43219</v>
      </c>
      <c r="G123" s="186" t="s">
        <v>28</v>
      </c>
      <c r="H123" s="187">
        <v>13095</v>
      </c>
    </row>
    <row r="124" s="1" customFormat="1" spans="1:8">
      <c r="A124" s="30" t="s">
        <v>26</v>
      </c>
      <c r="B124" s="30">
        <v>500998</v>
      </c>
      <c r="C124" s="30" t="s">
        <v>3135</v>
      </c>
      <c r="D124" s="31">
        <v>1278794</v>
      </c>
      <c r="E124" s="32">
        <v>43217</v>
      </c>
      <c r="F124" s="33">
        <v>43219</v>
      </c>
      <c r="G124" s="34" t="s">
        <v>28</v>
      </c>
      <c r="H124" s="35">
        <v>8730</v>
      </c>
    </row>
    <row r="125" s="1" customFormat="1" spans="1:8">
      <c r="A125" s="30" t="s">
        <v>26</v>
      </c>
      <c r="B125" s="30">
        <v>500999</v>
      </c>
      <c r="C125" s="30" t="s">
        <v>3136</v>
      </c>
      <c r="D125" s="31">
        <v>1294183</v>
      </c>
      <c r="E125" s="32">
        <v>43216</v>
      </c>
      <c r="F125" s="33">
        <v>43219</v>
      </c>
      <c r="G125" s="34" t="s">
        <v>28</v>
      </c>
      <c r="H125" s="35">
        <v>12112.5</v>
      </c>
    </row>
    <row r="126" s="1" customFormat="1" spans="1:8">
      <c r="A126" s="30" t="s">
        <v>26</v>
      </c>
      <c r="B126" s="59">
        <v>501007</v>
      </c>
      <c r="C126" s="59" t="s">
        <v>3137</v>
      </c>
      <c r="D126" s="60">
        <v>1289454</v>
      </c>
      <c r="E126" s="61">
        <v>43215</v>
      </c>
      <c r="F126" s="62">
        <v>43219</v>
      </c>
      <c r="G126" s="63" t="s">
        <v>28</v>
      </c>
      <c r="H126" s="64">
        <v>16152</v>
      </c>
    </row>
    <row r="127" s="1" customFormat="1" spans="1:8">
      <c r="A127" s="30" t="s">
        <v>26</v>
      </c>
      <c r="B127" s="59">
        <v>501008</v>
      </c>
      <c r="C127" s="59" t="s">
        <v>3138</v>
      </c>
      <c r="D127" s="60">
        <v>1289454</v>
      </c>
      <c r="E127" s="61">
        <v>43215</v>
      </c>
      <c r="F127" s="62">
        <v>43219</v>
      </c>
      <c r="G127" s="63" t="s">
        <v>28</v>
      </c>
      <c r="H127" s="64">
        <v>16152</v>
      </c>
    </row>
    <row r="128" s="1" customFormat="1" spans="1:8">
      <c r="A128" s="30" t="s">
        <v>26</v>
      </c>
      <c r="B128" s="30">
        <v>501017</v>
      </c>
      <c r="C128" s="30" t="s">
        <v>3139</v>
      </c>
      <c r="D128" s="31">
        <v>1292747</v>
      </c>
      <c r="E128" s="32">
        <v>43215</v>
      </c>
      <c r="F128" s="33">
        <v>43219</v>
      </c>
      <c r="G128" s="34" t="s">
        <v>28</v>
      </c>
      <c r="H128" s="35">
        <v>16152</v>
      </c>
    </row>
    <row r="129" s="1" customFormat="1" spans="1:8">
      <c r="A129" s="30" t="s">
        <v>26</v>
      </c>
      <c r="B129" s="30">
        <v>501143</v>
      </c>
      <c r="C129" s="30" t="s">
        <v>3140</v>
      </c>
      <c r="D129" s="31">
        <v>1290109</v>
      </c>
      <c r="E129" s="32">
        <v>43218</v>
      </c>
      <c r="F129" s="33">
        <v>43220</v>
      </c>
      <c r="G129" s="34" t="s">
        <v>28</v>
      </c>
      <c r="H129" s="35">
        <v>6900</v>
      </c>
    </row>
    <row r="130" s="1" customFormat="1" spans="1:8">
      <c r="A130" s="30" t="s">
        <v>26</v>
      </c>
      <c r="B130" s="30">
        <v>501145</v>
      </c>
      <c r="C130" s="30" t="s">
        <v>3141</v>
      </c>
      <c r="D130" s="31">
        <v>1296068</v>
      </c>
      <c r="E130" s="32">
        <v>43216</v>
      </c>
      <c r="F130" s="33">
        <v>43220</v>
      </c>
      <c r="G130" s="34" t="s">
        <v>28</v>
      </c>
      <c r="H130" s="35">
        <v>16150</v>
      </c>
    </row>
    <row r="131" s="1" customFormat="1" spans="1:8">
      <c r="A131" s="30" t="s">
        <v>26</v>
      </c>
      <c r="B131" s="30">
        <v>501146</v>
      </c>
      <c r="C131" s="30" t="s">
        <v>3142</v>
      </c>
      <c r="D131" s="31">
        <v>1289209</v>
      </c>
      <c r="E131" s="32">
        <v>43218</v>
      </c>
      <c r="F131" s="33">
        <v>43220</v>
      </c>
      <c r="G131" s="34" t="s">
        <v>28</v>
      </c>
      <c r="H131" s="35">
        <v>6900</v>
      </c>
    </row>
    <row r="132" s="1" customFormat="1" spans="1:8">
      <c r="A132" s="30" t="s">
        <v>26</v>
      </c>
      <c r="B132" s="30">
        <v>501147</v>
      </c>
      <c r="C132" s="30" t="s">
        <v>3143</v>
      </c>
      <c r="D132" s="31">
        <v>1292163</v>
      </c>
      <c r="E132" s="32">
        <v>43218</v>
      </c>
      <c r="F132" s="33">
        <v>43220</v>
      </c>
      <c r="G132" s="34" t="s">
        <v>28</v>
      </c>
      <c r="H132" s="35">
        <v>8500</v>
      </c>
    </row>
    <row r="133" s="1" customFormat="1" spans="1:8">
      <c r="A133" s="30" t="s">
        <v>26</v>
      </c>
      <c r="B133" s="30">
        <v>501174</v>
      </c>
      <c r="C133" s="30" t="s">
        <v>3144</v>
      </c>
      <c r="D133" s="31">
        <v>1293861</v>
      </c>
      <c r="E133" s="32">
        <v>43219</v>
      </c>
      <c r="F133" s="33">
        <v>43220</v>
      </c>
      <c r="G133" s="34" t="s">
        <v>28</v>
      </c>
      <c r="H133" s="35">
        <v>3450</v>
      </c>
    </row>
    <row r="134" s="1" customFormat="1" spans="1:8">
      <c r="A134" s="30" t="s">
        <v>26</v>
      </c>
      <c r="B134" s="30">
        <v>501185</v>
      </c>
      <c r="C134" s="30" t="s">
        <v>3145</v>
      </c>
      <c r="D134" s="31">
        <v>1282881</v>
      </c>
      <c r="E134" s="32">
        <v>43217</v>
      </c>
      <c r="F134" s="33">
        <v>43220</v>
      </c>
      <c r="G134" s="34" t="s">
        <v>28</v>
      </c>
      <c r="H134" s="35">
        <v>10935</v>
      </c>
    </row>
    <row r="135" s="1" customFormat="1" spans="1:8">
      <c r="A135" s="30" t="s">
        <v>26</v>
      </c>
      <c r="B135" s="30">
        <v>501187</v>
      </c>
      <c r="C135" s="30" t="s">
        <v>3146</v>
      </c>
      <c r="D135" s="31">
        <v>1290804</v>
      </c>
      <c r="E135" s="32">
        <v>43215</v>
      </c>
      <c r="F135" s="33">
        <v>43220</v>
      </c>
      <c r="G135" s="34" t="s">
        <v>28</v>
      </c>
      <c r="H135" s="35">
        <v>15525</v>
      </c>
    </row>
    <row r="136" s="1" customFormat="1" spans="1:8">
      <c r="A136" s="30" t="s">
        <v>26</v>
      </c>
      <c r="B136" s="30">
        <v>501191</v>
      </c>
      <c r="C136" s="30" t="s">
        <v>3147</v>
      </c>
      <c r="D136" s="31">
        <v>1297410</v>
      </c>
      <c r="E136" s="32">
        <v>43216</v>
      </c>
      <c r="F136" s="33">
        <v>43220</v>
      </c>
      <c r="G136" s="34" t="s">
        <v>28</v>
      </c>
      <c r="H136" s="35">
        <v>13110</v>
      </c>
    </row>
    <row r="137" s="1" customFormat="1" spans="1:8">
      <c r="A137" s="30" t="s">
        <v>26</v>
      </c>
      <c r="B137" s="30">
        <v>501197</v>
      </c>
      <c r="C137" s="30" t="s">
        <v>3148</v>
      </c>
      <c r="D137" s="31">
        <v>1289212</v>
      </c>
      <c r="E137" s="32">
        <v>43218</v>
      </c>
      <c r="F137" s="33">
        <v>43220</v>
      </c>
      <c r="G137" s="34" t="s">
        <v>28</v>
      </c>
      <c r="H137" s="35">
        <v>6900</v>
      </c>
    </row>
    <row r="138" s="1" customFormat="1" spans="1:8">
      <c r="A138" s="30" t="s">
        <v>26</v>
      </c>
      <c r="B138" s="30">
        <v>501332</v>
      </c>
      <c r="C138" s="30" t="s">
        <v>3149</v>
      </c>
      <c r="D138" s="31">
        <v>1289993</v>
      </c>
      <c r="E138" s="32">
        <v>43217</v>
      </c>
      <c r="F138" s="33">
        <v>43221</v>
      </c>
      <c r="G138" s="34" t="s">
        <v>28</v>
      </c>
      <c r="H138" s="35">
        <v>13110</v>
      </c>
    </row>
    <row r="139" s="1" customFormat="1" spans="1:8">
      <c r="A139" s="30" t="s">
        <v>26</v>
      </c>
      <c r="B139" s="30">
        <v>501333</v>
      </c>
      <c r="C139" s="30" t="s">
        <v>3150</v>
      </c>
      <c r="D139" s="31">
        <v>1289963</v>
      </c>
      <c r="E139" s="32">
        <v>43217</v>
      </c>
      <c r="F139" s="33">
        <v>43221</v>
      </c>
      <c r="G139" s="34" t="s">
        <v>28</v>
      </c>
      <c r="H139" s="35">
        <v>13112</v>
      </c>
    </row>
    <row r="140" s="1" customFormat="1" spans="1:8">
      <c r="A140" s="30" t="s">
        <v>26</v>
      </c>
      <c r="B140" s="30">
        <v>501372</v>
      </c>
      <c r="C140" s="30" t="s">
        <v>3151</v>
      </c>
      <c r="D140" s="31">
        <v>1294631</v>
      </c>
      <c r="E140" s="32">
        <v>43217</v>
      </c>
      <c r="F140" s="33">
        <v>43221</v>
      </c>
      <c r="G140" s="34" t="s">
        <v>28</v>
      </c>
      <c r="H140" s="35">
        <v>16150</v>
      </c>
    </row>
    <row r="141" s="1" customFormat="1" spans="1:8">
      <c r="A141" s="30" t="s">
        <v>26</v>
      </c>
      <c r="B141" s="30">
        <v>501385</v>
      </c>
      <c r="C141" s="30" t="s">
        <v>3152</v>
      </c>
      <c r="D141" s="31">
        <v>1282129</v>
      </c>
      <c r="E141" s="32">
        <v>43219</v>
      </c>
      <c r="F141" s="33">
        <v>43221</v>
      </c>
      <c r="G141" s="34" t="s">
        <v>28</v>
      </c>
      <c r="H141" s="35">
        <v>8730</v>
      </c>
    </row>
    <row r="142" s="1" customFormat="1" spans="1:8">
      <c r="A142" s="30" t="s">
        <v>26</v>
      </c>
      <c r="B142" s="51">
        <v>501391</v>
      </c>
      <c r="C142" s="51" t="s">
        <v>3153</v>
      </c>
      <c r="D142" s="52">
        <v>1280545</v>
      </c>
      <c r="E142" s="53">
        <v>43219</v>
      </c>
      <c r="F142" s="54">
        <v>43221</v>
      </c>
      <c r="G142" s="55" t="s">
        <v>28</v>
      </c>
      <c r="H142" s="56">
        <v>8730</v>
      </c>
    </row>
    <row r="143" s="1" customFormat="1" spans="1:9">
      <c r="A143" s="30" t="s">
        <v>26</v>
      </c>
      <c r="B143" s="51">
        <v>501392</v>
      </c>
      <c r="C143" s="51" t="s">
        <v>3154</v>
      </c>
      <c r="D143" s="52">
        <v>1280545</v>
      </c>
      <c r="E143" s="53">
        <v>43219</v>
      </c>
      <c r="F143" s="54">
        <v>43221</v>
      </c>
      <c r="G143" s="55" t="s">
        <v>28</v>
      </c>
      <c r="H143" s="56">
        <v>8730</v>
      </c>
      <c r="I143" s="181"/>
    </row>
    <row r="144" s="1" customFormat="1" spans="1:9">
      <c r="A144" s="30" t="s">
        <v>26</v>
      </c>
      <c r="B144" s="30">
        <v>501402</v>
      </c>
      <c r="C144" s="30" t="s">
        <v>3155</v>
      </c>
      <c r="D144" s="31">
        <v>1293229</v>
      </c>
      <c r="E144" s="32">
        <v>43218</v>
      </c>
      <c r="F144" s="33">
        <v>43221</v>
      </c>
      <c r="G144" s="34" t="s">
        <v>28</v>
      </c>
      <c r="H144" s="35">
        <v>9832.5</v>
      </c>
      <c r="I144" s="181"/>
    </row>
    <row r="145" s="1" customFormat="1" spans="1:8">
      <c r="A145" s="30"/>
      <c r="B145" s="30"/>
      <c r="C145" s="30"/>
      <c r="D145" s="31"/>
      <c r="E145" s="32"/>
      <c r="F145" s="33"/>
      <c r="G145" s="34"/>
      <c r="H145" s="35"/>
    </row>
    <row r="146" s="1" customFormat="1" spans="1:8">
      <c r="A146" s="30"/>
      <c r="B146" s="163"/>
      <c r="C146" s="66"/>
      <c r="D146" s="31"/>
      <c r="E146" s="32"/>
      <c r="F146" s="33"/>
      <c r="G146" s="68"/>
      <c r="H146" s="35"/>
    </row>
    <row r="147" s="1" customFormat="1" ht="17.4" customHeight="1" spans="1:9">
      <c r="A147" s="78" t="s">
        <v>82</v>
      </c>
      <c r="B147" s="69"/>
      <c r="C147" s="164"/>
      <c r="D147" s="71"/>
      <c r="E147" s="72"/>
      <c r="F147" s="73"/>
      <c r="G147" s="74" t="s">
        <v>80</v>
      </c>
      <c r="H147" s="75">
        <f>SUM(H22:H146)</f>
        <v>1301724</v>
      </c>
      <c r="I147" s="283" t="s">
        <v>3156</v>
      </c>
    </row>
    <row r="148" s="1" customFormat="1" ht="16" customHeight="1" spans="2:8">
      <c r="B148" s="86"/>
      <c r="C148" s="87"/>
      <c r="D148" s="81"/>
      <c r="E148" s="82"/>
      <c r="F148" s="83"/>
      <c r="G148" s="84"/>
      <c r="H148" s="85"/>
    </row>
    <row r="149" s="1" customFormat="1" ht="16.2" customHeight="1" spans="1:9">
      <c r="A149" s="88" t="s">
        <v>3157</v>
      </c>
      <c r="B149" s="88"/>
      <c r="F149" s="89"/>
      <c r="G149" s="84"/>
      <c r="H149" s="85"/>
      <c r="I149" s="283"/>
    </row>
    <row r="150" customFormat="1" ht="12" customHeight="1" spans="1:8">
      <c r="A150" s="165" t="s">
        <v>423</v>
      </c>
      <c r="B150" s="90"/>
      <c r="C150" s="166" t="s">
        <v>424</v>
      </c>
      <c r="D150" s="166" t="s">
        <v>424</v>
      </c>
      <c r="E150" s="166" t="s">
        <v>424</v>
      </c>
      <c r="F150" s="166" t="s">
        <v>424</v>
      </c>
      <c r="G150" s="166" t="s">
        <v>424</v>
      </c>
      <c r="H150" s="167" t="s">
        <v>90</v>
      </c>
    </row>
    <row r="151" customFormat="1" ht="12" customHeight="1" spans="1:8">
      <c r="A151" s="168" t="s">
        <v>425</v>
      </c>
      <c r="B151" s="168"/>
      <c r="C151" s="169" t="s">
        <v>85</v>
      </c>
      <c r="D151" s="170" t="s">
        <v>86</v>
      </c>
      <c r="E151" s="170" t="s">
        <v>87</v>
      </c>
      <c r="F151" s="170" t="s">
        <v>88</v>
      </c>
      <c r="G151" s="170" t="s">
        <v>89</v>
      </c>
      <c r="H151" s="171" t="s">
        <v>426</v>
      </c>
    </row>
    <row r="152" customFormat="1" ht="13.5" spans="1:8">
      <c r="A152" s="172">
        <f>H147</f>
        <v>1301724</v>
      </c>
      <c r="B152" s="93"/>
      <c r="C152" s="172">
        <v>0</v>
      </c>
      <c r="D152" s="172">
        <v>0</v>
      </c>
      <c r="E152" s="172">
        <v>0</v>
      </c>
      <c r="F152" s="172">
        <v>0</v>
      </c>
      <c r="G152" s="172">
        <v>0</v>
      </c>
      <c r="H152" s="173">
        <f>SUM(A152:G152)</f>
        <v>1301724</v>
      </c>
    </row>
    <row r="153" customFormat="1" ht="13.5"/>
    <row r="154" customFormat="1" ht="18" customHeight="1"/>
    <row r="155" customFormat="1"/>
    <row r="156" customFormat="1" spans="1:2">
      <c r="A156" s="96"/>
      <c r="B156" s="96"/>
    </row>
    <row r="157" customFormat="1" ht="15.75" spans="1:1">
      <c r="A157" s="174" t="s">
        <v>1157</v>
      </c>
    </row>
    <row r="158" customFormat="1" spans="3:4">
      <c r="C158" s="148"/>
      <c r="D158" s="148"/>
    </row>
    <row r="159" customFormat="1" ht="15.75" spans="3:3">
      <c r="C159" s="175" t="s">
        <v>1158</v>
      </c>
    </row>
    <row r="160" customFormat="1" spans="3:3">
      <c r="C160" s="176" t="s">
        <v>1207</v>
      </c>
    </row>
    <row r="161" customFormat="1" spans="3:4">
      <c r="C161" s="177" t="s">
        <v>1160</v>
      </c>
      <c r="D161" s="178"/>
    </row>
  </sheetData>
  <mergeCells count="1">
    <mergeCell ref="G7:H7"/>
  </mergeCells>
  <hyperlinks>
    <hyperlink ref="C15" r:id="rId4" display="pongsura.pattaramahasaed@ihg.com"/>
    <hyperlink ref="C160" r:id="rId5" display="E: pongsura.pattaramahasaed@ihg.com"/>
    <hyperlink ref="C16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opLeftCell="A28" workbookViewId="0">
      <selection activeCell="K67" sqref="K67"/>
    </sheetView>
  </sheetViews>
  <sheetFormatPr defaultColWidth="9" defaultRowHeight="12.75" outlineLevelCol="7"/>
  <cols>
    <col min="1" max="1" width="23.7809523809524" customWidth="1"/>
    <col min="2" max="2" width="20.1047619047619" customWidth="1"/>
    <col min="3" max="3" width="15.4380952380952" customWidth="1"/>
    <col min="4" max="6" width="10.7809523809524" customWidth="1"/>
    <col min="7" max="7" width="13.1047619047619" customWidth="1"/>
    <col min="8" max="8" width="10.4380952380952" customWidth="1"/>
  </cols>
  <sheetData>
    <row r="1" customFormat="1" spans="1:5">
      <c r="A1" s="2"/>
      <c r="B1" s="2"/>
      <c r="C1" s="2"/>
      <c r="D1" s="2"/>
      <c r="E1" s="2"/>
    </row>
    <row r="2" customFormat="1" spans="1:5">
      <c r="A2" s="2"/>
      <c r="B2" s="2"/>
      <c r="C2" s="2"/>
      <c r="D2" s="2"/>
      <c r="E2" s="2"/>
    </row>
    <row r="3" customFormat="1" spans="1:5">
      <c r="A3" s="2"/>
      <c r="B3" s="2"/>
      <c r="C3" s="2"/>
      <c r="D3" s="2"/>
      <c r="E3" s="2"/>
    </row>
    <row r="4" customFormat="1" spans="1:5">
      <c r="A4" s="2"/>
      <c r="B4" s="2"/>
      <c r="C4" s="2"/>
      <c r="D4" s="2"/>
      <c r="E4" s="2"/>
    </row>
    <row r="5" customFormat="1" spans="1:5">
      <c r="A5" s="2"/>
      <c r="B5" s="2"/>
      <c r="C5" s="2"/>
      <c r="D5" s="2"/>
      <c r="E5" s="2"/>
    </row>
    <row r="6" customFormat="1" spans="1:5">
      <c r="A6" s="2"/>
      <c r="B6" s="2"/>
      <c r="C6" s="2"/>
      <c r="D6" s="2"/>
      <c r="E6" s="2"/>
    </row>
    <row r="7" customFormat="1" ht="15.75" spans="1:7">
      <c r="A7" s="2"/>
      <c r="B7" s="2"/>
      <c r="C7" s="2"/>
      <c r="D7" s="2"/>
      <c r="E7" s="2"/>
      <c r="F7" s="3"/>
      <c r="G7" s="3"/>
    </row>
    <row r="8" customFormat="1" spans="1:5">
      <c r="A8" s="2"/>
      <c r="B8" s="2"/>
      <c r="C8" s="2"/>
      <c r="D8" s="2"/>
      <c r="E8" s="2"/>
    </row>
    <row r="9" customFormat="1" spans="1:5">
      <c r="A9" s="2"/>
      <c r="B9" s="2"/>
      <c r="C9" s="2"/>
      <c r="D9" s="2"/>
      <c r="E9" s="2"/>
    </row>
    <row r="10" customFormat="1" spans="1:7">
      <c r="A10" s="4" t="s">
        <v>0</v>
      </c>
      <c r="B10" s="5" t="s">
        <v>1</v>
      </c>
      <c r="C10" s="4"/>
      <c r="F10" s="6" t="s">
        <v>2</v>
      </c>
      <c r="G10" s="7">
        <v>42811</v>
      </c>
    </row>
    <row r="11" customFormat="1" spans="1:5">
      <c r="A11" s="4" t="s">
        <v>3</v>
      </c>
      <c r="B11" s="8" t="s">
        <v>4</v>
      </c>
      <c r="C11" s="8"/>
      <c r="D11" s="8"/>
      <c r="E11" s="2"/>
    </row>
    <row r="12" customFormat="1" ht="13.2" customHeight="1" spans="1:5">
      <c r="A12" s="4"/>
      <c r="B12" s="8" t="s">
        <v>5</v>
      </c>
      <c r="C12" s="8"/>
      <c r="D12" s="8"/>
      <c r="E12" s="2"/>
    </row>
    <row r="13" customFormat="1" spans="1:5">
      <c r="A13" s="4" t="s">
        <v>6</v>
      </c>
      <c r="B13" s="9" t="s">
        <v>7</v>
      </c>
      <c r="C13" s="10"/>
      <c r="D13" s="10"/>
      <c r="E13" s="2"/>
    </row>
    <row r="14" customFormat="1" spans="1:5">
      <c r="A14" s="4" t="s">
        <v>8</v>
      </c>
      <c r="B14" s="524" t="s">
        <v>9</v>
      </c>
      <c r="C14" s="12"/>
      <c r="D14" s="10"/>
      <c r="E14" s="2"/>
    </row>
    <row r="15" customFormat="1" spans="1:5">
      <c r="A15" s="4" t="s">
        <v>10</v>
      </c>
      <c r="B15" s="524" t="s">
        <v>11</v>
      </c>
      <c r="C15" s="12"/>
      <c r="D15" s="10"/>
      <c r="E15" s="2"/>
    </row>
    <row r="16" customFormat="1" spans="1:5">
      <c r="A16" s="4" t="s">
        <v>12</v>
      </c>
      <c r="B16" s="13" t="s">
        <v>13</v>
      </c>
      <c r="C16" s="10"/>
      <c r="D16" s="10"/>
      <c r="E16" s="2"/>
    </row>
    <row r="17" customFormat="1" spans="1:5">
      <c r="A17" s="4" t="s">
        <v>14</v>
      </c>
      <c r="B17" s="14" t="s">
        <v>15</v>
      </c>
      <c r="C17" s="15"/>
      <c r="D17" s="15"/>
      <c r="E17" s="2"/>
    </row>
    <row r="18" customFormat="1" spans="1:5">
      <c r="A18" s="4"/>
      <c r="B18" s="16"/>
      <c r="C18" s="17"/>
      <c r="D18" s="17"/>
      <c r="E18" s="2"/>
    </row>
    <row r="19" customFormat="1" spans="1:5">
      <c r="A19" s="18" t="s">
        <v>16</v>
      </c>
      <c r="B19" s="19" t="s">
        <v>17</v>
      </c>
      <c r="C19" s="9"/>
      <c r="D19" s="11"/>
      <c r="E19" s="2"/>
    </row>
    <row r="20" customFormat="1" spans="2:5">
      <c r="B20" s="20" t="s">
        <v>18</v>
      </c>
      <c r="C20" s="21"/>
      <c r="D20" s="21"/>
      <c r="E20" s="2"/>
    </row>
    <row r="21" customFormat="1" spans="2:5">
      <c r="B21" s="22" t="s">
        <v>19</v>
      </c>
      <c r="C21" s="21"/>
      <c r="D21" s="21"/>
      <c r="E21" s="2"/>
    </row>
    <row r="22" customFormat="1" ht="8.4" customHeight="1" spans="1:5">
      <c r="A22" s="2"/>
      <c r="B22" s="2"/>
      <c r="C22" s="2"/>
      <c r="D22" s="23"/>
      <c r="E22" s="24"/>
    </row>
    <row r="23" customFormat="1" spans="1:8">
      <c r="A23" s="25" t="s">
        <v>20</v>
      </c>
      <c r="B23" s="25" t="s">
        <v>21</v>
      </c>
      <c r="C23" s="26" t="s">
        <v>22</v>
      </c>
      <c r="D23" s="27" t="s">
        <v>23</v>
      </c>
      <c r="E23" s="28"/>
      <c r="F23" s="26" t="s">
        <v>24</v>
      </c>
      <c r="G23" s="26" t="s">
        <v>25</v>
      </c>
      <c r="H23" s="76"/>
    </row>
    <row r="24" s="1" customFormat="1" spans="1:8">
      <c r="A24" s="29" t="s">
        <v>26</v>
      </c>
      <c r="B24" s="51" t="s">
        <v>244</v>
      </c>
      <c r="C24" s="531" t="s">
        <v>245</v>
      </c>
      <c r="D24" s="53">
        <v>42802</v>
      </c>
      <c r="E24" s="54">
        <v>42807</v>
      </c>
      <c r="F24" s="55" t="s">
        <v>28</v>
      </c>
      <c r="G24" s="56">
        <v>18600</v>
      </c>
      <c r="H24" s="77"/>
    </row>
    <row r="25" s="1" customFormat="1" spans="1:8">
      <c r="A25" s="29" t="s">
        <v>26</v>
      </c>
      <c r="B25" s="51" t="s">
        <v>246</v>
      </c>
      <c r="C25" s="531" t="s">
        <v>245</v>
      </c>
      <c r="D25" s="53">
        <v>42802</v>
      </c>
      <c r="E25" s="54">
        <v>42807</v>
      </c>
      <c r="F25" s="55" t="s">
        <v>28</v>
      </c>
      <c r="G25" s="56">
        <v>18600</v>
      </c>
      <c r="H25" s="77"/>
    </row>
    <row r="26" s="1" customFormat="1" spans="1:8">
      <c r="A26" s="29" t="s">
        <v>26</v>
      </c>
      <c r="B26" s="30" t="s">
        <v>247</v>
      </c>
      <c r="C26" s="31">
        <v>170126113717</v>
      </c>
      <c r="D26" s="32">
        <v>42804</v>
      </c>
      <c r="E26" s="33">
        <v>42807</v>
      </c>
      <c r="F26" s="34" t="s">
        <v>28</v>
      </c>
      <c r="G26" s="35">
        <v>14250</v>
      </c>
      <c r="H26" s="77"/>
    </row>
    <row r="27" s="1" customFormat="1" spans="1:8">
      <c r="A27" s="29" t="s">
        <v>26</v>
      </c>
      <c r="B27" s="30" t="s">
        <v>248</v>
      </c>
      <c r="C27" s="525" t="s">
        <v>249</v>
      </c>
      <c r="D27" s="32">
        <v>42801</v>
      </c>
      <c r="E27" s="33">
        <v>42807</v>
      </c>
      <c r="F27" s="34" t="s">
        <v>28</v>
      </c>
      <c r="G27" s="35">
        <v>27900</v>
      </c>
      <c r="H27" s="77"/>
    </row>
    <row r="28" s="1" customFormat="1" spans="1:8">
      <c r="A28" s="29" t="s">
        <v>26</v>
      </c>
      <c r="B28" s="59" t="s">
        <v>250</v>
      </c>
      <c r="C28" s="60">
        <v>170119094875</v>
      </c>
      <c r="D28" s="61">
        <v>42802</v>
      </c>
      <c r="E28" s="62">
        <v>42807</v>
      </c>
      <c r="F28" s="63" t="s">
        <v>28</v>
      </c>
      <c r="G28" s="64">
        <v>23250</v>
      </c>
      <c r="H28" s="77"/>
    </row>
    <row r="29" s="1" customFormat="1" spans="1:8">
      <c r="A29" s="29" t="s">
        <v>26</v>
      </c>
      <c r="B29" s="59" t="s">
        <v>251</v>
      </c>
      <c r="C29" s="60">
        <v>170119094875</v>
      </c>
      <c r="D29" s="61">
        <v>42802</v>
      </c>
      <c r="E29" s="62">
        <v>42807</v>
      </c>
      <c r="F29" s="63" t="s">
        <v>28</v>
      </c>
      <c r="G29" s="64">
        <v>23250</v>
      </c>
      <c r="H29" s="77"/>
    </row>
    <row r="30" s="1" customFormat="1" spans="1:8">
      <c r="A30" s="29" t="s">
        <v>26</v>
      </c>
      <c r="B30" s="30" t="s">
        <v>252</v>
      </c>
      <c r="C30" s="525" t="s">
        <v>253</v>
      </c>
      <c r="D30" s="32">
        <v>42806</v>
      </c>
      <c r="E30" s="33">
        <v>42807</v>
      </c>
      <c r="F30" s="34" t="s">
        <v>28</v>
      </c>
      <c r="G30" s="35">
        <v>5000</v>
      </c>
      <c r="H30" s="77"/>
    </row>
    <row r="31" s="1" customFormat="1" spans="1:8">
      <c r="A31" s="29" t="s">
        <v>26</v>
      </c>
      <c r="B31" s="30" t="s">
        <v>254</v>
      </c>
      <c r="C31" s="31">
        <v>161221175689</v>
      </c>
      <c r="D31" s="32">
        <v>42806</v>
      </c>
      <c r="E31" s="33">
        <v>42808</v>
      </c>
      <c r="F31" s="34" t="s">
        <v>28</v>
      </c>
      <c r="G31" s="35">
        <v>8000</v>
      </c>
      <c r="H31" s="77"/>
    </row>
    <row r="32" s="1" customFormat="1" spans="1:8">
      <c r="A32" s="29" t="s">
        <v>26</v>
      </c>
      <c r="B32" s="30" t="s">
        <v>255</v>
      </c>
      <c r="C32" s="525" t="s">
        <v>256</v>
      </c>
      <c r="D32" s="32">
        <v>42803</v>
      </c>
      <c r="E32" s="33">
        <v>42808</v>
      </c>
      <c r="F32" s="34" t="s">
        <v>28</v>
      </c>
      <c r="G32" s="35">
        <v>18600</v>
      </c>
      <c r="H32" s="77"/>
    </row>
    <row r="33" s="1" customFormat="1" spans="1:8">
      <c r="A33" s="29" t="s">
        <v>26</v>
      </c>
      <c r="B33" s="30" t="s">
        <v>257</v>
      </c>
      <c r="C33" s="31">
        <v>161228103275</v>
      </c>
      <c r="D33" s="32">
        <v>42807</v>
      </c>
      <c r="E33" s="33">
        <v>42808</v>
      </c>
      <c r="F33" s="34" t="s">
        <v>28</v>
      </c>
      <c r="G33" s="35">
        <v>5000</v>
      </c>
      <c r="H33" s="77"/>
    </row>
    <row r="34" s="1" customFormat="1" spans="1:8">
      <c r="A34" s="29" t="s">
        <v>26</v>
      </c>
      <c r="B34" s="30" t="s">
        <v>258</v>
      </c>
      <c r="C34" s="31">
        <v>1155648</v>
      </c>
      <c r="D34" s="32">
        <v>42807</v>
      </c>
      <c r="E34" s="33">
        <v>42808</v>
      </c>
      <c r="F34" s="34" t="s">
        <v>28</v>
      </c>
      <c r="G34" s="35">
        <v>5000</v>
      </c>
      <c r="H34" s="77"/>
    </row>
    <row r="35" s="1" customFormat="1" spans="1:8">
      <c r="A35" s="29" t="s">
        <v>26</v>
      </c>
      <c r="B35" s="30" t="s">
        <v>259</v>
      </c>
      <c r="C35" s="525" t="s">
        <v>260</v>
      </c>
      <c r="D35" s="32">
        <v>42806</v>
      </c>
      <c r="E35" s="33">
        <v>42809</v>
      </c>
      <c r="F35" s="34" t="s">
        <v>28</v>
      </c>
      <c r="G35" s="35">
        <v>11400</v>
      </c>
      <c r="H35" s="77"/>
    </row>
    <row r="36" s="1" customFormat="1" spans="1:8">
      <c r="A36" s="29" t="s">
        <v>26</v>
      </c>
      <c r="B36" s="30" t="s">
        <v>261</v>
      </c>
      <c r="C36" s="525" t="s">
        <v>260</v>
      </c>
      <c r="D36" s="32">
        <v>42806</v>
      </c>
      <c r="E36" s="33">
        <v>42809</v>
      </c>
      <c r="F36" s="34" t="s">
        <v>28</v>
      </c>
      <c r="G36" s="35">
        <v>11400</v>
      </c>
      <c r="H36" s="77"/>
    </row>
    <row r="37" s="1" customFormat="1" spans="1:8">
      <c r="A37" s="29" t="s">
        <v>26</v>
      </c>
      <c r="B37" s="518" t="s">
        <v>262</v>
      </c>
      <c r="C37" s="519">
        <v>170118183623</v>
      </c>
      <c r="D37" s="411">
        <v>42808</v>
      </c>
      <c r="E37" s="412">
        <v>42809</v>
      </c>
      <c r="F37" s="413" t="s">
        <v>28</v>
      </c>
      <c r="G37" s="414">
        <v>5000</v>
      </c>
      <c r="H37" s="77" t="s">
        <v>263</v>
      </c>
    </row>
    <row r="38" s="1" customFormat="1" spans="1:8">
      <c r="A38" s="29" t="s">
        <v>26</v>
      </c>
      <c r="B38" s="50" t="s">
        <v>264</v>
      </c>
      <c r="C38" s="519">
        <v>170118183623</v>
      </c>
      <c r="D38" s="411">
        <v>42808</v>
      </c>
      <c r="E38" s="412">
        <v>42809</v>
      </c>
      <c r="F38" s="413" t="s">
        <v>28</v>
      </c>
      <c r="G38" s="414">
        <v>5000</v>
      </c>
      <c r="H38" s="77" t="s">
        <v>263</v>
      </c>
    </row>
    <row r="39" s="1" customFormat="1" spans="1:8">
      <c r="A39" s="29" t="s">
        <v>26</v>
      </c>
      <c r="B39" s="50" t="s">
        <v>240</v>
      </c>
      <c r="C39" s="519">
        <v>170118183623</v>
      </c>
      <c r="D39" s="411">
        <v>42808</v>
      </c>
      <c r="E39" s="412">
        <v>42809</v>
      </c>
      <c r="F39" s="413" t="s">
        <v>28</v>
      </c>
      <c r="G39" s="414">
        <v>5000</v>
      </c>
      <c r="H39" s="77" t="s">
        <v>263</v>
      </c>
    </row>
    <row r="40" s="1" customFormat="1" spans="1:8">
      <c r="A40" s="29" t="s">
        <v>26</v>
      </c>
      <c r="B40" s="30" t="s">
        <v>265</v>
      </c>
      <c r="C40" s="525" t="s">
        <v>266</v>
      </c>
      <c r="D40" s="32">
        <v>42806</v>
      </c>
      <c r="E40" s="33">
        <v>42809</v>
      </c>
      <c r="F40" s="34" t="s">
        <v>28</v>
      </c>
      <c r="G40" s="35">
        <v>14250</v>
      </c>
      <c r="H40" s="77"/>
    </row>
    <row r="41" s="1" customFormat="1" spans="1:8">
      <c r="A41" s="29" t="s">
        <v>26</v>
      </c>
      <c r="B41" s="66" t="s">
        <v>267</v>
      </c>
      <c r="C41" s="31">
        <v>170208102175</v>
      </c>
      <c r="D41" s="32">
        <v>42807</v>
      </c>
      <c r="E41" s="33">
        <v>42809</v>
      </c>
      <c r="F41" s="34" t="s">
        <v>28</v>
      </c>
      <c r="G41" s="35">
        <v>8000</v>
      </c>
      <c r="H41" s="77"/>
    </row>
    <row r="42" s="1" customFormat="1" spans="1:8">
      <c r="A42" s="29" t="s">
        <v>26</v>
      </c>
      <c r="B42" s="66" t="s">
        <v>268</v>
      </c>
      <c r="C42" s="525" t="s">
        <v>269</v>
      </c>
      <c r="D42" s="32">
        <v>42805</v>
      </c>
      <c r="E42" s="33">
        <v>42809</v>
      </c>
      <c r="F42" s="34" t="s">
        <v>28</v>
      </c>
      <c r="G42" s="35">
        <v>15200</v>
      </c>
      <c r="H42" s="77"/>
    </row>
    <row r="43" s="1" customFormat="1" spans="1:8">
      <c r="A43" s="29" t="s">
        <v>26</v>
      </c>
      <c r="B43" s="66" t="s">
        <v>270</v>
      </c>
      <c r="C43" s="525" t="s">
        <v>271</v>
      </c>
      <c r="D43" s="32">
        <v>42805</v>
      </c>
      <c r="E43" s="33">
        <v>42809</v>
      </c>
      <c r="F43" s="34" t="s">
        <v>28</v>
      </c>
      <c r="G43" s="35">
        <v>15200</v>
      </c>
      <c r="H43" s="77"/>
    </row>
    <row r="44" s="1" customFormat="1" spans="1:8">
      <c r="A44" s="29" t="s">
        <v>26</v>
      </c>
      <c r="B44" s="66" t="s">
        <v>272</v>
      </c>
      <c r="C44" s="525" t="s">
        <v>273</v>
      </c>
      <c r="D44" s="32">
        <v>42804</v>
      </c>
      <c r="E44" s="33">
        <v>42809</v>
      </c>
      <c r="F44" s="34" t="s">
        <v>28</v>
      </c>
      <c r="G44" s="35">
        <v>18600</v>
      </c>
      <c r="H44" s="77"/>
    </row>
    <row r="45" s="1" customFormat="1" spans="1:8">
      <c r="A45" s="29" t="s">
        <v>26</v>
      </c>
      <c r="B45" s="66" t="s">
        <v>274</v>
      </c>
      <c r="C45" s="525" t="s">
        <v>275</v>
      </c>
      <c r="D45" s="32">
        <v>42780</v>
      </c>
      <c r="E45" s="33">
        <v>42809</v>
      </c>
      <c r="F45" s="34" t="s">
        <v>28</v>
      </c>
      <c r="G45" s="35">
        <v>5000</v>
      </c>
      <c r="H45" s="77"/>
    </row>
    <row r="46" s="1" customFormat="1" spans="1:8">
      <c r="A46" s="29" t="s">
        <v>26</v>
      </c>
      <c r="B46" s="66" t="s">
        <v>276</v>
      </c>
      <c r="C46" s="525" t="s">
        <v>277</v>
      </c>
      <c r="D46" s="32">
        <v>42807</v>
      </c>
      <c r="E46" s="33">
        <v>42809</v>
      </c>
      <c r="F46" s="34" t="s">
        <v>28</v>
      </c>
      <c r="G46" s="35">
        <v>10000</v>
      </c>
      <c r="H46" s="77"/>
    </row>
    <row r="47" s="1" customFormat="1" spans="1:8">
      <c r="A47" s="29" t="s">
        <v>26</v>
      </c>
      <c r="B47" s="66" t="s">
        <v>278</v>
      </c>
      <c r="C47" s="525" t="s">
        <v>279</v>
      </c>
      <c r="D47" s="32">
        <v>42808</v>
      </c>
      <c r="E47" s="33">
        <v>42810</v>
      </c>
      <c r="F47" s="34" t="s">
        <v>28</v>
      </c>
      <c r="G47" s="35">
        <v>9600</v>
      </c>
      <c r="H47" s="77"/>
    </row>
    <row r="48" s="1" customFormat="1" spans="1:8">
      <c r="A48" s="29" t="s">
        <v>26</v>
      </c>
      <c r="B48" s="30" t="s">
        <v>280</v>
      </c>
      <c r="C48" s="525" t="s">
        <v>281</v>
      </c>
      <c r="D48" s="32">
        <v>42808</v>
      </c>
      <c r="E48" s="33">
        <v>42810</v>
      </c>
      <c r="F48" s="34" t="s">
        <v>28</v>
      </c>
      <c r="G48" s="35">
        <v>10000</v>
      </c>
      <c r="H48" s="77"/>
    </row>
    <row r="49" s="1" customFormat="1" spans="1:8">
      <c r="A49" s="29" t="s">
        <v>26</v>
      </c>
      <c r="B49" s="30" t="s">
        <v>282</v>
      </c>
      <c r="C49" s="525" t="s">
        <v>283</v>
      </c>
      <c r="D49" s="32">
        <v>42808</v>
      </c>
      <c r="E49" s="33">
        <v>42810</v>
      </c>
      <c r="F49" s="34" t="s">
        <v>28</v>
      </c>
      <c r="G49" s="35">
        <v>10000</v>
      </c>
      <c r="H49" s="77"/>
    </row>
    <row r="50" s="1" customFormat="1" spans="1:8">
      <c r="A50" s="29"/>
      <c r="B50" s="30"/>
      <c r="C50" s="475"/>
      <c r="D50" s="32"/>
      <c r="E50" s="33"/>
      <c r="F50" s="34"/>
      <c r="G50" s="35"/>
      <c r="H50" s="77"/>
    </row>
    <row r="51" s="1" customFormat="1" spans="1:8">
      <c r="A51" s="29"/>
      <c r="B51" s="30"/>
      <c r="C51" s="31"/>
      <c r="D51" s="32"/>
      <c r="E51" s="33"/>
      <c r="F51" s="34"/>
      <c r="G51" s="35"/>
      <c r="H51" s="77"/>
    </row>
    <row r="52" s="1" customFormat="1" spans="1:8">
      <c r="A52" s="29"/>
      <c r="B52" s="30"/>
      <c r="C52" s="31"/>
      <c r="D52" s="32"/>
      <c r="E52" s="33"/>
      <c r="F52" s="34"/>
      <c r="G52" s="35"/>
      <c r="H52" s="77"/>
    </row>
    <row r="53" s="1" customFormat="1" spans="1:8">
      <c r="A53" s="29"/>
      <c r="B53" s="30"/>
      <c r="C53" s="31"/>
      <c r="D53" s="32"/>
      <c r="E53" s="33"/>
      <c r="F53" s="34"/>
      <c r="G53" s="35"/>
      <c r="H53" s="77"/>
    </row>
    <row r="54" s="1" customFormat="1" spans="1:8">
      <c r="A54" s="29"/>
      <c r="B54" s="30"/>
      <c r="C54" s="31"/>
      <c r="D54" s="32"/>
      <c r="E54" s="33"/>
      <c r="F54" s="34"/>
      <c r="G54" s="35"/>
      <c r="H54" s="77"/>
    </row>
    <row r="55" s="1" customFormat="1" spans="1:8">
      <c r="A55" s="29"/>
      <c r="B55" s="30"/>
      <c r="C55" s="31"/>
      <c r="D55" s="32"/>
      <c r="E55" s="33"/>
      <c r="F55" s="34"/>
      <c r="G55" s="35"/>
      <c r="H55" s="77"/>
    </row>
    <row r="56" s="1" customFormat="1" spans="1:8">
      <c r="A56" s="29"/>
      <c r="B56" s="30"/>
      <c r="C56" s="31"/>
      <c r="D56" s="32"/>
      <c r="E56" s="33"/>
      <c r="F56" s="34"/>
      <c r="G56" s="35"/>
      <c r="H56" s="77"/>
    </row>
    <row r="57" s="1" customFormat="1" spans="1:8">
      <c r="A57" s="29"/>
      <c r="B57" s="30"/>
      <c r="C57" s="31"/>
      <c r="D57" s="32"/>
      <c r="E57" s="33"/>
      <c r="F57" s="34"/>
      <c r="G57" s="35"/>
      <c r="H57" s="77"/>
    </row>
    <row r="58" s="1" customFormat="1" spans="1:8">
      <c r="A58" s="29"/>
      <c r="B58" s="30"/>
      <c r="C58" s="31"/>
      <c r="D58" s="32"/>
      <c r="E58" s="33"/>
      <c r="F58" s="34"/>
      <c r="G58" s="35"/>
      <c r="H58" s="77"/>
    </row>
    <row r="59" s="1" customFormat="1" spans="1:8">
      <c r="A59" s="29"/>
      <c r="B59" s="30"/>
      <c r="C59" s="31"/>
      <c r="D59" s="32"/>
      <c r="E59" s="33"/>
      <c r="F59" s="34"/>
      <c r="G59" s="35"/>
      <c r="H59" s="77"/>
    </row>
    <row r="60" s="1" customFormat="1" spans="1:8">
      <c r="A60" s="29"/>
      <c r="B60" s="30"/>
      <c r="C60" s="31"/>
      <c r="D60" s="32"/>
      <c r="E60" s="33"/>
      <c r="F60" s="34"/>
      <c r="G60" s="35"/>
      <c r="H60" s="77"/>
    </row>
    <row r="61" s="1" customFormat="1" spans="1:8">
      <c r="A61" s="29"/>
      <c r="B61" s="66"/>
      <c r="C61" s="31"/>
      <c r="D61" s="32"/>
      <c r="E61" s="33"/>
      <c r="F61" s="34"/>
      <c r="G61" s="35"/>
      <c r="H61" s="77"/>
    </row>
    <row r="62" s="1" customFormat="1" spans="1:8">
      <c r="A62" s="29"/>
      <c r="B62" s="66"/>
      <c r="C62" s="31"/>
      <c r="D62" s="32"/>
      <c r="E62" s="33"/>
      <c r="F62" s="34"/>
      <c r="G62" s="35"/>
      <c r="H62" s="77"/>
    </row>
    <row r="63" s="1" customFormat="1" spans="1:8">
      <c r="A63" s="29"/>
      <c r="B63" s="66"/>
      <c r="C63" s="31"/>
      <c r="D63" s="32"/>
      <c r="E63" s="33"/>
      <c r="F63" s="68"/>
      <c r="G63" s="35"/>
      <c r="H63" s="77"/>
    </row>
    <row r="64" s="1" customFormat="1" ht="17.4" customHeight="1" spans="1:8">
      <c r="A64" s="69"/>
      <c r="B64" s="70"/>
      <c r="C64" s="71"/>
      <c r="D64" s="72"/>
      <c r="E64" s="73"/>
      <c r="F64" s="74" t="s">
        <v>80</v>
      </c>
      <c r="G64" s="75">
        <f>SUM(G24:G63)</f>
        <v>321100</v>
      </c>
      <c r="H64" s="77" t="s">
        <v>284</v>
      </c>
    </row>
    <row r="65" s="1" customFormat="1" ht="17.4" customHeight="1" spans="1:8">
      <c r="A65" s="78" t="s">
        <v>82</v>
      </c>
      <c r="B65" s="80"/>
      <c r="C65" s="81"/>
      <c r="D65" s="82"/>
      <c r="E65" s="83"/>
      <c r="F65" s="84"/>
      <c r="G65" s="85"/>
      <c r="H65" s="520" t="s">
        <v>285</v>
      </c>
    </row>
    <row r="66" s="1" customFormat="1" ht="15" customHeight="1" spans="2:8">
      <c r="B66" s="87"/>
      <c r="C66" s="81"/>
      <c r="D66" s="82"/>
      <c r="E66" s="83"/>
      <c r="F66" s="84"/>
      <c r="G66" s="85"/>
      <c r="H66" s="77"/>
    </row>
    <row r="67" s="1" customFormat="1" ht="16.2" customHeight="1" spans="1:5">
      <c r="A67" s="88" t="s">
        <v>286</v>
      </c>
      <c r="E67" s="89"/>
    </row>
    <row r="68" customFormat="1" ht="20.4" customHeight="1" spans="1:7">
      <c r="A68" s="90" t="s">
        <v>84</v>
      </c>
      <c r="B68" s="91" t="s">
        <v>85</v>
      </c>
      <c r="C68" s="91" t="s">
        <v>86</v>
      </c>
      <c r="D68" s="91" t="s">
        <v>87</v>
      </c>
      <c r="E68" s="91" t="s">
        <v>88</v>
      </c>
      <c r="F68" s="91" t="s">
        <v>89</v>
      </c>
      <c r="G68" s="92" t="s">
        <v>90</v>
      </c>
    </row>
    <row r="69" customFormat="1" ht="13.5" spans="1:7">
      <c r="A69" s="93">
        <f>G64+750212+1063542+514870</f>
        <v>2649724</v>
      </c>
      <c r="B69" s="517">
        <f>1588900</f>
        <v>1588900</v>
      </c>
      <c r="C69" s="94">
        <v>0</v>
      </c>
      <c r="D69" s="94">
        <v>0</v>
      </c>
      <c r="E69" s="94">
        <v>0</v>
      </c>
      <c r="F69" s="94">
        <v>0</v>
      </c>
      <c r="G69" s="95">
        <f>SUM(A69:F69)</f>
        <v>4238624</v>
      </c>
    </row>
    <row r="70" customFormat="1" ht="13.5"/>
    <row r="71" customFormat="1" spans="1:1">
      <c r="A71" s="96"/>
    </row>
  </sheetData>
  <mergeCells count="2">
    <mergeCell ref="F7:G7"/>
    <mergeCell ref="D23:E23"/>
  </mergeCells>
  <hyperlinks>
    <hyperlink ref="B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B75" workbookViewId="0">
      <selection activeCell="K77" sqref="K7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7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43234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4" t="s">
        <v>9</v>
      </c>
      <c r="D12" s="12"/>
      <c r="E12" s="10"/>
      <c r="F12" s="2"/>
    </row>
    <row r="13" customFormat="1" spans="1:6">
      <c r="A13" s="4" t="s">
        <v>10</v>
      </c>
      <c r="B13" s="4"/>
      <c r="C13" s="5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4" t="s">
        <v>23</v>
      </c>
      <c r="F21" s="15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501551</v>
      </c>
      <c r="C22" s="30" t="s">
        <v>3158</v>
      </c>
      <c r="D22" s="31">
        <v>1292780</v>
      </c>
      <c r="E22" s="32">
        <v>43216</v>
      </c>
      <c r="F22" s="33">
        <v>43222</v>
      </c>
      <c r="G22" s="34" t="s">
        <v>28</v>
      </c>
      <c r="H22" s="35">
        <v>22950</v>
      </c>
    </row>
    <row r="23" s="1" customFormat="1" spans="1:8">
      <c r="A23" s="30" t="s">
        <v>26</v>
      </c>
      <c r="B23" s="30">
        <v>501558</v>
      </c>
      <c r="C23" s="30" t="s">
        <v>3159</v>
      </c>
      <c r="D23" s="31">
        <v>1297205</v>
      </c>
      <c r="E23" s="32">
        <v>43219</v>
      </c>
      <c r="F23" s="33">
        <v>43222</v>
      </c>
      <c r="G23" s="34" t="s">
        <v>28</v>
      </c>
      <c r="H23" s="35">
        <v>24000</v>
      </c>
    </row>
    <row r="24" s="1" customFormat="1" spans="1:8">
      <c r="A24" s="30" t="s">
        <v>26</v>
      </c>
      <c r="B24" s="30">
        <v>501559</v>
      </c>
      <c r="C24" s="30" t="s">
        <v>3160</v>
      </c>
      <c r="D24" s="31">
        <v>1288556</v>
      </c>
      <c r="E24" s="32">
        <v>43218</v>
      </c>
      <c r="F24" s="33">
        <v>43222</v>
      </c>
      <c r="G24" s="34" t="s">
        <v>28</v>
      </c>
      <c r="H24" s="35">
        <v>17460</v>
      </c>
    </row>
    <row r="25" s="1" customFormat="1" spans="1:8">
      <c r="A25" s="30" t="s">
        <v>26</v>
      </c>
      <c r="B25" s="30">
        <v>501564</v>
      </c>
      <c r="C25" s="30" t="s">
        <v>3161</v>
      </c>
      <c r="D25" s="31">
        <v>1281022</v>
      </c>
      <c r="E25" s="32">
        <v>43218</v>
      </c>
      <c r="F25" s="33">
        <v>43222</v>
      </c>
      <c r="G25" s="34" t="s">
        <v>28</v>
      </c>
      <c r="H25" s="35">
        <v>17460</v>
      </c>
    </row>
    <row r="26" s="1" customFormat="1" spans="1:8">
      <c r="A26" s="30" t="s">
        <v>26</v>
      </c>
      <c r="B26" s="59">
        <v>501567</v>
      </c>
      <c r="C26" s="59" t="s">
        <v>3162</v>
      </c>
      <c r="D26" s="60">
        <v>1295891</v>
      </c>
      <c r="E26" s="61">
        <v>43219</v>
      </c>
      <c r="F26" s="62">
        <v>43222</v>
      </c>
      <c r="G26" s="63" t="s">
        <v>28</v>
      </c>
      <c r="H26" s="64">
        <v>12112.5</v>
      </c>
    </row>
    <row r="27" s="1" customFormat="1" spans="1:8">
      <c r="A27" s="30" t="s">
        <v>26</v>
      </c>
      <c r="B27" s="59">
        <v>501568</v>
      </c>
      <c r="C27" s="59" t="s">
        <v>1667</v>
      </c>
      <c r="D27" s="60">
        <v>1295891</v>
      </c>
      <c r="E27" s="61">
        <v>43219</v>
      </c>
      <c r="F27" s="62">
        <v>43222</v>
      </c>
      <c r="G27" s="63" t="s">
        <v>28</v>
      </c>
      <c r="H27" s="64">
        <v>12112.5</v>
      </c>
    </row>
    <row r="28" s="1" customFormat="1" spans="1:9">
      <c r="A28" s="30" t="s">
        <v>26</v>
      </c>
      <c r="B28" s="59">
        <v>501569</v>
      </c>
      <c r="C28" s="59" t="s">
        <v>3163</v>
      </c>
      <c r="D28" s="60">
        <v>1295891</v>
      </c>
      <c r="E28" s="61">
        <v>43219</v>
      </c>
      <c r="F28" s="62">
        <v>43222</v>
      </c>
      <c r="G28" s="63" t="s">
        <v>28</v>
      </c>
      <c r="H28" s="64">
        <v>12112.5</v>
      </c>
      <c r="I28" s="181"/>
    </row>
    <row r="29" s="1" customFormat="1" spans="1:9">
      <c r="A29" s="30" t="s">
        <v>26</v>
      </c>
      <c r="B29" s="51">
        <v>501573</v>
      </c>
      <c r="C29" s="51" t="s">
        <v>3164</v>
      </c>
      <c r="D29" s="52">
        <v>1288555</v>
      </c>
      <c r="E29" s="53">
        <v>43218</v>
      </c>
      <c r="F29" s="54">
        <v>43222</v>
      </c>
      <c r="G29" s="55" t="s">
        <v>28</v>
      </c>
      <c r="H29" s="56">
        <v>17460</v>
      </c>
      <c r="I29" s="181"/>
    </row>
    <row r="30" s="1" customFormat="1" spans="1:9">
      <c r="A30" s="30" t="s">
        <v>26</v>
      </c>
      <c r="B30" s="51">
        <v>501574</v>
      </c>
      <c r="C30" s="51" t="s">
        <v>3165</v>
      </c>
      <c r="D30" s="52">
        <v>1288555</v>
      </c>
      <c r="E30" s="53">
        <v>43218</v>
      </c>
      <c r="F30" s="54">
        <v>43222</v>
      </c>
      <c r="G30" s="55" t="s">
        <v>28</v>
      </c>
      <c r="H30" s="56">
        <v>17460</v>
      </c>
      <c r="I30" s="181"/>
    </row>
    <row r="31" s="1" customFormat="1" spans="1:9">
      <c r="A31" s="30" t="s">
        <v>26</v>
      </c>
      <c r="B31" s="30">
        <v>501601</v>
      </c>
      <c r="C31" s="30" t="s">
        <v>3166</v>
      </c>
      <c r="D31" s="31">
        <v>1289967</v>
      </c>
      <c r="E31" s="32">
        <v>43219</v>
      </c>
      <c r="F31" s="33">
        <v>43222</v>
      </c>
      <c r="G31" s="34" t="s">
        <v>28</v>
      </c>
      <c r="H31" s="35">
        <v>9832.5</v>
      </c>
      <c r="I31" s="181"/>
    </row>
    <row r="32" s="1" customFormat="1" spans="1:9">
      <c r="A32" s="30" t="s">
        <v>26</v>
      </c>
      <c r="B32" s="30">
        <v>501602</v>
      </c>
      <c r="C32" s="30" t="s">
        <v>3167</v>
      </c>
      <c r="D32" s="31">
        <v>1294267</v>
      </c>
      <c r="E32" s="32">
        <v>43220</v>
      </c>
      <c r="F32" s="33">
        <v>43222</v>
      </c>
      <c r="G32" s="34" t="s">
        <v>28</v>
      </c>
      <c r="H32" s="35">
        <v>6900</v>
      </c>
      <c r="I32" s="181"/>
    </row>
    <row r="33" s="1" customFormat="1" spans="1:8">
      <c r="A33" s="30" t="s">
        <v>26</v>
      </c>
      <c r="B33" s="30">
        <v>501611</v>
      </c>
      <c r="C33" s="30" t="s">
        <v>3168</v>
      </c>
      <c r="D33" s="31">
        <v>1291326</v>
      </c>
      <c r="E33" s="32">
        <v>43219</v>
      </c>
      <c r="F33" s="33">
        <v>43222</v>
      </c>
      <c r="G33" s="34" t="s">
        <v>28</v>
      </c>
      <c r="H33" s="35">
        <v>9832.5</v>
      </c>
    </row>
    <row r="34" s="1" customFormat="1" spans="1:8">
      <c r="A34" s="30" t="s">
        <v>26</v>
      </c>
      <c r="B34" s="265">
        <v>501616</v>
      </c>
      <c r="C34" s="265" t="s">
        <v>3169</v>
      </c>
      <c r="D34" s="266">
        <v>1290485</v>
      </c>
      <c r="E34" s="267">
        <v>43221</v>
      </c>
      <c r="F34" s="268">
        <v>43222</v>
      </c>
      <c r="G34" s="269" t="s">
        <v>28</v>
      </c>
      <c r="H34" s="270">
        <v>3450</v>
      </c>
    </row>
    <row r="35" s="1" customFormat="1" spans="1:8">
      <c r="A35" s="30" t="s">
        <v>26</v>
      </c>
      <c r="B35" s="265">
        <v>501617</v>
      </c>
      <c r="C35" s="265" t="s">
        <v>3170</v>
      </c>
      <c r="D35" s="266">
        <v>1290485</v>
      </c>
      <c r="E35" s="267">
        <v>43221</v>
      </c>
      <c r="F35" s="268">
        <v>43222</v>
      </c>
      <c r="G35" s="269" t="s">
        <v>28</v>
      </c>
      <c r="H35" s="270">
        <v>3450</v>
      </c>
    </row>
    <row r="36" s="1" customFormat="1" spans="1:8">
      <c r="A36" s="30" t="s">
        <v>26</v>
      </c>
      <c r="B36" s="30">
        <v>501739</v>
      </c>
      <c r="C36" s="30" t="s">
        <v>3171</v>
      </c>
      <c r="D36" s="31">
        <v>1293300</v>
      </c>
      <c r="E36" s="32">
        <v>43221</v>
      </c>
      <c r="F36" s="33">
        <v>43223</v>
      </c>
      <c r="G36" s="34" t="s">
        <v>28</v>
      </c>
      <c r="H36" s="35">
        <v>8500</v>
      </c>
    </row>
    <row r="37" s="1" customFormat="1" spans="1:8">
      <c r="A37" s="30" t="s">
        <v>26</v>
      </c>
      <c r="B37" s="30">
        <v>501740</v>
      </c>
      <c r="C37" s="30" t="s">
        <v>3172</v>
      </c>
      <c r="D37" s="31">
        <v>1294241</v>
      </c>
      <c r="E37" s="32">
        <v>43220</v>
      </c>
      <c r="F37" s="33">
        <v>43223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501741</v>
      </c>
      <c r="C38" s="30" t="s">
        <v>3173</v>
      </c>
      <c r="D38" s="31">
        <v>1277825</v>
      </c>
      <c r="E38" s="32">
        <v>43220</v>
      </c>
      <c r="F38" s="33">
        <v>43223</v>
      </c>
      <c r="G38" s="34" t="s">
        <v>28</v>
      </c>
      <c r="H38" s="35">
        <v>13095</v>
      </c>
    </row>
    <row r="39" s="1" customFormat="1" spans="1:8">
      <c r="A39" s="30" t="s">
        <v>26</v>
      </c>
      <c r="B39" s="44">
        <v>501748</v>
      </c>
      <c r="C39" s="44" t="s">
        <v>3174</v>
      </c>
      <c r="D39" s="45">
        <v>1295994</v>
      </c>
      <c r="E39" s="46">
        <v>43219</v>
      </c>
      <c r="F39" s="47">
        <v>43223</v>
      </c>
      <c r="G39" s="48" t="s">
        <v>28</v>
      </c>
      <c r="H39" s="49">
        <v>16150</v>
      </c>
    </row>
    <row r="40" s="1" customFormat="1" spans="1:9">
      <c r="A40" s="30" t="s">
        <v>26</v>
      </c>
      <c r="B40" s="44">
        <v>501749</v>
      </c>
      <c r="C40" s="44" t="s">
        <v>3175</v>
      </c>
      <c r="D40" s="45">
        <v>1295994</v>
      </c>
      <c r="E40" s="46">
        <v>43219</v>
      </c>
      <c r="F40" s="47">
        <v>43223</v>
      </c>
      <c r="G40" s="48" t="s">
        <v>28</v>
      </c>
      <c r="H40" s="49">
        <v>16150</v>
      </c>
      <c r="I40" s="181"/>
    </row>
    <row r="41" s="1" customFormat="1" spans="1:8">
      <c r="A41" s="30" t="s">
        <v>26</v>
      </c>
      <c r="B41" s="30">
        <v>501750</v>
      </c>
      <c r="C41" s="30" t="s">
        <v>3176</v>
      </c>
      <c r="D41" s="31">
        <v>1295874</v>
      </c>
      <c r="E41" s="32">
        <v>43218</v>
      </c>
      <c r="F41" s="33">
        <v>43223</v>
      </c>
      <c r="G41" s="34" t="s">
        <v>28</v>
      </c>
      <c r="H41" s="35">
        <v>19125</v>
      </c>
    </row>
    <row r="42" s="1" customFormat="1" spans="1:8">
      <c r="A42" s="30" t="s">
        <v>26</v>
      </c>
      <c r="B42" s="30">
        <v>501751</v>
      </c>
      <c r="C42" s="30" t="s">
        <v>3177</v>
      </c>
      <c r="D42" s="31">
        <v>1278677</v>
      </c>
      <c r="E42" s="32">
        <v>43221</v>
      </c>
      <c r="F42" s="33">
        <v>43223</v>
      </c>
      <c r="G42" s="34" t="s">
        <v>28</v>
      </c>
      <c r="H42" s="35">
        <v>8730</v>
      </c>
    </row>
    <row r="43" s="1" customFormat="1" spans="1:8">
      <c r="A43" s="30" t="s">
        <v>26</v>
      </c>
      <c r="B43" s="30">
        <v>501752</v>
      </c>
      <c r="C43" s="30" t="s">
        <v>3178</v>
      </c>
      <c r="D43" s="31">
        <v>1278670</v>
      </c>
      <c r="E43" s="32">
        <v>43221</v>
      </c>
      <c r="F43" s="33">
        <v>43223</v>
      </c>
      <c r="G43" s="34" t="s">
        <v>28</v>
      </c>
      <c r="H43" s="35">
        <v>8730</v>
      </c>
    </row>
    <row r="44" s="1" customFormat="1" spans="1:8">
      <c r="A44" s="30" t="s">
        <v>26</v>
      </c>
      <c r="B44" s="30">
        <v>501753</v>
      </c>
      <c r="C44" s="30" t="s">
        <v>3179</v>
      </c>
      <c r="D44" s="31">
        <v>1298115</v>
      </c>
      <c r="E44" s="32">
        <v>43220</v>
      </c>
      <c r="F44" s="33">
        <v>43223</v>
      </c>
      <c r="G44" s="34" t="s">
        <v>28</v>
      </c>
      <c r="H44" s="35">
        <v>12112.5</v>
      </c>
    </row>
    <row r="45" s="1" customFormat="1" spans="1:8">
      <c r="A45" s="30" t="s">
        <v>26</v>
      </c>
      <c r="B45" s="30">
        <v>501776</v>
      </c>
      <c r="C45" s="30" t="s">
        <v>3180</v>
      </c>
      <c r="D45" s="31">
        <v>1296772</v>
      </c>
      <c r="E45" s="32">
        <v>43219</v>
      </c>
      <c r="F45" s="33">
        <v>43223</v>
      </c>
      <c r="G45" s="34" t="s">
        <v>28</v>
      </c>
      <c r="H45" s="35">
        <v>13110</v>
      </c>
    </row>
    <row r="46" s="1" customFormat="1" spans="1:8">
      <c r="A46" s="30" t="s">
        <v>26</v>
      </c>
      <c r="B46" s="30">
        <v>501827</v>
      </c>
      <c r="C46" s="30" t="s">
        <v>3181</v>
      </c>
      <c r="D46" s="31">
        <v>1292503</v>
      </c>
      <c r="E46" s="32">
        <v>43219</v>
      </c>
      <c r="F46" s="33">
        <v>43223</v>
      </c>
      <c r="G46" s="34" t="s">
        <v>28</v>
      </c>
      <c r="H46" s="35">
        <v>16150</v>
      </c>
    </row>
    <row r="47" s="1" customFormat="1" spans="1:8">
      <c r="A47" s="30" t="s">
        <v>26</v>
      </c>
      <c r="B47" s="30">
        <v>501940</v>
      </c>
      <c r="C47" s="30" t="s">
        <v>3182</v>
      </c>
      <c r="D47" s="31">
        <v>1298601</v>
      </c>
      <c r="E47" s="32">
        <v>43219</v>
      </c>
      <c r="F47" s="33">
        <v>43223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501961</v>
      </c>
      <c r="C48" s="30" t="s">
        <v>3183</v>
      </c>
      <c r="D48" s="31">
        <v>1295700</v>
      </c>
      <c r="E48" s="32">
        <v>43219</v>
      </c>
      <c r="F48" s="33">
        <v>43224</v>
      </c>
      <c r="G48" s="34" t="s">
        <v>28</v>
      </c>
      <c r="H48" s="35">
        <v>19125</v>
      </c>
    </row>
    <row r="49" s="1" customFormat="1" spans="1:8">
      <c r="A49" s="30" t="s">
        <v>26</v>
      </c>
      <c r="B49" s="30">
        <v>501976</v>
      </c>
      <c r="C49" s="30" t="s">
        <v>3184</v>
      </c>
      <c r="D49" s="31">
        <v>1298698</v>
      </c>
      <c r="E49" s="32">
        <v>43220</v>
      </c>
      <c r="F49" s="33">
        <v>43224</v>
      </c>
      <c r="G49" s="34" t="s">
        <v>28</v>
      </c>
      <c r="H49" s="35">
        <v>13110</v>
      </c>
    </row>
    <row r="50" s="1" customFormat="1" ht="14.25" spans="1:8">
      <c r="A50" s="30" t="s">
        <v>26</v>
      </c>
      <c r="B50" s="30">
        <v>501989</v>
      </c>
      <c r="C50" s="30" t="s">
        <v>3185</v>
      </c>
      <c r="D50" s="284">
        <v>1294787</v>
      </c>
      <c r="E50" s="32">
        <v>43222</v>
      </c>
      <c r="F50" s="33">
        <v>43224</v>
      </c>
      <c r="G50" s="34" t="s">
        <v>28</v>
      </c>
      <c r="H50" s="35">
        <v>8500</v>
      </c>
    </row>
    <row r="51" s="1" customFormat="1" spans="1:8">
      <c r="A51" s="30" t="s">
        <v>26</v>
      </c>
      <c r="B51" s="51">
        <v>501999</v>
      </c>
      <c r="C51" s="51" t="s">
        <v>3186</v>
      </c>
      <c r="D51" s="52">
        <v>1288915</v>
      </c>
      <c r="E51" s="53">
        <v>43219</v>
      </c>
      <c r="F51" s="54">
        <v>43224</v>
      </c>
      <c r="G51" s="55" t="s">
        <v>28</v>
      </c>
      <c r="H51" s="56">
        <v>19125</v>
      </c>
    </row>
    <row r="52" s="1" customFormat="1" spans="1:8">
      <c r="A52" s="30" t="s">
        <v>26</v>
      </c>
      <c r="B52" s="51">
        <v>502000</v>
      </c>
      <c r="C52" s="51" t="s">
        <v>3187</v>
      </c>
      <c r="D52" s="52">
        <v>1288915</v>
      </c>
      <c r="E52" s="53">
        <v>43219</v>
      </c>
      <c r="F52" s="54">
        <v>43224</v>
      </c>
      <c r="G52" s="55" t="s">
        <v>28</v>
      </c>
      <c r="H52" s="56">
        <v>19125</v>
      </c>
    </row>
    <row r="53" s="1" customFormat="1" spans="1:8">
      <c r="A53" s="30" t="s">
        <v>26</v>
      </c>
      <c r="B53" s="30">
        <v>502006</v>
      </c>
      <c r="C53" s="30" t="s">
        <v>3188</v>
      </c>
      <c r="D53" s="31">
        <v>1300022</v>
      </c>
      <c r="E53" s="32">
        <v>43221</v>
      </c>
      <c r="F53" s="33">
        <v>43224</v>
      </c>
      <c r="G53" s="34" t="s">
        <v>28</v>
      </c>
      <c r="H53" s="35">
        <v>12112.5</v>
      </c>
    </row>
    <row r="54" s="1" customFormat="1" spans="1:8">
      <c r="A54" s="30" t="s">
        <v>26</v>
      </c>
      <c r="B54" s="30">
        <v>502031</v>
      </c>
      <c r="C54" s="30" t="s">
        <v>3189</v>
      </c>
      <c r="D54" s="31">
        <v>1299619</v>
      </c>
      <c r="E54" s="32">
        <v>43220</v>
      </c>
      <c r="F54" s="33">
        <v>43224</v>
      </c>
      <c r="G54" s="34" t="s">
        <v>28</v>
      </c>
      <c r="H54" s="35">
        <v>40000</v>
      </c>
    </row>
    <row r="55" s="1" customFormat="1" spans="1:9">
      <c r="A55" s="30" t="s">
        <v>26</v>
      </c>
      <c r="B55" s="59">
        <v>502167</v>
      </c>
      <c r="C55" s="59" t="s">
        <v>3190</v>
      </c>
      <c r="D55" s="60">
        <v>1276714</v>
      </c>
      <c r="E55" s="61">
        <v>43223</v>
      </c>
      <c r="F55" s="62">
        <v>43225</v>
      </c>
      <c r="G55" s="63" t="s">
        <v>28</v>
      </c>
      <c r="H55" s="64">
        <v>7290</v>
      </c>
      <c r="I55" s="181"/>
    </row>
    <row r="56" s="1" customFormat="1" spans="1:8">
      <c r="A56" s="30" t="s">
        <v>26</v>
      </c>
      <c r="B56" s="59">
        <v>502235</v>
      </c>
      <c r="C56" s="59" t="s">
        <v>3191</v>
      </c>
      <c r="D56" s="60">
        <v>1276714</v>
      </c>
      <c r="E56" s="61">
        <v>43223</v>
      </c>
      <c r="F56" s="62">
        <v>43225</v>
      </c>
      <c r="G56" s="63" t="s">
        <v>28</v>
      </c>
      <c r="H56" s="64">
        <v>7290</v>
      </c>
    </row>
    <row r="57" s="1" customFormat="1" spans="1:8">
      <c r="A57" s="30" t="s">
        <v>26</v>
      </c>
      <c r="B57" s="182">
        <v>502174</v>
      </c>
      <c r="C57" s="182" t="s">
        <v>3192</v>
      </c>
      <c r="D57" s="183">
        <v>1297055</v>
      </c>
      <c r="E57" s="184">
        <v>43223</v>
      </c>
      <c r="F57" s="185">
        <v>43225</v>
      </c>
      <c r="G57" s="186" t="s">
        <v>28</v>
      </c>
      <c r="H57" s="187">
        <v>8500</v>
      </c>
    </row>
    <row r="58" s="1" customFormat="1" spans="1:8">
      <c r="A58" s="30" t="s">
        <v>26</v>
      </c>
      <c r="B58" s="182">
        <v>502175</v>
      </c>
      <c r="C58" s="182" t="s">
        <v>3193</v>
      </c>
      <c r="D58" s="183">
        <v>1297055</v>
      </c>
      <c r="E58" s="184">
        <v>43223</v>
      </c>
      <c r="F58" s="185">
        <v>43225</v>
      </c>
      <c r="G58" s="186" t="s">
        <v>28</v>
      </c>
      <c r="H58" s="187">
        <v>8500</v>
      </c>
    </row>
    <row r="59" s="1" customFormat="1" spans="1:8">
      <c r="A59" s="30" t="s">
        <v>26</v>
      </c>
      <c r="B59" s="59">
        <v>502176</v>
      </c>
      <c r="C59" s="59" t="s">
        <v>3194</v>
      </c>
      <c r="D59" s="60">
        <v>1294790</v>
      </c>
      <c r="E59" s="61">
        <v>43222</v>
      </c>
      <c r="F59" s="62">
        <v>43225</v>
      </c>
      <c r="G59" s="63" t="s">
        <v>28</v>
      </c>
      <c r="H59" s="64">
        <v>9832.5</v>
      </c>
    </row>
    <row r="60" s="1" customFormat="1" spans="1:8">
      <c r="A60" s="30" t="s">
        <v>26</v>
      </c>
      <c r="B60" s="59">
        <v>502177</v>
      </c>
      <c r="C60" s="59" t="s">
        <v>3195</v>
      </c>
      <c r="D60" s="60">
        <v>1294790</v>
      </c>
      <c r="E60" s="61">
        <v>43222</v>
      </c>
      <c r="F60" s="62">
        <v>43225</v>
      </c>
      <c r="G60" s="63" t="s">
        <v>28</v>
      </c>
      <c r="H60" s="64">
        <v>9832.5</v>
      </c>
    </row>
    <row r="61" s="1" customFormat="1" spans="1:8">
      <c r="A61" s="30" t="s">
        <v>26</v>
      </c>
      <c r="B61" s="59">
        <v>502179</v>
      </c>
      <c r="C61" s="59" t="s">
        <v>3196</v>
      </c>
      <c r="D61" s="60">
        <v>1294790</v>
      </c>
      <c r="E61" s="61">
        <v>43222</v>
      </c>
      <c r="F61" s="62">
        <v>43225</v>
      </c>
      <c r="G61" s="63" t="s">
        <v>28</v>
      </c>
      <c r="H61" s="64">
        <v>9832.5</v>
      </c>
    </row>
    <row r="62" s="1" customFormat="1" spans="1:8">
      <c r="A62" s="30" t="s">
        <v>26</v>
      </c>
      <c r="B62" s="30">
        <v>502178</v>
      </c>
      <c r="C62" s="30" t="s">
        <v>1813</v>
      </c>
      <c r="D62" s="31">
        <v>1280208</v>
      </c>
      <c r="E62" s="32">
        <v>43219</v>
      </c>
      <c r="F62" s="33">
        <v>43225</v>
      </c>
      <c r="G62" s="34" t="s">
        <v>28</v>
      </c>
      <c r="H62" s="35">
        <v>26190</v>
      </c>
    </row>
    <row r="63" s="1" customFormat="1" spans="1:8">
      <c r="A63" s="30" t="s">
        <v>26</v>
      </c>
      <c r="B63" s="30">
        <v>502180</v>
      </c>
      <c r="C63" s="30" t="s">
        <v>511</v>
      </c>
      <c r="D63" s="31">
        <v>1293836</v>
      </c>
      <c r="E63" s="32">
        <v>43220</v>
      </c>
      <c r="F63" s="33">
        <v>43225</v>
      </c>
      <c r="G63" s="34" t="s">
        <v>28</v>
      </c>
      <c r="H63" s="35">
        <v>19125</v>
      </c>
    </row>
    <row r="64" s="1" customFormat="1" spans="1:8">
      <c r="A64" s="30" t="s">
        <v>26</v>
      </c>
      <c r="B64" s="51">
        <v>502182</v>
      </c>
      <c r="C64" s="51" t="s">
        <v>3197</v>
      </c>
      <c r="D64" s="52">
        <v>1300715</v>
      </c>
      <c r="E64" s="53">
        <v>43223</v>
      </c>
      <c r="F64" s="54">
        <v>43225</v>
      </c>
      <c r="G64" s="55" t="s">
        <v>28</v>
      </c>
      <c r="H64" s="56">
        <v>8500</v>
      </c>
    </row>
    <row r="65" s="1" customFormat="1" spans="1:8">
      <c r="A65" s="30" t="s">
        <v>26</v>
      </c>
      <c r="B65" s="51">
        <v>502184</v>
      </c>
      <c r="C65" s="51" t="s">
        <v>3198</v>
      </c>
      <c r="D65" s="52">
        <v>1300715</v>
      </c>
      <c r="E65" s="53">
        <v>43223</v>
      </c>
      <c r="F65" s="54">
        <v>43225</v>
      </c>
      <c r="G65" s="55" t="s">
        <v>28</v>
      </c>
      <c r="H65" s="56">
        <v>8500</v>
      </c>
    </row>
    <row r="66" s="1" customFormat="1" spans="1:8">
      <c r="A66" s="30" t="s">
        <v>26</v>
      </c>
      <c r="B66" s="30">
        <v>502188</v>
      </c>
      <c r="C66" s="30" t="s">
        <v>626</v>
      </c>
      <c r="D66" s="31">
        <v>1296703</v>
      </c>
      <c r="E66" s="32">
        <v>43223</v>
      </c>
      <c r="F66" s="33">
        <v>43225</v>
      </c>
      <c r="G66" s="34" t="s">
        <v>28</v>
      </c>
      <c r="H66" s="35">
        <v>6900</v>
      </c>
    </row>
    <row r="67" s="1" customFormat="1" spans="1:8">
      <c r="A67" s="30" t="s">
        <v>26</v>
      </c>
      <c r="B67" s="30">
        <v>502196</v>
      </c>
      <c r="C67" s="30" t="s">
        <v>3199</v>
      </c>
      <c r="D67" s="31">
        <v>1290976</v>
      </c>
      <c r="E67" s="32">
        <v>43222</v>
      </c>
      <c r="F67" s="33">
        <v>43225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502204</v>
      </c>
      <c r="C68" s="30" t="s">
        <v>3200</v>
      </c>
      <c r="D68" s="31">
        <v>1278860</v>
      </c>
      <c r="E68" s="32">
        <v>43220</v>
      </c>
      <c r="F68" s="33">
        <v>43225</v>
      </c>
      <c r="G68" s="34" t="s">
        <v>28</v>
      </c>
      <c r="H68" s="35">
        <v>18225</v>
      </c>
    </row>
    <row r="69" s="1" customFormat="1" spans="1:8">
      <c r="A69" s="30" t="s">
        <v>26</v>
      </c>
      <c r="B69" s="30">
        <v>502211</v>
      </c>
      <c r="C69" s="30" t="s">
        <v>3201</v>
      </c>
      <c r="D69" s="31">
        <v>1278859</v>
      </c>
      <c r="E69" s="32">
        <v>43220</v>
      </c>
      <c r="F69" s="33">
        <v>43225</v>
      </c>
      <c r="G69" s="34" t="s">
        <v>28</v>
      </c>
      <c r="H69" s="35">
        <v>18225</v>
      </c>
    </row>
    <row r="70" s="1" customFormat="1" spans="1:8">
      <c r="A70" s="30" t="s">
        <v>26</v>
      </c>
      <c r="B70" s="30">
        <v>502373</v>
      </c>
      <c r="C70" s="30" t="s">
        <v>3202</v>
      </c>
      <c r="D70" s="31">
        <v>1290817</v>
      </c>
      <c r="E70" s="32">
        <v>43221</v>
      </c>
      <c r="F70" s="33">
        <v>43226</v>
      </c>
      <c r="G70" s="34" t="s">
        <v>28</v>
      </c>
      <c r="H70" s="35">
        <v>15525</v>
      </c>
    </row>
    <row r="71" s="1" customFormat="1" spans="1:8">
      <c r="A71" s="30" t="s">
        <v>26</v>
      </c>
      <c r="B71" s="30">
        <v>502374</v>
      </c>
      <c r="C71" s="30" t="s">
        <v>3203</v>
      </c>
      <c r="D71" s="31">
        <v>1277678</v>
      </c>
      <c r="E71" s="32">
        <v>43222</v>
      </c>
      <c r="F71" s="33">
        <v>43226</v>
      </c>
      <c r="G71" s="34" t="s">
        <v>28</v>
      </c>
      <c r="H71" s="35">
        <v>13110</v>
      </c>
    </row>
    <row r="72" s="1" customFormat="1" spans="1:8">
      <c r="A72" s="30" t="s">
        <v>26</v>
      </c>
      <c r="B72" s="30">
        <v>502382</v>
      </c>
      <c r="C72" s="30" t="s">
        <v>3204</v>
      </c>
      <c r="D72" s="31">
        <v>1301516</v>
      </c>
      <c r="E72" s="32">
        <v>43225</v>
      </c>
      <c r="F72" s="33">
        <v>43226</v>
      </c>
      <c r="G72" s="34" t="s">
        <v>28</v>
      </c>
      <c r="H72" s="35">
        <v>3450</v>
      </c>
    </row>
    <row r="73" s="1" customFormat="1" spans="1:8">
      <c r="A73" s="30" t="s">
        <v>26</v>
      </c>
      <c r="B73" s="30">
        <v>502402</v>
      </c>
      <c r="C73" s="30" t="s">
        <v>3205</v>
      </c>
      <c r="D73" s="31">
        <v>1290878</v>
      </c>
      <c r="E73" s="32">
        <v>43222</v>
      </c>
      <c r="F73" s="33">
        <v>43226</v>
      </c>
      <c r="G73" s="34" t="s">
        <v>28</v>
      </c>
      <c r="H73" s="35">
        <v>13110</v>
      </c>
    </row>
    <row r="74" s="1" customFormat="1" spans="1:8">
      <c r="A74" s="30" t="s">
        <v>26</v>
      </c>
      <c r="B74" s="59">
        <v>502520</v>
      </c>
      <c r="C74" s="59" t="s">
        <v>3206</v>
      </c>
      <c r="D74" s="60">
        <v>1294481</v>
      </c>
      <c r="E74" s="61">
        <v>43224</v>
      </c>
      <c r="F74" s="62">
        <v>43227</v>
      </c>
      <c r="G74" s="63" t="s">
        <v>28</v>
      </c>
      <c r="H74" s="64">
        <v>9832.5</v>
      </c>
    </row>
    <row r="75" s="1" customFormat="1" spans="1:8">
      <c r="A75" s="30" t="s">
        <v>26</v>
      </c>
      <c r="B75" s="59">
        <v>502521</v>
      </c>
      <c r="C75" s="59" t="s">
        <v>3207</v>
      </c>
      <c r="D75" s="60">
        <v>1294481</v>
      </c>
      <c r="E75" s="61">
        <v>43224</v>
      </c>
      <c r="F75" s="62">
        <v>43227</v>
      </c>
      <c r="G75" s="63" t="s">
        <v>28</v>
      </c>
      <c r="H75" s="64">
        <v>9832.5</v>
      </c>
    </row>
    <row r="76" s="1" customFormat="1" spans="1:8">
      <c r="A76" s="30" t="s">
        <v>26</v>
      </c>
      <c r="B76" s="59">
        <v>502522</v>
      </c>
      <c r="C76" s="59" t="s">
        <v>3208</v>
      </c>
      <c r="D76" s="60">
        <v>1294481</v>
      </c>
      <c r="E76" s="61">
        <v>43224</v>
      </c>
      <c r="F76" s="62">
        <v>43227</v>
      </c>
      <c r="G76" s="63" t="s">
        <v>28</v>
      </c>
      <c r="H76" s="64">
        <v>9832.5</v>
      </c>
    </row>
    <row r="77" s="1" customFormat="1" spans="1:8">
      <c r="A77" s="30" t="s">
        <v>26</v>
      </c>
      <c r="B77" s="30">
        <v>502549</v>
      </c>
      <c r="C77" s="30" t="s">
        <v>3209</v>
      </c>
      <c r="D77" s="31">
        <v>1300810</v>
      </c>
      <c r="E77" s="32">
        <v>43224</v>
      </c>
      <c r="F77" s="33">
        <v>43227</v>
      </c>
      <c r="G77" s="34" t="s">
        <v>28</v>
      </c>
      <c r="H77" s="35">
        <v>12112.5</v>
      </c>
    </row>
    <row r="78" s="1" customFormat="1" spans="1:8">
      <c r="A78" s="30" t="s">
        <v>26</v>
      </c>
      <c r="B78" s="30">
        <v>502550</v>
      </c>
      <c r="C78" s="30" t="s">
        <v>3210</v>
      </c>
      <c r="D78" s="31">
        <v>1281755</v>
      </c>
      <c r="E78" s="32">
        <v>43225</v>
      </c>
      <c r="F78" s="33">
        <v>43227</v>
      </c>
      <c r="G78" s="34" t="s">
        <v>28</v>
      </c>
      <c r="H78" s="35">
        <v>8500</v>
      </c>
    </row>
    <row r="79" s="1" customFormat="1" spans="1:8">
      <c r="A79" s="30" t="s">
        <v>26</v>
      </c>
      <c r="B79" s="30">
        <v>502663</v>
      </c>
      <c r="C79" s="30" t="s">
        <v>3211</v>
      </c>
      <c r="D79" s="31">
        <v>1298192</v>
      </c>
      <c r="E79" s="32">
        <v>43225</v>
      </c>
      <c r="F79" s="33">
        <v>43228</v>
      </c>
      <c r="G79" s="34" t="s">
        <v>28</v>
      </c>
      <c r="H79" s="35">
        <v>9832.5</v>
      </c>
    </row>
    <row r="80" s="1" customFormat="1" spans="1:8">
      <c r="A80" s="30" t="s">
        <v>26</v>
      </c>
      <c r="B80" s="30">
        <v>502670</v>
      </c>
      <c r="C80" s="30" t="s">
        <v>3212</v>
      </c>
      <c r="D80" s="31">
        <v>1292270</v>
      </c>
      <c r="E80" s="32">
        <v>43223</v>
      </c>
      <c r="F80" s="33">
        <v>43228</v>
      </c>
      <c r="G80" s="34" t="s">
        <v>28</v>
      </c>
      <c r="H80" s="35">
        <v>15525</v>
      </c>
    </row>
    <row r="81" s="1" customFormat="1" spans="1:8">
      <c r="A81" s="30" t="s">
        <v>26</v>
      </c>
      <c r="B81" s="37">
        <v>502673</v>
      </c>
      <c r="C81" s="37" t="s">
        <v>3213</v>
      </c>
      <c r="D81" s="38">
        <v>1300844</v>
      </c>
      <c r="E81" s="39">
        <v>43226</v>
      </c>
      <c r="F81" s="40">
        <v>43228</v>
      </c>
      <c r="G81" s="41" t="s">
        <v>28</v>
      </c>
      <c r="H81" s="42">
        <v>6900</v>
      </c>
    </row>
    <row r="82" s="1" customFormat="1" spans="1:8">
      <c r="A82" s="30" t="s">
        <v>26</v>
      </c>
      <c r="B82" s="37">
        <v>502674</v>
      </c>
      <c r="C82" s="37" t="s">
        <v>3214</v>
      </c>
      <c r="D82" s="38">
        <v>1300844</v>
      </c>
      <c r="E82" s="39">
        <v>43226</v>
      </c>
      <c r="F82" s="40">
        <v>43228</v>
      </c>
      <c r="G82" s="41" t="s">
        <v>28</v>
      </c>
      <c r="H82" s="42">
        <v>6900</v>
      </c>
    </row>
    <row r="83" s="1" customFormat="1" spans="1:8">
      <c r="A83" s="30" t="s">
        <v>26</v>
      </c>
      <c r="B83" s="30">
        <v>502677</v>
      </c>
      <c r="C83" s="30" t="s">
        <v>3215</v>
      </c>
      <c r="D83" s="31">
        <v>1296460</v>
      </c>
      <c r="E83" s="32">
        <v>43223</v>
      </c>
      <c r="F83" s="33">
        <v>43228</v>
      </c>
      <c r="G83" s="34" t="s">
        <v>28</v>
      </c>
      <c r="H83" s="35">
        <v>15525</v>
      </c>
    </row>
    <row r="84" s="1" customFormat="1" spans="1:8">
      <c r="A84" s="30" t="s">
        <v>26</v>
      </c>
      <c r="B84" s="30">
        <v>502679</v>
      </c>
      <c r="C84" s="30" t="s">
        <v>3216</v>
      </c>
      <c r="D84" s="31">
        <v>1298193</v>
      </c>
      <c r="E84" s="32">
        <v>43225</v>
      </c>
      <c r="F84" s="33">
        <v>43228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502699</v>
      </c>
      <c r="C85" s="30" t="s">
        <v>3217</v>
      </c>
      <c r="D85" s="31">
        <v>1299030</v>
      </c>
      <c r="E85" s="32">
        <v>43227</v>
      </c>
      <c r="F85" s="33">
        <v>43228</v>
      </c>
      <c r="G85" s="34" t="s">
        <v>28</v>
      </c>
      <c r="H85" s="35">
        <v>4250</v>
      </c>
    </row>
    <row r="86" s="1" customFormat="1" spans="1:8">
      <c r="A86" s="30" t="s">
        <v>26</v>
      </c>
      <c r="B86" s="30">
        <v>502712</v>
      </c>
      <c r="C86" s="30" t="s">
        <v>3218</v>
      </c>
      <c r="D86" s="31">
        <v>1291172</v>
      </c>
      <c r="E86" s="32">
        <v>43226</v>
      </c>
      <c r="F86" s="33">
        <v>43228</v>
      </c>
      <c r="G86" s="34" t="s">
        <v>28</v>
      </c>
      <c r="H86" s="35">
        <v>8500</v>
      </c>
    </row>
    <row r="87" s="1" customFormat="1" spans="1:8">
      <c r="A87" s="30" t="s">
        <v>26</v>
      </c>
      <c r="B87" s="30">
        <v>502728</v>
      </c>
      <c r="C87" s="30" t="s">
        <v>3219</v>
      </c>
      <c r="D87" s="31">
        <v>1283236</v>
      </c>
      <c r="E87" s="32">
        <v>43225</v>
      </c>
      <c r="F87" s="33">
        <v>43228</v>
      </c>
      <c r="G87" s="34" t="s">
        <v>28</v>
      </c>
      <c r="H87" s="35">
        <v>12112.5</v>
      </c>
    </row>
    <row r="88" s="1" customFormat="1" spans="1:8">
      <c r="A88" s="30" t="s">
        <v>26</v>
      </c>
      <c r="B88" s="30">
        <v>502837</v>
      </c>
      <c r="C88" s="30" t="s">
        <v>3220</v>
      </c>
      <c r="D88" s="31">
        <v>1284041</v>
      </c>
      <c r="E88" s="32">
        <v>43226</v>
      </c>
      <c r="F88" s="33">
        <v>43229</v>
      </c>
      <c r="G88" s="34" t="s">
        <v>28</v>
      </c>
      <c r="H88" s="35">
        <v>9832.5</v>
      </c>
    </row>
    <row r="89" s="1" customFormat="1" spans="1:8">
      <c r="A89" s="30" t="s">
        <v>26</v>
      </c>
      <c r="B89" s="30">
        <v>502838</v>
      </c>
      <c r="C89" s="30" t="s">
        <v>3221</v>
      </c>
      <c r="D89" s="31">
        <v>1284043</v>
      </c>
      <c r="E89" s="32">
        <v>43226</v>
      </c>
      <c r="F89" s="33">
        <v>43229</v>
      </c>
      <c r="G89" s="34" t="s">
        <v>28</v>
      </c>
      <c r="H89" s="35">
        <v>9832.5</v>
      </c>
    </row>
    <row r="90" s="1" customFormat="1" spans="1:8">
      <c r="A90" s="30" t="s">
        <v>26</v>
      </c>
      <c r="B90" s="30">
        <v>502847</v>
      </c>
      <c r="C90" s="30" t="s">
        <v>3222</v>
      </c>
      <c r="D90" s="31">
        <v>1303250</v>
      </c>
      <c r="E90" s="32">
        <v>43227</v>
      </c>
      <c r="F90" s="33">
        <v>43229</v>
      </c>
      <c r="G90" s="34" t="s">
        <v>28</v>
      </c>
      <c r="H90" s="35">
        <v>6900</v>
      </c>
    </row>
    <row r="91" s="1" customFormat="1" spans="1:8">
      <c r="A91" s="30" t="s">
        <v>26</v>
      </c>
      <c r="B91" s="30">
        <v>502849</v>
      </c>
      <c r="C91" s="30" t="s">
        <v>3223</v>
      </c>
      <c r="D91" s="31">
        <v>1297930</v>
      </c>
      <c r="E91" s="32">
        <v>43228</v>
      </c>
      <c r="F91" s="33">
        <v>43229</v>
      </c>
      <c r="G91" s="34" t="s">
        <v>28</v>
      </c>
      <c r="H91" s="35">
        <v>4250</v>
      </c>
    </row>
    <row r="92" s="1" customFormat="1" spans="1:8">
      <c r="A92" s="30" t="s">
        <v>26</v>
      </c>
      <c r="B92" s="30">
        <v>502853</v>
      </c>
      <c r="C92" s="30" t="s">
        <v>3224</v>
      </c>
      <c r="D92" s="31">
        <v>1285428</v>
      </c>
      <c r="E92" s="32">
        <v>43225</v>
      </c>
      <c r="F92" s="33">
        <v>43229</v>
      </c>
      <c r="G92" s="34" t="s">
        <v>28</v>
      </c>
      <c r="H92" s="35">
        <v>16150</v>
      </c>
    </row>
    <row r="93" s="1" customFormat="1" spans="1:8">
      <c r="A93" s="30" t="s">
        <v>26</v>
      </c>
      <c r="B93" s="30">
        <v>502854</v>
      </c>
      <c r="C93" s="30" t="s">
        <v>3225</v>
      </c>
      <c r="D93" s="31">
        <v>1285433</v>
      </c>
      <c r="E93" s="32">
        <v>43225</v>
      </c>
      <c r="F93" s="33">
        <v>43229</v>
      </c>
      <c r="G93" s="34" t="s">
        <v>28</v>
      </c>
      <c r="H93" s="35">
        <v>17460</v>
      </c>
    </row>
    <row r="94" s="1" customFormat="1" spans="1:8">
      <c r="A94" s="30" t="s">
        <v>26</v>
      </c>
      <c r="B94" s="30">
        <v>502860</v>
      </c>
      <c r="C94" s="30" t="s">
        <v>3226</v>
      </c>
      <c r="D94" s="31">
        <v>1284036</v>
      </c>
      <c r="E94" s="32">
        <v>43227</v>
      </c>
      <c r="F94" s="33">
        <v>43229</v>
      </c>
      <c r="G94" s="34" t="s">
        <v>28</v>
      </c>
      <c r="H94" s="35">
        <v>8500</v>
      </c>
    </row>
    <row r="95" s="1" customFormat="1" spans="1:8">
      <c r="A95" s="30" t="s">
        <v>26</v>
      </c>
      <c r="B95" s="30">
        <v>502861</v>
      </c>
      <c r="C95" s="30" t="s">
        <v>3227</v>
      </c>
      <c r="D95" s="31">
        <v>1297647</v>
      </c>
      <c r="E95" s="32">
        <v>43226</v>
      </c>
      <c r="F95" s="33">
        <v>43229</v>
      </c>
      <c r="G95" s="34" t="s">
        <v>28</v>
      </c>
      <c r="H95" s="35">
        <v>9832.5</v>
      </c>
    </row>
    <row r="96" s="1" customFormat="1" spans="1:8">
      <c r="A96" s="30" t="s">
        <v>26</v>
      </c>
      <c r="B96" s="59">
        <v>502943</v>
      </c>
      <c r="C96" s="59" t="s">
        <v>3228</v>
      </c>
      <c r="D96" s="60">
        <v>1280764</v>
      </c>
      <c r="E96" s="61">
        <v>43225</v>
      </c>
      <c r="F96" s="62">
        <v>43230</v>
      </c>
      <c r="G96" s="63" t="s">
        <v>28</v>
      </c>
      <c r="H96" s="64">
        <v>19125</v>
      </c>
    </row>
    <row r="97" s="1" customFormat="1" spans="1:8">
      <c r="A97" s="30" t="s">
        <v>26</v>
      </c>
      <c r="B97" s="59">
        <v>502946</v>
      </c>
      <c r="C97" s="59" t="s">
        <v>3229</v>
      </c>
      <c r="D97" s="60">
        <v>1280764</v>
      </c>
      <c r="E97" s="61">
        <v>43225</v>
      </c>
      <c r="F97" s="62">
        <v>43230</v>
      </c>
      <c r="G97" s="63" t="s">
        <v>28</v>
      </c>
      <c r="H97" s="64">
        <v>19125</v>
      </c>
    </row>
    <row r="98" s="1" customFormat="1" spans="1:8">
      <c r="A98" s="30" t="s">
        <v>26</v>
      </c>
      <c r="B98" s="30">
        <v>502948</v>
      </c>
      <c r="C98" s="30" t="s">
        <v>614</v>
      </c>
      <c r="D98" s="31">
        <v>1293353</v>
      </c>
      <c r="E98" s="32">
        <v>43227</v>
      </c>
      <c r="F98" s="33">
        <v>43230</v>
      </c>
      <c r="G98" s="34" t="s">
        <v>28</v>
      </c>
      <c r="H98" s="35">
        <v>12114</v>
      </c>
    </row>
    <row r="99" s="1" customFormat="1" spans="1:8">
      <c r="A99" s="30" t="s">
        <v>26</v>
      </c>
      <c r="B99" s="30">
        <v>502949</v>
      </c>
      <c r="C99" s="30" t="s">
        <v>3230</v>
      </c>
      <c r="D99" s="31">
        <v>1288886</v>
      </c>
      <c r="E99" s="32">
        <v>43227</v>
      </c>
      <c r="F99" s="33">
        <v>43230</v>
      </c>
      <c r="G99" s="34" t="s">
        <v>28</v>
      </c>
      <c r="H99" s="35">
        <v>12112.5</v>
      </c>
    </row>
    <row r="100" s="1" customFormat="1" spans="1:8">
      <c r="A100" s="30" t="s">
        <v>26</v>
      </c>
      <c r="B100" s="51">
        <v>502953</v>
      </c>
      <c r="C100" s="51" t="s">
        <v>3231</v>
      </c>
      <c r="D100" s="52">
        <v>1288498</v>
      </c>
      <c r="E100" s="53">
        <v>43227</v>
      </c>
      <c r="F100" s="54">
        <v>43230</v>
      </c>
      <c r="G100" s="55" t="s">
        <v>28</v>
      </c>
      <c r="H100" s="56">
        <v>12114</v>
      </c>
    </row>
    <row r="101" s="1" customFormat="1" spans="1:8">
      <c r="A101" s="30" t="s">
        <v>26</v>
      </c>
      <c r="B101" s="51">
        <v>502954</v>
      </c>
      <c r="C101" s="51" t="s">
        <v>3232</v>
      </c>
      <c r="D101" s="52">
        <v>1288498</v>
      </c>
      <c r="E101" s="53">
        <v>43227</v>
      </c>
      <c r="F101" s="54">
        <v>43230</v>
      </c>
      <c r="G101" s="55" t="s">
        <v>28</v>
      </c>
      <c r="H101" s="56">
        <v>12114</v>
      </c>
    </row>
    <row r="102" s="1" customFormat="1" spans="1:8">
      <c r="A102" s="30" t="s">
        <v>26</v>
      </c>
      <c r="B102" s="51">
        <v>502955</v>
      </c>
      <c r="C102" s="51" t="s">
        <v>1894</v>
      </c>
      <c r="D102" s="52">
        <v>1288498</v>
      </c>
      <c r="E102" s="53">
        <v>43227</v>
      </c>
      <c r="F102" s="54">
        <v>43230</v>
      </c>
      <c r="G102" s="55" t="s">
        <v>28</v>
      </c>
      <c r="H102" s="56">
        <v>12114</v>
      </c>
    </row>
    <row r="103" s="1" customFormat="1" spans="1:8">
      <c r="A103" s="30" t="s">
        <v>26</v>
      </c>
      <c r="B103" s="30">
        <v>502956</v>
      </c>
      <c r="C103" s="30" t="s">
        <v>3233</v>
      </c>
      <c r="D103" s="31">
        <v>1292368</v>
      </c>
      <c r="E103" s="32">
        <v>43225</v>
      </c>
      <c r="F103" s="33">
        <v>43230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503019</v>
      </c>
      <c r="C104" s="30" t="s">
        <v>3234</v>
      </c>
      <c r="D104" s="31">
        <v>1291736</v>
      </c>
      <c r="E104" s="32">
        <v>43226</v>
      </c>
      <c r="F104" s="33">
        <v>43230</v>
      </c>
      <c r="G104" s="34" t="s">
        <v>28</v>
      </c>
      <c r="H104" s="35">
        <v>15525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163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164"/>
      <c r="D107" s="71"/>
      <c r="E107" s="72"/>
      <c r="F107" s="73"/>
      <c r="G107" s="74" t="s">
        <v>80</v>
      </c>
      <c r="H107" s="75">
        <f>SUM(H22:H106)</f>
        <v>1058263.5</v>
      </c>
      <c r="I107" s="283" t="s">
        <v>3235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3236</v>
      </c>
      <c r="B109" s="88"/>
      <c r="F109" s="89"/>
    </row>
    <row r="110" customFormat="1" ht="12" customHeight="1" spans="1:8">
      <c r="A110" s="165" t="s">
        <v>423</v>
      </c>
      <c r="B110" s="90"/>
      <c r="C110" s="166" t="s">
        <v>424</v>
      </c>
      <c r="D110" s="166" t="s">
        <v>424</v>
      </c>
      <c r="E110" s="166" t="s">
        <v>424</v>
      </c>
      <c r="F110" s="166" t="s">
        <v>424</v>
      </c>
      <c r="G110" s="166" t="s">
        <v>424</v>
      </c>
      <c r="H110" s="167" t="s">
        <v>90</v>
      </c>
    </row>
    <row r="111" customFormat="1" ht="12" customHeight="1" spans="1:8">
      <c r="A111" s="168" t="s">
        <v>425</v>
      </c>
      <c r="B111" s="168"/>
      <c r="C111" s="169" t="s">
        <v>85</v>
      </c>
      <c r="D111" s="170" t="s">
        <v>86</v>
      </c>
      <c r="E111" s="170" t="s">
        <v>87</v>
      </c>
      <c r="F111" s="170" t="s">
        <v>88</v>
      </c>
      <c r="G111" s="170" t="s">
        <v>89</v>
      </c>
      <c r="H111" s="171" t="s">
        <v>426</v>
      </c>
    </row>
    <row r="112" customFormat="1" ht="13.5" spans="1:8">
      <c r="A112" s="172">
        <f>H107</f>
        <v>1058263.5</v>
      </c>
      <c r="B112" s="93"/>
      <c r="C112" s="172">
        <v>0</v>
      </c>
      <c r="D112" s="172">
        <v>0</v>
      </c>
      <c r="E112" s="172">
        <v>0</v>
      </c>
      <c r="F112" s="172">
        <v>0</v>
      </c>
      <c r="G112" s="172">
        <v>0</v>
      </c>
      <c r="H112" s="173">
        <f>SUM(A112:G112)</f>
        <v>1058263.5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174" t="s">
        <v>1157</v>
      </c>
    </row>
    <row r="118" customFormat="1" spans="3:4">
      <c r="C118" s="148"/>
      <c r="D118" s="148"/>
    </row>
    <row r="119" customFormat="1" ht="15.75" spans="3:3">
      <c r="C119" s="175" t="s">
        <v>1158</v>
      </c>
    </row>
    <row r="120" customFormat="1" spans="3:3">
      <c r="C120" s="176" t="s">
        <v>1207</v>
      </c>
    </row>
    <row r="121" customFormat="1" spans="3:4">
      <c r="C121" s="177" t="s">
        <v>1160</v>
      </c>
      <c r="D121" s="178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"/>
  <sheetViews>
    <sheetView topLeftCell="C97" workbookViewId="0">
      <selection activeCell="T116" sqref="T1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7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43243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4" t="s">
        <v>9</v>
      </c>
      <c r="D12" s="12"/>
      <c r="E12" s="10"/>
      <c r="F12" s="2"/>
    </row>
    <row r="13" customFormat="1" spans="1:6">
      <c r="A13" s="4" t="s">
        <v>10</v>
      </c>
      <c r="B13" s="4"/>
      <c r="C13" s="5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2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4" t="s">
        <v>23</v>
      </c>
      <c r="F21" s="15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503037</v>
      </c>
      <c r="C22" s="30" t="s">
        <v>3237</v>
      </c>
      <c r="D22" s="31">
        <v>1300750</v>
      </c>
      <c r="E22" s="32">
        <v>43229</v>
      </c>
      <c r="F22" s="33">
        <v>43231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503038</v>
      </c>
      <c r="C23" s="30" t="s">
        <v>3238</v>
      </c>
      <c r="D23" s="31">
        <v>1302146</v>
      </c>
      <c r="E23" s="32">
        <v>43228</v>
      </c>
      <c r="F23" s="33">
        <v>43231</v>
      </c>
      <c r="G23" s="34" t="s">
        <v>28</v>
      </c>
      <c r="H23" s="35">
        <v>9832.5</v>
      </c>
    </row>
    <row r="24" s="1" customFormat="1" spans="1:8">
      <c r="A24" s="30" t="s">
        <v>26</v>
      </c>
      <c r="B24" s="51">
        <v>503040</v>
      </c>
      <c r="C24" s="51" t="s">
        <v>3239</v>
      </c>
      <c r="D24" s="52">
        <v>1295214</v>
      </c>
      <c r="E24" s="53">
        <v>43227</v>
      </c>
      <c r="F24" s="54">
        <v>43231</v>
      </c>
      <c r="G24" s="55" t="s">
        <v>28</v>
      </c>
      <c r="H24" s="56">
        <v>13110</v>
      </c>
    </row>
    <row r="25" s="1" customFormat="1" spans="1:8">
      <c r="A25" s="30" t="s">
        <v>26</v>
      </c>
      <c r="B25" s="51">
        <v>503041</v>
      </c>
      <c r="C25" s="51" t="s">
        <v>3240</v>
      </c>
      <c r="D25" s="52">
        <v>1295214</v>
      </c>
      <c r="E25" s="53">
        <v>43227</v>
      </c>
      <c r="F25" s="54">
        <v>43231</v>
      </c>
      <c r="G25" s="55" t="s">
        <v>28</v>
      </c>
      <c r="H25" s="56">
        <v>13110</v>
      </c>
    </row>
    <row r="26" s="1" customFormat="1" spans="1:8">
      <c r="A26" s="30" t="s">
        <v>26</v>
      </c>
      <c r="B26" s="30">
        <v>503042</v>
      </c>
      <c r="C26" s="30" t="s">
        <v>3241</v>
      </c>
      <c r="D26" s="31">
        <v>1302381</v>
      </c>
      <c r="E26" s="32">
        <v>43227</v>
      </c>
      <c r="F26" s="33">
        <v>43231</v>
      </c>
      <c r="G26" s="34" t="s">
        <v>28</v>
      </c>
      <c r="H26" s="35">
        <v>13110</v>
      </c>
    </row>
    <row r="27" s="1" customFormat="1" spans="1:8">
      <c r="A27" s="30" t="s">
        <v>26</v>
      </c>
      <c r="B27" s="30">
        <v>503044</v>
      </c>
      <c r="C27" s="30" t="s">
        <v>3242</v>
      </c>
      <c r="D27" s="31">
        <v>1295204</v>
      </c>
      <c r="E27" s="32">
        <v>43227</v>
      </c>
      <c r="F27" s="33">
        <v>43231</v>
      </c>
      <c r="G27" s="34" t="s">
        <v>28</v>
      </c>
      <c r="H27" s="35">
        <v>13110</v>
      </c>
    </row>
    <row r="28" s="1" customFormat="1" spans="1:9">
      <c r="A28" s="30" t="s">
        <v>26</v>
      </c>
      <c r="B28" s="30">
        <v>503045</v>
      </c>
      <c r="C28" s="30" t="s">
        <v>3243</v>
      </c>
      <c r="D28" s="31">
        <v>1295211</v>
      </c>
      <c r="E28" s="32">
        <v>43227</v>
      </c>
      <c r="F28" s="33">
        <v>43231</v>
      </c>
      <c r="G28" s="34" t="s">
        <v>28</v>
      </c>
      <c r="H28" s="35">
        <v>13110</v>
      </c>
      <c r="I28" s="181"/>
    </row>
    <row r="29" s="1" customFormat="1" spans="1:9">
      <c r="A29" s="30" t="s">
        <v>26</v>
      </c>
      <c r="B29" s="30">
        <v>503046</v>
      </c>
      <c r="C29" s="30" t="s">
        <v>3244</v>
      </c>
      <c r="D29" s="31">
        <v>1302168</v>
      </c>
      <c r="E29" s="32">
        <v>43228</v>
      </c>
      <c r="F29" s="33">
        <v>43231</v>
      </c>
      <c r="G29" s="34" t="s">
        <v>28</v>
      </c>
      <c r="H29" s="35">
        <v>9832.5</v>
      </c>
      <c r="I29" s="181"/>
    </row>
    <row r="30" s="1" customFormat="1" spans="1:9">
      <c r="A30" s="30" t="s">
        <v>26</v>
      </c>
      <c r="B30" s="30">
        <v>503050</v>
      </c>
      <c r="C30" s="30" t="s">
        <v>3245</v>
      </c>
      <c r="D30" s="31">
        <v>1294912</v>
      </c>
      <c r="E30" s="32">
        <v>43226</v>
      </c>
      <c r="F30" s="33">
        <v>43231</v>
      </c>
      <c r="G30" s="34" t="s">
        <v>28</v>
      </c>
      <c r="H30" s="35">
        <v>19125</v>
      </c>
      <c r="I30" s="181"/>
    </row>
    <row r="31" s="1" customFormat="1" spans="1:9">
      <c r="A31" s="30" t="s">
        <v>26</v>
      </c>
      <c r="B31" s="30">
        <v>503052</v>
      </c>
      <c r="C31" s="30" t="s">
        <v>3246</v>
      </c>
      <c r="D31" s="31">
        <v>1295396</v>
      </c>
      <c r="E31" s="32">
        <v>43228</v>
      </c>
      <c r="F31" s="33">
        <v>43231</v>
      </c>
      <c r="G31" s="34" t="s">
        <v>28</v>
      </c>
      <c r="H31" s="35">
        <v>12112.5</v>
      </c>
      <c r="I31" s="181"/>
    </row>
    <row r="32" s="1" customFormat="1" spans="1:9">
      <c r="A32" s="30" t="s">
        <v>26</v>
      </c>
      <c r="B32" s="30">
        <v>503053</v>
      </c>
      <c r="C32" s="30" t="s">
        <v>3247</v>
      </c>
      <c r="D32" s="31">
        <v>1302034</v>
      </c>
      <c r="E32" s="32">
        <v>43229</v>
      </c>
      <c r="F32" s="33">
        <v>43231</v>
      </c>
      <c r="G32" s="34" t="s">
        <v>28</v>
      </c>
      <c r="H32" s="35">
        <v>8500</v>
      </c>
      <c r="I32" s="181"/>
    </row>
    <row r="33" s="1" customFormat="1" spans="1:8">
      <c r="A33" s="30" t="s">
        <v>26</v>
      </c>
      <c r="B33" s="30">
        <v>503057</v>
      </c>
      <c r="C33" s="30" t="s">
        <v>3248</v>
      </c>
      <c r="D33" s="31">
        <v>1289269</v>
      </c>
      <c r="E33" s="32">
        <v>43229</v>
      </c>
      <c r="F33" s="33">
        <v>43231</v>
      </c>
      <c r="G33" s="34" t="s">
        <v>28</v>
      </c>
      <c r="H33" s="35">
        <v>8500</v>
      </c>
    </row>
    <row r="34" s="1" customFormat="1" spans="1:8">
      <c r="A34" s="30" t="s">
        <v>26</v>
      </c>
      <c r="B34" s="30">
        <v>503159</v>
      </c>
      <c r="C34" s="30" t="s">
        <v>3249</v>
      </c>
      <c r="D34" s="31">
        <v>1293396</v>
      </c>
      <c r="E34" s="32">
        <v>43225</v>
      </c>
      <c r="F34" s="33">
        <v>43231</v>
      </c>
      <c r="G34" s="34" t="s">
        <v>28</v>
      </c>
      <c r="H34" s="35">
        <v>21735</v>
      </c>
    </row>
    <row r="35" s="1" customFormat="1" spans="1:8">
      <c r="A35" s="30" t="s">
        <v>26</v>
      </c>
      <c r="B35" s="30">
        <v>503164</v>
      </c>
      <c r="C35" s="30" t="s">
        <v>3250</v>
      </c>
      <c r="D35" s="31">
        <v>1293748</v>
      </c>
      <c r="E35" s="32">
        <v>43227</v>
      </c>
      <c r="F35" s="33">
        <v>43232</v>
      </c>
      <c r="G35" s="34" t="s">
        <v>28</v>
      </c>
      <c r="H35" s="35">
        <v>15525</v>
      </c>
    </row>
    <row r="36" s="1" customFormat="1" spans="1:8">
      <c r="A36" s="30" t="s">
        <v>26</v>
      </c>
      <c r="B36" s="30">
        <v>503165</v>
      </c>
      <c r="C36" s="30" t="s">
        <v>3251</v>
      </c>
      <c r="D36" s="31">
        <v>1301460</v>
      </c>
      <c r="E36" s="32">
        <v>43229</v>
      </c>
      <c r="F36" s="33">
        <v>43232</v>
      </c>
      <c r="G36" s="34" t="s">
        <v>28</v>
      </c>
      <c r="H36" s="35">
        <v>12112.5</v>
      </c>
    </row>
    <row r="37" s="1" customFormat="1" spans="1:8">
      <c r="A37" s="30" t="s">
        <v>26</v>
      </c>
      <c r="B37" s="30">
        <v>503168</v>
      </c>
      <c r="C37" s="30" t="s">
        <v>3252</v>
      </c>
      <c r="D37" s="31">
        <v>1301462</v>
      </c>
      <c r="E37" s="32">
        <v>43229</v>
      </c>
      <c r="F37" s="33">
        <v>43232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503171</v>
      </c>
      <c r="C38" s="30" t="s">
        <v>3253</v>
      </c>
      <c r="D38" s="31">
        <v>1288779</v>
      </c>
      <c r="E38" s="32">
        <v>43228</v>
      </c>
      <c r="F38" s="33">
        <v>43232</v>
      </c>
      <c r="G38" s="34" t="s">
        <v>28</v>
      </c>
      <c r="H38" s="35">
        <v>13112</v>
      </c>
    </row>
    <row r="39" s="1" customFormat="1" spans="1:8">
      <c r="A39" s="30" t="s">
        <v>26</v>
      </c>
      <c r="B39" s="30">
        <v>503175</v>
      </c>
      <c r="C39" s="30" t="s">
        <v>3254</v>
      </c>
      <c r="D39" s="31">
        <v>1295362</v>
      </c>
      <c r="E39" s="32">
        <v>43229</v>
      </c>
      <c r="F39" s="33">
        <v>43232</v>
      </c>
      <c r="G39" s="34" t="s">
        <v>28</v>
      </c>
      <c r="H39" s="35">
        <v>9832.5</v>
      </c>
    </row>
    <row r="40" s="1" customFormat="1" spans="1:9">
      <c r="A40" s="30" t="s">
        <v>26</v>
      </c>
      <c r="B40" s="265">
        <v>503179</v>
      </c>
      <c r="C40" s="265" t="s">
        <v>3255</v>
      </c>
      <c r="D40" s="266">
        <v>1290205</v>
      </c>
      <c r="E40" s="267">
        <v>43231</v>
      </c>
      <c r="F40" s="268">
        <v>43232</v>
      </c>
      <c r="G40" s="269" t="s">
        <v>28</v>
      </c>
      <c r="H40" s="270">
        <v>4250</v>
      </c>
      <c r="I40" s="181"/>
    </row>
    <row r="41" s="1" customFormat="1" spans="1:8">
      <c r="A41" s="30" t="s">
        <v>26</v>
      </c>
      <c r="B41" s="265">
        <v>503180</v>
      </c>
      <c r="C41" s="265" t="s">
        <v>3256</v>
      </c>
      <c r="D41" s="266">
        <v>1290205</v>
      </c>
      <c r="E41" s="267">
        <v>43231</v>
      </c>
      <c r="F41" s="268">
        <v>43232</v>
      </c>
      <c r="G41" s="269" t="s">
        <v>28</v>
      </c>
      <c r="H41" s="270">
        <v>4250</v>
      </c>
    </row>
    <row r="42" s="1" customFormat="1" spans="1:8">
      <c r="A42" s="30" t="s">
        <v>26</v>
      </c>
      <c r="B42" s="59">
        <v>503182</v>
      </c>
      <c r="C42" s="59" t="s">
        <v>3257</v>
      </c>
      <c r="D42" s="60">
        <v>1289037</v>
      </c>
      <c r="E42" s="61">
        <v>43229</v>
      </c>
      <c r="F42" s="62">
        <v>43232</v>
      </c>
      <c r="G42" s="63" t="s">
        <v>28</v>
      </c>
      <c r="H42" s="64">
        <v>12114</v>
      </c>
    </row>
    <row r="43" s="1" customFormat="1" spans="1:8">
      <c r="A43" s="30" t="s">
        <v>26</v>
      </c>
      <c r="B43" s="59">
        <v>503183</v>
      </c>
      <c r="C43" s="59" t="s">
        <v>3258</v>
      </c>
      <c r="D43" s="60">
        <v>1289037</v>
      </c>
      <c r="E43" s="61">
        <v>43229</v>
      </c>
      <c r="F43" s="62">
        <v>43232</v>
      </c>
      <c r="G43" s="63" t="s">
        <v>28</v>
      </c>
      <c r="H43" s="64">
        <v>12114</v>
      </c>
    </row>
    <row r="44" s="1" customFormat="1" spans="1:8">
      <c r="A44" s="30" t="s">
        <v>26</v>
      </c>
      <c r="B44" s="30">
        <v>503188</v>
      </c>
      <c r="C44" s="30" t="s">
        <v>3259</v>
      </c>
      <c r="D44" s="31">
        <v>1292777</v>
      </c>
      <c r="E44" s="32">
        <v>43226</v>
      </c>
      <c r="F44" s="33">
        <v>43232</v>
      </c>
      <c r="G44" s="34" t="s">
        <v>28</v>
      </c>
      <c r="H44" s="35">
        <v>22950</v>
      </c>
    </row>
    <row r="45" s="1" customFormat="1" spans="1:8">
      <c r="A45" s="30" t="s">
        <v>26</v>
      </c>
      <c r="B45" s="30">
        <v>503285</v>
      </c>
      <c r="C45" s="30" t="s">
        <v>3260</v>
      </c>
      <c r="D45" s="31">
        <v>1299700</v>
      </c>
      <c r="E45" s="32">
        <v>43231</v>
      </c>
      <c r="F45" s="33">
        <v>43233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503289</v>
      </c>
      <c r="C46" s="30" t="s">
        <v>3261</v>
      </c>
      <c r="D46" s="31">
        <v>1298592</v>
      </c>
      <c r="E46" s="32">
        <v>43229</v>
      </c>
      <c r="F46" s="33">
        <v>43233</v>
      </c>
      <c r="G46" s="34" t="s">
        <v>28</v>
      </c>
      <c r="H46" s="35">
        <v>13110</v>
      </c>
    </row>
    <row r="47" s="1" customFormat="1" spans="1:8">
      <c r="A47" s="30" t="s">
        <v>26</v>
      </c>
      <c r="B47" s="30">
        <v>503295</v>
      </c>
      <c r="C47" s="30" t="s">
        <v>3262</v>
      </c>
      <c r="D47" s="31">
        <v>1297871</v>
      </c>
      <c r="E47" s="32">
        <v>43228</v>
      </c>
      <c r="F47" s="33">
        <v>43233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503416</v>
      </c>
      <c r="C48" s="30" t="s">
        <v>3263</v>
      </c>
      <c r="D48" s="31">
        <v>1301497</v>
      </c>
      <c r="E48" s="32">
        <v>43231</v>
      </c>
      <c r="F48" s="33">
        <v>43234</v>
      </c>
      <c r="G48" s="34" t="s">
        <v>28</v>
      </c>
      <c r="H48" s="35">
        <v>12112.5</v>
      </c>
    </row>
    <row r="49" s="1" customFormat="1" spans="1:8">
      <c r="A49" s="30" t="s">
        <v>26</v>
      </c>
      <c r="B49" s="30">
        <v>503418</v>
      </c>
      <c r="C49" s="30" t="s">
        <v>3264</v>
      </c>
      <c r="D49" s="31">
        <v>1293322</v>
      </c>
      <c r="E49" s="32">
        <v>43230</v>
      </c>
      <c r="F49" s="33">
        <v>43234</v>
      </c>
      <c r="G49" s="34" t="s">
        <v>28</v>
      </c>
      <c r="H49" s="35">
        <v>13112</v>
      </c>
    </row>
    <row r="50" s="1" customFormat="1" spans="1:8">
      <c r="A50" s="30" t="s">
        <v>26</v>
      </c>
      <c r="B50" s="30">
        <v>503419</v>
      </c>
      <c r="C50" s="30" t="s">
        <v>3265</v>
      </c>
      <c r="D50" s="31">
        <v>1293321</v>
      </c>
      <c r="E50" s="32">
        <v>43230</v>
      </c>
      <c r="F50" s="33">
        <v>43234</v>
      </c>
      <c r="G50" s="34" t="s">
        <v>28</v>
      </c>
      <c r="H50" s="35">
        <v>13112</v>
      </c>
    </row>
    <row r="51" s="1" customFormat="1" spans="1:8">
      <c r="A51" s="30" t="s">
        <v>26</v>
      </c>
      <c r="B51" s="44">
        <v>503434</v>
      </c>
      <c r="C51" s="44" t="s">
        <v>3266</v>
      </c>
      <c r="D51" s="45">
        <v>1292338</v>
      </c>
      <c r="E51" s="46">
        <v>43228</v>
      </c>
      <c r="F51" s="47">
        <v>43234</v>
      </c>
      <c r="G51" s="48" t="s">
        <v>28</v>
      </c>
      <c r="H51" s="49">
        <v>18630</v>
      </c>
    </row>
    <row r="52" s="1" customFormat="1" spans="1:8">
      <c r="A52" s="30" t="s">
        <v>26</v>
      </c>
      <c r="B52" s="44">
        <v>503435</v>
      </c>
      <c r="C52" s="44" t="s">
        <v>3267</v>
      </c>
      <c r="D52" s="45">
        <v>1292338</v>
      </c>
      <c r="E52" s="46">
        <v>43228</v>
      </c>
      <c r="F52" s="47">
        <v>43234</v>
      </c>
      <c r="G52" s="48" t="s">
        <v>28</v>
      </c>
      <c r="H52" s="49">
        <v>18630</v>
      </c>
    </row>
    <row r="53" s="1" customFormat="1" spans="1:8">
      <c r="A53" s="30" t="s">
        <v>26</v>
      </c>
      <c r="B53" s="30">
        <v>503438</v>
      </c>
      <c r="C53" s="30" t="s">
        <v>3268</v>
      </c>
      <c r="D53" s="31">
        <v>1296835</v>
      </c>
      <c r="E53" s="32">
        <v>43232</v>
      </c>
      <c r="F53" s="33">
        <v>43234</v>
      </c>
      <c r="G53" s="34" t="s">
        <v>28</v>
      </c>
      <c r="H53" s="35">
        <v>8500</v>
      </c>
    </row>
    <row r="54" s="1" customFormat="1" spans="1:8">
      <c r="A54" s="30" t="s">
        <v>26</v>
      </c>
      <c r="B54" s="30">
        <v>503440</v>
      </c>
      <c r="C54" s="30" t="s">
        <v>3269</v>
      </c>
      <c r="D54" s="31">
        <v>1298152</v>
      </c>
      <c r="E54" s="32">
        <v>43232</v>
      </c>
      <c r="F54" s="33">
        <v>43234</v>
      </c>
      <c r="G54" s="34" t="s">
        <v>28</v>
      </c>
      <c r="H54" s="35">
        <v>8500</v>
      </c>
    </row>
    <row r="55" s="1" customFormat="1" spans="1:9">
      <c r="A55" s="30" t="s">
        <v>26</v>
      </c>
      <c r="B55" s="30">
        <v>503441</v>
      </c>
      <c r="C55" s="30" t="s">
        <v>3270</v>
      </c>
      <c r="D55" s="31">
        <v>1300161</v>
      </c>
      <c r="E55" s="32">
        <v>43232</v>
      </c>
      <c r="F55" s="33">
        <v>43234</v>
      </c>
      <c r="G55" s="34" t="s">
        <v>28</v>
      </c>
      <c r="H55" s="35">
        <v>8500</v>
      </c>
      <c r="I55" s="181"/>
    </row>
    <row r="56" s="1" customFormat="1" spans="1:8">
      <c r="A56" s="30" t="s">
        <v>26</v>
      </c>
      <c r="B56" s="30">
        <v>503535</v>
      </c>
      <c r="C56" s="30" t="s">
        <v>3271</v>
      </c>
      <c r="D56" s="31">
        <v>1297953</v>
      </c>
      <c r="E56" s="32">
        <v>43233</v>
      </c>
      <c r="F56" s="33">
        <v>43235</v>
      </c>
      <c r="G56" s="34" t="s">
        <v>28</v>
      </c>
      <c r="H56" s="35">
        <v>6900</v>
      </c>
    </row>
    <row r="57" s="1" customFormat="1" spans="1:8">
      <c r="A57" s="30" t="s">
        <v>26</v>
      </c>
      <c r="B57" s="30">
        <v>503536</v>
      </c>
      <c r="C57" s="30" t="s">
        <v>3272</v>
      </c>
      <c r="D57" s="31">
        <v>1297951</v>
      </c>
      <c r="E57" s="32">
        <v>43233</v>
      </c>
      <c r="F57" s="33">
        <v>43235</v>
      </c>
      <c r="G57" s="34" t="s">
        <v>28</v>
      </c>
      <c r="H57" s="35">
        <v>6900</v>
      </c>
    </row>
    <row r="58" s="1" customFormat="1" spans="1:8">
      <c r="A58" s="30" t="s">
        <v>26</v>
      </c>
      <c r="B58" s="30">
        <v>503537</v>
      </c>
      <c r="C58" s="30" t="s">
        <v>530</v>
      </c>
      <c r="D58" s="31">
        <v>1281055</v>
      </c>
      <c r="E58" s="32">
        <v>43232</v>
      </c>
      <c r="F58" s="33">
        <v>43235</v>
      </c>
      <c r="G58" s="34" t="s">
        <v>28</v>
      </c>
      <c r="H58" s="35">
        <v>9832.5</v>
      </c>
    </row>
    <row r="59" s="1" customFormat="1" spans="1:8">
      <c r="A59" s="30" t="s">
        <v>26</v>
      </c>
      <c r="B59" s="30">
        <v>503543</v>
      </c>
      <c r="C59" s="30" t="s">
        <v>3273</v>
      </c>
      <c r="D59" s="31">
        <v>1291030</v>
      </c>
      <c r="E59" s="32">
        <v>43231</v>
      </c>
      <c r="F59" s="33">
        <v>43235</v>
      </c>
      <c r="G59" s="34" t="s">
        <v>28</v>
      </c>
      <c r="H59" s="35">
        <v>13110</v>
      </c>
    </row>
    <row r="60" s="1" customFormat="1" spans="1:8">
      <c r="A60" s="30" t="s">
        <v>26</v>
      </c>
      <c r="B60" s="30">
        <v>503544</v>
      </c>
      <c r="C60" s="30" t="s">
        <v>3274</v>
      </c>
      <c r="D60" s="31">
        <v>1279603</v>
      </c>
      <c r="E60" s="32">
        <v>43231</v>
      </c>
      <c r="F60" s="33">
        <v>43235</v>
      </c>
      <c r="G60" s="34" t="s">
        <v>28</v>
      </c>
      <c r="H60" s="35">
        <v>13110</v>
      </c>
    </row>
    <row r="61" s="1" customFormat="1" spans="1:8">
      <c r="A61" s="30" t="s">
        <v>26</v>
      </c>
      <c r="B61" s="30">
        <v>503550</v>
      </c>
      <c r="C61" s="30" t="s">
        <v>3275</v>
      </c>
      <c r="D61" s="31">
        <v>1300201</v>
      </c>
      <c r="E61" s="32">
        <v>43233</v>
      </c>
      <c r="F61" s="33">
        <v>43235</v>
      </c>
      <c r="G61" s="34" t="s">
        <v>28</v>
      </c>
      <c r="H61" s="35">
        <v>6900</v>
      </c>
    </row>
    <row r="62" s="1" customFormat="1" spans="1:8">
      <c r="A62" s="30" t="s">
        <v>26</v>
      </c>
      <c r="B62" s="30">
        <v>503551</v>
      </c>
      <c r="C62" s="30" t="s">
        <v>3276</v>
      </c>
      <c r="D62" s="31">
        <v>1303948</v>
      </c>
      <c r="E62" s="32">
        <v>43234</v>
      </c>
      <c r="F62" s="33">
        <v>43235</v>
      </c>
      <c r="G62" s="34" t="s">
        <v>28</v>
      </c>
      <c r="H62" s="35">
        <v>8000</v>
      </c>
    </row>
    <row r="63" s="1" customFormat="1" spans="1:8">
      <c r="A63" s="30" t="s">
        <v>26</v>
      </c>
      <c r="B63" s="51">
        <v>503552</v>
      </c>
      <c r="C63" s="51" t="s">
        <v>3277</v>
      </c>
      <c r="D63" s="52">
        <v>1293113</v>
      </c>
      <c r="E63" s="53">
        <v>43230</v>
      </c>
      <c r="F63" s="54">
        <v>43235</v>
      </c>
      <c r="G63" s="55" t="s">
        <v>28</v>
      </c>
      <c r="H63" s="56">
        <v>19125</v>
      </c>
    </row>
    <row r="64" s="1" customFormat="1" spans="1:8">
      <c r="A64" s="30" t="s">
        <v>26</v>
      </c>
      <c r="B64" s="51">
        <v>503554</v>
      </c>
      <c r="C64" s="51" t="s">
        <v>3278</v>
      </c>
      <c r="D64" s="52">
        <v>1293113</v>
      </c>
      <c r="E64" s="53">
        <v>43230</v>
      </c>
      <c r="F64" s="54">
        <v>43235</v>
      </c>
      <c r="G64" s="55" t="s">
        <v>28</v>
      </c>
      <c r="H64" s="56">
        <v>19125</v>
      </c>
    </row>
    <row r="65" s="1" customFormat="1" spans="1:8">
      <c r="A65" s="30" t="s">
        <v>26</v>
      </c>
      <c r="B65" s="59">
        <v>503555</v>
      </c>
      <c r="C65" s="59" t="s">
        <v>3279</v>
      </c>
      <c r="D65" s="60">
        <v>1287289</v>
      </c>
      <c r="E65" s="61">
        <v>43232</v>
      </c>
      <c r="F65" s="62">
        <v>43235</v>
      </c>
      <c r="G65" s="63" t="s">
        <v>28</v>
      </c>
      <c r="H65" s="64">
        <v>12112.5</v>
      </c>
    </row>
    <row r="66" s="1" customFormat="1" spans="1:8">
      <c r="A66" s="30" t="s">
        <v>26</v>
      </c>
      <c r="B66" s="59">
        <v>503556</v>
      </c>
      <c r="C66" s="59" t="s">
        <v>3280</v>
      </c>
      <c r="D66" s="60">
        <v>1287289</v>
      </c>
      <c r="E66" s="61">
        <v>43232</v>
      </c>
      <c r="F66" s="62">
        <v>43235</v>
      </c>
      <c r="G66" s="63" t="s">
        <v>28</v>
      </c>
      <c r="H66" s="64">
        <v>12112.5</v>
      </c>
    </row>
    <row r="67" s="1" customFormat="1" spans="1:8">
      <c r="A67" s="30" t="s">
        <v>26</v>
      </c>
      <c r="B67" s="265">
        <v>503557</v>
      </c>
      <c r="C67" s="265" t="s">
        <v>3281</v>
      </c>
      <c r="D67" s="266">
        <v>1291033</v>
      </c>
      <c r="E67" s="267">
        <v>43229</v>
      </c>
      <c r="F67" s="268">
        <v>43235</v>
      </c>
      <c r="G67" s="269" t="s">
        <v>28</v>
      </c>
      <c r="H67" s="270">
        <v>18630</v>
      </c>
    </row>
    <row r="68" s="1" customFormat="1" spans="1:8">
      <c r="A68" s="30" t="s">
        <v>26</v>
      </c>
      <c r="B68" s="265">
        <v>503558</v>
      </c>
      <c r="C68" s="265" t="s">
        <v>3282</v>
      </c>
      <c r="D68" s="266">
        <v>1291033</v>
      </c>
      <c r="E68" s="267">
        <v>43229</v>
      </c>
      <c r="F68" s="268">
        <v>43235</v>
      </c>
      <c r="G68" s="269" t="s">
        <v>28</v>
      </c>
      <c r="H68" s="270">
        <v>18630</v>
      </c>
    </row>
    <row r="69" s="1" customFormat="1" spans="1:8">
      <c r="A69" s="30" t="s">
        <v>26</v>
      </c>
      <c r="B69" s="265">
        <v>503559</v>
      </c>
      <c r="C69" s="265" t="s">
        <v>3283</v>
      </c>
      <c r="D69" s="266">
        <v>1291033</v>
      </c>
      <c r="E69" s="267">
        <v>43229</v>
      </c>
      <c r="F69" s="268">
        <v>43235</v>
      </c>
      <c r="G69" s="269" t="s">
        <v>28</v>
      </c>
      <c r="H69" s="270">
        <v>18630</v>
      </c>
    </row>
    <row r="70" s="1" customFormat="1" spans="1:8">
      <c r="A70" s="30" t="s">
        <v>26</v>
      </c>
      <c r="B70" s="51">
        <v>503561</v>
      </c>
      <c r="C70" s="51" t="s">
        <v>3284</v>
      </c>
      <c r="D70" s="52">
        <v>1290216</v>
      </c>
      <c r="E70" s="53">
        <v>43232</v>
      </c>
      <c r="F70" s="54">
        <v>43235</v>
      </c>
      <c r="G70" s="55" t="s">
        <v>28</v>
      </c>
      <c r="H70" s="56">
        <v>12112.5</v>
      </c>
    </row>
    <row r="71" s="1" customFormat="1" spans="1:8">
      <c r="A71" s="30" t="s">
        <v>26</v>
      </c>
      <c r="B71" s="51">
        <v>503562</v>
      </c>
      <c r="C71" s="51" t="s">
        <v>3285</v>
      </c>
      <c r="D71" s="52">
        <v>1290216</v>
      </c>
      <c r="E71" s="53">
        <v>43232</v>
      </c>
      <c r="F71" s="54">
        <v>43235</v>
      </c>
      <c r="G71" s="55" t="s">
        <v>28</v>
      </c>
      <c r="H71" s="56">
        <v>12112.5</v>
      </c>
    </row>
    <row r="72" s="1" customFormat="1" spans="1:8">
      <c r="A72" s="30" t="s">
        <v>26</v>
      </c>
      <c r="B72" s="51">
        <v>503563</v>
      </c>
      <c r="C72" s="51" t="s">
        <v>3286</v>
      </c>
      <c r="D72" s="52">
        <v>1290216</v>
      </c>
      <c r="E72" s="53">
        <v>43232</v>
      </c>
      <c r="F72" s="54">
        <v>43235</v>
      </c>
      <c r="G72" s="55" t="s">
        <v>28</v>
      </c>
      <c r="H72" s="56">
        <v>12112.5</v>
      </c>
    </row>
    <row r="73" s="1" customFormat="1" spans="1:8">
      <c r="A73" s="30" t="s">
        <v>26</v>
      </c>
      <c r="B73" s="30">
        <v>503656</v>
      </c>
      <c r="C73" s="30" t="s">
        <v>3287</v>
      </c>
      <c r="D73" s="31">
        <v>1289894</v>
      </c>
      <c r="E73" s="32">
        <v>43231</v>
      </c>
      <c r="F73" s="33">
        <v>43236</v>
      </c>
      <c r="G73" s="34" t="s">
        <v>28</v>
      </c>
      <c r="H73" s="35">
        <v>19125</v>
      </c>
    </row>
    <row r="74" s="1" customFormat="1" spans="1:8">
      <c r="A74" s="30" t="s">
        <v>26</v>
      </c>
      <c r="B74" s="277">
        <v>503712</v>
      </c>
      <c r="C74" s="277" t="s">
        <v>3288</v>
      </c>
      <c r="D74" s="278">
        <v>1285195</v>
      </c>
      <c r="E74" s="279">
        <v>43231</v>
      </c>
      <c r="F74" s="280">
        <v>43237</v>
      </c>
      <c r="G74" s="281" t="s">
        <v>28</v>
      </c>
      <c r="H74" s="282">
        <v>21870</v>
      </c>
    </row>
    <row r="75" s="1" customFormat="1" spans="1:8">
      <c r="A75" s="30" t="s">
        <v>26</v>
      </c>
      <c r="B75" s="277">
        <v>503713</v>
      </c>
      <c r="C75" s="277" t="s">
        <v>3289</v>
      </c>
      <c r="D75" s="278">
        <v>1285195</v>
      </c>
      <c r="E75" s="279">
        <v>43231</v>
      </c>
      <c r="F75" s="280">
        <v>43237</v>
      </c>
      <c r="G75" s="281" t="s">
        <v>28</v>
      </c>
      <c r="H75" s="282">
        <v>21870</v>
      </c>
    </row>
    <row r="76" s="1" customFormat="1" spans="1:8">
      <c r="A76" s="30" t="s">
        <v>26</v>
      </c>
      <c r="B76" s="30">
        <v>503715</v>
      </c>
      <c r="C76" s="30" t="s">
        <v>3290</v>
      </c>
      <c r="D76" s="31">
        <v>1299825</v>
      </c>
      <c r="E76" s="32">
        <v>43234</v>
      </c>
      <c r="F76" s="33">
        <v>43237</v>
      </c>
      <c r="G76" s="34" t="s">
        <v>28</v>
      </c>
      <c r="H76" s="35">
        <v>9832.5</v>
      </c>
    </row>
    <row r="77" s="1" customFormat="1" spans="1:8">
      <c r="A77" s="30" t="s">
        <v>26</v>
      </c>
      <c r="B77" s="30">
        <v>503720</v>
      </c>
      <c r="C77" s="30" t="s">
        <v>1504</v>
      </c>
      <c r="D77" s="31">
        <v>1292132</v>
      </c>
      <c r="E77" s="32">
        <v>43231</v>
      </c>
      <c r="F77" s="33">
        <v>43237</v>
      </c>
      <c r="G77" s="34" t="s">
        <v>28</v>
      </c>
      <c r="H77" s="35">
        <v>18630</v>
      </c>
    </row>
    <row r="78" s="1" customFormat="1" spans="1:8">
      <c r="A78" s="30" t="s">
        <v>26</v>
      </c>
      <c r="B78" s="265">
        <v>503733</v>
      </c>
      <c r="C78" s="265" t="s">
        <v>839</v>
      </c>
      <c r="D78" s="266">
        <v>1300144</v>
      </c>
      <c r="E78" s="267">
        <v>43234</v>
      </c>
      <c r="F78" s="268">
        <v>43237</v>
      </c>
      <c r="G78" s="269" t="s">
        <v>28</v>
      </c>
      <c r="H78" s="270">
        <v>9832.5</v>
      </c>
    </row>
    <row r="79" s="1" customFormat="1" spans="1:8">
      <c r="A79" s="30" t="s">
        <v>26</v>
      </c>
      <c r="B79" s="265">
        <v>503734</v>
      </c>
      <c r="C79" s="265" t="s">
        <v>3291</v>
      </c>
      <c r="D79" s="266">
        <v>1300144</v>
      </c>
      <c r="E79" s="267">
        <v>43234</v>
      </c>
      <c r="F79" s="268">
        <v>43237</v>
      </c>
      <c r="G79" s="269" t="s">
        <v>28</v>
      </c>
      <c r="H79" s="270">
        <v>9832.5</v>
      </c>
    </row>
    <row r="80" s="1" customFormat="1" spans="1:8">
      <c r="A80" s="30" t="s">
        <v>26</v>
      </c>
      <c r="B80" s="51">
        <v>503741</v>
      </c>
      <c r="C80" s="51" t="s">
        <v>3292</v>
      </c>
      <c r="D80" s="52">
        <v>1304344</v>
      </c>
      <c r="E80" s="53">
        <v>43236</v>
      </c>
      <c r="F80" s="54">
        <v>43237</v>
      </c>
      <c r="G80" s="55" t="s">
        <v>28</v>
      </c>
      <c r="H80" s="56">
        <v>3450</v>
      </c>
    </row>
    <row r="81" s="1" customFormat="1" spans="1:8">
      <c r="A81" s="30" t="s">
        <v>26</v>
      </c>
      <c r="B81" s="51">
        <v>503742</v>
      </c>
      <c r="C81" s="51" t="s">
        <v>3293</v>
      </c>
      <c r="D81" s="52">
        <v>1304344</v>
      </c>
      <c r="E81" s="53">
        <v>43236</v>
      </c>
      <c r="F81" s="54">
        <v>43237</v>
      </c>
      <c r="G81" s="55" t="s">
        <v>28</v>
      </c>
      <c r="H81" s="56">
        <v>3450</v>
      </c>
    </row>
    <row r="82" s="1" customFormat="1" spans="1:8">
      <c r="A82" s="30" t="s">
        <v>26</v>
      </c>
      <c r="B82" s="51">
        <v>503743</v>
      </c>
      <c r="C82" s="51" t="s">
        <v>3294</v>
      </c>
      <c r="D82" s="52">
        <v>1304344</v>
      </c>
      <c r="E82" s="53">
        <v>43236</v>
      </c>
      <c r="F82" s="54">
        <v>43237</v>
      </c>
      <c r="G82" s="55" t="s">
        <v>28</v>
      </c>
      <c r="H82" s="56">
        <v>3450</v>
      </c>
    </row>
    <row r="83" s="1" customFormat="1" spans="1:8">
      <c r="A83" s="30" t="s">
        <v>26</v>
      </c>
      <c r="B83" s="51">
        <v>503744</v>
      </c>
      <c r="C83" s="51" t="s">
        <v>3295</v>
      </c>
      <c r="D83" s="52">
        <v>1304344</v>
      </c>
      <c r="E83" s="53">
        <v>43236</v>
      </c>
      <c r="F83" s="54">
        <v>43237</v>
      </c>
      <c r="G83" s="55" t="s">
        <v>28</v>
      </c>
      <c r="H83" s="56">
        <v>3450</v>
      </c>
    </row>
    <row r="84" s="1" customFormat="1" spans="1:8">
      <c r="A84" s="30" t="s">
        <v>26</v>
      </c>
      <c r="B84" s="30">
        <v>503801</v>
      </c>
      <c r="C84" s="30" t="s">
        <v>3296</v>
      </c>
      <c r="D84" s="31">
        <v>1280466</v>
      </c>
      <c r="E84" s="32">
        <v>43233</v>
      </c>
      <c r="F84" s="33">
        <v>43237</v>
      </c>
      <c r="G84" s="34" t="s">
        <v>28</v>
      </c>
      <c r="H84" s="35">
        <v>19125</v>
      </c>
    </row>
    <row r="85" s="1" customFormat="1" spans="1:8">
      <c r="A85" s="30" t="s">
        <v>26</v>
      </c>
      <c r="B85" s="30">
        <v>503811</v>
      </c>
      <c r="C85" s="30" t="s">
        <v>3297</v>
      </c>
      <c r="D85" s="31">
        <v>1307046</v>
      </c>
      <c r="E85" s="32">
        <v>43235</v>
      </c>
      <c r="F85" s="33">
        <v>43238</v>
      </c>
      <c r="G85" s="34" t="s">
        <v>28</v>
      </c>
      <c r="H85" s="35">
        <v>9832.5</v>
      </c>
    </row>
    <row r="86" s="1" customFormat="1" spans="1:8">
      <c r="A86" s="30" t="s">
        <v>26</v>
      </c>
      <c r="B86" s="30">
        <v>503812</v>
      </c>
      <c r="C86" s="30" t="s">
        <v>3298</v>
      </c>
      <c r="D86" s="31">
        <v>1300850</v>
      </c>
      <c r="E86" s="32">
        <v>43235</v>
      </c>
      <c r="F86" s="33">
        <v>43238</v>
      </c>
      <c r="G86" s="34" t="s">
        <v>28</v>
      </c>
      <c r="H86" s="35">
        <v>9832.5</v>
      </c>
    </row>
    <row r="87" s="1" customFormat="1" spans="1:8">
      <c r="A87" s="30" t="s">
        <v>26</v>
      </c>
      <c r="B87" s="30">
        <v>503817</v>
      </c>
      <c r="C87" s="30" t="s">
        <v>3299</v>
      </c>
      <c r="D87" s="31">
        <v>1295327</v>
      </c>
      <c r="E87" s="32">
        <v>43231</v>
      </c>
      <c r="F87" s="33">
        <v>43238</v>
      </c>
      <c r="G87" s="34" t="s">
        <v>28</v>
      </c>
      <c r="H87" s="35">
        <v>26775</v>
      </c>
    </row>
    <row r="88" s="1" customFormat="1" spans="1:8">
      <c r="A88" s="30" t="s">
        <v>26</v>
      </c>
      <c r="B88" s="30">
        <v>503818</v>
      </c>
      <c r="C88" s="30" t="s">
        <v>3300</v>
      </c>
      <c r="D88" s="31">
        <v>1288526</v>
      </c>
      <c r="E88" s="32">
        <v>43233</v>
      </c>
      <c r="F88" s="33">
        <v>43238</v>
      </c>
      <c r="G88" s="34" t="s">
        <v>28</v>
      </c>
      <c r="H88" s="35">
        <v>15525</v>
      </c>
    </row>
    <row r="89" s="1" customFormat="1" spans="1:8">
      <c r="A89" s="30" t="s">
        <v>26</v>
      </c>
      <c r="B89" s="30">
        <v>503820</v>
      </c>
      <c r="C89" s="30" t="s">
        <v>228</v>
      </c>
      <c r="D89" s="31">
        <v>1288523</v>
      </c>
      <c r="E89" s="32">
        <v>43233</v>
      </c>
      <c r="F89" s="33">
        <v>43238</v>
      </c>
      <c r="G89" s="34" t="s">
        <v>28</v>
      </c>
      <c r="H89" s="35">
        <v>15525</v>
      </c>
    </row>
    <row r="90" s="1" customFormat="1" spans="1:8">
      <c r="A90" s="30" t="s">
        <v>26</v>
      </c>
      <c r="B90" s="59">
        <v>503822</v>
      </c>
      <c r="C90" s="59" t="s">
        <v>3301</v>
      </c>
      <c r="D90" s="60">
        <v>1284730</v>
      </c>
      <c r="E90" s="61">
        <v>43236</v>
      </c>
      <c r="F90" s="62">
        <v>43238</v>
      </c>
      <c r="G90" s="63" t="s">
        <v>28</v>
      </c>
      <c r="H90" s="64">
        <v>6900</v>
      </c>
    </row>
    <row r="91" s="1" customFormat="1" spans="1:8">
      <c r="A91" s="30" t="s">
        <v>26</v>
      </c>
      <c r="B91" s="59">
        <v>503823</v>
      </c>
      <c r="C91" s="59" t="s">
        <v>3302</v>
      </c>
      <c r="D91" s="60">
        <v>1284730</v>
      </c>
      <c r="E91" s="61">
        <v>43236</v>
      </c>
      <c r="F91" s="62">
        <v>43238</v>
      </c>
      <c r="G91" s="63" t="s">
        <v>28</v>
      </c>
      <c r="H91" s="64">
        <v>6900</v>
      </c>
    </row>
    <row r="92" s="1" customFormat="1" spans="1:8">
      <c r="A92" s="30" t="s">
        <v>26</v>
      </c>
      <c r="B92" s="30">
        <v>503824</v>
      </c>
      <c r="C92" s="30" t="s">
        <v>3303</v>
      </c>
      <c r="D92" s="31">
        <v>1291654</v>
      </c>
      <c r="E92" s="32">
        <v>43236</v>
      </c>
      <c r="F92" s="33">
        <v>43238</v>
      </c>
      <c r="G92" s="34" t="s">
        <v>28</v>
      </c>
      <c r="H92" s="35">
        <v>6900</v>
      </c>
    </row>
    <row r="93" s="1" customFormat="1" spans="1:8">
      <c r="A93" s="30" t="s">
        <v>26</v>
      </c>
      <c r="B93" s="30">
        <v>503827</v>
      </c>
      <c r="C93" s="30" t="s">
        <v>3304</v>
      </c>
      <c r="D93" s="31">
        <v>1301594</v>
      </c>
      <c r="E93" s="32">
        <v>43236</v>
      </c>
      <c r="F93" s="33">
        <v>43238</v>
      </c>
      <c r="G93" s="34" t="s">
        <v>28</v>
      </c>
      <c r="H93" s="35">
        <v>6900</v>
      </c>
    </row>
    <row r="94" s="1" customFormat="1" spans="1:8">
      <c r="A94" s="30" t="s">
        <v>26</v>
      </c>
      <c r="B94" s="30">
        <v>503828</v>
      </c>
      <c r="C94" s="30" t="s">
        <v>3305</v>
      </c>
      <c r="D94" s="31">
        <v>1307248</v>
      </c>
      <c r="E94" s="32">
        <v>43235</v>
      </c>
      <c r="F94" s="33">
        <v>43238</v>
      </c>
      <c r="G94" s="34" t="s">
        <v>28</v>
      </c>
      <c r="H94" s="35">
        <v>9832.5</v>
      </c>
    </row>
    <row r="95" s="1" customFormat="1" spans="1:8">
      <c r="A95" s="30" t="s">
        <v>26</v>
      </c>
      <c r="B95" s="30">
        <v>503902</v>
      </c>
      <c r="C95" s="30" t="s">
        <v>3306</v>
      </c>
      <c r="D95" s="31">
        <v>1291372</v>
      </c>
      <c r="E95" s="32">
        <v>43236</v>
      </c>
      <c r="F95" s="33">
        <v>43239</v>
      </c>
      <c r="G95" s="34" t="s">
        <v>28</v>
      </c>
      <c r="H95" s="35">
        <v>9834</v>
      </c>
    </row>
    <row r="96" s="1" customFormat="1" spans="1:8">
      <c r="A96" s="30" t="s">
        <v>26</v>
      </c>
      <c r="B96" s="30">
        <v>503905</v>
      </c>
      <c r="C96" s="30" t="s">
        <v>3307</v>
      </c>
      <c r="D96" s="31">
        <v>1290947</v>
      </c>
      <c r="E96" s="32">
        <v>43236</v>
      </c>
      <c r="F96" s="33">
        <v>43239</v>
      </c>
      <c r="G96" s="34" t="s">
        <v>28</v>
      </c>
      <c r="H96" s="35">
        <v>9834</v>
      </c>
    </row>
    <row r="97" s="1" customFormat="1" spans="1:8">
      <c r="A97" s="30" t="s">
        <v>26</v>
      </c>
      <c r="B97" s="30">
        <v>503906</v>
      </c>
      <c r="C97" s="30" t="s">
        <v>3308</v>
      </c>
      <c r="D97" s="31">
        <v>1295923</v>
      </c>
      <c r="E97" s="32">
        <v>43234</v>
      </c>
      <c r="F97" s="33">
        <v>43239</v>
      </c>
      <c r="G97" s="34" t="s">
        <v>28</v>
      </c>
      <c r="H97" s="35">
        <v>15525</v>
      </c>
    </row>
    <row r="98" s="1" customFormat="1" spans="1:8">
      <c r="A98" s="30" t="s">
        <v>26</v>
      </c>
      <c r="B98" s="30">
        <v>503910</v>
      </c>
      <c r="C98" s="30" t="s">
        <v>1763</v>
      </c>
      <c r="D98" s="31">
        <v>1297409</v>
      </c>
      <c r="E98" s="32">
        <v>43237</v>
      </c>
      <c r="F98" s="33">
        <v>43239</v>
      </c>
      <c r="G98" s="34" t="s">
        <v>28</v>
      </c>
      <c r="H98" s="35">
        <v>6900</v>
      </c>
    </row>
    <row r="99" s="1" customFormat="1" spans="1:8">
      <c r="A99" s="30" t="s">
        <v>26</v>
      </c>
      <c r="B99" s="30">
        <v>503913</v>
      </c>
      <c r="C99" s="30" t="s">
        <v>3309</v>
      </c>
      <c r="D99" s="31">
        <v>1290999</v>
      </c>
      <c r="E99" s="32">
        <v>43236</v>
      </c>
      <c r="F99" s="33">
        <v>43239</v>
      </c>
      <c r="G99" s="34" t="s">
        <v>28</v>
      </c>
      <c r="H99" s="35">
        <v>9834</v>
      </c>
    </row>
    <row r="100" s="1" customFormat="1" spans="1:8">
      <c r="A100" s="30" t="s">
        <v>26</v>
      </c>
      <c r="B100" s="30">
        <v>503919</v>
      </c>
      <c r="C100" s="30" t="s">
        <v>3310</v>
      </c>
      <c r="D100" s="31">
        <v>1286064</v>
      </c>
      <c r="E100" s="32">
        <v>43234</v>
      </c>
      <c r="F100" s="33">
        <v>43239</v>
      </c>
      <c r="G100" s="34" t="s">
        <v>28</v>
      </c>
      <c r="H100" s="35">
        <v>19125</v>
      </c>
    </row>
    <row r="101" s="1" customFormat="1" spans="1:8">
      <c r="A101" s="30" t="s">
        <v>26</v>
      </c>
      <c r="B101" s="30">
        <v>503920</v>
      </c>
      <c r="C101" s="30" t="s">
        <v>3311</v>
      </c>
      <c r="D101" s="31">
        <v>1284059</v>
      </c>
      <c r="E101" s="32">
        <v>43235</v>
      </c>
      <c r="F101" s="33">
        <v>43239</v>
      </c>
      <c r="G101" s="34" t="s">
        <v>28</v>
      </c>
      <c r="H101" s="35">
        <v>16150</v>
      </c>
    </row>
    <row r="102" s="1" customFormat="1" spans="1:8">
      <c r="A102" s="30" t="s">
        <v>26</v>
      </c>
      <c r="B102" s="51">
        <v>503922</v>
      </c>
      <c r="C102" s="51" t="s">
        <v>3312</v>
      </c>
      <c r="D102" s="52">
        <v>1282996</v>
      </c>
      <c r="E102" s="53">
        <v>43236</v>
      </c>
      <c r="F102" s="54">
        <v>43239</v>
      </c>
      <c r="G102" s="55" t="s">
        <v>28</v>
      </c>
      <c r="H102" s="56">
        <v>12112.5</v>
      </c>
    </row>
    <row r="103" s="1" customFormat="1" spans="1:8">
      <c r="A103" s="30" t="s">
        <v>26</v>
      </c>
      <c r="B103" s="51">
        <v>503923</v>
      </c>
      <c r="C103" s="51" t="s">
        <v>3313</v>
      </c>
      <c r="D103" s="52">
        <v>1282996</v>
      </c>
      <c r="E103" s="53">
        <v>43236</v>
      </c>
      <c r="F103" s="54">
        <v>43239</v>
      </c>
      <c r="G103" s="55" t="s">
        <v>28</v>
      </c>
      <c r="H103" s="56">
        <v>12112.5</v>
      </c>
    </row>
    <row r="104" s="1" customFormat="1" spans="1:8">
      <c r="A104" s="30" t="s">
        <v>26</v>
      </c>
      <c r="B104" s="30">
        <v>503942</v>
      </c>
      <c r="C104" s="30" t="s">
        <v>3314</v>
      </c>
      <c r="D104" s="31">
        <v>1308603</v>
      </c>
      <c r="E104" s="32">
        <v>43238</v>
      </c>
      <c r="F104" s="33">
        <v>43239</v>
      </c>
      <c r="G104" s="34" t="s">
        <v>28</v>
      </c>
      <c r="H104" s="35">
        <v>4250</v>
      </c>
    </row>
    <row r="105" s="1" customFormat="1" spans="1:8">
      <c r="A105" s="30" t="s">
        <v>26</v>
      </c>
      <c r="B105" s="265">
        <v>504009</v>
      </c>
      <c r="C105" s="265" t="s">
        <v>3315</v>
      </c>
      <c r="D105" s="266">
        <v>1306979</v>
      </c>
      <c r="E105" s="267">
        <v>43238</v>
      </c>
      <c r="F105" s="268">
        <v>43240</v>
      </c>
      <c r="G105" s="269" t="s">
        <v>28</v>
      </c>
      <c r="H105" s="270">
        <v>6900</v>
      </c>
    </row>
    <row r="106" s="1" customFormat="1" spans="1:8">
      <c r="A106" s="30" t="s">
        <v>26</v>
      </c>
      <c r="B106" s="265">
        <v>504010</v>
      </c>
      <c r="C106" s="265" t="s">
        <v>3316</v>
      </c>
      <c r="D106" s="266">
        <v>1306979</v>
      </c>
      <c r="E106" s="267">
        <v>43238</v>
      </c>
      <c r="F106" s="268">
        <v>43240</v>
      </c>
      <c r="G106" s="269" t="s">
        <v>28</v>
      </c>
      <c r="H106" s="270">
        <v>6900</v>
      </c>
    </row>
    <row r="107" s="1" customFormat="1" spans="1:8">
      <c r="A107" s="30" t="s">
        <v>26</v>
      </c>
      <c r="B107" s="265">
        <v>504011</v>
      </c>
      <c r="C107" s="265" t="s">
        <v>3317</v>
      </c>
      <c r="D107" s="266">
        <v>1306979</v>
      </c>
      <c r="E107" s="267">
        <v>43238</v>
      </c>
      <c r="F107" s="268">
        <v>43240</v>
      </c>
      <c r="G107" s="269" t="s">
        <v>28</v>
      </c>
      <c r="H107" s="270">
        <v>6900</v>
      </c>
    </row>
    <row r="108" s="1" customFormat="1" spans="1:8">
      <c r="A108" s="30" t="s">
        <v>26</v>
      </c>
      <c r="B108" s="30">
        <v>504025</v>
      </c>
      <c r="C108" s="30" t="s">
        <v>3318</v>
      </c>
      <c r="D108" s="31">
        <v>1297816</v>
      </c>
      <c r="E108" s="32">
        <v>43237</v>
      </c>
      <c r="F108" s="33">
        <v>43240</v>
      </c>
      <c r="G108" s="34" t="s">
        <v>28</v>
      </c>
      <c r="H108" s="35">
        <v>12112.5</v>
      </c>
    </row>
    <row r="109" s="1" customFormat="1" spans="1:8">
      <c r="A109" s="30" t="s">
        <v>26</v>
      </c>
      <c r="B109" s="59">
        <v>504026</v>
      </c>
      <c r="C109" s="59" t="s">
        <v>3319</v>
      </c>
      <c r="D109" s="60">
        <v>1301778</v>
      </c>
      <c r="E109" s="61">
        <v>43238</v>
      </c>
      <c r="F109" s="62">
        <v>43240</v>
      </c>
      <c r="G109" s="63" t="s">
        <v>28</v>
      </c>
      <c r="H109" s="64">
        <v>8500</v>
      </c>
    </row>
    <row r="110" s="1" customFormat="1" spans="1:8">
      <c r="A110" s="30" t="s">
        <v>26</v>
      </c>
      <c r="B110" s="59">
        <v>504027</v>
      </c>
      <c r="C110" s="59" t="s">
        <v>3320</v>
      </c>
      <c r="D110" s="60">
        <v>1301778</v>
      </c>
      <c r="E110" s="61">
        <v>43238</v>
      </c>
      <c r="F110" s="62">
        <v>43240</v>
      </c>
      <c r="G110" s="63" t="s">
        <v>28</v>
      </c>
      <c r="H110" s="64">
        <v>8500</v>
      </c>
    </row>
    <row r="111" s="1" customFormat="1" spans="1:8">
      <c r="A111" s="30" t="s">
        <v>26</v>
      </c>
      <c r="B111" s="30">
        <v>504115</v>
      </c>
      <c r="C111" s="30" t="s">
        <v>3321</v>
      </c>
      <c r="D111" s="31">
        <v>1293297</v>
      </c>
      <c r="E111" s="32">
        <v>43234</v>
      </c>
      <c r="F111" s="33">
        <v>43241</v>
      </c>
      <c r="G111" s="34" t="s">
        <v>28</v>
      </c>
      <c r="H111" s="35">
        <v>21735</v>
      </c>
    </row>
    <row r="112" s="1" customFormat="1" spans="1:8">
      <c r="A112" s="30" t="s">
        <v>26</v>
      </c>
      <c r="B112" s="51">
        <v>504122</v>
      </c>
      <c r="C112" s="51" t="s">
        <v>3322</v>
      </c>
      <c r="D112" s="52">
        <v>1298854</v>
      </c>
      <c r="E112" s="53">
        <v>43239</v>
      </c>
      <c r="F112" s="54">
        <v>43241</v>
      </c>
      <c r="G112" s="55" t="s">
        <v>28</v>
      </c>
      <c r="H112" s="56">
        <v>8500</v>
      </c>
    </row>
    <row r="113" s="1" customFormat="1" spans="1:8">
      <c r="A113" s="30" t="s">
        <v>26</v>
      </c>
      <c r="B113" s="51">
        <v>504123</v>
      </c>
      <c r="C113" s="51" t="s">
        <v>3323</v>
      </c>
      <c r="D113" s="52">
        <v>1298854</v>
      </c>
      <c r="E113" s="53">
        <v>43239</v>
      </c>
      <c r="F113" s="54">
        <v>43241</v>
      </c>
      <c r="G113" s="55" t="s">
        <v>28</v>
      </c>
      <c r="H113" s="56">
        <v>8500</v>
      </c>
    </row>
    <row r="114" s="1" customFormat="1" spans="1:8">
      <c r="A114" s="30" t="s">
        <v>26</v>
      </c>
      <c r="B114" s="30">
        <v>504124</v>
      </c>
      <c r="C114" s="30" t="s">
        <v>1121</v>
      </c>
      <c r="D114" s="31">
        <v>1296809</v>
      </c>
      <c r="E114" s="32">
        <v>43239</v>
      </c>
      <c r="F114" s="33">
        <v>43241</v>
      </c>
      <c r="G114" s="34" t="s">
        <v>28</v>
      </c>
      <c r="H114" s="35">
        <v>8500</v>
      </c>
    </row>
    <row r="115" s="1" customFormat="1" spans="1:8">
      <c r="A115" s="30" t="s">
        <v>26</v>
      </c>
      <c r="B115" s="59">
        <v>504221</v>
      </c>
      <c r="C115" s="59" t="s">
        <v>3324</v>
      </c>
      <c r="D115" s="60">
        <v>1305522</v>
      </c>
      <c r="E115" s="61">
        <v>43235</v>
      </c>
      <c r="F115" s="62">
        <v>43242</v>
      </c>
      <c r="G115" s="63" t="s">
        <v>28</v>
      </c>
      <c r="H115" s="64">
        <v>26775</v>
      </c>
    </row>
    <row r="116" s="1" customFormat="1" spans="1:8">
      <c r="A116" s="30" t="s">
        <v>26</v>
      </c>
      <c r="B116" s="59">
        <v>504222</v>
      </c>
      <c r="C116" s="59" t="s">
        <v>3325</v>
      </c>
      <c r="D116" s="60">
        <v>1305522</v>
      </c>
      <c r="E116" s="61">
        <v>43235</v>
      </c>
      <c r="F116" s="62">
        <v>43242</v>
      </c>
      <c r="G116" s="63" t="s">
        <v>28</v>
      </c>
      <c r="H116" s="64">
        <v>26775</v>
      </c>
    </row>
    <row r="117" s="1" customFormat="1" spans="1:8">
      <c r="A117" s="30" t="s">
        <v>26</v>
      </c>
      <c r="B117" s="59">
        <v>504223</v>
      </c>
      <c r="C117" s="59" t="s">
        <v>3326</v>
      </c>
      <c r="D117" s="60">
        <v>1305522</v>
      </c>
      <c r="E117" s="61">
        <v>43235</v>
      </c>
      <c r="F117" s="62">
        <v>43242</v>
      </c>
      <c r="G117" s="63" t="s">
        <v>28</v>
      </c>
      <c r="H117" s="64">
        <v>26775</v>
      </c>
    </row>
    <row r="118" s="1" customFormat="1" spans="1:8">
      <c r="A118" s="30" t="s">
        <v>26</v>
      </c>
      <c r="B118" s="59">
        <v>504224</v>
      </c>
      <c r="C118" s="59" t="s">
        <v>3327</v>
      </c>
      <c r="D118" s="60">
        <v>1305522</v>
      </c>
      <c r="E118" s="61">
        <v>43235</v>
      </c>
      <c r="F118" s="62">
        <v>43242</v>
      </c>
      <c r="G118" s="63" t="s">
        <v>28</v>
      </c>
      <c r="H118" s="64">
        <v>26775</v>
      </c>
    </row>
    <row r="119" s="1" customFormat="1" spans="1:8">
      <c r="A119" s="30" t="s">
        <v>26</v>
      </c>
      <c r="B119" s="182">
        <v>504225</v>
      </c>
      <c r="C119" s="182" t="s">
        <v>3328</v>
      </c>
      <c r="D119" s="183">
        <v>1301001</v>
      </c>
      <c r="E119" s="184">
        <v>43239</v>
      </c>
      <c r="F119" s="185">
        <v>43242</v>
      </c>
      <c r="G119" s="186" t="s">
        <v>28</v>
      </c>
      <c r="H119" s="187">
        <v>12112.5</v>
      </c>
    </row>
    <row r="120" s="1" customFormat="1" spans="1:8">
      <c r="A120" s="30" t="s">
        <v>26</v>
      </c>
      <c r="B120" s="182">
        <v>504226</v>
      </c>
      <c r="C120" s="182" t="s">
        <v>3329</v>
      </c>
      <c r="D120" s="183">
        <v>1301001</v>
      </c>
      <c r="E120" s="184">
        <v>43239</v>
      </c>
      <c r="F120" s="185">
        <v>43242</v>
      </c>
      <c r="G120" s="186" t="s">
        <v>28</v>
      </c>
      <c r="H120" s="187">
        <v>12112.5</v>
      </c>
    </row>
    <row r="121" s="1" customFormat="1" spans="1:8">
      <c r="A121" s="30" t="s">
        <v>26</v>
      </c>
      <c r="B121" s="30">
        <v>504227</v>
      </c>
      <c r="C121" s="30" t="s">
        <v>3330</v>
      </c>
      <c r="D121" s="31">
        <v>1309400</v>
      </c>
      <c r="E121" s="32">
        <v>43240</v>
      </c>
      <c r="F121" s="33">
        <v>43242</v>
      </c>
      <c r="G121" s="34" t="s">
        <v>28</v>
      </c>
      <c r="H121" s="35">
        <v>8500</v>
      </c>
    </row>
    <row r="122" s="1" customFormat="1" spans="1:8">
      <c r="A122" s="30" t="s">
        <v>26</v>
      </c>
      <c r="B122" s="30">
        <v>504291</v>
      </c>
      <c r="C122" s="30" t="s">
        <v>3331</v>
      </c>
      <c r="D122" s="31">
        <v>1305254</v>
      </c>
      <c r="E122" s="32">
        <v>43238</v>
      </c>
      <c r="F122" s="33">
        <v>43242</v>
      </c>
      <c r="G122" s="34" t="s">
        <v>28</v>
      </c>
      <c r="H122" s="35">
        <v>32000</v>
      </c>
    </row>
    <row r="123" s="1" customFormat="1" spans="1:8">
      <c r="A123" s="30"/>
      <c r="B123" s="30"/>
      <c r="C123" s="30"/>
      <c r="D123" s="31"/>
      <c r="E123" s="32"/>
      <c r="F123" s="33"/>
      <c r="G123" s="34"/>
      <c r="H123" s="35"/>
    </row>
    <row r="124" s="1" customFormat="1" spans="1:8">
      <c r="A124" s="30"/>
      <c r="B124" s="163"/>
      <c r="C124" s="66"/>
      <c r="D124" s="31"/>
      <c r="E124" s="32"/>
      <c r="F124" s="33"/>
      <c r="G124" s="68"/>
      <c r="H124" s="35"/>
    </row>
    <row r="125" s="1" customFormat="1" ht="17.4" customHeight="1" spans="1:9">
      <c r="A125" s="78" t="s">
        <v>82</v>
      </c>
      <c r="B125" s="69"/>
      <c r="C125" s="164"/>
      <c r="D125" s="71"/>
      <c r="E125" s="72"/>
      <c r="F125" s="73"/>
      <c r="G125" s="74" t="s">
        <v>80</v>
      </c>
      <c r="H125" s="75">
        <f>SUM(H22:H124)</f>
        <v>1283536</v>
      </c>
      <c r="I125" s="283" t="s">
        <v>3332</v>
      </c>
    </row>
    <row r="126" s="1" customFormat="1" ht="7.2" customHeight="1" spans="2:8">
      <c r="B126" s="86"/>
      <c r="C126" s="87"/>
      <c r="D126" s="81"/>
      <c r="E126" s="82"/>
      <c r="F126" s="83"/>
      <c r="G126" s="84"/>
      <c r="H126" s="85"/>
    </row>
    <row r="127" s="1" customFormat="1" ht="16.2" customHeight="1" spans="1:6">
      <c r="A127" s="88" t="s">
        <v>3333</v>
      </c>
      <c r="B127" s="88"/>
      <c r="F127" s="89"/>
    </row>
    <row r="128" customFormat="1" ht="12" customHeight="1" spans="1:8">
      <c r="A128" s="165" t="s">
        <v>423</v>
      </c>
      <c r="B128" s="90"/>
      <c r="C128" s="166" t="s">
        <v>424</v>
      </c>
      <c r="D128" s="166" t="s">
        <v>424</v>
      </c>
      <c r="E128" s="166" t="s">
        <v>424</v>
      </c>
      <c r="F128" s="166" t="s">
        <v>424</v>
      </c>
      <c r="G128" s="166" t="s">
        <v>424</v>
      </c>
      <c r="H128" s="167" t="s">
        <v>90</v>
      </c>
    </row>
    <row r="129" customFormat="1" ht="12" customHeight="1" spans="1:8">
      <c r="A129" s="168" t="s">
        <v>425</v>
      </c>
      <c r="B129" s="168"/>
      <c r="C129" s="169" t="s">
        <v>85</v>
      </c>
      <c r="D129" s="170" t="s">
        <v>86</v>
      </c>
      <c r="E129" s="170" t="s">
        <v>87</v>
      </c>
      <c r="F129" s="170" t="s">
        <v>88</v>
      </c>
      <c r="G129" s="170" t="s">
        <v>89</v>
      </c>
      <c r="H129" s="171" t="s">
        <v>426</v>
      </c>
    </row>
    <row r="130" customFormat="1" ht="13.5" spans="1:8">
      <c r="A130" s="172">
        <f>H125</f>
        <v>1283536</v>
      </c>
      <c r="B130" s="93"/>
      <c r="C130" s="172">
        <v>0</v>
      </c>
      <c r="D130" s="172">
        <v>0</v>
      </c>
      <c r="E130" s="172">
        <v>0</v>
      </c>
      <c r="F130" s="172">
        <v>0</v>
      </c>
      <c r="G130" s="172">
        <v>0</v>
      </c>
      <c r="H130" s="173">
        <f>SUM(A130:G130)</f>
        <v>1283536</v>
      </c>
    </row>
    <row r="131" customFormat="1" ht="13.5"/>
    <row r="132" customFormat="1" ht="18" customHeight="1"/>
    <row r="133" customFormat="1"/>
    <row r="134" customFormat="1" spans="1:2">
      <c r="A134" s="96"/>
      <c r="B134" s="96"/>
    </row>
    <row r="135" customFormat="1" ht="15.75" spans="1:1">
      <c r="A135" s="174" t="s">
        <v>1157</v>
      </c>
    </row>
    <row r="136" customFormat="1" spans="3:4">
      <c r="C136" s="148"/>
      <c r="D136" s="148"/>
    </row>
    <row r="137" customFormat="1" ht="15.75" spans="3:3">
      <c r="C137" s="175" t="s">
        <v>1158</v>
      </c>
    </row>
    <row r="138" customFormat="1" spans="3:3">
      <c r="C138" s="176" t="s">
        <v>1207</v>
      </c>
    </row>
    <row r="139" customFormat="1" spans="3:4">
      <c r="C139" s="177" t="s">
        <v>1160</v>
      </c>
      <c r="D139" s="178"/>
    </row>
  </sheetData>
  <mergeCells count="1">
    <mergeCell ref="G7:H7"/>
  </mergeCells>
  <hyperlinks>
    <hyperlink ref="C15" r:id="rId2" display="pongsura.pattaramahasaed@ihg.com"/>
    <hyperlink ref="C138" r:id="rId3" display="E: pongsura.pattaramahasaed@ihg.com"/>
    <hyperlink ref="C13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opLeftCell="A76" workbookViewId="0">
      <selection activeCell="L16" sqref="L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154" t="s">
        <v>23</v>
      </c>
      <c r="F1" s="155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51">
        <v>504353</v>
      </c>
      <c r="C2" s="51" t="s">
        <v>3334</v>
      </c>
      <c r="D2" s="52">
        <v>1301849</v>
      </c>
      <c r="E2" s="53">
        <v>43240</v>
      </c>
      <c r="F2" s="54">
        <v>43243</v>
      </c>
      <c r="G2" s="55" t="s">
        <v>28</v>
      </c>
      <c r="H2" s="56">
        <v>9832.5</v>
      </c>
    </row>
    <row r="3" s="1" customFormat="1" spans="1:8">
      <c r="A3" s="30" t="s">
        <v>26</v>
      </c>
      <c r="B3" s="51">
        <v>504354</v>
      </c>
      <c r="C3" s="51" t="s">
        <v>3335</v>
      </c>
      <c r="D3" s="52">
        <v>1301849</v>
      </c>
      <c r="E3" s="53">
        <v>43240</v>
      </c>
      <c r="F3" s="54">
        <v>43243</v>
      </c>
      <c r="G3" s="55" t="s">
        <v>28</v>
      </c>
      <c r="H3" s="56">
        <v>9832.5</v>
      </c>
    </row>
    <row r="4" s="1" customFormat="1" spans="1:8">
      <c r="A4" s="30" t="s">
        <v>26</v>
      </c>
      <c r="B4" s="44">
        <v>504355</v>
      </c>
      <c r="C4" s="44" t="s">
        <v>3336</v>
      </c>
      <c r="D4" s="45">
        <v>1303333</v>
      </c>
      <c r="E4" s="46">
        <v>43239</v>
      </c>
      <c r="F4" s="47">
        <v>43243</v>
      </c>
      <c r="G4" s="48" t="s">
        <v>28</v>
      </c>
      <c r="H4" s="49">
        <v>13110</v>
      </c>
    </row>
    <row r="5" s="1" customFormat="1" spans="1:8">
      <c r="A5" s="30" t="s">
        <v>26</v>
      </c>
      <c r="B5" s="44">
        <v>504356</v>
      </c>
      <c r="C5" s="44" t="s">
        <v>1810</v>
      </c>
      <c r="D5" s="45">
        <v>1303333</v>
      </c>
      <c r="E5" s="46">
        <v>43239</v>
      </c>
      <c r="F5" s="47">
        <v>43243</v>
      </c>
      <c r="G5" s="48" t="s">
        <v>28</v>
      </c>
      <c r="H5" s="49">
        <v>13110</v>
      </c>
    </row>
    <row r="6" s="1" customFormat="1" spans="1:8">
      <c r="A6" s="30" t="s">
        <v>26</v>
      </c>
      <c r="B6" s="30">
        <v>504358</v>
      </c>
      <c r="C6" s="30" t="s">
        <v>3337</v>
      </c>
      <c r="D6" s="31">
        <v>1301049</v>
      </c>
      <c r="E6" s="32">
        <v>43240</v>
      </c>
      <c r="F6" s="33">
        <v>43243</v>
      </c>
      <c r="G6" s="34" t="s">
        <v>28</v>
      </c>
      <c r="H6" s="35">
        <v>9832.5</v>
      </c>
    </row>
    <row r="7" s="1" customFormat="1" spans="1:8">
      <c r="A7" s="30" t="s">
        <v>26</v>
      </c>
      <c r="B7" s="30">
        <v>504370</v>
      </c>
      <c r="C7" s="30" t="s">
        <v>2231</v>
      </c>
      <c r="D7" s="31">
        <v>1302176</v>
      </c>
      <c r="E7" s="32">
        <v>43240</v>
      </c>
      <c r="F7" s="33">
        <v>43243</v>
      </c>
      <c r="G7" s="34" t="s">
        <v>28</v>
      </c>
      <c r="H7" s="35">
        <v>9832.5</v>
      </c>
    </row>
    <row r="8" s="1" customFormat="1" spans="1:9">
      <c r="A8" s="30" t="s">
        <v>26</v>
      </c>
      <c r="B8" s="30">
        <v>504371</v>
      </c>
      <c r="C8" s="30" t="s">
        <v>3338</v>
      </c>
      <c r="D8" s="31">
        <v>1284156</v>
      </c>
      <c r="E8" s="32">
        <v>43238</v>
      </c>
      <c r="F8" s="33">
        <v>43243</v>
      </c>
      <c r="G8" s="34" t="s">
        <v>28</v>
      </c>
      <c r="H8" s="35">
        <v>19125</v>
      </c>
      <c r="I8" s="181"/>
    </row>
    <row r="9" s="1" customFormat="1" spans="1:9">
      <c r="A9" s="30" t="s">
        <v>26</v>
      </c>
      <c r="B9" s="30">
        <v>504375</v>
      </c>
      <c r="C9" s="30" t="s">
        <v>3339</v>
      </c>
      <c r="D9" s="31">
        <v>1292866</v>
      </c>
      <c r="E9" s="32">
        <v>43240</v>
      </c>
      <c r="F9" s="33">
        <v>43243</v>
      </c>
      <c r="G9" s="34" t="s">
        <v>28</v>
      </c>
      <c r="H9" s="35">
        <v>12112.5</v>
      </c>
      <c r="I9" s="181"/>
    </row>
    <row r="10" s="1" customFormat="1" spans="1:9">
      <c r="A10" s="30" t="s">
        <v>26</v>
      </c>
      <c r="B10" s="30">
        <v>504376</v>
      </c>
      <c r="C10" s="30" t="s">
        <v>3340</v>
      </c>
      <c r="D10" s="31">
        <v>1307944</v>
      </c>
      <c r="E10" s="32">
        <v>43240</v>
      </c>
      <c r="F10" s="33">
        <v>43243</v>
      </c>
      <c r="G10" s="34" t="s">
        <v>28</v>
      </c>
      <c r="H10" s="35">
        <v>12112.5</v>
      </c>
      <c r="I10" s="181"/>
    </row>
    <row r="11" s="1" customFormat="1" spans="1:9">
      <c r="A11" s="30" t="s">
        <v>26</v>
      </c>
      <c r="B11" s="51">
        <v>504377</v>
      </c>
      <c r="C11" s="51" t="s">
        <v>3341</v>
      </c>
      <c r="D11" s="52">
        <v>1295813</v>
      </c>
      <c r="E11" s="53">
        <v>43239</v>
      </c>
      <c r="F11" s="54">
        <v>43243</v>
      </c>
      <c r="G11" s="55" t="s">
        <v>28</v>
      </c>
      <c r="H11" s="56">
        <v>16150</v>
      </c>
      <c r="I11" s="181"/>
    </row>
    <row r="12" s="1" customFormat="1" spans="1:9">
      <c r="A12" s="30" t="s">
        <v>26</v>
      </c>
      <c r="B12" s="51">
        <v>504378</v>
      </c>
      <c r="C12" s="51" t="s">
        <v>3342</v>
      </c>
      <c r="D12" s="52">
        <v>1295813</v>
      </c>
      <c r="E12" s="53">
        <v>43239</v>
      </c>
      <c r="F12" s="54">
        <v>43243</v>
      </c>
      <c r="G12" s="55" t="s">
        <v>28</v>
      </c>
      <c r="H12" s="56">
        <v>16150</v>
      </c>
      <c r="I12" s="181"/>
    </row>
    <row r="13" s="1" customFormat="1" spans="1:8">
      <c r="A13" s="30" t="s">
        <v>26</v>
      </c>
      <c r="B13" s="30">
        <v>504379</v>
      </c>
      <c r="C13" s="30" t="s">
        <v>3343</v>
      </c>
      <c r="D13" s="31">
        <v>1292833</v>
      </c>
      <c r="E13" s="32">
        <v>43238</v>
      </c>
      <c r="F13" s="33">
        <v>43243</v>
      </c>
      <c r="G13" s="34" t="s">
        <v>28</v>
      </c>
      <c r="H13" s="35">
        <v>19125</v>
      </c>
    </row>
    <row r="14" s="1" customFormat="1" spans="1:8">
      <c r="A14" s="30" t="s">
        <v>26</v>
      </c>
      <c r="B14" s="30">
        <v>504463</v>
      </c>
      <c r="C14" s="30" t="s">
        <v>3344</v>
      </c>
      <c r="D14" s="31">
        <v>1294607</v>
      </c>
      <c r="E14" s="32">
        <v>43239</v>
      </c>
      <c r="F14" s="33">
        <v>43244</v>
      </c>
      <c r="G14" s="34" t="s">
        <v>28</v>
      </c>
      <c r="H14" s="35">
        <v>19125</v>
      </c>
    </row>
    <row r="15" s="1" customFormat="1" spans="1:8">
      <c r="A15" s="30" t="s">
        <v>26</v>
      </c>
      <c r="B15" s="30">
        <v>504471</v>
      </c>
      <c r="C15" s="30" t="s">
        <v>3345</v>
      </c>
      <c r="D15" s="31">
        <v>1297106</v>
      </c>
      <c r="E15" s="32">
        <v>43242</v>
      </c>
      <c r="F15" s="33">
        <v>43244</v>
      </c>
      <c r="G15" s="34" t="s">
        <v>28</v>
      </c>
      <c r="H15" s="35">
        <v>6900</v>
      </c>
    </row>
    <row r="16" s="1" customFormat="1" spans="1:8">
      <c r="A16" s="30" t="s">
        <v>26</v>
      </c>
      <c r="B16" s="30">
        <v>504473</v>
      </c>
      <c r="C16" s="30" t="s">
        <v>3346</v>
      </c>
      <c r="D16" s="31">
        <v>1303604</v>
      </c>
      <c r="E16" s="32">
        <v>43241</v>
      </c>
      <c r="F16" s="33">
        <v>43244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504548</v>
      </c>
      <c r="C17" s="30" t="s">
        <v>3347</v>
      </c>
      <c r="D17" s="31">
        <v>1291082</v>
      </c>
      <c r="E17" s="32">
        <v>43242</v>
      </c>
      <c r="F17" s="33">
        <v>43245</v>
      </c>
      <c r="G17" s="34" t="s">
        <v>28</v>
      </c>
      <c r="H17" s="35">
        <v>12112.5</v>
      </c>
    </row>
    <row r="18" s="1" customFormat="1" spans="1:8">
      <c r="A18" s="30" t="s">
        <v>26</v>
      </c>
      <c r="B18" s="30">
        <v>504551</v>
      </c>
      <c r="C18" s="30" t="s">
        <v>3348</v>
      </c>
      <c r="D18" s="31">
        <v>1291083</v>
      </c>
      <c r="E18" s="32">
        <v>43242</v>
      </c>
      <c r="F18" s="33">
        <v>43245</v>
      </c>
      <c r="G18" s="34" t="s">
        <v>28</v>
      </c>
      <c r="H18" s="35">
        <v>12112.5</v>
      </c>
    </row>
    <row r="19" s="1" customFormat="1" spans="1:8">
      <c r="A19" s="30" t="s">
        <v>26</v>
      </c>
      <c r="B19" s="30">
        <v>504552</v>
      </c>
      <c r="C19" s="30" t="s">
        <v>3349</v>
      </c>
      <c r="D19" s="31">
        <v>1302899</v>
      </c>
      <c r="E19" s="32">
        <v>43240</v>
      </c>
      <c r="F19" s="33">
        <v>43245</v>
      </c>
      <c r="G19" s="34" t="s">
        <v>28</v>
      </c>
      <c r="H19" s="35">
        <v>15525</v>
      </c>
    </row>
    <row r="20" s="1" customFormat="1" spans="1:9">
      <c r="A20" s="30" t="s">
        <v>26</v>
      </c>
      <c r="B20" s="30">
        <v>504553</v>
      </c>
      <c r="C20" s="30" t="s">
        <v>3350</v>
      </c>
      <c r="D20" s="31">
        <v>1302900</v>
      </c>
      <c r="E20" s="32">
        <v>43240</v>
      </c>
      <c r="F20" s="33">
        <v>43245</v>
      </c>
      <c r="G20" s="34" t="s">
        <v>28</v>
      </c>
      <c r="H20" s="35">
        <v>15525</v>
      </c>
      <c r="I20" s="181"/>
    </row>
    <row r="21" s="1" customFormat="1" spans="1:8">
      <c r="A21" s="30" t="s">
        <v>26</v>
      </c>
      <c r="B21" s="59">
        <v>504557</v>
      </c>
      <c r="C21" s="59" t="s">
        <v>3351</v>
      </c>
      <c r="D21" s="60">
        <v>1290588</v>
      </c>
      <c r="E21" s="61">
        <v>43241</v>
      </c>
      <c r="F21" s="62">
        <v>43245</v>
      </c>
      <c r="G21" s="63" t="s">
        <v>28</v>
      </c>
      <c r="H21" s="64">
        <v>13112</v>
      </c>
    </row>
    <row r="22" s="1" customFormat="1" spans="1:8">
      <c r="A22" s="30" t="s">
        <v>26</v>
      </c>
      <c r="B22" s="59">
        <v>504559</v>
      </c>
      <c r="C22" s="59" t="s">
        <v>3352</v>
      </c>
      <c r="D22" s="60">
        <v>1290588</v>
      </c>
      <c r="E22" s="61">
        <v>43241</v>
      </c>
      <c r="F22" s="62">
        <v>43245</v>
      </c>
      <c r="G22" s="63" t="s">
        <v>28</v>
      </c>
      <c r="H22" s="64">
        <v>13112</v>
      </c>
    </row>
    <row r="23" s="1" customFormat="1" spans="1:8">
      <c r="A23" s="30" t="s">
        <v>26</v>
      </c>
      <c r="B23" s="30">
        <v>504560</v>
      </c>
      <c r="C23" s="30" t="s">
        <v>3353</v>
      </c>
      <c r="D23" s="31">
        <v>1310186</v>
      </c>
      <c r="E23" s="32">
        <v>43243</v>
      </c>
      <c r="F23" s="33">
        <v>43245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504566</v>
      </c>
      <c r="C24" s="30" t="s">
        <v>3354</v>
      </c>
      <c r="D24" s="31">
        <v>1291456</v>
      </c>
      <c r="E24" s="32">
        <v>43241</v>
      </c>
      <c r="F24" s="33">
        <v>43245</v>
      </c>
      <c r="G24" s="34" t="s">
        <v>28</v>
      </c>
      <c r="H24" s="35">
        <v>13110</v>
      </c>
    </row>
    <row r="25" s="1" customFormat="1" spans="1:8">
      <c r="A25" s="30" t="s">
        <v>26</v>
      </c>
      <c r="B25" s="30">
        <v>504567</v>
      </c>
      <c r="C25" s="30" t="s">
        <v>3355</v>
      </c>
      <c r="D25" s="31">
        <v>1291437</v>
      </c>
      <c r="E25" s="32">
        <v>43241</v>
      </c>
      <c r="F25" s="33">
        <v>43245</v>
      </c>
      <c r="G25" s="34" t="s">
        <v>28</v>
      </c>
      <c r="H25" s="35">
        <v>13110</v>
      </c>
    </row>
    <row r="26" s="1" customFormat="1" spans="1:8">
      <c r="A26" s="30" t="s">
        <v>26</v>
      </c>
      <c r="B26" s="30">
        <v>504568</v>
      </c>
      <c r="C26" s="30" t="s">
        <v>3356</v>
      </c>
      <c r="D26" s="31">
        <v>1302801</v>
      </c>
      <c r="E26" s="32">
        <v>43240</v>
      </c>
      <c r="F26" s="33">
        <v>43245</v>
      </c>
      <c r="G26" s="34" t="s">
        <v>28</v>
      </c>
      <c r="H26" s="35">
        <v>15525</v>
      </c>
    </row>
    <row r="27" s="1" customFormat="1" spans="1:8">
      <c r="A27" s="30" t="s">
        <v>26</v>
      </c>
      <c r="B27" s="30">
        <v>504569</v>
      </c>
      <c r="C27" s="30" t="s">
        <v>3357</v>
      </c>
      <c r="D27" s="31">
        <v>1292436</v>
      </c>
      <c r="E27" s="32">
        <v>43243</v>
      </c>
      <c r="F27" s="33">
        <v>43245</v>
      </c>
      <c r="G27" s="34" t="s">
        <v>28</v>
      </c>
      <c r="H27" s="35">
        <v>6900</v>
      </c>
    </row>
    <row r="28" s="1" customFormat="1" spans="1:8">
      <c r="A28" s="30" t="s">
        <v>26</v>
      </c>
      <c r="B28" s="182">
        <v>504572</v>
      </c>
      <c r="C28" s="182" t="s">
        <v>3358</v>
      </c>
      <c r="D28" s="183">
        <v>1303720</v>
      </c>
      <c r="E28" s="184">
        <v>43241</v>
      </c>
      <c r="F28" s="185">
        <v>43245</v>
      </c>
      <c r="G28" s="186" t="s">
        <v>28</v>
      </c>
      <c r="H28" s="187">
        <v>13110</v>
      </c>
    </row>
    <row r="29" s="1" customFormat="1" spans="1:8">
      <c r="A29" s="30" t="s">
        <v>26</v>
      </c>
      <c r="B29" s="182">
        <v>504573</v>
      </c>
      <c r="C29" s="182" t="s">
        <v>3359</v>
      </c>
      <c r="D29" s="183">
        <v>1303720</v>
      </c>
      <c r="E29" s="184">
        <v>43241</v>
      </c>
      <c r="F29" s="185">
        <v>43245</v>
      </c>
      <c r="G29" s="186" t="s">
        <v>28</v>
      </c>
      <c r="H29" s="187">
        <v>13110</v>
      </c>
    </row>
    <row r="30" s="1" customFormat="1" spans="1:8">
      <c r="A30" s="30" t="s">
        <v>26</v>
      </c>
      <c r="B30" s="59">
        <v>504574</v>
      </c>
      <c r="C30" s="59" t="s">
        <v>3360</v>
      </c>
      <c r="D30" s="60">
        <v>1303167</v>
      </c>
      <c r="E30" s="61">
        <v>43242</v>
      </c>
      <c r="F30" s="62">
        <v>43245</v>
      </c>
      <c r="G30" s="63" t="s">
        <v>28</v>
      </c>
      <c r="H30" s="64">
        <v>9832.5</v>
      </c>
    </row>
    <row r="31" s="1" customFormat="1" spans="1:8">
      <c r="A31" s="30" t="s">
        <v>26</v>
      </c>
      <c r="B31" s="59">
        <v>504575</v>
      </c>
      <c r="C31" s="59" t="s">
        <v>3361</v>
      </c>
      <c r="D31" s="60">
        <v>1303167</v>
      </c>
      <c r="E31" s="61">
        <v>43242</v>
      </c>
      <c r="F31" s="62">
        <v>43245</v>
      </c>
      <c r="G31" s="63" t="s">
        <v>28</v>
      </c>
      <c r="H31" s="64">
        <v>9832.5</v>
      </c>
    </row>
    <row r="32" s="1" customFormat="1" spans="1:8">
      <c r="A32" s="30" t="s">
        <v>26</v>
      </c>
      <c r="B32" s="30">
        <v>504645</v>
      </c>
      <c r="C32" s="30" t="s">
        <v>3362</v>
      </c>
      <c r="D32" s="31">
        <v>1297472</v>
      </c>
      <c r="E32" s="32">
        <v>43244</v>
      </c>
      <c r="F32" s="33">
        <v>43246</v>
      </c>
      <c r="G32" s="34" t="s">
        <v>28</v>
      </c>
      <c r="H32" s="35">
        <v>6900</v>
      </c>
    </row>
    <row r="33" s="1" customFormat="1" spans="1:8">
      <c r="A33" s="30" t="s">
        <v>26</v>
      </c>
      <c r="B33" s="30">
        <v>504662</v>
      </c>
      <c r="C33" s="30" t="s">
        <v>3363</v>
      </c>
      <c r="D33" s="31">
        <v>1302836</v>
      </c>
      <c r="E33" s="32">
        <v>43243</v>
      </c>
      <c r="F33" s="33">
        <v>43246</v>
      </c>
      <c r="G33" s="34" t="s">
        <v>28</v>
      </c>
      <c r="H33" s="35">
        <v>12112.5</v>
      </c>
    </row>
    <row r="34" s="1" customFormat="1" spans="1:8">
      <c r="A34" s="30" t="s">
        <v>26</v>
      </c>
      <c r="B34" s="30">
        <v>504773</v>
      </c>
      <c r="C34" s="30" t="s">
        <v>3364</v>
      </c>
      <c r="D34" s="31">
        <v>1301781</v>
      </c>
      <c r="E34" s="32">
        <v>43244</v>
      </c>
      <c r="F34" s="33">
        <v>43247</v>
      </c>
      <c r="G34" s="34" t="s">
        <v>28</v>
      </c>
      <c r="H34" s="35">
        <v>9832.5</v>
      </c>
    </row>
    <row r="35" s="1" customFormat="1" spans="1:9">
      <c r="A35" s="30" t="s">
        <v>26</v>
      </c>
      <c r="B35" s="30">
        <v>504774</v>
      </c>
      <c r="C35" s="30" t="s">
        <v>3365</v>
      </c>
      <c r="D35" s="31">
        <v>1307573</v>
      </c>
      <c r="E35" s="32">
        <v>43246</v>
      </c>
      <c r="F35" s="33">
        <v>43247</v>
      </c>
      <c r="G35" s="34" t="s">
        <v>28</v>
      </c>
      <c r="H35" s="35">
        <v>3450</v>
      </c>
      <c r="I35" s="181"/>
    </row>
    <row r="36" s="1" customFormat="1" spans="1:8">
      <c r="A36" s="30" t="s">
        <v>26</v>
      </c>
      <c r="B36" s="30">
        <v>504775</v>
      </c>
      <c r="C36" s="30" t="s">
        <v>3366</v>
      </c>
      <c r="D36" s="31">
        <v>1304539</v>
      </c>
      <c r="E36" s="32">
        <v>43246</v>
      </c>
      <c r="F36" s="33">
        <v>43247</v>
      </c>
      <c r="G36" s="34" t="s">
        <v>28</v>
      </c>
      <c r="H36" s="35">
        <v>3450</v>
      </c>
    </row>
    <row r="37" s="1" customFormat="1" spans="1:8">
      <c r="A37" s="30" t="s">
        <v>26</v>
      </c>
      <c r="B37" s="156">
        <v>504904</v>
      </c>
      <c r="C37" s="156" t="s">
        <v>3367</v>
      </c>
      <c r="D37" s="157">
        <v>1303471</v>
      </c>
      <c r="E37" s="158">
        <v>43246</v>
      </c>
      <c r="F37" s="159">
        <v>43248</v>
      </c>
      <c r="G37" s="160" t="s">
        <v>28</v>
      </c>
      <c r="H37" s="161">
        <v>9832.5</v>
      </c>
    </row>
    <row r="38" s="1" customFormat="1" spans="1:8">
      <c r="A38" s="30" t="s">
        <v>26</v>
      </c>
      <c r="B38" s="156">
        <v>504905</v>
      </c>
      <c r="C38" s="156" t="s">
        <v>3368</v>
      </c>
      <c r="D38" s="157">
        <v>1303471</v>
      </c>
      <c r="E38" s="158">
        <v>43246</v>
      </c>
      <c r="F38" s="159">
        <v>43248</v>
      </c>
      <c r="G38" s="160" t="s">
        <v>28</v>
      </c>
      <c r="H38" s="161">
        <v>9832.5</v>
      </c>
    </row>
    <row r="39" s="1" customFormat="1" spans="1:8">
      <c r="A39" s="30" t="s">
        <v>26</v>
      </c>
      <c r="B39" s="30">
        <v>504908</v>
      </c>
      <c r="C39" s="30" t="s">
        <v>3369</v>
      </c>
      <c r="D39" s="31">
        <v>1304238</v>
      </c>
      <c r="E39" s="32">
        <v>43246</v>
      </c>
      <c r="F39" s="33">
        <v>43248</v>
      </c>
      <c r="G39" s="34" t="s">
        <v>28</v>
      </c>
      <c r="H39" s="35">
        <v>6900</v>
      </c>
    </row>
    <row r="40" s="1" customFormat="1" spans="1:8">
      <c r="A40" s="30" t="s">
        <v>26</v>
      </c>
      <c r="B40" s="30">
        <v>504909</v>
      </c>
      <c r="C40" s="30" t="s">
        <v>3370</v>
      </c>
      <c r="D40" s="31">
        <v>1301158</v>
      </c>
      <c r="E40" s="32">
        <v>43245</v>
      </c>
      <c r="F40" s="33">
        <v>43248</v>
      </c>
      <c r="G40" s="34" t="s">
        <v>28</v>
      </c>
      <c r="H40" s="35">
        <v>9832.5</v>
      </c>
    </row>
    <row r="41" s="1" customFormat="1" spans="1:8">
      <c r="A41" s="30" t="s">
        <v>26</v>
      </c>
      <c r="B41" s="30">
        <v>504919</v>
      </c>
      <c r="C41" s="30" t="s">
        <v>3371</v>
      </c>
      <c r="D41" s="31">
        <v>1293364</v>
      </c>
      <c r="E41" s="32">
        <v>43246</v>
      </c>
      <c r="F41" s="33">
        <v>43248</v>
      </c>
      <c r="G41" s="34" t="s">
        <v>28</v>
      </c>
      <c r="H41" s="35">
        <v>8500</v>
      </c>
    </row>
    <row r="42" s="1" customFormat="1" spans="1:8">
      <c r="A42" s="30" t="s">
        <v>26</v>
      </c>
      <c r="B42" s="51">
        <v>505017</v>
      </c>
      <c r="C42" s="51" t="s">
        <v>3372</v>
      </c>
      <c r="D42" s="52">
        <v>1300849</v>
      </c>
      <c r="E42" s="53">
        <v>43247</v>
      </c>
      <c r="F42" s="54">
        <v>43249</v>
      </c>
      <c r="G42" s="55" t="s">
        <v>28</v>
      </c>
      <c r="H42" s="56">
        <v>8500</v>
      </c>
    </row>
    <row r="43" s="1" customFormat="1" spans="1:8">
      <c r="A43" s="30" t="s">
        <v>26</v>
      </c>
      <c r="B43" s="51">
        <v>505018</v>
      </c>
      <c r="C43" s="51" t="s">
        <v>3373</v>
      </c>
      <c r="D43" s="52">
        <v>1300849</v>
      </c>
      <c r="E43" s="53">
        <v>43247</v>
      </c>
      <c r="F43" s="54">
        <v>43249</v>
      </c>
      <c r="G43" s="55" t="s">
        <v>28</v>
      </c>
      <c r="H43" s="56">
        <v>8500</v>
      </c>
    </row>
    <row r="44" s="1" customFormat="1" spans="1:8">
      <c r="A44" s="30" t="s">
        <v>26</v>
      </c>
      <c r="B44" s="30">
        <v>505021</v>
      </c>
      <c r="C44" s="30" t="s">
        <v>3374</v>
      </c>
      <c r="D44" s="31">
        <v>1308179</v>
      </c>
      <c r="E44" s="32">
        <v>43244</v>
      </c>
      <c r="F44" s="33">
        <v>43249</v>
      </c>
      <c r="G44" s="34" t="s">
        <v>28</v>
      </c>
      <c r="H44" s="35">
        <v>15525</v>
      </c>
    </row>
    <row r="45" s="1" customFormat="1" spans="1:8">
      <c r="A45" s="30" t="s">
        <v>26</v>
      </c>
      <c r="B45" s="265">
        <v>505023</v>
      </c>
      <c r="C45" s="265" t="s">
        <v>3375</v>
      </c>
      <c r="D45" s="266">
        <v>1297796</v>
      </c>
      <c r="E45" s="267">
        <v>43247</v>
      </c>
      <c r="F45" s="268">
        <v>43249</v>
      </c>
      <c r="G45" s="269" t="s">
        <v>28</v>
      </c>
      <c r="H45" s="270">
        <v>8500</v>
      </c>
    </row>
    <row r="46" s="1" customFormat="1" spans="1:8">
      <c r="A46" s="30" t="s">
        <v>26</v>
      </c>
      <c r="B46" s="265">
        <v>505024</v>
      </c>
      <c r="C46" s="265" t="s">
        <v>3376</v>
      </c>
      <c r="D46" s="266">
        <v>1297796</v>
      </c>
      <c r="E46" s="267">
        <v>43247</v>
      </c>
      <c r="F46" s="268">
        <v>43249</v>
      </c>
      <c r="G46" s="269" t="s">
        <v>28</v>
      </c>
      <c r="H46" s="270">
        <v>8500</v>
      </c>
    </row>
    <row r="47" s="1" customFormat="1" spans="1:8">
      <c r="A47" s="30" t="s">
        <v>26</v>
      </c>
      <c r="B47" s="59">
        <v>505025</v>
      </c>
      <c r="C47" s="59" t="s">
        <v>3377</v>
      </c>
      <c r="D47" s="60">
        <v>1308359</v>
      </c>
      <c r="E47" s="61">
        <v>43248</v>
      </c>
      <c r="F47" s="62">
        <v>43249</v>
      </c>
      <c r="G47" s="63" t="s">
        <v>28</v>
      </c>
      <c r="H47" s="64">
        <v>4250</v>
      </c>
    </row>
    <row r="48" s="1" customFormat="1" spans="1:8">
      <c r="A48" s="30" t="s">
        <v>26</v>
      </c>
      <c r="B48" s="59">
        <v>505026</v>
      </c>
      <c r="C48" s="59" t="s">
        <v>3378</v>
      </c>
      <c r="D48" s="60">
        <v>1308359</v>
      </c>
      <c r="E48" s="61">
        <v>43248</v>
      </c>
      <c r="F48" s="62">
        <v>43249</v>
      </c>
      <c r="G48" s="63" t="s">
        <v>28</v>
      </c>
      <c r="H48" s="64">
        <v>4250</v>
      </c>
    </row>
    <row r="49" s="1" customFormat="1" spans="1:8">
      <c r="A49" s="30" t="s">
        <v>26</v>
      </c>
      <c r="B49" s="59">
        <v>505027</v>
      </c>
      <c r="C49" s="59" t="s">
        <v>3379</v>
      </c>
      <c r="D49" s="60">
        <v>1308359</v>
      </c>
      <c r="E49" s="61">
        <v>43248</v>
      </c>
      <c r="F49" s="62">
        <v>43249</v>
      </c>
      <c r="G49" s="63" t="s">
        <v>28</v>
      </c>
      <c r="H49" s="64">
        <v>4250</v>
      </c>
    </row>
    <row r="50" s="1" customFormat="1" spans="1:8">
      <c r="A50" s="30" t="s">
        <v>26</v>
      </c>
      <c r="B50" s="30">
        <v>505101</v>
      </c>
      <c r="C50" s="30" t="s">
        <v>3380</v>
      </c>
      <c r="D50" s="31">
        <v>1309121</v>
      </c>
      <c r="E50" s="32">
        <v>43248</v>
      </c>
      <c r="F50" s="33">
        <v>43250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505105</v>
      </c>
      <c r="C51" s="30" t="s">
        <v>3381</v>
      </c>
      <c r="D51" s="31">
        <v>1305058</v>
      </c>
      <c r="E51" s="32">
        <v>43249</v>
      </c>
      <c r="F51" s="33">
        <v>43250</v>
      </c>
      <c r="G51" s="34" t="s">
        <v>28</v>
      </c>
      <c r="H51" s="35">
        <v>8000</v>
      </c>
    </row>
    <row r="52" s="1" customFormat="1" spans="1:8">
      <c r="A52" s="30" t="s">
        <v>26</v>
      </c>
      <c r="B52" s="44">
        <v>505192</v>
      </c>
      <c r="C52" s="44" t="s">
        <v>3382</v>
      </c>
      <c r="D52" s="45">
        <v>1300327</v>
      </c>
      <c r="E52" s="46">
        <v>43248</v>
      </c>
      <c r="F52" s="47">
        <v>43251</v>
      </c>
      <c r="G52" s="48" t="s">
        <v>28</v>
      </c>
      <c r="H52" s="49">
        <v>9832.5</v>
      </c>
    </row>
    <row r="53" s="1" customFormat="1" spans="1:8">
      <c r="A53" s="30" t="s">
        <v>26</v>
      </c>
      <c r="B53" s="44">
        <v>505193</v>
      </c>
      <c r="C53" s="44" t="s">
        <v>3383</v>
      </c>
      <c r="D53" s="45">
        <v>1300327</v>
      </c>
      <c r="E53" s="46">
        <v>43248</v>
      </c>
      <c r="F53" s="47">
        <v>43251</v>
      </c>
      <c r="G53" s="48" t="s">
        <v>28</v>
      </c>
      <c r="H53" s="49">
        <v>9832.5</v>
      </c>
    </row>
    <row r="54" s="1" customFormat="1" spans="1:8">
      <c r="A54" s="30" t="s">
        <v>26</v>
      </c>
      <c r="B54" s="30">
        <v>505204</v>
      </c>
      <c r="C54" s="30" t="s">
        <v>3384</v>
      </c>
      <c r="D54" s="31">
        <v>1304027</v>
      </c>
      <c r="E54" s="32">
        <v>43247</v>
      </c>
      <c r="F54" s="33">
        <v>43251</v>
      </c>
      <c r="G54" s="34" t="s">
        <v>28</v>
      </c>
      <c r="H54" s="35">
        <v>13110</v>
      </c>
    </row>
    <row r="55" s="1" customFormat="1" spans="1:8">
      <c r="A55" s="30" t="s">
        <v>26</v>
      </c>
      <c r="B55" s="30">
        <v>505218</v>
      </c>
      <c r="C55" s="30" t="s">
        <v>3385</v>
      </c>
      <c r="D55" s="31">
        <v>1303081</v>
      </c>
      <c r="E55" s="32">
        <v>43247</v>
      </c>
      <c r="F55" s="33">
        <v>43251</v>
      </c>
      <c r="G55" s="34" t="s">
        <v>28</v>
      </c>
      <c r="H55" s="35">
        <v>16150</v>
      </c>
    </row>
    <row r="56" s="1" customFormat="1" spans="1:8">
      <c r="A56" s="30" t="s">
        <v>26</v>
      </c>
      <c r="B56" s="59">
        <v>505304</v>
      </c>
      <c r="C56" s="59" t="s">
        <v>3386</v>
      </c>
      <c r="D56" s="60">
        <v>1305046</v>
      </c>
      <c r="E56" s="61">
        <v>43250</v>
      </c>
      <c r="F56" s="62">
        <v>43252</v>
      </c>
      <c r="G56" s="63" t="s">
        <v>28</v>
      </c>
      <c r="H56" s="64">
        <v>6900</v>
      </c>
    </row>
    <row r="57" s="1" customFormat="1" spans="1:8">
      <c r="A57" s="30" t="s">
        <v>26</v>
      </c>
      <c r="B57" s="59">
        <v>505305</v>
      </c>
      <c r="C57" s="59" t="s">
        <v>3387</v>
      </c>
      <c r="D57" s="60">
        <v>1305046</v>
      </c>
      <c r="E57" s="61">
        <v>43250</v>
      </c>
      <c r="F57" s="62">
        <v>43252</v>
      </c>
      <c r="G57" s="63" t="s">
        <v>28</v>
      </c>
      <c r="H57" s="64">
        <v>6900</v>
      </c>
    </row>
    <row r="58" s="1" customFormat="1" spans="1:8">
      <c r="A58" s="30" t="s">
        <v>26</v>
      </c>
      <c r="B58" s="30">
        <v>505307</v>
      </c>
      <c r="C58" s="30" t="s">
        <v>169</v>
      </c>
      <c r="D58" s="31">
        <v>1298886</v>
      </c>
      <c r="E58" s="32">
        <v>43251</v>
      </c>
      <c r="F58" s="33">
        <v>43252</v>
      </c>
      <c r="G58" s="34" t="s">
        <v>28</v>
      </c>
      <c r="H58" s="35">
        <v>3450</v>
      </c>
    </row>
    <row r="59" s="1" customFormat="1" spans="1:8">
      <c r="A59" s="30" t="s">
        <v>26</v>
      </c>
      <c r="B59" s="182">
        <v>505312</v>
      </c>
      <c r="C59" s="182" t="s">
        <v>3388</v>
      </c>
      <c r="D59" s="183">
        <v>1293828</v>
      </c>
      <c r="E59" s="184">
        <v>43249</v>
      </c>
      <c r="F59" s="185">
        <v>43252</v>
      </c>
      <c r="G59" s="186" t="s">
        <v>28</v>
      </c>
      <c r="H59" s="187">
        <v>12112.5</v>
      </c>
    </row>
    <row r="60" s="1" customFormat="1" spans="1:8">
      <c r="A60" s="30" t="s">
        <v>26</v>
      </c>
      <c r="B60" s="182">
        <v>505313</v>
      </c>
      <c r="C60" s="182" t="s">
        <v>3378</v>
      </c>
      <c r="D60" s="183">
        <v>1293828</v>
      </c>
      <c r="E60" s="184">
        <v>43249</v>
      </c>
      <c r="F60" s="185">
        <v>43252</v>
      </c>
      <c r="G60" s="186" t="s">
        <v>28</v>
      </c>
      <c r="H60" s="187">
        <v>12112.5</v>
      </c>
    </row>
    <row r="61" s="1" customFormat="1" spans="1:8">
      <c r="A61" s="30" t="s">
        <v>26</v>
      </c>
      <c r="B61" s="182">
        <v>505314</v>
      </c>
      <c r="C61" s="182" t="s">
        <v>3389</v>
      </c>
      <c r="D61" s="183">
        <v>1293828</v>
      </c>
      <c r="E61" s="184">
        <v>43249</v>
      </c>
      <c r="F61" s="185">
        <v>43252</v>
      </c>
      <c r="G61" s="186" t="s">
        <v>28</v>
      </c>
      <c r="H61" s="187">
        <v>12112.5</v>
      </c>
    </row>
    <row r="62" s="1" customFormat="1" spans="1:8">
      <c r="A62" s="30" t="s">
        <v>26</v>
      </c>
      <c r="B62" s="30">
        <v>505318</v>
      </c>
      <c r="C62" s="30" t="s">
        <v>3390</v>
      </c>
      <c r="D62" s="31">
        <v>1311554</v>
      </c>
      <c r="E62" s="32">
        <v>43248</v>
      </c>
      <c r="F62" s="33">
        <v>43252</v>
      </c>
      <c r="G62" s="34" t="s">
        <v>28</v>
      </c>
      <c r="H62" s="35">
        <v>16150</v>
      </c>
    </row>
    <row r="63" s="1" customFormat="1" spans="1:8">
      <c r="A63" s="30" t="s">
        <v>26</v>
      </c>
      <c r="B63" s="30">
        <v>505429</v>
      </c>
      <c r="C63" s="30" t="s">
        <v>3391</v>
      </c>
      <c r="D63" s="31">
        <v>1302283</v>
      </c>
      <c r="E63" s="32">
        <v>43251</v>
      </c>
      <c r="F63" s="33">
        <v>43253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505432</v>
      </c>
      <c r="C64" s="30" t="s">
        <v>3392</v>
      </c>
      <c r="D64" s="31">
        <v>1304139</v>
      </c>
      <c r="E64" s="32">
        <v>43250</v>
      </c>
      <c r="F64" s="33">
        <v>43253</v>
      </c>
      <c r="G64" s="34" t="s">
        <v>28</v>
      </c>
      <c r="H64" s="35">
        <v>9832.5</v>
      </c>
    </row>
    <row r="65" s="1" customFormat="1" spans="1:8">
      <c r="A65" s="30" t="s">
        <v>26</v>
      </c>
      <c r="B65" s="30">
        <v>505433</v>
      </c>
      <c r="C65" s="30" t="s">
        <v>3393</v>
      </c>
      <c r="D65" s="31">
        <v>1297967</v>
      </c>
      <c r="E65" s="32">
        <v>43250</v>
      </c>
      <c r="F65" s="33">
        <v>43253</v>
      </c>
      <c r="G65" s="34" t="s">
        <v>28</v>
      </c>
      <c r="H65" s="35">
        <v>9832.5</v>
      </c>
    </row>
    <row r="66" s="1" customFormat="1" spans="1:8">
      <c r="A66" s="30" t="s">
        <v>26</v>
      </c>
      <c r="B66" s="30">
        <v>505434</v>
      </c>
      <c r="C66" s="30" t="s">
        <v>3394</v>
      </c>
      <c r="D66" s="31">
        <v>1308647</v>
      </c>
      <c r="E66" s="32">
        <v>43249</v>
      </c>
      <c r="F66" s="33">
        <v>43253</v>
      </c>
      <c r="G66" s="34" t="s">
        <v>28</v>
      </c>
      <c r="H66" s="35">
        <v>13110</v>
      </c>
    </row>
    <row r="67" s="1" customFormat="1" spans="1:8">
      <c r="A67" s="30" t="s">
        <v>26</v>
      </c>
      <c r="B67" s="30">
        <v>505444</v>
      </c>
      <c r="C67" s="30" t="s">
        <v>3395</v>
      </c>
      <c r="D67" s="31">
        <v>1305962</v>
      </c>
      <c r="E67" s="32">
        <v>43250</v>
      </c>
      <c r="F67" s="33">
        <v>43253</v>
      </c>
      <c r="G67" s="34" t="s">
        <v>28</v>
      </c>
      <c r="H67" s="35">
        <v>12112.5</v>
      </c>
    </row>
    <row r="68" s="1" customFormat="1" spans="1:8">
      <c r="A68" s="30" t="s">
        <v>26</v>
      </c>
      <c r="B68" s="30">
        <v>505449</v>
      </c>
      <c r="C68" s="30" t="s">
        <v>3253</v>
      </c>
      <c r="D68" s="31">
        <v>1304489</v>
      </c>
      <c r="E68" s="32">
        <v>43250</v>
      </c>
      <c r="F68" s="33">
        <v>43253</v>
      </c>
      <c r="G68" s="34" t="s">
        <v>28</v>
      </c>
      <c r="H68" s="35">
        <v>12112.5</v>
      </c>
    </row>
    <row r="69" s="1" customFormat="1" spans="1:8">
      <c r="A69" s="30" t="s">
        <v>26</v>
      </c>
      <c r="B69" s="44">
        <v>505453</v>
      </c>
      <c r="C69" s="44" t="s">
        <v>3396</v>
      </c>
      <c r="D69" s="45">
        <v>1292898</v>
      </c>
      <c r="E69" s="46">
        <v>43251</v>
      </c>
      <c r="F69" s="47">
        <v>43253</v>
      </c>
      <c r="G69" s="48" t="s">
        <v>28</v>
      </c>
      <c r="H69" s="49">
        <v>8500</v>
      </c>
    </row>
    <row r="70" s="1" customFormat="1" spans="1:8">
      <c r="A70" s="30" t="s">
        <v>26</v>
      </c>
      <c r="B70" s="44">
        <v>505454</v>
      </c>
      <c r="C70" s="44" t="s">
        <v>3397</v>
      </c>
      <c r="D70" s="45">
        <v>1292898</v>
      </c>
      <c r="E70" s="46">
        <v>43251</v>
      </c>
      <c r="F70" s="47">
        <v>43253</v>
      </c>
      <c r="G70" s="48" t="s">
        <v>28</v>
      </c>
      <c r="H70" s="49">
        <v>8500</v>
      </c>
    </row>
    <row r="71" s="1" customFormat="1" spans="1:8">
      <c r="A71" s="30" t="s">
        <v>26</v>
      </c>
      <c r="B71" s="51">
        <v>505455</v>
      </c>
      <c r="C71" s="51" t="s">
        <v>3398</v>
      </c>
      <c r="D71" s="52">
        <v>1306619</v>
      </c>
      <c r="E71" s="53">
        <v>43251</v>
      </c>
      <c r="F71" s="54">
        <v>43253</v>
      </c>
      <c r="G71" s="55" t="s">
        <v>28</v>
      </c>
      <c r="H71" s="56">
        <v>8500</v>
      </c>
    </row>
    <row r="72" s="1" customFormat="1" spans="1:8">
      <c r="A72" s="30" t="s">
        <v>26</v>
      </c>
      <c r="B72" s="51">
        <v>505456</v>
      </c>
      <c r="C72" s="51" t="s">
        <v>3399</v>
      </c>
      <c r="D72" s="52">
        <v>1306619</v>
      </c>
      <c r="E72" s="53">
        <v>43251</v>
      </c>
      <c r="F72" s="54">
        <v>43253</v>
      </c>
      <c r="G72" s="55" t="s">
        <v>28</v>
      </c>
      <c r="H72" s="56">
        <v>8500</v>
      </c>
    </row>
    <row r="73" s="1" customFormat="1" spans="1:8">
      <c r="A73" s="30" t="s">
        <v>26</v>
      </c>
      <c r="B73" s="51">
        <v>505457</v>
      </c>
      <c r="C73" s="51" t="s">
        <v>3400</v>
      </c>
      <c r="D73" s="52">
        <v>1306619</v>
      </c>
      <c r="E73" s="53">
        <v>43251</v>
      </c>
      <c r="F73" s="54">
        <v>43253</v>
      </c>
      <c r="G73" s="55" t="s">
        <v>28</v>
      </c>
      <c r="H73" s="56">
        <v>8500</v>
      </c>
    </row>
    <row r="74" s="1" customFormat="1" spans="1:8">
      <c r="A74" s="30" t="s">
        <v>26</v>
      </c>
      <c r="B74" s="51">
        <v>505458</v>
      </c>
      <c r="C74" s="51" t="s">
        <v>3401</v>
      </c>
      <c r="D74" s="52">
        <v>1306619</v>
      </c>
      <c r="E74" s="53">
        <v>43251</v>
      </c>
      <c r="F74" s="54">
        <v>43253</v>
      </c>
      <c r="G74" s="55" t="s">
        <v>28</v>
      </c>
      <c r="H74" s="56">
        <v>8500</v>
      </c>
    </row>
    <row r="75" s="1" customFormat="1" spans="1:8">
      <c r="A75" s="30" t="s">
        <v>26</v>
      </c>
      <c r="B75" s="59">
        <v>505573</v>
      </c>
      <c r="C75" s="59" t="s">
        <v>1185</v>
      </c>
      <c r="D75" s="60">
        <v>1309339</v>
      </c>
      <c r="E75" s="61">
        <v>43249</v>
      </c>
      <c r="F75" s="62">
        <v>43254</v>
      </c>
      <c r="G75" s="63" t="s">
        <v>28</v>
      </c>
      <c r="H75" s="64">
        <v>15525</v>
      </c>
    </row>
    <row r="76" s="1" customFormat="1" spans="1:8">
      <c r="A76" s="30" t="s">
        <v>26</v>
      </c>
      <c r="B76" s="59">
        <v>505574</v>
      </c>
      <c r="C76" s="59" t="s">
        <v>3402</v>
      </c>
      <c r="D76" s="60">
        <v>1309339</v>
      </c>
      <c r="E76" s="61">
        <v>43249</v>
      </c>
      <c r="F76" s="62">
        <v>43254</v>
      </c>
      <c r="G76" s="63" t="s">
        <v>28</v>
      </c>
      <c r="H76" s="64">
        <v>15525</v>
      </c>
    </row>
    <row r="77" s="1" customFormat="1" spans="1:8">
      <c r="A77" s="30" t="s">
        <v>26</v>
      </c>
      <c r="B77" s="30">
        <v>505575</v>
      </c>
      <c r="C77" s="30" t="s">
        <v>3403</v>
      </c>
      <c r="D77" s="31">
        <v>1297955</v>
      </c>
      <c r="E77" s="32">
        <v>43250</v>
      </c>
      <c r="F77" s="33">
        <v>43254</v>
      </c>
      <c r="G77" s="34" t="s">
        <v>28</v>
      </c>
      <c r="H77" s="35">
        <v>13110</v>
      </c>
    </row>
    <row r="78" s="1" customFormat="1" spans="1:8">
      <c r="A78" s="30" t="s">
        <v>26</v>
      </c>
      <c r="B78" s="30">
        <v>505579</v>
      </c>
      <c r="C78" s="30" t="s">
        <v>3404</v>
      </c>
      <c r="D78" s="31">
        <v>1295276</v>
      </c>
      <c r="E78" s="32">
        <v>43250</v>
      </c>
      <c r="F78" s="33">
        <v>43254</v>
      </c>
      <c r="G78" s="34" t="s">
        <v>28</v>
      </c>
      <c r="H78" s="35">
        <v>13110</v>
      </c>
    </row>
    <row r="79" s="1" customFormat="1" spans="1:8">
      <c r="A79" s="30" t="s">
        <v>26</v>
      </c>
      <c r="B79" s="30">
        <v>505580</v>
      </c>
      <c r="C79" s="30" t="s">
        <v>3405</v>
      </c>
      <c r="D79" s="31">
        <v>1306431</v>
      </c>
      <c r="E79" s="32">
        <v>43248</v>
      </c>
      <c r="F79" s="33">
        <v>43254</v>
      </c>
      <c r="G79" s="34" t="s">
        <v>28</v>
      </c>
      <c r="H79" s="35">
        <v>18630</v>
      </c>
    </row>
    <row r="80" s="1" customFormat="1" spans="1:8">
      <c r="A80" s="30" t="s">
        <v>26</v>
      </c>
      <c r="B80" s="30">
        <v>505581</v>
      </c>
      <c r="C80" s="30" t="s">
        <v>3406</v>
      </c>
      <c r="D80" s="31">
        <v>1306025</v>
      </c>
      <c r="E80" s="32">
        <v>43250</v>
      </c>
      <c r="F80" s="33">
        <v>43254</v>
      </c>
      <c r="G80" s="34" t="s">
        <v>28</v>
      </c>
      <c r="H80" s="35">
        <v>13110</v>
      </c>
    </row>
    <row r="81" s="1" customFormat="1" spans="1:8">
      <c r="A81" s="30" t="s">
        <v>26</v>
      </c>
      <c r="B81" s="156">
        <v>505682</v>
      </c>
      <c r="C81" s="156" t="s">
        <v>3407</v>
      </c>
      <c r="D81" s="157">
        <v>1289438</v>
      </c>
      <c r="E81" s="158">
        <v>43254</v>
      </c>
      <c r="F81" s="159">
        <v>43255</v>
      </c>
      <c r="G81" s="160" t="s">
        <v>28</v>
      </c>
      <c r="H81" s="161">
        <v>3450</v>
      </c>
    </row>
    <row r="82" s="1" customFormat="1" spans="1:8">
      <c r="A82" s="30" t="s">
        <v>26</v>
      </c>
      <c r="B82" s="156">
        <v>505683</v>
      </c>
      <c r="C82" s="156" t="s">
        <v>3408</v>
      </c>
      <c r="D82" s="157">
        <v>1289438</v>
      </c>
      <c r="E82" s="158">
        <v>43254</v>
      </c>
      <c r="F82" s="159">
        <v>43255</v>
      </c>
      <c r="G82" s="160" t="s">
        <v>28</v>
      </c>
      <c r="H82" s="161">
        <v>3450</v>
      </c>
    </row>
    <row r="83" s="1" customFormat="1" spans="1:8">
      <c r="A83" s="30" t="s">
        <v>26</v>
      </c>
      <c r="B83" s="30">
        <v>505687</v>
      </c>
      <c r="C83" s="30" t="s">
        <v>835</v>
      </c>
      <c r="D83" s="31">
        <v>1299186</v>
      </c>
      <c r="E83" s="32">
        <v>43251</v>
      </c>
      <c r="F83" s="33">
        <v>43255</v>
      </c>
      <c r="G83" s="34" t="s">
        <v>28</v>
      </c>
      <c r="H83" s="35">
        <v>13110</v>
      </c>
    </row>
    <row r="84" s="1" customFormat="1" spans="1:8">
      <c r="A84" s="30" t="s">
        <v>26</v>
      </c>
      <c r="B84" s="30">
        <v>505688</v>
      </c>
      <c r="C84" s="30" t="s">
        <v>3409</v>
      </c>
      <c r="D84" s="31">
        <v>1308903</v>
      </c>
      <c r="E84" s="32">
        <v>43252</v>
      </c>
      <c r="F84" s="33">
        <v>43255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505700</v>
      </c>
      <c r="C85" s="30" t="s">
        <v>3410</v>
      </c>
      <c r="D85" s="31">
        <v>1289477</v>
      </c>
      <c r="E85" s="32">
        <v>43250</v>
      </c>
      <c r="F85" s="33">
        <v>43255</v>
      </c>
      <c r="G85" s="34" t="s">
        <v>28</v>
      </c>
      <c r="H85" s="35">
        <v>15525</v>
      </c>
    </row>
    <row r="86" s="1" customFormat="1" spans="1:8">
      <c r="A86" s="30" t="s">
        <v>26</v>
      </c>
      <c r="B86" s="30">
        <v>505706</v>
      </c>
      <c r="C86" s="30" t="s">
        <v>3411</v>
      </c>
      <c r="D86" s="31">
        <v>1304692</v>
      </c>
      <c r="E86" s="32">
        <v>43253</v>
      </c>
      <c r="F86" s="33">
        <v>43255</v>
      </c>
      <c r="G86" s="34" t="s">
        <v>28</v>
      </c>
      <c r="H86" s="35">
        <v>8500</v>
      </c>
    </row>
    <row r="87" s="1" customFormat="1" spans="1:8">
      <c r="A87" s="30" t="s">
        <v>26</v>
      </c>
      <c r="B87" s="51">
        <v>505708</v>
      </c>
      <c r="C87" s="51" t="s">
        <v>3412</v>
      </c>
      <c r="D87" s="52">
        <v>1289316</v>
      </c>
      <c r="E87" s="53">
        <v>43252</v>
      </c>
      <c r="F87" s="54">
        <v>43255</v>
      </c>
      <c r="G87" s="55" t="s">
        <v>28</v>
      </c>
      <c r="H87" s="56">
        <v>12112.5</v>
      </c>
    </row>
    <row r="88" s="1" customFormat="1" spans="1:8">
      <c r="A88" s="30" t="s">
        <v>26</v>
      </c>
      <c r="B88" s="51">
        <v>505709</v>
      </c>
      <c r="C88" s="51" t="s">
        <v>3413</v>
      </c>
      <c r="D88" s="52">
        <v>1289316</v>
      </c>
      <c r="E88" s="53">
        <v>43252</v>
      </c>
      <c r="F88" s="54">
        <v>43255</v>
      </c>
      <c r="G88" s="55" t="s">
        <v>28</v>
      </c>
      <c r="H88" s="56">
        <v>12112.5</v>
      </c>
    </row>
    <row r="89" s="1" customFormat="1" spans="1:8">
      <c r="A89" s="30" t="s">
        <v>26</v>
      </c>
      <c r="B89" s="51">
        <v>505710</v>
      </c>
      <c r="C89" s="51" t="s">
        <v>3414</v>
      </c>
      <c r="D89" s="52">
        <v>1289316</v>
      </c>
      <c r="E89" s="53">
        <v>43252</v>
      </c>
      <c r="F89" s="54">
        <v>43255</v>
      </c>
      <c r="G89" s="55" t="s">
        <v>28</v>
      </c>
      <c r="H89" s="56">
        <v>12112.5</v>
      </c>
    </row>
    <row r="90" s="1" customFormat="1" spans="1:8">
      <c r="A90" s="30" t="s">
        <v>26</v>
      </c>
      <c r="B90" s="30">
        <v>505711</v>
      </c>
      <c r="C90" s="30" t="s">
        <v>3415</v>
      </c>
      <c r="D90" s="31">
        <v>1289636</v>
      </c>
      <c r="E90" s="32">
        <v>43252</v>
      </c>
      <c r="F90" s="33">
        <v>43255</v>
      </c>
      <c r="G90" s="34" t="s">
        <v>28</v>
      </c>
      <c r="H90" s="35">
        <v>12112.5</v>
      </c>
    </row>
    <row r="91" s="1" customFormat="1" spans="1:8">
      <c r="A91" s="30" t="s">
        <v>26</v>
      </c>
      <c r="B91" s="30">
        <v>505712</v>
      </c>
      <c r="C91" s="30" t="s">
        <v>3416</v>
      </c>
      <c r="D91" s="31">
        <v>1314145</v>
      </c>
      <c r="E91" s="32">
        <v>43252</v>
      </c>
      <c r="F91" s="33">
        <v>43255</v>
      </c>
      <c r="G91" s="34" t="s">
        <v>28</v>
      </c>
      <c r="H91" s="35">
        <v>12112.5</v>
      </c>
    </row>
    <row r="92" s="1" customFormat="1" spans="1:8">
      <c r="A92" s="30" t="s">
        <v>26</v>
      </c>
      <c r="B92" s="30">
        <v>505714</v>
      </c>
      <c r="C92" s="30" t="s">
        <v>3417</v>
      </c>
      <c r="D92" s="31">
        <v>1295857</v>
      </c>
      <c r="E92" s="32">
        <v>43252</v>
      </c>
      <c r="F92" s="33">
        <v>43255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505846</v>
      </c>
      <c r="C93" s="30" t="s">
        <v>3418</v>
      </c>
      <c r="D93" s="31">
        <v>1314921</v>
      </c>
      <c r="E93" s="32">
        <v>43254</v>
      </c>
      <c r="F93" s="33">
        <v>43256</v>
      </c>
      <c r="G93" s="34" t="s">
        <v>28</v>
      </c>
      <c r="H93" s="35">
        <v>6900</v>
      </c>
    </row>
    <row r="94" s="1" customFormat="1" spans="1:8">
      <c r="A94" s="30" t="s">
        <v>26</v>
      </c>
      <c r="B94" s="59">
        <v>505847</v>
      </c>
      <c r="C94" s="59" t="s">
        <v>3419</v>
      </c>
      <c r="D94" s="60">
        <v>1295072</v>
      </c>
      <c r="E94" s="61">
        <v>43253</v>
      </c>
      <c r="F94" s="62">
        <v>43256</v>
      </c>
      <c r="G94" s="63" t="s">
        <v>28</v>
      </c>
      <c r="H94" s="64">
        <v>9832.5</v>
      </c>
    </row>
    <row r="95" s="1" customFormat="1" spans="1:8">
      <c r="A95" s="30" t="s">
        <v>26</v>
      </c>
      <c r="B95" s="59">
        <v>505848</v>
      </c>
      <c r="C95" s="59" t="s">
        <v>3420</v>
      </c>
      <c r="D95" s="60">
        <v>1295072</v>
      </c>
      <c r="E95" s="61">
        <v>43253</v>
      </c>
      <c r="F95" s="62">
        <v>43256</v>
      </c>
      <c r="G95" s="63" t="s">
        <v>28</v>
      </c>
      <c r="H95" s="64">
        <v>9832.5</v>
      </c>
    </row>
    <row r="96" s="1" customFormat="1" spans="1:8">
      <c r="A96" s="30" t="s">
        <v>26</v>
      </c>
      <c r="B96" s="30">
        <v>505854</v>
      </c>
      <c r="C96" s="30" t="s">
        <v>3421</v>
      </c>
      <c r="D96" s="31">
        <v>1303753</v>
      </c>
      <c r="E96" s="32">
        <v>43254</v>
      </c>
      <c r="F96" s="33">
        <v>43256</v>
      </c>
      <c r="G96" s="34" t="s">
        <v>28</v>
      </c>
      <c r="H96" s="35">
        <v>8500</v>
      </c>
    </row>
    <row r="97" s="1" customFormat="1" spans="1:8">
      <c r="A97" s="30" t="s">
        <v>26</v>
      </c>
      <c r="B97" s="30">
        <v>505855</v>
      </c>
      <c r="C97" s="30" t="s">
        <v>3422</v>
      </c>
      <c r="D97" s="31">
        <v>1314911</v>
      </c>
      <c r="E97" s="32">
        <v>43254</v>
      </c>
      <c r="F97" s="33">
        <v>43256</v>
      </c>
      <c r="G97" s="34" t="s">
        <v>28</v>
      </c>
      <c r="H97" s="35">
        <v>8500</v>
      </c>
    </row>
    <row r="98" s="1" customFormat="1" spans="1:8">
      <c r="A98" s="30" t="s">
        <v>26</v>
      </c>
      <c r="B98" s="30">
        <v>505967</v>
      </c>
      <c r="C98" s="30" t="s">
        <v>3423</v>
      </c>
      <c r="D98" s="31">
        <v>1304804</v>
      </c>
      <c r="E98" s="32">
        <v>43253</v>
      </c>
      <c r="F98" s="33">
        <v>43257</v>
      </c>
      <c r="G98" s="34" t="s">
        <v>28</v>
      </c>
      <c r="H98" s="35">
        <v>13110</v>
      </c>
    </row>
    <row r="99" s="1" customFormat="1" spans="1:8">
      <c r="A99" s="30" t="s">
        <v>26</v>
      </c>
      <c r="B99" s="30">
        <v>505979</v>
      </c>
      <c r="C99" s="30" t="s">
        <v>3424</v>
      </c>
      <c r="D99" s="31">
        <v>1306224</v>
      </c>
      <c r="E99" s="32">
        <v>43255</v>
      </c>
      <c r="F99" s="33">
        <v>43257</v>
      </c>
      <c r="G99" s="34" t="s">
        <v>28</v>
      </c>
      <c r="H99" s="35">
        <v>8500</v>
      </c>
    </row>
    <row r="100" s="1" customFormat="1" spans="1:8">
      <c r="A100" s="30"/>
      <c r="B100" s="30"/>
      <c r="C100" s="30"/>
      <c r="D100" s="31"/>
      <c r="E100" s="32"/>
      <c r="F100" s="33"/>
      <c r="G100" s="34"/>
      <c r="H100" s="35"/>
    </row>
    <row r="101" s="1" customFormat="1" spans="1:8">
      <c r="A101" s="30"/>
      <c r="B101" s="30"/>
      <c r="C101" s="30"/>
      <c r="D101" s="31"/>
      <c r="E101" s="32"/>
      <c r="F101" s="33"/>
      <c r="G101" s="34"/>
      <c r="H101" s="35"/>
    </row>
    <row r="102" s="1" customFormat="1" spans="1:8">
      <c r="A102" s="30"/>
      <c r="B102" s="30"/>
      <c r="C102" s="30"/>
      <c r="D102" s="31"/>
      <c r="E102" s="32"/>
      <c r="F102" s="33"/>
      <c r="G102" s="34"/>
      <c r="H102" s="35"/>
    </row>
    <row r="103" s="1" customFormat="1" spans="1:8">
      <c r="A103" s="30"/>
      <c r="B103" s="30"/>
      <c r="C103" s="30"/>
      <c r="D103" s="31"/>
      <c r="E103" s="32"/>
      <c r="F103" s="33"/>
      <c r="G103" s="34"/>
      <c r="H103" s="35"/>
    </row>
    <row r="104" s="1" customFormat="1" spans="1:8">
      <c r="A104" s="30"/>
      <c r="B104" s="163"/>
      <c r="C104" s="66"/>
      <c r="D104" s="31"/>
      <c r="E104" s="32"/>
      <c r="F104" s="33"/>
      <c r="G104" s="68"/>
      <c r="H104" s="35"/>
    </row>
    <row r="105" s="1" customFormat="1" ht="17.4" customHeight="1" spans="1:9">
      <c r="A105" s="78" t="s">
        <v>82</v>
      </c>
      <c r="B105" s="69"/>
      <c r="C105" s="164"/>
      <c r="D105" s="71"/>
      <c r="E105" s="72"/>
      <c r="F105" s="73"/>
      <c r="G105" s="74" t="s">
        <v>80</v>
      </c>
      <c r="H105" s="75">
        <f>SUM(H2:H104)</f>
        <v>1053499</v>
      </c>
      <c r="I105" s="1" t="s">
        <v>3425</v>
      </c>
    </row>
    <row r="106" s="1" customFormat="1" ht="7.2" customHeight="1" spans="2:8">
      <c r="B106" s="86"/>
      <c r="C106" s="87"/>
      <c r="D106" s="81"/>
      <c r="E106" s="82"/>
      <c r="F106" s="83"/>
      <c r="G106" s="84"/>
      <c r="H106" s="85"/>
    </row>
    <row r="107" s="1" customFormat="1" ht="16.2" customHeight="1" spans="1:6">
      <c r="A107" s="88" t="s">
        <v>3426</v>
      </c>
      <c r="B107" s="88"/>
      <c r="F107" s="89"/>
    </row>
    <row r="108" ht="12" customHeight="1" spans="1:8">
      <c r="A108" s="165" t="s">
        <v>423</v>
      </c>
      <c r="B108" s="90"/>
      <c r="C108" s="166" t="s">
        <v>424</v>
      </c>
      <c r="D108" s="166" t="s">
        <v>424</v>
      </c>
      <c r="E108" s="166" t="s">
        <v>424</v>
      </c>
      <c r="F108" s="166" t="s">
        <v>424</v>
      </c>
      <c r="G108" s="166" t="s">
        <v>424</v>
      </c>
      <c r="H108" s="167" t="s">
        <v>90</v>
      </c>
    </row>
    <row r="109" ht="12" customHeight="1" spans="1:8">
      <c r="A109" s="168" t="s">
        <v>425</v>
      </c>
      <c r="B109" s="168"/>
      <c r="C109" s="169" t="s">
        <v>85</v>
      </c>
      <c r="D109" s="170" t="s">
        <v>86</v>
      </c>
      <c r="E109" s="170" t="s">
        <v>87</v>
      </c>
      <c r="F109" s="170" t="s">
        <v>88</v>
      </c>
      <c r="G109" s="170" t="s">
        <v>89</v>
      </c>
      <c r="H109" s="171" t="s">
        <v>426</v>
      </c>
    </row>
    <row r="110" ht="13.5" spans="1:8">
      <c r="A110" s="172">
        <f>H105</f>
        <v>1053499</v>
      </c>
      <c r="B110" s="93"/>
      <c r="C110" s="172">
        <v>0</v>
      </c>
      <c r="D110" s="172">
        <v>0</v>
      </c>
      <c r="E110" s="172">
        <v>0</v>
      </c>
      <c r="F110" s="172">
        <v>0</v>
      </c>
      <c r="G110" s="172">
        <v>0</v>
      </c>
      <c r="H110" s="173">
        <f>SUM(A110:G110)</f>
        <v>1053499</v>
      </c>
    </row>
    <row r="111" customFormat="1" ht="13.5"/>
    <row r="112" customFormat="1" ht="18" customHeight="1"/>
    <row r="113" customFormat="1"/>
    <row r="114" customFormat="1" spans="1:2">
      <c r="A114" s="96"/>
      <c r="B114" s="96"/>
    </row>
    <row r="115" customFormat="1" ht="15.75" spans="1:1">
      <c r="A115" s="174" t="s">
        <v>1157</v>
      </c>
    </row>
    <row r="116" customFormat="1" spans="3:4">
      <c r="C116" s="148"/>
      <c r="D116" s="148"/>
    </row>
    <row r="117" customFormat="1" ht="15.75" spans="3:3">
      <c r="C117" s="175" t="s">
        <v>1158</v>
      </c>
    </row>
    <row r="118" customFormat="1" spans="3:3">
      <c r="C118" s="176" t="s">
        <v>1207</v>
      </c>
    </row>
    <row r="119" customFormat="1" spans="3:4">
      <c r="C119" s="177" t="s">
        <v>1160</v>
      </c>
      <c r="D119" s="178"/>
    </row>
  </sheetData>
  <hyperlinks>
    <hyperlink ref="C118" r:id="rId2" display="E: pongsura.pattaramahasaed@ihg.com"/>
    <hyperlink ref="C119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2"/>
  <sheetViews>
    <sheetView topLeftCell="A151" workbookViewId="0">
      <selection activeCell="O120" sqref="O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8">
      <c r="A5" s="2"/>
      <c r="B5" s="2"/>
      <c r="C5" s="2"/>
      <c r="D5" s="2"/>
      <c r="E5" s="2"/>
      <c r="F5" s="2"/>
      <c r="H5" s="179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43272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4" t="s">
        <v>9</v>
      </c>
      <c r="D12" s="12"/>
      <c r="E12" s="10"/>
      <c r="F12" s="2"/>
    </row>
    <row r="13" customFormat="1" spans="1:6">
      <c r="A13" s="4" t="s">
        <v>10</v>
      </c>
      <c r="B13" s="4"/>
      <c r="C13" s="5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4" t="s">
        <v>23</v>
      </c>
      <c r="F21" s="15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182">
        <v>506067</v>
      </c>
      <c r="C22" s="182" t="s">
        <v>3427</v>
      </c>
      <c r="D22" s="183">
        <v>1309928</v>
      </c>
      <c r="E22" s="184">
        <v>43255</v>
      </c>
      <c r="F22" s="185">
        <v>43258</v>
      </c>
      <c r="G22" s="186" t="s">
        <v>28</v>
      </c>
      <c r="H22" s="187">
        <v>12112.5</v>
      </c>
    </row>
    <row r="23" s="1" customFormat="1" spans="1:8">
      <c r="A23" s="30" t="s">
        <v>26</v>
      </c>
      <c r="B23" s="182">
        <v>506068</v>
      </c>
      <c r="C23" s="182" t="s">
        <v>3428</v>
      </c>
      <c r="D23" s="183">
        <v>1309928</v>
      </c>
      <c r="E23" s="184">
        <v>43255</v>
      </c>
      <c r="F23" s="185">
        <v>43258</v>
      </c>
      <c r="G23" s="186" t="s">
        <v>28</v>
      </c>
      <c r="H23" s="187">
        <v>12112.5</v>
      </c>
    </row>
    <row r="24" s="1" customFormat="1" spans="1:8">
      <c r="A24" s="30" t="s">
        <v>26</v>
      </c>
      <c r="B24" s="182">
        <v>506069</v>
      </c>
      <c r="C24" s="182" t="s">
        <v>3429</v>
      </c>
      <c r="D24" s="183">
        <v>1309928</v>
      </c>
      <c r="E24" s="184">
        <v>43255</v>
      </c>
      <c r="F24" s="185">
        <v>43258</v>
      </c>
      <c r="G24" s="186" t="s">
        <v>28</v>
      </c>
      <c r="H24" s="187">
        <v>12112.5</v>
      </c>
    </row>
    <row r="25" s="1" customFormat="1" spans="1:8">
      <c r="A25" s="30" t="s">
        <v>26</v>
      </c>
      <c r="B25" s="182">
        <v>506070</v>
      </c>
      <c r="C25" s="182" t="s">
        <v>3430</v>
      </c>
      <c r="D25" s="183">
        <v>1309928</v>
      </c>
      <c r="E25" s="184">
        <v>43255</v>
      </c>
      <c r="F25" s="185">
        <v>43258</v>
      </c>
      <c r="G25" s="186" t="s">
        <v>28</v>
      </c>
      <c r="H25" s="187">
        <v>12112.5</v>
      </c>
    </row>
    <row r="26" s="1" customFormat="1" spans="1:8">
      <c r="A26" s="30" t="s">
        <v>26</v>
      </c>
      <c r="B26" s="182">
        <v>506071</v>
      </c>
      <c r="C26" s="182" t="s">
        <v>3431</v>
      </c>
      <c r="D26" s="183">
        <v>1309928</v>
      </c>
      <c r="E26" s="184">
        <v>43255</v>
      </c>
      <c r="F26" s="185">
        <v>43258</v>
      </c>
      <c r="G26" s="186" t="s">
        <v>28</v>
      </c>
      <c r="H26" s="187">
        <v>12112.5</v>
      </c>
    </row>
    <row r="27" s="1" customFormat="1" spans="1:8">
      <c r="A27" s="30" t="s">
        <v>26</v>
      </c>
      <c r="B27" s="182">
        <v>506072</v>
      </c>
      <c r="C27" s="182" t="s">
        <v>3432</v>
      </c>
      <c r="D27" s="183">
        <v>1309928</v>
      </c>
      <c r="E27" s="184">
        <v>43255</v>
      </c>
      <c r="F27" s="185">
        <v>43258</v>
      </c>
      <c r="G27" s="186" t="s">
        <v>28</v>
      </c>
      <c r="H27" s="187">
        <v>12112.5</v>
      </c>
    </row>
    <row r="28" s="1" customFormat="1" spans="1:9">
      <c r="A28" s="30" t="s">
        <v>26</v>
      </c>
      <c r="B28" s="30">
        <v>506079</v>
      </c>
      <c r="C28" s="30" t="s">
        <v>3433</v>
      </c>
      <c r="D28" s="31">
        <v>1287414</v>
      </c>
      <c r="E28" s="32">
        <v>43256</v>
      </c>
      <c r="F28" s="33">
        <v>43258</v>
      </c>
      <c r="G28" s="34" t="s">
        <v>28</v>
      </c>
      <c r="H28" s="35">
        <v>6900</v>
      </c>
      <c r="I28" s="181"/>
    </row>
    <row r="29" s="1" customFormat="1" spans="1:9">
      <c r="A29" s="30" t="s">
        <v>26</v>
      </c>
      <c r="B29" s="30">
        <v>506080</v>
      </c>
      <c r="C29" s="30" t="s">
        <v>3434</v>
      </c>
      <c r="D29" s="31">
        <v>1287415</v>
      </c>
      <c r="E29" s="32">
        <v>43256</v>
      </c>
      <c r="F29" s="33">
        <v>43258</v>
      </c>
      <c r="G29" s="34" t="s">
        <v>28</v>
      </c>
      <c r="H29" s="35">
        <v>6900</v>
      </c>
      <c r="I29" s="181"/>
    </row>
    <row r="30" s="1" customFormat="1" spans="1:9">
      <c r="A30" s="30" t="s">
        <v>26</v>
      </c>
      <c r="B30" s="30">
        <v>506081</v>
      </c>
      <c r="C30" s="30" t="s">
        <v>3435</v>
      </c>
      <c r="D30" s="31">
        <v>1308749</v>
      </c>
      <c r="E30" s="32">
        <v>43253</v>
      </c>
      <c r="F30" s="33">
        <v>43258</v>
      </c>
      <c r="G30" s="34" t="s">
        <v>28</v>
      </c>
      <c r="H30" s="35">
        <v>15525</v>
      </c>
      <c r="I30" s="181"/>
    </row>
    <row r="31" s="1" customFormat="1" spans="1:9">
      <c r="A31" s="30" t="s">
        <v>26</v>
      </c>
      <c r="B31" s="30">
        <v>506088</v>
      </c>
      <c r="C31" s="30" t="s">
        <v>895</v>
      </c>
      <c r="D31" s="31">
        <v>1300170</v>
      </c>
      <c r="E31" s="32">
        <v>43256</v>
      </c>
      <c r="F31" s="33">
        <v>43258</v>
      </c>
      <c r="G31" s="34" t="s">
        <v>28</v>
      </c>
      <c r="H31" s="35">
        <v>8500</v>
      </c>
      <c r="I31" s="181"/>
    </row>
    <row r="32" s="1" customFormat="1" spans="1:9">
      <c r="A32" s="30" t="s">
        <v>26</v>
      </c>
      <c r="B32" s="59">
        <v>506205</v>
      </c>
      <c r="C32" s="59" t="s">
        <v>3436</v>
      </c>
      <c r="D32" s="60">
        <v>1311591</v>
      </c>
      <c r="E32" s="61">
        <v>43253</v>
      </c>
      <c r="F32" s="62">
        <v>43258</v>
      </c>
      <c r="G32" s="63" t="s">
        <v>28</v>
      </c>
      <c r="H32" s="64">
        <v>18630</v>
      </c>
      <c r="I32" s="181"/>
    </row>
    <row r="33" s="1" customFormat="1" spans="1:8">
      <c r="A33" s="30" t="s">
        <v>26</v>
      </c>
      <c r="B33" s="59">
        <v>506206</v>
      </c>
      <c r="C33" s="59" t="s">
        <v>3437</v>
      </c>
      <c r="D33" s="60">
        <v>1311591</v>
      </c>
      <c r="E33" s="61">
        <v>43253</v>
      </c>
      <c r="F33" s="62">
        <v>43258</v>
      </c>
      <c r="G33" s="63" t="s">
        <v>28</v>
      </c>
      <c r="H33" s="64">
        <v>18630</v>
      </c>
    </row>
    <row r="34" s="1" customFormat="1" spans="1:8">
      <c r="A34" s="30" t="s">
        <v>26</v>
      </c>
      <c r="B34" s="51">
        <v>506214</v>
      </c>
      <c r="C34" s="51" t="s">
        <v>3438</v>
      </c>
      <c r="D34" s="52">
        <v>1310274</v>
      </c>
      <c r="E34" s="53">
        <v>43253</v>
      </c>
      <c r="F34" s="54">
        <v>43259</v>
      </c>
      <c r="G34" s="55" t="s">
        <v>28</v>
      </c>
      <c r="H34" s="56">
        <v>18630</v>
      </c>
    </row>
    <row r="35" s="1" customFormat="1" spans="1:8">
      <c r="A35" s="30" t="s">
        <v>26</v>
      </c>
      <c r="B35" s="51">
        <v>506215</v>
      </c>
      <c r="C35" s="51" t="s">
        <v>3439</v>
      </c>
      <c r="D35" s="52">
        <v>1310274</v>
      </c>
      <c r="E35" s="53">
        <v>43253</v>
      </c>
      <c r="F35" s="54">
        <v>43259</v>
      </c>
      <c r="G35" s="55" t="s">
        <v>28</v>
      </c>
      <c r="H35" s="56">
        <v>18630</v>
      </c>
    </row>
    <row r="36" s="1" customFormat="1" spans="1:8">
      <c r="A36" s="30" t="s">
        <v>26</v>
      </c>
      <c r="B36" s="30">
        <v>506219</v>
      </c>
      <c r="C36" s="30" t="s">
        <v>3440</v>
      </c>
      <c r="D36" s="31">
        <v>1309195</v>
      </c>
      <c r="E36" s="32">
        <v>43257</v>
      </c>
      <c r="F36" s="33">
        <v>43259</v>
      </c>
      <c r="G36" s="34" t="s">
        <v>28</v>
      </c>
      <c r="H36" s="35">
        <v>6900</v>
      </c>
    </row>
    <row r="37" s="1" customFormat="1" spans="1:8">
      <c r="A37" s="30" t="s">
        <v>26</v>
      </c>
      <c r="B37" s="156">
        <v>506226</v>
      </c>
      <c r="C37" s="156" t="s">
        <v>3441</v>
      </c>
      <c r="D37" s="157">
        <v>1310185</v>
      </c>
      <c r="E37" s="158">
        <v>43257</v>
      </c>
      <c r="F37" s="159">
        <v>43259</v>
      </c>
      <c r="G37" s="160" t="s">
        <v>28</v>
      </c>
      <c r="H37" s="161">
        <v>8500</v>
      </c>
    </row>
    <row r="38" s="1" customFormat="1" spans="1:8">
      <c r="A38" s="30" t="s">
        <v>26</v>
      </c>
      <c r="B38" s="156">
        <v>506232</v>
      </c>
      <c r="C38" s="156" t="s">
        <v>3442</v>
      </c>
      <c r="D38" s="157">
        <v>1310185</v>
      </c>
      <c r="E38" s="158">
        <v>43257</v>
      </c>
      <c r="F38" s="159">
        <v>43259</v>
      </c>
      <c r="G38" s="160" t="s">
        <v>28</v>
      </c>
      <c r="H38" s="161">
        <v>8500</v>
      </c>
    </row>
    <row r="39" s="1" customFormat="1" spans="1:8">
      <c r="A39" s="30" t="s">
        <v>26</v>
      </c>
      <c r="B39" s="30">
        <v>506233</v>
      </c>
      <c r="C39" s="30" t="s">
        <v>3443</v>
      </c>
      <c r="D39" s="31">
        <v>1296288</v>
      </c>
      <c r="E39" s="32">
        <v>43257</v>
      </c>
      <c r="F39" s="33">
        <v>43259</v>
      </c>
      <c r="G39" s="34" t="s">
        <v>28</v>
      </c>
      <c r="H39" s="35">
        <v>8500</v>
      </c>
    </row>
    <row r="40" s="1" customFormat="1" spans="1:9">
      <c r="A40" s="30" t="s">
        <v>26</v>
      </c>
      <c r="B40" s="30">
        <v>506234</v>
      </c>
      <c r="C40" s="30" t="s">
        <v>3444</v>
      </c>
      <c r="D40" s="31">
        <v>1296286</v>
      </c>
      <c r="E40" s="32">
        <v>43257</v>
      </c>
      <c r="F40" s="33">
        <v>43259</v>
      </c>
      <c r="G40" s="34" t="s">
        <v>28</v>
      </c>
      <c r="H40" s="35">
        <v>8500</v>
      </c>
      <c r="I40" s="181"/>
    </row>
    <row r="41" s="1" customFormat="1" spans="1:8">
      <c r="A41" s="30" t="s">
        <v>26</v>
      </c>
      <c r="B41" s="30">
        <v>506237</v>
      </c>
      <c r="C41" s="30" t="s">
        <v>3445</v>
      </c>
      <c r="D41" s="31">
        <v>1305466</v>
      </c>
      <c r="E41" s="32">
        <v>43255</v>
      </c>
      <c r="F41" s="33">
        <v>43259</v>
      </c>
      <c r="G41" s="34" t="s">
        <v>28</v>
      </c>
      <c r="H41" s="35">
        <v>16150</v>
      </c>
    </row>
    <row r="42" s="1" customFormat="1" spans="1:8">
      <c r="A42" s="30" t="s">
        <v>26</v>
      </c>
      <c r="B42" s="51">
        <v>506357</v>
      </c>
      <c r="C42" s="51" t="s">
        <v>3446</v>
      </c>
      <c r="D42" s="52">
        <v>1301987</v>
      </c>
      <c r="E42" s="53">
        <v>43257</v>
      </c>
      <c r="F42" s="54">
        <v>43260</v>
      </c>
      <c r="G42" s="55" t="s">
        <v>28</v>
      </c>
      <c r="H42" s="56">
        <v>12112.5</v>
      </c>
    </row>
    <row r="43" s="1" customFormat="1" spans="1:8">
      <c r="A43" s="30" t="s">
        <v>26</v>
      </c>
      <c r="B43" s="51">
        <v>506359</v>
      </c>
      <c r="C43" s="51" t="s">
        <v>1490</v>
      </c>
      <c r="D43" s="52">
        <v>1301987</v>
      </c>
      <c r="E43" s="53">
        <v>43257</v>
      </c>
      <c r="F43" s="54">
        <v>43260</v>
      </c>
      <c r="G43" s="55" t="s">
        <v>28</v>
      </c>
      <c r="H43" s="56">
        <v>12112.5</v>
      </c>
    </row>
    <row r="44" s="1" customFormat="1" spans="1:8">
      <c r="A44" s="30" t="s">
        <v>26</v>
      </c>
      <c r="B44" s="44">
        <v>506358</v>
      </c>
      <c r="C44" s="44" t="s">
        <v>3447</v>
      </c>
      <c r="D44" s="45">
        <v>1301464</v>
      </c>
      <c r="E44" s="46">
        <v>43256</v>
      </c>
      <c r="F44" s="47">
        <v>43260</v>
      </c>
      <c r="G44" s="48" t="s">
        <v>28</v>
      </c>
      <c r="H44" s="49">
        <v>13110</v>
      </c>
    </row>
    <row r="45" s="1" customFormat="1" spans="1:8">
      <c r="A45" s="30" t="s">
        <v>26</v>
      </c>
      <c r="B45" s="44">
        <v>506360</v>
      </c>
      <c r="C45" s="44" t="s">
        <v>3448</v>
      </c>
      <c r="D45" s="45">
        <v>1301464</v>
      </c>
      <c r="E45" s="46">
        <v>43256</v>
      </c>
      <c r="F45" s="47">
        <v>43260</v>
      </c>
      <c r="G45" s="48" t="s">
        <v>28</v>
      </c>
      <c r="H45" s="49">
        <v>13110</v>
      </c>
    </row>
    <row r="46" s="1" customFormat="1" spans="1:8">
      <c r="A46" s="30" t="s">
        <v>26</v>
      </c>
      <c r="B46" s="44">
        <v>506361</v>
      </c>
      <c r="C46" s="44" t="s">
        <v>3449</v>
      </c>
      <c r="D46" s="45">
        <v>1301464</v>
      </c>
      <c r="E46" s="46">
        <v>43256</v>
      </c>
      <c r="F46" s="47">
        <v>43260</v>
      </c>
      <c r="G46" s="48" t="s">
        <v>28</v>
      </c>
      <c r="H46" s="49">
        <v>13110</v>
      </c>
    </row>
    <row r="47" s="1" customFormat="1" spans="1:8">
      <c r="A47" s="30" t="s">
        <v>26</v>
      </c>
      <c r="B47" s="30">
        <v>506364</v>
      </c>
      <c r="C47" s="30" t="s">
        <v>1663</v>
      </c>
      <c r="D47" s="31">
        <v>1300764</v>
      </c>
      <c r="E47" s="32">
        <v>43258</v>
      </c>
      <c r="F47" s="33">
        <v>43260</v>
      </c>
      <c r="G47" s="34" t="s">
        <v>28</v>
      </c>
      <c r="H47" s="35">
        <v>6900</v>
      </c>
    </row>
    <row r="48" s="1" customFormat="1" spans="1:8">
      <c r="A48" s="30" t="s">
        <v>26</v>
      </c>
      <c r="B48" s="30">
        <v>506366</v>
      </c>
      <c r="C48" s="30" t="s">
        <v>3450</v>
      </c>
      <c r="D48" s="31">
        <v>1300762</v>
      </c>
      <c r="E48" s="32">
        <v>43258</v>
      </c>
      <c r="F48" s="33">
        <v>43260</v>
      </c>
      <c r="G48" s="34" t="s">
        <v>28</v>
      </c>
      <c r="H48" s="35">
        <v>6900</v>
      </c>
    </row>
    <row r="49" s="1" customFormat="1" spans="1:8">
      <c r="A49" s="30" t="s">
        <v>26</v>
      </c>
      <c r="B49" s="30">
        <v>506369</v>
      </c>
      <c r="C49" s="30" t="s">
        <v>3451</v>
      </c>
      <c r="D49" s="31">
        <v>1309364</v>
      </c>
      <c r="E49" s="32">
        <v>43255</v>
      </c>
      <c r="F49" s="33">
        <v>43260</v>
      </c>
      <c r="G49" s="34" t="s">
        <v>28</v>
      </c>
      <c r="H49" s="35">
        <v>19125</v>
      </c>
    </row>
    <row r="50" s="1" customFormat="1" spans="1:8">
      <c r="A50" s="30" t="s">
        <v>26</v>
      </c>
      <c r="B50" s="30">
        <v>506370</v>
      </c>
      <c r="C50" s="30" t="s">
        <v>3452</v>
      </c>
      <c r="D50" s="31">
        <v>1305659</v>
      </c>
      <c r="E50" s="32">
        <v>43258</v>
      </c>
      <c r="F50" s="33">
        <v>43260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506371</v>
      </c>
      <c r="C51" s="30" t="s">
        <v>3453</v>
      </c>
      <c r="D51" s="31">
        <v>1291521</v>
      </c>
      <c r="E51" s="32">
        <v>43254</v>
      </c>
      <c r="F51" s="33">
        <v>43260</v>
      </c>
      <c r="G51" s="34" t="s">
        <v>28</v>
      </c>
      <c r="H51" s="35">
        <v>22950</v>
      </c>
    </row>
    <row r="52" s="1" customFormat="1" spans="1:8">
      <c r="A52" s="30" t="s">
        <v>26</v>
      </c>
      <c r="B52" s="265">
        <v>506472</v>
      </c>
      <c r="C52" s="265" t="s">
        <v>3454</v>
      </c>
      <c r="D52" s="266">
        <v>1296871</v>
      </c>
      <c r="E52" s="267">
        <v>43259</v>
      </c>
      <c r="F52" s="268">
        <v>43261</v>
      </c>
      <c r="G52" s="269" t="s">
        <v>28</v>
      </c>
      <c r="H52" s="270">
        <v>6900</v>
      </c>
    </row>
    <row r="53" s="1" customFormat="1" spans="1:8">
      <c r="A53" s="30" t="s">
        <v>26</v>
      </c>
      <c r="B53" s="265">
        <v>506473</v>
      </c>
      <c r="C53" s="265" t="s">
        <v>3455</v>
      </c>
      <c r="D53" s="266">
        <v>1296871</v>
      </c>
      <c r="E53" s="267">
        <v>43259</v>
      </c>
      <c r="F53" s="268">
        <v>43261</v>
      </c>
      <c r="G53" s="269" t="s">
        <v>28</v>
      </c>
      <c r="H53" s="270">
        <v>6900</v>
      </c>
    </row>
    <row r="54" s="1" customFormat="1" spans="1:8">
      <c r="A54" s="30" t="s">
        <v>26</v>
      </c>
      <c r="B54" s="30">
        <v>506476</v>
      </c>
      <c r="C54" s="30" t="s">
        <v>3456</v>
      </c>
      <c r="D54" s="31">
        <v>1302463</v>
      </c>
      <c r="E54" s="32">
        <v>43259</v>
      </c>
      <c r="F54" s="33">
        <v>43261</v>
      </c>
      <c r="G54" s="34" t="s">
        <v>28</v>
      </c>
      <c r="H54" s="35">
        <v>6900</v>
      </c>
    </row>
    <row r="55" s="1" customFormat="1" spans="1:9">
      <c r="A55" s="30" t="s">
        <v>26</v>
      </c>
      <c r="B55" s="30">
        <v>506480</v>
      </c>
      <c r="C55" s="30" t="s">
        <v>3457</v>
      </c>
      <c r="D55" s="31">
        <v>1316984</v>
      </c>
      <c r="E55" s="32">
        <v>43260</v>
      </c>
      <c r="F55" s="33">
        <v>43261</v>
      </c>
      <c r="G55" s="34" t="s">
        <v>28</v>
      </c>
      <c r="H55" s="35">
        <v>3150</v>
      </c>
      <c r="I55" s="181"/>
    </row>
    <row r="56" s="1" customFormat="1" spans="1:8">
      <c r="A56" s="30" t="s">
        <v>26</v>
      </c>
      <c r="B56" s="30">
        <v>506481</v>
      </c>
      <c r="C56" s="30" t="s">
        <v>3458</v>
      </c>
      <c r="D56" s="31">
        <v>1316988</v>
      </c>
      <c r="E56" s="32">
        <v>43260</v>
      </c>
      <c r="F56" s="33">
        <v>43261</v>
      </c>
      <c r="G56" s="34" t="s">
        <v>28</v>
      </c>
      <c r="H56" s="35">
        <v>3150</v>
      </c>
    </row>
    <row r="57" s="1" customFormat="1" spans="1:8">
      <c r="A57" s="30" t="s">
        <v>26</v>
      </c>
      <c r="B57" s="30">
        <v>506483</v>
      </c>
      <c r="C57" s="30" t="s">
        <v>3459</v>
      </c>
      <c r="D57" s="31">
        <v>1303791</v>
      </c>
      <c r="E57" s="32">
        <v>43257</v>
      </c>
      <c r="F57" s="33">
        <v>43261</v>
      </c>
      <c r="G57" s="34" t="s">
        <v>28</v>
      </c>
      <c r="H57" s="35">
        <v>13110</v>
      </c>
    </row>
    <row r="58" s="1" customFormat="1" spans="1:8">
      <c r="A58" s="30" t="s">
        <v>26</v>
      </c>
      <c r="B58" s="30">
        <v>506484</v>
      </c>
      <c r="C58" s="30" t="s">
        <v>3460</v>
      </c>
      <c r="D58" s="31">
        <v>1308769</v>
      </c>
      <c r="E58" s="32">
        <v>43259</v>
      </c>
      <c r="F58" s="33">
        <v>43261</v>
      </c>
      <c r="G58" s="34" t="s">
        <v>28</v>
      </c>
      <c r="H58" s="35">
        <v>16000</v>
      </c>
    </row>
    <row r="59" s="1" customFormat="1" spans="1:8">
      <c r="A59" s="30" t="s">
        <v>26</v>
      </c>
      <c r="B59" s="30">
        <v>506485</v>
      </c>
      <c r="C59" s="30" t="s">
        <v>3461</v>
      </c>
      <c r="D59" s="31">
        <v>1306264</v>
      </c>
      <c r="E59" s="32">
        <v>43258</v>
      </c>
      <c r="F59" s="33">
        <v>43261</v>
      </c>
      <c r="G59" s="34" t="s">
        <v>28</v>
      </c>
      <c r="H59" s="35">
        <v>12112.5</v>
      </c>
    </row>
    <row r="60" s="1" customFormat="1" spans="1:8">
      <c r="A60" s="30" t="s">
        <v>26</v>
      </c>
      <c r="B60" s="30">
        <v>506609</v>
      </c>
      <c r="C60" s="30" t="s">
        <v>3462</v>
      </c>
      <c r="D60" s="31">
        <v>1315960</v>
      </c>
      <c r="E60" s="32">
        <v>43257</v>
      </c>
      <c r="F60" s="33">
        <v>43262</v>
      </c>
      <c r="G60" s="34" t="s">
        <v>28</v>
      </c>
      <c r="H60" s="35">
        <v>15525</v>
      </c>
    </row>
    <row r="61" s="1" customFormat="1" spans="1:8">
      <c r="A61" s="30" t="s">
        <v>26</v>
      </c>
      <c r="B61" s="51">
        <v>506612</v>
      </c>
      <c r="C61" s="51" t="s">
        <v>3463</v>
      </c>
      <c r="D61" s="52">
        <v>1317431</v>
      </c>
      <c r="E61" s="53">
        <v>43260</v>
      </c>
      <c r="F61" s="54">
        <v>43262</v>
      </c>
      <c r="G61" s="55" t="s">
        <v>28</v>
      </c>
      <c r="H61" s="56">
        <v>6300</v>
      </c>
    </row>
    <row r="62" s="1" customFormat="1" spans="1:8">
      <c r="A62" s="30" t="s">
        <v>26</v>
      </c>
      <c r="B62" s="51">
        <v>506613</v>
      </c>
      <c r="C62" s="51" t="s">
        <v>3464</v>
      </c>
      <c r="D62" s="52">
        <v>1317431</v>
      </c>
      <c r="E62" s="53">
        <v>43260</v>
      </c>
      <c r="F62" s="54">
        <v>43262</v>
      </c>
      <c r="G62" s="55" t="s">
        <v>28</v>
      </c>
      <c r="H62" s="56">
        <v>6300</v>
      </c>
    </row>
    <row r="63" s="1" customFormat="1" spans="1:8">
      <c r="A63" s="30" t="s">
        <v>26</v>
      </c>
      <c r="B63" s="59">
        <v>506614</v>
      </c>
      <c r="C63" s="59" t="s">
        <v>3465</v>
      </c>
      <c r="D63" s="60">
        <v>1309234</v>
      </c>
      <c r="E63" s="61">
        <v>43259</v>
      </c>
      <c r="F63" s="62">
        <v>43262</v>
      </c>
      <c r="G63" s="63" t="s">
        <v>28</v>
      </c>
      <c r="H63" s="64">
        <v>9832.5</v>
      </c>
    </row>
    <row r="64" s="1" customFormat="1" spans="1:8">
      <c r="A64" s="30" t="s">
        <v>26</v>
      </c>
      <c r="B64" s="59">
        <v>506615</v>
      </c>
      <c r="C64" s="59" t="s">
        <v>3466</v>
      </c>
      <c r="D64" s="60">
        <v>1309234</v>
      </c>
      <c r="E64" s="61">
        <v>43259</v>
      </c>
      <c r="F64" s="62">
        <v>43262</v>
      </c>
      <c r="G64" s="63" t="s">
        <v>28</v>
      </c>
      <c r="H64" s="64">
        <v>9832.5</v>
      </c>
    </row>
    <row r="65" s="1" customFormat="1" spans="1:8">
      <c r="A65" s="30" t="s">
        <v>26</v>
      </c>
      <c r="B65" s="30">
        <v>506632</v>
      </c>
      <c r="C65" s="30" t="s">
        <v>3467</v>
      </c>
      <c r="D65" s="31">
        <v>1304207</v>
      </c>
      <c r="E65" s="32">
        <v>43259</v>
      </c>
      <c r="F65" s="33">
        <v>43262</v>
      </c>
      <c r="G65" s="34" t="s">
        <v>28</v>
      </c>
      <c r="H65" s="35">
        <v>12112.5</v>
      </c>
    </row>
    <row r="66" s="1" customFormat="1" spans="1:8">
      <c r="A66" s="30" t="s">
        <v>26</v>
      </c>
      <c r="B66" s="44">
        <v>506721</v>
      </c>
      <c r="C66" s="44" t="s">
        <v>3468</v>
      </c>
      <c r="D66" s="45">
        <v>1299794</v>
      </c>
      <c r="E66" s="46">
        <v>43261</v>
      </c>
      <c r="F66" s="47">
        <v>43263</v>
      </c>
      <c r="G66" s="48" t="s">
        <v>28</v>
      </c>
      <c r="H66" s="49">
        <v>6900</v>
      </c>
    </row>
    <row r="67" s="1" customFormat="1" spans="1:8">
      <c r="A67" s="30" t="s">
        <v>26</v>
      </c>
      <c r="B67" s="44">
        <v>506722</v>
      </c>
      <c r="C67" s="44" t="s">
        <v>3469</v>
      </c>
      <c r="D67" s="45">
        <v>1299794</v>
      </c>
      <c r="E67" s="46">
        <v>43261</v>
      </c>
      <c r="F67" s="47">
        <v>43263</v>
      </c>
      <c r="G67" s="48" t="s">
        <v>28</v>
      </c>
      <c r="H67" s="49">
        <v>6900</v>
      </c>
    </row>
    <row r="68" s="1" customFormat="1" spans="1:8">
      <c r="A68" s="30" t="s">
        <v>26</v>
      </c>
      <c r="B68" s="30">
        <v>506733</v>
      </c>
      <c r="C68" s="30" t="s">
        <v>3470</v>
      </c>
      <c r="D68" s="31">
        <v>1302754</v>
      </c>
      <c r="E68" s="32">
        <v>43260</v>
      </c>
      <c r="F68" s="33">
        <v>43263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506738</v>
      </c>
      <c r="C69" s="30" t="s">
        <v>3471</v>
      </c>
      <c r="D69" s="31">
        <v>1302756</v>
      </c>
      <c r="E69" s="32">
        <v>43260</v>
      </c>
      <c r="F69" s="33">
        <v>43263</v>
      </c>
      <c r="G69" s="34" t="s">
        <v>28</v>
      </c>
      <c r="H69" s="35">
        <v>9832.5</v>
      </c>
    </row>
    <row r="70" s="1" customFormat="1" spans="1:8">
      <c r="A70" s="30" t="s">
        <v>26</v>
      </c>
      <c r="B70" s="59">
        <v>506739</v>
      </c>
      <c r="C70" s="59" t="s">
        <v>3472</v>
      </c>
      <c r="D70" s="60">
        <v>1305493</v>
      </c>
      <c r="E70" s="61">
        <v>43260</v>
      </c>
      <c r="F70" s="62">
        <v>43263</v>
      </c>
      <c r="G70" s="63" t="s">
        <v>28</v>
      </c>
      <c r="H70" s="64">
        <v>9832.5</v>
      </c>
    </row>
    <row r="71" s="1" customFormat="1" spans="1:8">
      <c r="A71" s="30" t="s">
        <v>26</v>
      </c>
      <c r="B71" s="59">
        <v>506740</v>
      </c>
      <c r="C71" s="59" t="s">
        <v>3473</v>
      </c>
      <c r="D71" s="60">
        <v>1305493</v>
      </c>
      <c r="E71" s="61">
        <v>43260</v>
      </c>
      <c r="F71" s="62">
        <v>43263</v>
      </c>
      <c r="G71" s="63" t="s">
        <v>28</v>
      </c>
      <c r="H71" s="64">
        <v>9832.5</v>
      </c>
    </row>
    <row r="72" s="1" customFormat="1" spans="1:8">
      <c r="A72" s="30" t="s">
        <v>26</v>
      </c>
      <c r="B72" s="59">
        <v>506741</v>
      </c>
      <c r="C72" s="59" t="s">
        <v>502</v>
      </c>
      <c r="D72" s="60">
        <v>1305493</v>
      </c>
      <c r="E72" s="61">
        <v>43260</v>
      </c>
      <c r="F72" s="62">
        <v>43263</v>
      </c>
      <c r="G72" s="63" t="s">
        <v>28</v>
      </c>
      <c r="H72" s="64">
        <v>9832.5</v>
      </c>
    </row>
    <row r="73" s="1" customFormat="1" spans="1:8">
      <c r="A73" s="30" t="s">
        <v>26</v>
      </c>
      <c r="B73" s="182">
        <v>506745</v>
      </c>
      <c r="C73" s="182" t="s">
        <v>1785</v>
      </c>
      <c r="D73" s="183">
        <v>1300914</v>
      </c>
      <c r="E73" s="184">
        <v>43261</v>
      </c>
      <c r="F73" s="185">
        <v>43263</v>
      </c>
      <c r="G73" s="186" t="s">
        <v>28</v>
      </c>
      <c r="H73" s="187">
        <v>6900</v>
      </c>
    </row>
    <row r="74" s="1" customFormat="1" spans="1:8">
      <c r="A74" s="30" t="s">
        <v>26</v>
      </c>
      <c r="B74" s="182">
        <v>506746</v>
      </c>
      <c r="C74" s="182" t="s">
        <v>3474</v>
      </c>
      <c r="D74" s="183">
        <v>1300914</v>
      </c>
      <c r="E74" s="184">
        <v>43261</v>
      </c>
      <c r="F74" s="185">
        <v>43263</v>
      </c>
      <c r="G74" s="186" t="s">
        <v>28</v>
      </c>
      <c r="H74" s="187">
        <v>6900</v>
      </c>
    </row>
    <row r="75" s="1" customFormat="1" spans="1:8">
      <c r="A75" s="30" t="s">
        <v>26</v>
      </c>
      <c r="B75" s="30">
        <v>506757</v>
      </c>
      <c r="C75" s="30" t="s">
        <v>3475</v>
      </c>
      <c r="D75" s="31">
        <v>1313707</v>
      </c>
      <c r="E75" s="32">
        <v>43262</v>
      </c>
      <c r="F75" s="33">
        <v>43263</v>
      </c>
      <c r="G75" s="34" t="s">
        <v>28</v>
      </c>
      <c r="H75" s="35">
        <v>3450</v>
      </c>
    </row>
    <row r="76" s="1" customFormat="1" spans="1:8">
      <c r="A76" s="30" t="s">
        <v>26</v>
      </c>
      <c r="B76" s="30">
        <v>506760</v>
      </c>
      <c r="C76" s="30" t="s">
        <v>3476</v>
      </c>
      <c r="D76" s="31">
        <v>1290580</v>
      </c>
      <c r="E76" s="32">
        <v>43258</v>
      </c>
      <c r="F76" s="33">
        <v>43263</v>
      </c>
      <c r="G76" s="34" t="s">
        <v>28</v>
      </c>
      <c r="H76" s="35">
        <v>19125</v>
      </c>
    </row>
    <row r="77" s="1" customFormat="1" spans="1:8">
      <c r="A77" s="30" t="s">
        <v>26</v>
      </c>
      <c r="B77" s="30">
        <v>506761</v>
      </c>
      <c r="C77" s="30" t="s">
        <v>3477</v>
      </c>
      <c r="D77" s="31">
        <v>1306586</v>
      </c>
      <c r="E77" s="32">
        <v>43261</v>
      </c>
      <c r="F77" s="33">
        <v>43263</v>
      </c>
      <c r="G77" s="34" t="s">
        <v>28</v>
      </c>
      <c r="H77" s="35">
        <v>8500</v>
      </c>
    </row>
    <row r="78" s="1" customFormat="1" spans="1:8">
      <c r="A78" s="30" t="s">
        <v>26</v>
      </c>
      <c r="B78" s="30">
        <v>506884</v>
      </c>
      <c r="C78" s="30" t="s">
        <v>3478</v>
      </c>
      <c r="D78" s="31">
        <v>1319622</v>
      </c>
      <c r="E78" s="32">
        <v>43263</v>
      </c>
      <c r="F78" s="33">
        <v>43264</v>
      </c>
      <c r="G78" s="34" t="s">
        <v>28</v>
      </c>
      <c r="H78" s="35">
        <v>3150</v>
      </c>
    </row>
    <row r="79" s="1" customFormat="1" spans="1:8">
      <c r="A79" s="30" t="s">
        <v>26</v>
      </c>
      <c r="B79" s="30">
        <v>506885</v>
      </c>
      <c r="C79" s="30" t="s">
        <v>3479</v>
      </c>
      <c r="D79" s="31">
        <v>1317805</v>
      </c>
      <c r="E79" s="32">
        <v>43263</v>
      </c>
      <c r="F79" s="33">
        <v>43264</v>
      </c>
      <c r="G79" s="34" t="s">
        <v>28</v>
      </c>
      <c r="H79" s="35">
        <v>3150</v>
      </c>
    </row>
    <row r="80" s="1" customFormat="1" spans="1:8">
      <c r="A80" s="30" t="s">
        <v>26</v>
      </c>
      <c r="B80" s="30">
        <v>506893</v>
      </c>
      <c r="C80" s="30" t="s">
        <v>3480</v>
      </c>
      <c r="D80" s="31">
        <v>1315988</v>
      </c>
      <c r="E80" s="32">
        <v>43259</v>
      </c>
      <c r="F80" s="33">
        <v>43264</v>
      </c>
      <c r="G80" s="34" t="s">
        <v>28</v>
      </c>
      <c r="H80" s="35">
        <v>15525</v>
      </c>
    </row>
    <row r="81" s="1" customFormat="1" spans="1:8">
      <c r="A81" s="30" t="s">
        <v>26</v>
      </c>
      <c r="B81" s="59">
        <v>506895</v>
      </c>
      <c r="C81" s="59" t="s">
        <v>3481</v>
      </c>
      <c r="D81" s="60">
        <v>1316138</v>
      </c>
      <c r="E81" s="61">
        <v>43259</v>
      </c>
      <c r="F81" s="62">
        <v>43264</v>
      </c>
      <c r="G81" s="63" t="s">
        <v>28</v>
      </c>
      <c r="H81" s="64">
        <v>15525</v>
      </c>
    </row>
    <row r="82" s="1" customFormat="1" spans="1:8">
      <c r="A82" s="30" t="s">
        <v>26</v>
      </c>
      <c r="B82" s="59">
        <v>506896</v>
      </c>
      <c r="C82" s="59" t="s">
        <v>3482</v>
      </c>
      <c r="D82" s="60">
        <v>1316138</v>
      </c>
      <c r="E82" s="61">
        <v>43259</v>
      </c>
      <c r="F82" s="62">
        <v>43264</v>
      </c>
      <c r="G82" s="63" t="s">
        <v>28</v>
      </c>
      <c r="H82" s="64">
        <v>15525</v>
      </c>
    </row>
    <row r="83" s="1" customFormat="1" spans="1:8">
      <c r="A83" s="30" t="s">
        <v>26</v>
      </c>
      <c r="B83" s="30">
        <v>506916</v>
      </c>
      <c r="C83" s="30" t="s">
        <v>1794</v>
      </c>
      <c r="D83" s="31">
        <v>1315811</v>
      </c>
      <c r="E83" s="32">
        <v>43263</v>
      </c>
      <c r="F83" s="33">
        <v>43264</v>
      </c>
      <c r="G83" s="34" t="s">
        <v>28</v>
      </c>
      <c r="H83" s="35">
        <v>3150</v>
      </c>
    </row>
    <row r="84" s="1" customFormat="1" spans="1:8">
      <c r="A84" s="30" t="s">
        <v>26</v>
      </c>
      <c r="B84" s="30">
        <v>506919</v>
      </c>
      <c r="C84" s="30" t="s">
        <v>3483</v>
      </c>
      <c r="D84" s="31">
        <v>1306774</v>
      </c>
      <c r="E84" s="32">
        <v>43262</v>
      </c>
      <c r="F84" s="33">
        <v>43264</v>
      </c>
      <c r="G84" s="34" t="s">
        <v>28</v>
      </c>
      <c r="H84" s="35">
        <v>8500</v>
      </c>
    </row>
    <row r="85" s="1" customFormat="1" spans="1:8">
      <c r="A85" s="30" t="s">
        <v>26</v>
      </c>
      <c r="B85" s="30">
        <v>506920</v>
      </c>
      <c r="C85" s="30" t="s">
        <v>3484</v>
      </c>
      <c r="D85" s="31">
        <v>1312850</v>
      </c>
      <c r="E85" s="32">
        <v>43260</v>
      </c>
      <c r="F85" s="33">
        <v>43264</v>
      </c>
      <c r="G85" s="34" t="s">
        <v>28</v>
      </c>
      <c r="H85" s="35">
        <v>16150</v>
      </c>
    </row>
    <row r="86" s="1" customFormat="1" spans="1:8">
      <c r="A86" s="30" t="s">
        <v>26</v>
      </c>
      <c r="B86" s="30">
        <v>506922</v>
      </c>
      <c r="C86" s="30" t="s">
        <v>3485</v>
      </c>
      <c r="D86" s="31">
        <v>1316297</v>
      </c>
      <c r="E86" s="32">
        <v>43261</v>
      </c>
      <c r="F86" s="33">
        <v>43264</v>
      </c>
      <c r="G86" s="34" t="s">
        <v>28</v>
      </c>
      <c r="H86" s="35">
        <v>12112.5</v>
      </c>
    </row>
    <row r="87" s="1" customFormat="1" spans="1:8">
      <c r="A87" s="271" t="s">
        <v>26</v>
      </c>
      <c r="B87" s="271">
        <v>506923</v>
      </c>
      <c r="C87" s="271" t="s">
        <v>3486</v>
      </c>
      <c r="D87" s="272">
        <v>1312930</v>
      </c>
      <c r="E87" s="273">
        <v>43261</v>
      </c>
      <c r="F87" s="274">
        <v>43264</v>
      </c>
      <c r="G87" s="275" t="s">
        <v>28</v>
      </c>
      <c r="H87" s="276">
        <v>12112.5</v>
      </c>
    </row>
    <row r="88" s="1" customFormat="1" spans="1:8">
      <c r="A88" s="271" t="s">
        <v>26</v>
      </c>
      <c r="B88" s="271">
        <v>506928</v>
      </c>
      <c r="C88" s="271" t="s">
        <v>3487</v>
      </c>
      <c r="D88" s="272">
        <v>1306963</v>
      </c>
      <c r="E88" s="273">
        <v>43261</v>
      </c>
      <c r="F88" s="274">
        <v>43264</v>
      </c>
      <c r="G88" s="275" t="s">
        <v>28</v>
      </c>
      <c r="H88" s="276">
        <v>16150</v>
      </c>
    </row>
    <row r="89" s="1" customFormat="1" spans="1:8">
      <c r="A89" s="30" t="s">
        <v>26</v>
      </c>
      <c r="B89" s="30">
        <v>506993</v>
      </c>
      <c r="C89" s="30" t="s">
        <v>3488</v>
      </c>
      <c r="D89" s="31">
        <v>1317109</v>
      </c>
      <c r="E89" s="32">
        <v>43263</v>
      </c>
      <c r="F89" s="33">
        <v>43264</v>
      </c>
      <c r="G89" s="34" t="s">
        <v>28</v>
      </c>
      <c r="H89" s="35">
        <v>3150</v>
      </c>
    </row>
    <row r="90" s="1" customFormat="1" spans="1:8">
      <c r="A90" s="30" t="s">
        <v>26</v>
      </c>
      <c r="B90" s="30">
        <v>507064</v>
      </c>
      <c r="C90" s="30" t="s">
        <v>3489</v>
      </c>
      <c r="D90" s="31">
        <v>1296678</v>
      </c>
      <c r="E90" s="32">
        <v>43260</v>
      </c>
      <c r="F90" s="33">
        <v>43265</v>
      </c>
      <c r="G90" s="34" t="s">
        <v>28</v>
      </c>
      <c r="H90" s="35">
        <v>15525</v>
      </c>
    </row>
    <row r="91" s="1" customFormat="1" spans="1:8">
      <c r="A91" s="30" t="s">
        <v>26</v>
      </c>
      <c r="B91" s="30">
        <v>507067</v>
      </c>
      <c r="C91" s="30" t="s">
        <v>3490</v>
      </c>
      <c r="D91" s="31">
        <v>1296357</v>
      </c>
      <c r="E91" s="32">
        <v>43263</v>
      </c>
      <c r="F91" s="33">
        <v>43265</v>
      </c>
      <c r="G91" s="34" t="s">
        <v>28</v>
      </c>
      <c r="H91" s="35">
        <v>8500</v>
      </c>
    </row>
    <row r="92" s="1" customFormat="1" spans="1:8">
      <c r="A92" s="30" t="s">
        <v>26</v>
      </c>
      <c r="B92" s="30">
        <v>507068</v>
      </c>
      <c r="C92" s="30" t="s">
        <v>3491</v>
      </c>
      <c r="D92" s="31">
        <v>1309348</v>
      </c>
      <c r="E92" s="32">
        <v>43261</v>
      </c>
      <c r="F92" s="33">
        <v>43265</v>
      </c>
      <c r="G92" s="34" t="s">
        <v>28</v>
      </c>
      <c r="H92" s="35">
        <v>13110</v>
      </c>
    </row>
    <row r="93" s="1" customFormat="1" spans="1:8">
      <c r="A93" s="30" t="s">
        <v>26</v>
      </c>
      <c r="B93" s="51">
        <v>507070</v>
      </c>
      <c r="C93" s="51" t="s">
        <v>3492</v>
      </c>
      <c r="D93" s="52">
        <v>1300803</v>
      </c>
      <c r="E93" s="53">
        <v>43263</v>
      </c>
      <c r="F93" s="54">
        <v>43265</v>
      </c>
      <c r="G93" s="55" t="s">
        <v>28</v>
      </c>
      <c r="H93" s="56">
        <v>8500</v>
      </c>
    </row>
    <row r="94" s="1" customFormat="1" spans="1:8">
      <c r="A94" s="30" t="s">
        <v>26</v>
      </c>
      <c r="B94" s="51">
        <v>507071</v>
      </c>
      <c r="C94" s="51" t="s">
        <v>3493</v>
      </c>
      <c r="D94" s="52">
        <v>1300803</v>
      </c>
      <c r="E94" s="53">
        <v>43263</v>
      </c>
      <c r="F94" s="54">
        <v>43265</v>
      </c>
      <c r="G94" s="55" t="s">
        <v>28</v>
      </c>
      <c r="H94" s="56">
        <v>8500</v>
      </c>
    </row>
    <row r="95" s="1" customFormat="1" spans="1:8">
      <c r="A95" s="30" t="s">
        <v>26</v>
      </c>
      <c r="B95" s="30">
        <v>507089</v>
      </c>
      <c r="C95" s="30" t="s">
        <v>3494</v>
      </c>
      <c r="D95" s="31">
        <v>1314456</v>
      </c>
      <c r="E95" s="32">
        <v>43264</v>
      </c>
      <c r="F95" s="33">
        <v>43265</v>
      </c>
      <c r="G95" s="34" t="s">
        <v>28</v>
      </c>
      <c r="H95" s="35">
        <v>4250</v>
      </c>
    </row>
    <row r="96" s="1" customFormat="1" spans="1:8">
      <c r="A96" s="30" t="s">
        <v>26</v>
      </c>
      <c r="B96" s="30">
        <v>507192</v>
      </c>
      <c r="C96" s="30" t="s">
        <v>3495</v>
      </c>
      <c r="D96" s="31">
        <v>1309215</v>
      </c>
      <c r="E96" s="32">
        <v>43263</v>
      </c>
      <c r="F96" s="33">
        <v>43266</v>
      </c>
      <c r="G96" s="34" t="s">
        <v>28</v>
      </c>
      <c r="H96" s="35">
        <v>9832.5</v>
      </c>
    </row>
    <row r="97" s="1" customFormat="1" spans="1:8">
      <c r="A97" s="30" t="s">
        <v>26</v>
      </c>
      <c r="B97" s="30">
        <v>507193</v>
      </c>
      <c r="C97" s="30" t="s">
        <v>3496</v>
      </c>
      <c r="D97" s="31">
        <v>1309527</v>
      </c>
      <c r="E97" s="32">
        <v>43262</v>
      </c>
      <c r="F97" s="33">
        <v>43266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507197</v>
      </c>
      <c r="C98" s="30" t="s">
        <v>3497</v>
      </c>
      <c r="D98" s="31">
        <v>1307710</v>
      </c>
      <c r="E98" s="32">
        <v>43264</v>
      </c>
      <c r="F98" s="33">
        <v>43266</v>
      </c>
      <c r="G98" s="34" t="s">
        <v>28</v>
      </c>
      <c r="H98" s="35">
        <v>9832.5</v>
      </c>
    </row>
    <row r="99" s="1" customFormat="1" spans="1:8">
      <c r="A99" s="30" t="s">
        <v>26</v>
      </c>
      <c r="B99" s="30">
        <v>507226</v>
      </c>
      <c r="C99" s="30" t="s">
        <v>3498</v>
      </c>
      <c r="D99" s="31">
        <v>1311605</v>
      </c>
      <c r="E99" s="32">
        <v>43261</v>
      </c>
      <c r="F99" s="33">
        <v>43266</v>
      </c>
      <c r="G99" s="34" t="s">
        <v>28</v>
      </c>
      <c r="H99" s="35">
        <v>19125</v>
      </c>
    </row>
    <row r="100" s="1" customFormat="1" spans="1:8">
      <c r="A100" s="30" t="s">
        <v>26</v>
      </c>
      <c r="B100" s="30">
        <v>507230</v>
      </c>
      <c r="C100" s="30" t="s">
        <v>3499</v>
      </c>
      <c r="D100" s="31">
        <v>1309614</v>
      </c>
      <c r="E100" s="32">
        <v>43264</v>
      </c>
      <c r="F100" s="33">
        <v>43266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507232</v>
      </c>
      <c r="C101" s="30" t="s">
        <v>3500</v>
      </c>
      <c r="D101" s="31">
        <v>1303511</v>
      </c>
      <c r="E101" s="32">
        <v>43263</v>
      </c>
      <c r="F101" s="33">
        <v>43266</v>
      </c>
      <c r="G101" s="34" t="s">
        <v>28</v>
      </c>
      <c r="H101" s="35">
        <v>9832.5</v>
      </c>
    </row>
    <row r="102" s="1" customFormat="1" spans="1:8">
      <c r="A102" s="30" t="s">
        <v>26</v>
      </c>
      <c r="B102" s="30">
        <v>507234</v>
      </c>
      <c r="C102" s="30" t="s">
        <v>3501</v>
      </c>
      <c r="D102" s="31">
        <v>1304034</v>
      </c>
      <c r="E102" s="32">
        <v>43263</v>
      </c>
      <c r="F102" s="33">
        <v>43266</v>
      </c>
      <c r="G102" s="34" t="s">
        <v>28</v>
      </c>
      <c r="H102" s="35">
        <v>9832.5</v>
      </c>
    </row>
    <row r="103" s="1" customFormat="1" spans="1:8">
      <c r="A103" s="30" t="s">
        <v>26</v>
      </c>
      <c r="B103" s="30">
        <v>507243</v>
      </c>
      <c r="C103" s="30" t="s">
        <v>3502</v>
      </c>
      <c r="D103" s="31">
        <v>1315453</v>
      </c>
      <c r="E103" s="32">
        <v>43264</v>
      </c>
      <c r="F103" s="33">
        <v>43266</v>
      </c>
      <c r="G103" s="34" t="s">
        <v>28</v>
      </c>
      <c r="H103" s="35">
        <v>8500</v>
      </c>
    </row>
    <row r="104" s="1" customFormat="1" spans="1:8">
      <c r="A104" s="30" t="s">
        <v>26</v>
      </c>
      <c r="B104" s="30">
        <v>507410</v>
      </c>
      <c r="C104" s="30" t="s">
        <v>3503</v>
      </c>
      <c r="D104" s="31">
        <v>1314543</v>
      </c>
      <c r="E104" s="32">
        <v>43266</v>
      </c>
      <c r="F104" s="33">
        <v>43267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507416</v>
      </c>
      <c r="C105" s="30" t="s">
        <v>3504</v>
      </c>
      <c r="D105" s="31">
        <v>1313261</v>
      </c>
      <c r="E105" s="32">
        <v>43266</v>
      </c>
      <c r="F105" s="33">
        <v>43267</v>
      </c>
      <c r="G105" s="34" t="s">
        <v>28</v>
      </c>
      <c r="H105" s="35">
        <v>3450</v>
      </c>
    </row>
    <row r="106" s="1" customFormat="1" spans="1:8">
      <c r="A106" s="30" t="s">
        <v>26</v>
      </c>
      <c r="B106" s="30">
        <v>507419</v>
      </c>
      <c r="C106" s="30" t="s">
        <v>1283</v>
      </c>
      <c r="D106" s="31">
        <v>1318180</v>
      </c>
      <c r="E106" s="32">
        <v>43262</v>
      </c>
      <c r="F106" s="33">
        <v>43267</v>
      </c>
      <c r="G106" s="34" t="s">
        <v>28</v>
      </c>
      <c r="H106" s="35">
        <v>15525</v>
      </c>
    </row>
    <row r="107" s="1" customFormat="1" spans="1:8">
      <c r="A107" s="30" t="s">
        <v>26</v>
      </c>
      <c r="B107" s="30">
        <v>507424</v>
      </c>
      <c r="C107" s="30" t="s">
        <v>3505</v>
      </c>
      <c r="D107" s="31">
        <v>1314085</v>
      </c>
      <c r="E107" s="32">
        <v>43261</v>
      </c>
      <c r="F107" s="33">
        <v>43267</v>
      </c>
      <c r="G107" s="34" t="s">
        <v>28</v>
      </c>
      <c r="H107" s="35">
        <v>18630</v>
      </c>
    </row>
    <row r="108" s="1" customFormat="1" spans="1:8">
      <c r="A108" s="30" t="s">
        <v>26</v>
      </c>
      <c r="B108" s="59">
        <v>507431</v>
      </c>
      <c r="C108" s="59" t="s">
        <v>3506</v>
      </c>
      <c r="D108" s="60">
        <v>1300853</v>
      </c>
      <c r="E108" s="61">
        <v>43263</v>
      </c>
      <c r="F108" s="62">
        <v>43267</v>
      </c>
      <c r="G108" s="63" t="s">
        <v>28</v>
      </c>
      <c r="H108" s="64">
        <v>13110</v>
      </c>
    </row>
    <row r="109" s="1" customFormat="1" spans="1:8">
      <c r="A109" s="30" t="s">
        <v>26</v>
      </c>
      <c r="B109" s="59">
        <v>507433</v>
      </c>
      <c r="C109" s="59" t="s">
        <v>1532</v>
      </c>
      <c r="D109" s="60">
        <v>1300853</v>
      </c>
      <c r="E109" s="61">
        <v>43263</v>
      </c>
      <c r="F109" s="62">
        <v>43267</v>
      </c>
      <c r="G109" s="63" t="s">
        <v>28</v>
      </c>
      <c r="H109" s="64">
        <v>13110</v>
      </c>
    </row>
    <row r="110" s="1" customFormat="1" spans="1:8">
      <c r="A110" s="30" t="s">
        <v>26</v>
      </c>
      <c r="B110" s="59">
        <v>507434</v>
      </c>
      <c r="C110" s="59" t="s">
        <v>3507</v>
      </c>
      <c r="D110" s="60">
        <v>1300853</v>
      </c>
      <c r="E110" s="61">
        <v>43263</v>
      </c>
      <c r="F110" s="62">
        <v>43267</v>
      </c>
      <c r="G110" s="63" t="s">
        <v>28</v>
      </c>
      <c r="H110" s="64">
        <v>13110</v>
      </c>
    </row>
    <row r="111" s="1" customFormat="1" spans="1:8">
      <c r="A111" s="30" t="s">
        <v>26</v>
      </c>
      <c r="B111" s="30">
        <v>507440</v>
      </c>
      <c r="C111" s="30" t="s">
        <v>3508</v>
      </c>
      <c r="D111" s="31">
        <v>1307931</v>
      </c>
      <c r="E111" s="32">
        <v>43262</v>
      </c>
      <c r="F111" s="33">
        <v>43267</v>
      </c>
      <c r="G111" s="34" t="s">
        <v>28</v>
      </c>
      <c r="H111" s="35">
        <v>19125</v>
      </c>
    </row>
    <row r="112" s="1" customFormat="1" spans="1:8">
      <c r="A112" s="30" t="s">
        <v>26</v>
      </c>
      <c r="B112" s="37">
        <v>507442</v>
      </c>
      <c r="C112" s="37" t="s">
        <v>3509</v>
      </c>
      <c r="D112" s="38">
        <v>1307413</v>
      </c>
      <c r="E112" s="39">
        <v>43262</v>
      </c>
      <c r="F112" s="40">
        <v>43267</v>
      </c>
      <c r="G112" s="41" t="s">
        <v>28</v>
      </c>
      <c r="H112" s="42">
        <v>19125</v>
      </c>
    </row>
    <row r="113" s="1" customFormat="1" spans="1:8">
      <c r="A113" s="30" t="s">
        <v>26</v>
      </c>
      <c r="B113" s="37">
        <v>507443</v>
      </c>
      <c r="C113" s="37" t="s">
        <v>3510</v>
      </c>
      <c r="D113" s="38">
        <v>1307413</v>
      </c>
      <c r="E113" s="39">
        <v>43262</v>
      </c>
      <c r="F113" s="40">
        <v>43267</v>
      </c>
      <c r="G113" s="41" t="s">
        <v>28</v>
      </c>
      <c r="H113" s="42">
        <v>19125</v>
      </c>
    </row>
    <row r="114" s="1" customFormat="1" spans="1:8">
      <c r="A114" s="30" t="s">
        <v>26</v>
      </c>
      <c r="B114" s="30">
        <v>507449</v>
      </c>
      <c r="C114" s="30" t="s">
        <v>3511</v>
      </c>
      <c r="D114" s="31">
        <v>1319128</v>
      </c>
      <c r="E114" s="32">
        <v>43263</v>
      </c>
      <c r="F114" s="33">
        <v>43267</v>
      </c>
      <c r="G114" s="34" t="s">
        <v>28</v>
      </c>
      <c r="H114" s="35">
        <v>16150</v>
      </c>
    </row>
    <row r="115" s="1" customFormat="1" spans="1:8">
      <c r="A115" s="30" t="s">
        <v>26</v>
      </c>
      <c r="B115" s="30">
        <v>507455</v>
      </c>
      <c r="C115" s="30" t="s">
        <v>3512</v>
      </c>
      <c r="D115" s="31">
        <v>1319292</v>
      </c>
      <c r="E115" s="32">
        <v>43265</v>
      </c>
      <c r="F115" s="33">
        <v>43267</v>
      </c>
      <c r="G115" s="34" t="s">
        <v>28</v>
      </c>
      <c r="H115" s="35">
        <v>6300</v>
      </c>
    </row>
    <row r="116" s="1" customFormat="1" spans="1:8">
      <c r="A116" s="30" t="s">
        <v>26</v>
      </c>
      <c r="B116" s="51">
        <v>507456</v>
      </c>
      <c r="C116" s="51" t="s">
        <v>3513</v>
      </c>
      <c r="D116" s="52">
        <v>1292334</v>
      </c>
      <c r="E116" s="53">
        <v>43263</v>
      </c>
      <c r="F116" s="54">
        <v>43267</v>
      </c>
      <c r="G116" s="55" t="s">
        <v>28</v>
      </c>
      <c r="H116" s="56">
        <v>13110</v>
      </c>
    </row>
    <row r="117" s="1" customFormat="1" spans="1:8">
      <c r="A117" s="30" t="s">
        <v>26</v>
      </c>
      <c r="B117" s="51">
        <v>507457</v>
      </c>
      <c r="C117" s="51" t="s">
        <v>3514</v>
      </c>
      <c r="D117" s="52">
        <v>1292334</v>
      </c>
      <c r="E117" s="53">
        <v>43263</v>
      </c>
      <c r="F117" s="54">
        <v>43267</v>
      </c>
      <c r="G117" s="55" t="s">
        <v>28</v>
      </c>
      <c r="H117" s="56">
        <v>13110</v>
      </c>
    </row>
    <row r="118" s="1" customFormat="1" spans="1:8">
      <c r="A118" s="30" t="s">
        <v>26</v>
      </c>
      <c r="B118" s="59">
        <v>507458</v>
      </c>
      <c r="C118" s="59" t="s">
        <v>3515</v>
      </c>
      <c r="D118" s="60">
        <v>1311722</v>
      </c>
      <c r="E118" s="61">
        <v>43264</v>
      </c>
      <c r="F118" s="62">
        <v>43267</v>
      </c>
      <c r="G118" s="63" t="s">
        <v>28</v>
      </c>
      <c r="H118" s="64">
        <v>9832.5</v>
      </c>
    </row>
    <row r="119" s="1" customFormat="1" spans="1:8">
      <c r="A119" s="30" t="s">
        <v>26</v>
      </c>
      <c r="B119" s="59">
        <v>507460</v>
      </c>
      <c r="C119" s="59" t="s">
        <v>3516</v>
      </c>
      <c r="D119" s="60">
        <v>1311722</v>
      </c>
      <c r="E119" s="61">
        <v>43264</v>
      </c>
      <c r="F119" s="62">
        <v>43267</v>
      </c>
      <c r="G119" s="63" t="s">
        <v>28</v>
      </c>
      <c r="H119" s="64">
        <v>9832.5</v>
      </c>
    </row>
    <row r="120" s="1" customFormat="1" spans="1:8">
      <c r="A120" s="30" t="s">
        <v>26</v>
      </c>
      <c r="B120" s="30">
        <v>507461</v>
      </c>
      <c r="C120" s="30" t="s">
        <v>3517</v>
      </c>
      <c r="D120" s="31">
        <v>1318830</v>
      </c>
      <c r="E120" s="32">
        <v>43266</v>
      </c>
      <c r="F120" s="33">
        <v>43267</v>
      </c>
      <c r="G120" s="34" t="s">
        <v>28</v>
      </c>
      <c r="H120" s="35">
        <v>3150</v>
      </c>
    </row>
    <row r="121" s="1" customFormat="1" spans="1:8">
      <c r="A121" s="30" t="s">
        <v>26</v>
      </c>
      <c r="B121" s="30">
        <v>507463</v>
      </c>
      <c r="C121" s="30" t="s">
        <v>3329</v>
      </c>
      <c r="D121" s="31">
        <v>1318011</v>
      </c>
      <c r="E121" s="32">
        <v>43265</v>
      </c>
      <c r="F121" s="33">
        <v>43267</v>
      </c>
      <c r="G121" s="34" t="s">
        <v>28</v>
      </c>
      <c r="H121" s="35">
        <v>6300</v>
      </c>
    </row>
    <row r="122" s="1" customFormat="1" spans="1:8">
      <c r="A122" s="30" t="s">
        <v>26</v>
      </c>
      <c r="B122" s="30">
        <v>507464</v>
      </c>
      <c r="C122" s="30" t="s">
        <v>3518</v>
      </c>
      <c r="D122" s="31">
        <v>1320130</v>
      </c>
      <c r="E122" s="32">
        <v>43266</v>
      </c>
      <c r="F122" s="33">
        <v>43267</v>
      </c>
      <c r="G122" s="34" t="s">
        <v>28</v>
      </c>
      <c r="H122" s="35">
        <v>3150</v>
      </c>
    </row>
    <row r="123" s="1" customFormat="1" spans="1:8">
      <c r="A123" s="30" t="s">
        <v>26</v>
      </c>
      <c r="B123" s="30">
        <v>507930</v>
      </c>
      <c r="C123" s="30" t="s">
        <v>3519</v>
      </c>
      <c r="D123" s="31">
        <v>1316105</v>
      </c>
      <c r="E123" s="32">
        <v>43263</v>
      </c>
      <c r="F123" s="33">
        <v>43267</v>
      </c>
      <c r="G123" s="34" t="s">
        <v>28</v>
      </c>
      <c r="H123" s="35">
        <v>12600</v>
      </c>
    </row>
    <row r="124" s="1" customFormat="1" spans="1:8">
      <c r="A124" s="30" t="s">
        <v>26</v>
      </c>
      <c r="B124" s="51">
        <v>507565</v>
      </c>
      <c r="C124" s="51" t="s">
        <v>3520</v>
      </c>
      <c r="D124" s="52">
        <v>1311479</v>
      </c>
      <c r="E124" s="53">
        <v>43264</v>
      </c>
      <c r="F124" s="54">
        <v>43268</v>
      </c>
      <c r="G124" s="55" t="s">
        <v>28</v>
      </c>
      <c r="H124" s="56">
        <v>13110</v>
      </c>
    </row>
    <row r="125" s="1" customFormat="1" spans="1:8">
      <c r="A125" s="30" t="s">
        <v>26</v>
      </c>
      <c r="B125" s="51">
        <v>507566</v>
      </c>
      <c r="C125" s="51" t="s">
        <v>3521</v>
      </c>
      <c r="D125" s="52">
        <v>1311479</v>
      </c>
      <c r="E125" s="53">
        <v>43264</v>
      </c>
      <c r="F125" s="54">
        <v>43268</v>
      </c>
      <c r="G125" s="55" t="s">
        <v>28</v>
      </c>
      <c r="H125" s="56">
        <v>13110</v>
      </c>
    </row>
    <row r="126" s="1" customFormat="1" spans="1:8">
      <c r="A126" s="30" t="s">
        <v>26</v>
      </c>
      <c r="B126" s="51">
        <v>507567</v>
      </c>
      <c r="C126" s="51" t="s">
        <v>3522</v>
      </c>
      <c r="D126" s="52">
        <v>1311479</v>
      </c>
      <c r="E126" s="53">
        <v>43264</v>
      </c>
      <c r="F126" s="54">
        <v>43268</v>
      </c>
      <c r="G126" s="55" t="s">
        <v>28</v>
      </c>
      <c r="H126" s="56">
        <v>13110</v>
      </c>
    </row>
    <row r="127" s="1" customFormat="1" spans="1:8">
      <c r="A127" s="30" t="s">
        <v>26</v>
      </c>
      <c r="B127" s="51">
        <v>507568</v>
      </c>
      <c r="C127" s="51" t="s">
        <v>3523</v>
      </c>
      <c r="D127" s="52">
        <v>1311479</v>
      </c>
      <c r="E127" s="53">
        <v>43264</v>
      </c>
      <c r="F127" s="54">
        <v>43268</v>
      </c>
      <c r="G127" s="55" t="s">
        <v>28</v>
      </c>
      <c r="H127" s="56">
        <v>13110</v>
      </c>
    </row>
    <row r="128" s="1" customFormat="1" spans="1:8">
      <c r="A128" s="30" t="s">
        <v>26</v>
      </c>
      <c r="B128" s="51">
        <v>507569</v>
      </c>
      <c r="C128" s="51" t="s">
        <v>3524</v>
      </c>
      <c r="D128" s="52">
        <v>1311479</v>
      </c>
      <c r="E128" s="53">
        <v>43264</v>
      </c>
      <c r="F128" s="54">
        <v>43268</v>
      </c>
      <c r="G128" s="55" t="s">
        <v>28</v>
      </c>
      <c r="H128" s="56">
        <v>13110</v>
      </c>
    </row>
    <row r="129" s="1" customFormat="1" spans="1:8">
      <c r="A129" s="30" t="s">
        <v>26</v>
      </c>
      <c r="B129" s="59">
        <v>507570</v>
      </c>
      <c r="C129" s="59" t="s">
        <v>3525</v>
      </c>
      <c r="D129" s="60">
        <v>1292253</v>
      </c>
      <c r="E129" s="61">
        <v>43264</v>
      </c>
      <c r="F129" s="62">
        <v>43268</v>
      </c>
      <c r="G129" s="63" t="s">
        <v>28</v>
      </c>
      <c r="H129" s="64">
        <v>13110</v>
      </c>
    </row>
    <row r="130" s="1" customFormat="1" spans="1:8">
      <c r="A130" s="30" t="s">
        <v>26</v>
      </c>
      <c r="B130" s="59">
        <v>507571</v>
      </c>
      <c r="C130" s="59" t="s">
        <v>3526</v>
      </c>
      <c r="D130" s="60">
        <v>1292253</v>
      </c>
      <c r="E130" s="61">
        <v>43264</v>
      </c>
      <c r="F130" s="62">
        <v>43268</v>
      </c>
      <c r="G130" s="63" t="s">
        <v>28</v>
      </c>
      <c r="H130" s="64">
        <v>13110</v>
      </c>
    </row>
    <row r="131" s="1" customFormat="1" spans="1:8">
      <c r="A131" s="30" t="s">
        <v>26</v>
      </c>
      <c r="B131" s="30">
        <v>507576</v>
      </c>
      <c r="C131" s="30" t="s">
        <v>232</v>
      </c>
      <c r="D131" s="31">
        <v>1315585</v>
      </c>
      <c r="E131" s="32">
        <v>43267</v>
      </c>
      <c r="F131" s="33">
        <v>43268</v>
      </c>
      <c r="G131" s="34" t="s">
        <v>28</v>
      </c>
      <c r="H131" s="35">
        <v>3450</v>
      </c>
    </row>
    <row r="132" s="1" customFormat="1" spans="1:8">
      <c r="A132" s="30" t="s">
        <v>26</v>
      </c>
      <c r="B132" s="30">
        <v>507579</v>
      </c>
      <c r="C132" s="30" t="s">
        <v>3527</v>
      </c>
      <c r="D132" s="31">
        <v>1290831</v>
      </c>
      <c r="E132" s="32">
        <v>43265</v>
      </c>
      <c r="F132" s="33">
        <v>43268</v>
      </c>
      <c r="G132" s="34" t="s">
        <v>28</v>
      </c>
      <c r="H132" s="35">
        <v>9834</v>
      </c>
    </row>
    <row r="133" s="1" customFormat="1" spans="1:8">
      <c r="A133" s="30" t="s">
        <v>26</v>
      </c>
      <c r="B133" s="30">
        <v>507580</v>
      </c>
      <c r="C133" s="30" t="s">
        <v>3528</v>
      </c>
      <c r="D133" s="31">
        <v>1290845</v>
      </c>
      <c r="E133" s="32">
        <v>43265</v>
      </c>
      <c r="F133" s="33">
        <v>43268</v>
      </c>
      <c r="G133" s="34" t="s">
        <v>28</v>
      </c>
      <c r="H133" s="35">
        <v>9832.5</v>
      </c>
    </row>
    <row r="134" s="1" customFormat="1" spans="1:8">
      <c r="A134" s="30" t="s">
        <v>26</v>
      </c>
      <c r="B134" s="30">
        <v>507581</v>
      </c>
      <c r="C134" s="30" t="s">
        <v>3529</v>
      </c>
      <c r="D134" s="31">
        <v>1290848</v>
      </c>
      <c r="E134" s="32">
        <v>43265</v>
      </c>
      <c r="F134" s="33">
        <v>43268</v>
      </c>
      <c r="G134" s="34" t="s">
        <v>28</v>
      </c>
      <c r="H134" s="35">
        <v>9832.5</v>
      </c>
    </row>
    <row r="135" s="1" customFormat="1" spans="1:8">
      <c r="A135" s="30" t="s">
        <v>26</v>
      </c>
      <c r="B135" s="30">
        <v>507583</v>
      </c>
      <c r="C135" s="30" t="s">
        <v>3530</v>
      </c>
      <c r="D135" s="31">
        <v>1290850</v>
      </c>
      <c r="E135" s="32">
        <v>43265</v>
      </c>
      <c r="F135" s="33">
        <v>43268</v>
      </c>
      <c r="G135" s="34" t="s">
        <v>28</v>
      </c>
      <c r="H135" s="35">
        <v>9832.5</v>
      </c>
    </row>
    <row r="136" s="1" customFormat="1" spans="1:8">
      <c r="A136" s="30" t="s">
        <v>26</v>
      </c>
      <c r="B136" s="182">
        <v>507594</v>
      </c>
      <c r="C136" s="182" t="s">
        <v>3531</v>
      </c>
      <c r="D136" s="183">
        <v>1294044</v>
      </c>
      <c r="E136" s="184">
        <v>43264</v>
      </c>
      <c r="F136" s="185">
        <v>43268</v>
      </c>
      <c r="G136" s="186" t="s">
        <v>28</v>
      </c>
      <c r="H136" s="187">
        <v>16150</v>
      </c>
    </row>
    <row r="137" s="1" customFormat="1" spans="1:8">
      <c r="A137" s="30" t="s">
        <v>26</v>
      </c>
      <c r="B137" s="182">
        <v>507595</v>
      </c>
      <c r="C137" s="182" t="s">
        <v>3532</v>
      </c>
      <c r="D137" s="183">
        <v>1294044</v>
      </c>
      <c r="E137" s="184">
        <v>43264</v>
      </c>
      <c r="F137" s="185">
        <v>43268</v>
      </c>
      <c r="G137" s="186" t="s">
        <v>28</v>
      </c>
      <c r="H137" s="187">
        <v>16150</v>
      </c>
    </row>
    <row r="138" s="1" customFormat="1" spans="1:8">
      <c r="A138" s="30" t="s">
        <v>26</v>
      </c>
      <c r="B138" s="182">
        <v>507596</v>
      </c>
      <c r="C138" s="182" t="s">
        <v>3533</v>
      </c>
      <c r="D138" s="183">
        <v>1294044</v>
      </c>
      <c r="E138" s="184">
        <v>43264</v>
      </c>
      <c r="F138" s="185">
        <v>43268</v>
      </c>
      <c r="G138" s="186" t="s">
        <v>28</v>
      </c>
      <c r="H138" s="187">
        <v>16150</v>
      </c>
    </row>
    <row r="139" s="1" customFormat="1" spans="1:8">
      <c r="A139" s="30" t="s">
        <v>26</v>
      </c>
      <c r="B139" s="59">
        <v>507597</v>
      </c>
      <c r="C139" s="59" t="s">
        <v>3534</v>
      </c>
      <c r="D139" s="60">
        <v>1300207</v>
      </c>
      <c r="E139" s="61">
        <v>43266</v>
      </c>
      <c r="F139" s="62">
        <v>43268</v>
      </c>
      <c r="G139" s="63" t="s">
        <v>28</v>
      </c>
      <c r="H139" s="64">
        <v>8500</v>
      </c>
    </row>
    <row r="140" s="1" customFormat="1" spans="1:8">
      <c r="A140" s="30" t="s">
        <v>26</v>
      </c>
      <c r="B140" s="59">
        <v>507598</v>
      </c>
      <c r="C140" s="59" t="s">
        <v>3535</v>
      </c>
      <c r="D140" s="60">
        <v>1300207</v>
      </c>
      <c r="E140" s="61">
        <v>43266</v>
      </c>
      <c r="F140" s="62">
        <v>43268</v>
      </c>
      <c r="G140" s="63" t="s">
        <v>28</v>
      </c>
      <c r="H140" s="64">
        <v>8500</v>
      </c>
    </row>
    <row r="141" s="1" customFormat="1" spans="1:8">
      <c r="A141" s="30" t="s">
        <v>26</v>
      </c>
      <c r="B141" s="30">
        <v>507608</v>
      </c>
      <c r="C141" s="30" t="s">
        <v>3536</v>
      </c>
      <c r="D141" s="31">
        <v>1302683</v>
      </c>
      <c r="E141" s="32">
        <v>43263</v>
      </c>
      <c r="F141" s="33">
        <v>43268</v>
      </c>
      <c r="G141" s="34" t="s">
        <v>28</v>
      </c>
      <c r="H141" s="35">
        <v>19125</v>
      </c>
    </row>
    <row r="142" s="1" customFormat="1" spans="1:8">
      <c r="A142" s="30" t="s">
        <v>26</v>
      </c>
      <c r="B142" s="30">
        <v>507618</v>
      </c>
      <c r="C142" s="30" t="s">
        <v>3537</v>
      </c>
      <c r="D142" s="31">
        <v>1316831</v>
      </c>
      <c r="E142" s="32">
        <v>43267</v>
      </c>
      <c r="F142" s="33">
        <v>43268</v>
      </c>
      <c r="G142" s="34" t="s">
        <v>28</v>
      </c>
      <c r="H142" s="35">
        <v>3450</v>
      </c>
    </row>
    <row r="143" s="1" customFormat="1" spans="1:8">
      <c r="A143" s="30" t="s">
        <v>26</v>
      </c>
      <c r="B143" s="30">
        <v>507643</v>
      </c>
      <c r="C143" s="30" t="s">
        <v>3538</v>
      </c>
      <c r="D143" s="31">
        <v>1316262</v>
      </c>
      <c r="E143" s="32">
        <v>43267</v>
      </c>
      <c r="F143" s="33">
        <v>43268</v>
      </c>
      <c r="G143" s="34" t="s">
        <v>28</v>
      </c>
      <c r="H143" s="35">
        <v>3450</v>
      </c>
    </row>
    <row r="144" s="1" customFormat="1" spans="1:8">
      <c r="A144" s="30" t="s">
        <v>26</v>
      </c>
      <c r="B144" s="30">
        <v>507766</v>
      </c>
      <c r="C144" s="30" t="s">
        <v>3538</v>
      </c>
      <c r="D144" s="31">
        <v>1309246</v>
      </c>
      <c r="E144" s="32">
        <v>43268</v>
      </c>
      <c r="F144" s="33">
        <v>43269</v>
      </c>
      <c r="G144" s="34" t="s">
        <v>28</v>
      </c>
      <c r="H144" s="35">
        <v>3450</v>
      </c>
    </row>
    <row r="145" s="1" customFormat="1" spans="1:8">
      <c r="A145" s="30" t="s">
        <v>26</v>
      </c>
      <c r="B145" s="30">
        <v>507768</v>
      </c>
      <c r="C145" s="30" t="s">
        <v>3447</v>
      </c>
      <c r="D145" s="31">
        <v>1316832</v>
      </c>
      <c r="E145" s="32">
        <v>43268</v>
      </c>
      <c r="F145" s="33">
        <v>43269</v>
      </c>
      <c r="G145" s="34" t="s">
        <v>28</v>
      </c>
      <c r="H145" s="35">
        <v>3450</v>
      </c>
    </row>
    <row r="146" s="1" customFormat="1" spans="1:8">
      <c r="A146" s="30" t="s">
        <v>26</v>
      </c>
      <c r="B146" s="30">
        <v>507769</v>
      </c>
      <c r="C146" s="30" t="s">
        <v>3539</v>
      </c>
      <c r="D146" s="31">
        <v>1316834</v>
      </c>
      <c r="E146" s="32">
        <v>43268</v>
      </c>
      <c r="F146" s="33">
        <v>43269</v>
      </c>
      <c r="G146" s="34" t="s">
        <v>28</v>
      </c>
      <c r="H146" s="35">
        <v>3450</v>
      </c>
    </row>
    <row r="147" s="1" customFormat="1" spans="1:8">
      <c r="A147" s="30" t="s">
        <v>26</v>
      </c>
      <c r="B147" s="156">
        <v>507770</v>
      </c>
      <c r="C147" s="156" t="s">
        <v>3540</v>
      </c>
      <c r="D147" s="157">
        <v>1293323</v>
      </c>
      <c r="E147" s="158">
        <v>43266</v>
      </c>
      <c r="F147" s="159">
        <v>43269</v>
      </c>
      <c r="G147" s="160" t="s">
        <v>28</v>
      </c>
      <c r="H147" s="161">
        <v>9832.5</v>
      </c>
    </row>
    <row r="148" s="1" customFormat="1" spans="1:8">
      <c r="A148" s="30" t="s">
        <v>26</v>
      </c>
      <c r="B148" s="156">
        <v>507771</v>
      </c>
      <c r="C148" s="156" t="s">
        <v>3541</v>
      </c>
      <c r="D148" s="157">
        <v>1293323</v>
      </c>
      <c r="E148" s="158">
        <v>43266</v>
      </c>
      <c r="F148" s="159">
        <v>43269</v>
      </c>
      <c r="G148" s="160" t="s">
        <v>28</v>
      </c>
      <c r="H148" s="161">
        <v>9832.5</v>
      </c>
    </row>
    <row r="149" s="1" customFormat="1" spans="1:8">
      <c r="A149" s="30" t="s">
        <v>26</v>
      </c>
      <c r="B149" s="30">
        <v>507777</v>
      </c>
      <c r="C149" s="30" t="s">
        <v>3542</v>
      </c>
      <c r="D149" s="31">
        <v>1295247</v>
      </c>
      <c r="E149" s="32">
        <v>43265</v>
      </c>
      <c r="F149" s="33">
        <v>43269</v>
      </c>
      <c r="G149" s="34" t="s">
        <v>28</v>
      </c>
      <c r="H149" s="35">
        <v>13110</v>
      </c>
    </row>
    <row r="150" s="1" customFormat="1" spans="1:8">
      <c r="A150" s="30" t="s">
        <v>26</v>
      </c>
      <c r="B150" s="30">
        <v>507781</v>
      </c>
      <c r="C150" s="30" t="s">
        <v>3543</v>
      </c>
      <c r="D150" s="31">
        <v>1316594</v>
      </c>
      <c r="E150" s="32">
        <v>43266</v>
      </c>
      <c r="F150" s="33">
        <v>43269</v>
      </c>
      <c r="G150" s="34" t="s">
        <v>28</v>
      </c>
      <c r="H150" s="35">
        <v>9832.5</v>
      </c>
    </row>
    <row r="151" s="1" customFormat="1" spans="1:8">
      <c r="A151" s="30" t="s">
        <v>26</v>
      </c>
      <c r="B151" s="30">
        <v>507782</v>
      </c>
      <c r="C151" s="30" t="s">
        <v>3544</v>
      </c>
      <c r="D151" s="31">
        <v>1316598</v>
      </c>
      <c r="E151" s="32">
        <v>43266</v>
      </c>
      <c r="F151" s="33">
        <v>43269</v>
      </c>
      <c r="G151" s="34" t="s">
        <v>28</v>
      </c>
      <c r="H151" s="35">
        <v>9832.5</v>
      </c>
    </row>
    <row r="152" s="1" customFormat="1" spans="1:8">
      <c r="A152" s="30" t="s">
        <v>26</v>
      </c>
      <c r="B152" s="59">
        <v>507783</v>
      </c>
      <c r="C152" s="59" t="s">
        <v>3545</v>
      </c>
      <c r="D152" s="60">
        <v>1322390</v>
      </c>
      <c r="E152" s="61">
        <v>43268</v>
      </c>
      <c r="F152" s="62">
        <v>43269</v>
      </c>
      <c r="G152" s="63" t="s">
        <v>28</v>
      </c>
      <c r="H152" s="64">
        <v>3450</v>
      </c>
    </row>
    <row r="153" s="1" customFormat="1" spans="1:8">
      <c r="A153" s="30" t="s">
        <v>26</v>
      </c>
      <c r="B153" s="59">
        <v>507785</v>
      </c>
      <c r="C153" s="59" t="s">
        <v>3546</v>
      </c>
      <c r="D153" s="60">
        <v>1322390</v>
      </c>
      <c r="E153" s="61">
        <v>43268</v>
      </c>
      <c r="F153" s="62">
        <v>43269</v>
      </c>
      <c r="G153" s="63" t="s">
        <v>28</v>
      </c>
      <c r="H153" s="64">
        <v>3450</v>
      </c>
    </row>
    <row r="154" s="1" customFormat="1" spans="1:8">
      <c r="A154" s="30" t="s">
        <v>26</v>
      </c>
      <c r="B154" s="59">
        <v>507786</v>
      </c>
      <c r="C154" s="59" t="s">
        <v>3547</v>
      </c>
      <c r="D154" s="60">
        <v>1322390</v>
      </c>
      <c r="E154" s="61">
        <v>43268</v>
      </c>
      <c r="F154" s="62">
        <v>43269</v>
      </c>
      <c r="G154" s="63" t="s">
        <v>28</v>
      </c>
      <c r="H154" s="64">
        <v>3450</v>
      </c>
    </row>
    <row r="155" s="1" customFormat="1" spans="1:8">
      <c r="A155" s="30" t="s">
        <v>26</v>
      </c>
      <c r="B155" s="30">
        <v>507804</v>
      </c>
      <c r="C155" s="30" t="s">
        <v>140</v>
      </c>
      <c r="D155" s="31">
        <v>1295639</v>
      </c>
      <c r="E155" s="32">
        <v>43267</v>
      </c>
      <c r="F155" s="33">
        <v>43269</v>
      </c>
      <c r="G155" s="34" t="s">
        <v>28</v>
      </c>
      <c r="H155" s="35">
        <v>9832.5</v>
      </c>
    </row>
    <row r="156" s="1" customFormat="1" spans="1:8">
      <c r="A156" s="30" t="s">
        <v>26</v>
      </c>
      <c r="B156" s="30">
        <v>507805</v>
      </c>
      <c r="C156" s="30" t="s">
        <v>3548</v>
      </c>
      <c r="D156" s="31">
        <v>1316367</v>
      </c>
      <c r="E156" s="32">
        <v>43268</v>
      </c>
      <c r="F156" s="33">
        <v>43269</v>
      </c>
      <c r="G156" s="34" t="s">
        <v>28</v>
      </c>
      <c r="H156" s="35">
        <v>4250</v>
      </c>
    </row>
    <row r="157" s="1" customFormat="1" spans="1:8">
      <c r="A157" s="30" t="s">
        <v>26</v>
      </c>
      <c r="B157" s="30">
        <v>507809</v>
      </c>
      <c r="C157" s="30" t="s">
        <v>3354</v>
      </c>
      <c r="D157" s="31">
        <v>1301628</v>
      </c>
      <c r="E157" s="32">
        <v>43266</v>
      </c>
      <c r="F157" s="33">
        <v>43269</v>
      </c>
      <c r="G157" s="34" t="s">
        <v>28</v>
      </c>
      <c r="H157" s="35">
        <v>9832.5</v>
      </c>
    </row>
    <row r="158" s="1" customFormat="1" spans="1:8">
      <c r="A158" s="30" t="s">
        <v>26</v>
      </c>
      <c r="B158" s="30">
        <v>507825</v>
      </c>
      <c r="C158" s="30" t="s">
        <v>3549</v>
      </c>
      <c r="D158" s="31">
        <v>1305342</v>
      </c>
      <c r="E158" s="32">
        <v>43266</v>
      </c>
      <c r="F158" s="33">
        <v>43269</v>
      </c>
      <c r="G158" s="34" t="s">
        <v>28</v>
      </c>
      <c r="H158" s="35">
        <v>12112.5</v>
      </c>
    </row>
    <row r="159" s="1" customFormat="1" spans="1:8">
      <c r="A159" s="30" t="s">
        <v>26</v>
      </c>
      <c r="B159" s="44">
        <v>507827</v>
      </c>
      <c r="C159" s="44" t="s">
        <v>317</v>
      </c>
      <c r="D159" s="45">
        <v>1297701</v>
      </c>
      <c r="E159" s="46">
        <v>43266</v>
      </c>
      <c r="F159" s="47">
        <v>43269</v>
      </c>
      <c r="G159" s="48" t="s">
        <v>28</v>
      </c>
      <c r="H159" s="49">
        <v>12112.5</v>
      </c>
    </row>
    <row r="160" s="1" customFormat="1" spans="1:8">
      <c r="A160" s="30" t="s">
        <v>26</v>
      </c>
      <c r="B160" s="44">
        <v>507828</v>
      </c>
      <c r="C160" s="44" t="s">
        <v>3550</v>
      </c>
      <c r="D160" s="45">
        <v>1297701</v>
      </c>
      <c r="E160" s="46">
        <v>43266</v>
      </c>
      <c r="F160" s="47">
        <v>43269</v>
      </c>
      <c r="G160" s="48" t="s">
        <v>28</v>
      </c>
      <c r="H160" s="49">
        <v>12112.5</v>
      </c>
    </row>
    <row r="161" s="1" customFormat="1" spans="1:8">
      <c r="A161" s="30" t="s">
        <v>26</v>
      </c>
      <c r="B161" s="44">
        <v>507829</v>
      </c>
      <c r="C161" s="44" t="s">
        <v>3551</v>
      </c>
      <c r="D161" s="45">
        <v>1297701</v>
      </c>
      <c r="E161" s="46">
        <v>43266</v>
      </c>
      <c r="F161" s="47">
        <v>43269</v>
      </c>
      <c r="G161" s="48" t="s">
        <v>28</v>
      </c>
      <c r="H161" s="49">
        <v>12112.5</v>
      </c>
    </row>
    <row r="162" s="1" customFormat="1" spans="1:8">
      <c r="A162" s="30" t="s">
        <v>26</v>
      </c>
      <c r="B162" s="30">
        <v>507838</v>
      </c>
      <c r="C162" s="30" t="s">
        <v>3552</v>
      </c>
      <c r="D162" s="31">
        <v>1316592</v>
      </c>
      <c r="E162" s="32">
        <v>43268</v>
      </c>
      <c r="F162" s="33">
        <v>43269</v>
      </c>
      <c r="G162" s="34" t="s">
        <v>28</v>
      </c>
      <c r="H162" s="35">
        <v>3450</v>
      </c>
    </row>
    <row r="163" s="1" customFormat="1" spans="1:8">
      <c r="A163" s="30" t="s">
        <v>26</v>
      </c>
      <c r="B163" s="30">
        <v>507951</v>
      </c>
      <c r="C163" s="30" t="s">
        <v>3553</v>
      </c>
      <c r="D163" s="31">
        <v>1307800</v>
      </c>
      <c r="E163" s="32">
        <v>43269</v>
      </c>
      <c r="F163" s="33">
        <v>43270</v>
      </c>
      <c r="G163" s="34" t="s">
        <v>28</v>
      </c>
      <c r="H163" s="35">
        <v>4250</v>
      </c>
    </row>
    <row r="164" s="1" customFormat="1" spans="1:8">
      <c r="A164" s="30" t="s">
        <v>26</v>
      </c>
      <c r="B164" s="277">
        <v>507954</v>
      </c>
      <c r="C164" s="277" t="s">
        <v>3554</v>
      </c>
      <c r="D164" s="278">
        <v>1307817</v>
      </c>
      <c r="E164" s="279">
        <v>43268</v>
      </c>
      <c r="F164" s="280">
        <v>43270</v>
      </c>
      <c r="G164" s="281" t="s">
        <v>28</v>
      </c>
      <c r="H164" s="282">
        <v>8500</v>
      </c>
    </row>
    <row r="165" s="1" customFormat="1" spans="1:8">
      <c r="A165" s="30" t="s">
        <v>26</v>
      </c>
      <c r="B165" s="277">
        <v>507955</v>
      </c>
      <c r="C165" s="277" t="s">
        <v>2201</v>
      </c>
      <c r="D165" s="278">
        <v>1307817</v>
      </c>
      <c r="E165" s="279">
        <v>43268</v>
      </c>
      <c r="F165" s="280">
        <v>43270</v>
      </c>
      <c r="G165" s="281" t="s">
        <v>28</v>
      </c>
      <c r="H165" s="282">
        <v>8500</v>
      </c>
    </row>
    <row r="166" s="1" customFormat="1" spans="1:8">
      <c r="A166" s="30" t="s">
        <v>26</v>
      </c>
      <c r="B166" s="51">
        <v>507958</v>
      </c>
      <c r="C166" s="51" t="s">
        <v>3555</v>
      </c>
      <c r="D166" s="52">
        <v>1289337</v>
      </c>
      <c r="E166" s="53">
        <v>43265</v>
      </c>
      <c r="F166" s="54">
        <v>43270</v>
      </c>
      <c r="G166" s="55" t="s">
        <v>28</v>
      </c>
      <c r="H166" s="56">
        <v>19125</v>
      </c>
    </row>
    <row r="167" s="1" customFormat="1" spans="1:8">
      <c r="A167" s="30" t="s">
        <v>26</v>
      </c>
      <c r="B167" s="51">
        <v>507959</v>
      </c>
      <c r="C167" s="51" t="s">
        <v>3556</v>
      </c>
      <c r="D167" s="52">
        <v>1289337</v>
      </c>
      <c r="E167" s="53">
        <v>43265</v>
      </c>
      <c r="F167" s="54">
        <v>43270</v>
      </c>
      <c r="G167" s="55" t="s">
        <v>28</v>
      </c>
      <c r="H167" s="56">
        <v>19125</v>
      </c>
    </row>
    <row r="168" s="1" customFormat="1" spans="1:8">
      <c r="A168" s="30" t="s">
        <v>26</v>
      </c>
      <c r="B168" s="30">
        <v>508082</v>
      </c>
      <c r="C168" s="30" t="s">
        <v>3557</v>
      </c>
      <c r="D168" s="31">
        <v>1315430</v>
      </c>
      <c r="E168" s="32">
        <v>43268</v>
      </c>
      <c r="F168" s="33">
        <v>43271</v>
      </c>
      <c r="G168" s="34" t="s">
        <v>28</v>
      </c>
      <c r="H168" s="35">
        <v>9831</v>
      </c>
    </row>
    <row r="169" s="1" customFormat="1" spans="1:8">
      <c r="A169" s="30" t="s">
        <v>26</v>
      </c>
      <c r="B169" s="30">
        <v>508086</v>
      </c>
      <c r="C169" s="30" t="s">
        <v>3558</v>
      </c>
      <c r="D169" s="31">
        <v>1315351</v>
      </c>
      <c r="E169" s="32">
        <v>43267</v>
      </c>
      <c r="F169" s="33">
        <v>43271</v>
      </c>
      <c r="G169" s="34" t="s">
        <v>28</v>
      </c>
      <c r="H169" s="35">
        <v>13110</v>
      </c>
    </row>
    <row r="170" s="1" customFormat="1" spans="1:8">
      <c r="A170" s="30" t="s">
        <v>26</v>
      </c>
      <c r="B170" s="30">
        <v>508087</v>
      </c>
      <c r="C170" s="30" t="s">
        <v>3559</v>
      </c>
      <c r="D170" s="31">
        <v>1315148</v>
      </c>
      <c r="E170" s="32">
        <v>43268</v>
      </c>
      <c r="F170" s="33">
        <v>43271</v>
      </c>
      <c r="G170" s="34" t="s">
        <v>28</v>
      </c>
      <c r="H170" s="35">
        <v>9832.5</v>
      </c>
    </row>
    <row r="171" s="1" customFormat="1" spans="1:8">
      <c r="A171" s="30" t="s">
        <v>26</v>
      </c>
      <c r="B171" s="30">
        <v>508089</v>
      </c>
      <c r="C171" s="30" t="s">
        <v>3560</v>
      </c>
      <c r="D171" s="31">
        <v>1300387</v>
      </c>
      <c r="E171" s="32">
        <v>43269</v>
      </c>
      <c r="F171" s="33">
        <v>43271</v>
      </c>
      <c r="G171" s="34" t="s">
        <v>28</v>
      </c>
      <c r="H171" s="35">
        <v>6900</v>
      </c>
    </row>
    <row r="172" s="1" customFormat="1" spans="1:8">
      <c r="A172" s="30" t="s">
        <v>26</v>
      </c>
      <c r="B172" s="30">
        <v>508091</v>
      </c>
      <c r="C172" s="30" t="s">
        <v>3552</v>
      </c>
      <c r="D172" s="31">
        <v>1313200</v>
      </c>
      <c r="E172" s="32">
        <v>43269</v>
      </c>
      <c r="F172" s="33">
        <v>43271</v>
      </c>
      <c r="G172" s="34" t="s">
        <v>28</v>
      </c>
      <c r="H172" s="35">
        <v>6900</v>
      </c>
    </row>
    <row r="173" s="1" customFormat="1" spans="1:8">
      <c r="A173" s="30" t="s">
        <v>26</v>
      </c>
      <c r="B173" s="30">
        <v>508096</v>
      </c>
      <c r="C173" s="30" t="s">
        <v>3561</v>
      </c>
      <c r="D173" s="31">
        <v>1309714</v>
      </c>
      <c r="E173" s="32">
        <v>43269</v>
      </c>
      <c r="F173" s="33">
        <v>43271</v>
      </c>
      <c r="G173" s="34" t="s">
        <v>28</v>
      </c>
      <c r="H173" s="35">
        <v>6900</v>
      </c>
    </row>
    <row r="174" s="1" customFormat="1" spans="1:8">
      <c r="A174" s="30" t="s">
        <v>26</v>
      </c>
      <c r="B174" s="30">
        <v>508103</v>
      </c>
      <c r="C174" s="30" t="s">
        <v>3562</v>
      </c>
      <c r="D174" s="31">
        <v>1310768</v>
      </c>
      <c r="E174" s="32">
        <v>43268</v>
      </c>
      <c r="F174" s="33">
        <v>43271</v>
      </c>
      <c r="G174" s="34" t="s">
        <v>28</v>
      </c>
      <c r="H174" s="35">
        <v>12112.5</v>
      </c>
    </row>
    <row r="175" s="1" customFormat="1" spans="1:8">
      <c r="A175" s="30" t="s">
        <v>26</v>
      </c>
      <c r="B175" s="30">
        <v>508112</v>
      </c>
      <c r="C175" s="30" t="s">
        <v>3563</v>
      </c>
      <c r="D175" s="31">
        <v>1304211</v>
      </c>
      <c r="E175" s="32">
        <v>43267</v>
      </c>
      <c r="F175" s="33">
        <v>43271</v>
      </c>
      <c r="G175" s="34" t="s">
        <v>28</v>
      </c>
      <c r="H175" s="35">
        <v>16150</v>
      </c>
    </row>
    <row r="176" s="1" customFormat="1" spans="1:8">
      <c r="A176" s="30"/>
      <c r="B176" s="30"/>
      <c r="C176" s="30"/>
      <c r="D176" s="31"/>
      <c r="E176" s="32"/>
      <c r="F176" s="33"/>
      <c r="G176" s="34"/>
      <c r="H176" s="35"/>
    </row>
    <row r="177" s="1" customFormat="1" spans="1:8">
      <c r="A177" s="30"/>
      <c r="B177" s="163"/>
      <c r="C177" s="66"/>
      <c r="D177" s="31"/>
      <c r="E177" s="32"/>
      <c r="F177" s="33"/>
      <c r="G177" s="68"/>
      <c r="H177" s="35"/>
    </row>
    <row r="178" s="1" customFormat="1" ht="17.4" customHeight="1" spans="1:9">
      <c r="A178" s="78" t="s">
        <v>82</v>
      </c>
      <c r="B178" s="69"/>
      <c r="C178" s="164"/>
      <c r="D178" s="71"/>
      <c r="E178" s="72"/>
      <c r="F178" s="73"/>
      <c r="G178" s="74" t="s">
        <v>80</v>
      </c>
      <c r="H178" s="75">
        <f>SUM(H22:H177)</f>
        <v>1621425</v>
      </c>
      <c r="I178" s="1" t="s">
        <v>3564</v>
      </c>
    </row>
    <row r="179" s="1" customFormat="1" ht="7.2" customHeight="1" spans="2:8">
      <c r="B179" s="86"/>
      <c r="C179" s="87"/>
      <c r="D179" s="81"/>
      <c r="E179" s="82"/>
      <c r="F179" s="83"/>
      <c r="G179" s="84"/>
      <c r="H179" s="85"/>
    </row>
    <row r="180" s="1" customFormat="1" ht="16.2" customHeight="1" spans="1:6">
      <c r="A180" s="88" t="s">
        <v>3565</v>
      </c>
      <c r="B180" s="88"/>
      <c r="F180" s="89"/>
    </row>
    <row r="181" ht="12" customHeight="1" spans="1:8">
      <c r="A181" s="165" t="s">
        <v>423</v>
      </c>
      <c r="B181" s="90"/>
      <c r="C181" s="166" t="s">
        <v>424</v>
      </c>
      <c r="D181" s="166" t="s">
        <v>424</v>
      </c>
      <c r="E181" s="166" t="s">
        <v>424</v>
      </c>
      <c r="F181" s="166" t="s">
        <v>424</v>
      </c>
      <c r="G181" s="166" t="s">
        <v>424</v>
      </c>
      <c r="H181" s="167" t="s">
        <v>90</v>
      </c>
    </row>
    <row r="182" ht="12" customHeight="1" spans="1:8">
      <c r="A182" s="168" t="s">
        <v>425</v>
      </c>
      <c r="B182" s="168"/>
      <c r="C182" s="169" t="s">
        <v>85</v>
      </c>
      <c r="D182" s="170" t="s">
        <v>86</v>
      </c>
      <c r="E182" s="170" t="s">
        <v>87</v>
      </c>
      <c r="F182" s="170" t="s">
        <v>88</v>
      </c>
      <c r="G182" s="170" t="s">
        <v>89</v>
      </c>
      <c r="H182" s="171" t="s">
        <v>426</v>
      </c>
    </row>
    <row r="183" ht="13.5" spans="1:8">
      <c r="A183" s="172">
        <f>H178</f>
        <v>1621425</v>
      </c>
      <c r="B183" s="93"/>
      <c r="C183" s="172">
        <v>0</v>
      </c>
      <c r="D183" s="172">
        <v>0</v>
      </c>
      <c r="E183" s="172">
        <v>0</v>
      </c>
      <c r="F183" s="172">
        <v>0</v>
      </c>
      <c r="G183" s="172">
        <v>0</v>
      </c>
      <c r="H183" s="173">
        <f>SUM(A183:G183)</f>
        <v>1621425</v>
      </c>
    </row>
    <row r="184" customFormat="1" ht="13.5"/>
    <row r="185" customFormat="1" ht="18" customHeight="1"/>
    <row r="186" customFormat="1"/>
    <row r="187" customFormat="1" spans="1:2">
      <c r="A187" s="96"/>
      <c r="B187" s="96"/>
    </row>
    <row r="188" customFormat="1" ht="15.75" spans="1:1">
      <c r="A188" s="174" t="s">
        <v>1157</v>
      </c>
    </row>
    <row r="189" customFormat="1" spans="3:4">
      <c r="C189" s="148"/>
      <c r="D189" s="148"/>
    </row>
    <row r="190" customFormat="1" ht="15.75" spans="3:3">
      <c r="C190" s="175" t="s">
        <v>1158</v>
      </c>
    </row>
    <row r="191" customFormat="1" spans="3:3">
      <c r="C191" s="176" t="s">
        <v>1207</v>
      </c>
    </row>
    <row r="192" customFormat="1" spans="3:4">
      <c r="C192" s="177" t="s">
        <v>1160</v>
      </c>
      <c r="D192" s="178"/>
    </row>
  </sheetData>
  <mergeCells count="1">
    <mergeCell ref="G7:H7"/>
  </mergeCells>
  <hyperlinks>
    <hyperlink ref="C15" r:id="rId4" display="pongsura.pattaramahasaed@ihg.com"/>
    <hyperlink ref="C191" r:id="rId5" display="E: pongsura.pattaramahasaed@ihg.com"/>
    <hyperlink ref="C19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topLeftCell="A95" workbookViewId="0">
      <selection activeCell="G135" sqref="G13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1" max="11" width="15.8571428571429"/>
    <col min="12" max="12" width="15.1428571428571"/>
    <col min="15" max="15" width="15.8571428571429"/>
    <col min="17" max="17" width="9.71428571428571" customWidth="1"/>
    <col min="18" max="19" width="9.14285714285714" style="258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19">
      <c r="A5" s="2"/>
      <c r="B5" s="2"/>
      <c r="C5" s="2"/>
      <c r="D5" s="2"/>
      <c r="E5" s="2"/>
      <c r="F5" s="2"/>
      <c r="H5" s="179"/>
      <c r="R5"/>
      <c r="S5"/>
    </row>
    <row r="6" customFormat="1" spans="1:6">
      <c r="A6" s="2"/>
      <c r="B6" s="2"/>
      <c r="C6" s="2"/>
      <c r="D6" s="2"/>
      <c r="E6" s="2"/>
      <c r="F6" s="2"/>
    </row>
    <row r="7" ht="15.75" spans="1:19">
      <c r="A7" s="2"/>
      <c r="B7" s="2"/>
      <c r="C7" s="2"/>
      <c r="D7" s="2"/>
      <c r="E7" s="2"/>
      <c r="F7" s="2"/>
      <c r="G7" s="3"/>
      <c r="H7" s="3"/>
      <c r="R7"/>
      <c r="S7"/>
    </row>
    <row r="8" spans="1:19">
      <c r="A8" s="4" t="s">
        <v>0</v>
      </c>
      <c r="B8" s="4"/>
      <c r="C8" s="5" t="s">
        <v>1</v>
      </c>
      <c r="D8" s="4"/>
      <c r="G8" s="6" t="s">
        <v>2</v>
      </c>
      <c r="H8" s="7">
        <v>43292</v>
      </c>
      <c r="R8"/>
      <c r="S8"/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4" t="s">
        <v>9</v>
      </c>
      <c r="D12" s="12"/>
      <c r="E12" s="10"/>
      <c r="F12" s="2"/>
    </row>
    <row r="13" customFormat="1" spans="1:6">
      <c r="A13" s="4" t="s">
        <v>10</v>
      </c>
      <c r="B13" s="4"/>
      <c r="C13" s="5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6" customHeight="1" spans="1:6">
      <c r="A20" s="2"/>
      <c r="B20" s="2"/>
      <c r="C20" s="2"/>
      <c r="D20" s="2"/>
      <c r="E20" s="23"/>
      <c r="F20" s="24"/>
    </row>
    <row r="21" spans="1:19">
      <c r="A21" s="25" t="s">
        <v>20</v>
      </c>
      <c r="B21" s="25" t="s">
        <v>1163</v>
      </c>
      <c r="C21" s="25" t="s">
        <v>21</v>
      </c>
      <c r="D21" s="26" t="s">
        <v>22</v>
      </c>
      <c r="E21" s="154" t="s">
        <v>23</v>
      </c>
      <c r="F21" s="155">
        <v>0</v>
      </c>
      <c r="G21" s="26" t="s">
        <v>24</v>
      </c>
      <c r="H21" s="26" t="s">
        <v>25</v>
      </c>
      <c r="R21"/>
      <c r="S21"/>
    </row>
    <row r="22" s="1" customFormat="1" spans="1:8">
      <c r="A22" s="30" t="s">
        <v>26</v>
      </c>
      <c r="B22" s="30">
        <v>508246</v>
      </c>
      <c r="C22" s="30" t="s">
        <v>3566</v>
      </c>
      <c r="D22" s="31">
        <v>1312477</v>
      </c>
      <c r="E22" s="32">
        <v>43270</v>
      </c>
      <c r="F22" s="33">
        <v>43272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508248</v>
      </c>
      <c r="C23" s="30" t="s">
        <v>3567</v>
      </c>
      <c r="D23" s="31">
        <v>1315873</v>
      </c>
      <c r="E23" s="32">
        <v>43270</v>
      </c>
      <c r="F23" s="33">
        <v>43272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508249</v>
      </c>
      <c r="C24" s="30" t="s">
        <v>3568</v>
      </c>
      <c r="D24" s="31">
        <v>1314934</v>
      </c>
      <c r="E24" s="32">
        <v>43269</v>
      </c>
      <c r="F24" s="33">
        <v>43272</v>
      </c>
      <c r="G24" s="34" t="s">
        <v>28</v>
      </c>
      <c r="H24" s="35">
        <v>9832.5</v>
      </c>
    </row>
    <row r="25" s="1" customFormat="1" spans="1:8">
      <c r="A25" s="30" t="s">
        <v>26</v>
      </c>
      <c r="B25" s="30">
        <v>508258</v>
      </c>
      <c r="C25" s="30" t="s">
        <v>3569</v>
      </c>
      <c r="D25" s="31">
        <v>1315867</v>
      </c>
      <c r="E25" s="32">
        <v>43269</v>
      </c>
      <c r="F25" s="33">
        <v>43272</v>
      </c>
      <c r="G25" s="34" t="s">
        <v>28</v>
      </c>
      <c r="H25" s="35">
        <v>9832.5</v>
      </c>
    </row>
    <row r="26" s="1" customFormat="1" spans="1:8">
      <c r="A26" s="30" t="s">
        <v>26</v>
      </c>
      <c r="B26" s="182">
        <v>508266</v>
      </c>
      <c r="C26" s="182" t="s">
        <v>3570</v>
      </c>
      <c r="D26" s="183">
        <v>1295850</v>
      </c>
      <c r="E26" s="184">
        <v>43269</v>
      </c>
      <c r="F26" s="185">
        <v>43272</v>
      </c>
      <c r="G26" s="186" t="s">
        <v>28</v>
      </c>
      <c r="H26" s="187">
        <v>12112.5</v>
      </c>
    </row>
    <row r="27" s="1" customFormat="1" spans="1:8">
      <c r="A27" s="30" t="s">
        <v>26</v>
      </c>
      <c r="B27" s="182">
        <v>508268</v>
      </c>
      <c r="C27" s="182" t="s">
        <v>3571</v>
      </c>
      <c r="D27" s="183">
        <v>1295850</v>
      </c>
      <c r="E27" s="184">
        <v>43269</v>
      </c>
      <c r="F27" s="185">
        <v>43272</v>
      </c>
      <c r="G27" s="186" t="s">
        <v>28</v>
      </c>
      <c r="H27" s="187">
        <v>12112.5</v>
      </c>
    </row>
    <row r="28" s="1" customFormat="1" spans="1:8">
      <c r="A28" s="30" t="s">
        <v>26</v>
      </c>
      <c r="B28" s="30">
        <v>508272</v>
      </c>
      <c r="C28" s="30" t="s">
        <v>3572</v>
      </c>
      <c r="D28" s="31">
        <v>1316596</v>
      </c>
      <c r="E28" s="32">
        <v>43271</v>
      </c>
      <c r="F28" s="33">
        <v>43272</v>
      </c>
      <c r="G28" s="34" t="s">
        <v>28</v>
      </c>
      <c r="H28" s="35">
        <v>3450</v>
      </c>
    </row>
    <row r="29" s="1" customFormat="1" spans="1:8">
      <c r="A29" s="30" t="s">
        <v>26</v>
      </c>
      <c r="B29" s="44">
        <v>508274</v>
      </c>
      <c r="C29" s="44" t="s">
        <v>3573</v>
      </c>
      <c r="D29" s="45">
        <v>1292046</v>
      </c>
      <c r="E29" s="46">
        <v>43268</v>
      </c>
      <c r="F29" s="47">
        <v>43272</v>
      </c>
      <c r="G29" s="48" t="s">
        <v>28</v>
      </c>
      <c r="H29" s="49">
        <v>13110</v>
      </c>
    </row>
    <row r="30" s="1" customFormat="1" spans="1:8">
      <c r="A30" s="30" t="s">
        <v>26</v>
      </c>
      <c r="B30" s="44">
        <v>508275</v>
      </c>
      <c r="C30" s="44" t="s">
        <v>2753</v>
      </c>
      <c r="D30" s="45">
        <v>1292046</v>
      </c>
      <c r="E30" s="46">
        <v>43268</v>
      </c>
      <c r="F30" s="47">
        <v>43272</v>
      </c>
      <c r="G30" s="48" t="s">
        <v>28</v>
      </c>
      <c r="H30" s="49">
        <v>13110</v>
      </c>
    </row>
    <row r="31" s="1" customFormat="1" spans="1:8">
      <c r="A31" s="30" t="s">
        <v>26</v>
      </c>
      <c r="B31" s="51">
        <v>508276</v>
      </c>
      <c r="C31" s="51" t="s">
        <v>3574</v>
      </c>
      <c r="D31" s="52">
        <v>1305283</v>
      </c>
      <c r="E31" s="53">
        <v>43267</v>
      </c>
      <c r="F31" s="54">
        <v>43272</v>
      </c>
      <c r="G31" s="55" t="s">
        <v>28</v>
      </c>
      <c r="H31" s="56">
        <v>19125</v>
      </c>
    </row>
    <row r="32" s="1" customFormat="1" spans="1:8">
      <c r="A32" s="30" t="s">
        <v>26</v>
      </c>
      <c r="B32" s="51">
        <v>508280</v>
      </c>
      <c r="C32" s="51" t="s">
        <v>3575</v>
      </c>
      <c r="D32" s="52">
        <v>1305283</v>
      </c>
      <c r="E32" s="53">
        <v>43267</v>
      </c>
      <c r="F32" s="54">
        <v>43272</v>
      </c>
      <c r="G32" s="55" t="s">
        <v>28</v>
      </c>
      <c r="H32" s="56">
        <v>19125</v>
      </c>
    </row>
    <row r="33" s="1" customFormat="1" spans="1:8">
      <c r="A33" s="30" t="s">
        <v>26</v>
      </c>
      <c r="B33" s="30">
        <v>508277</v>
      </c>
      <c r="C33" s="30" t="s">
        <v>3576</v>
      </c>
      <c r="D33" s="31">
        <v>1293665</v>
      </c>
      <c r="E33" s="32">
        <v>43267</v>
      </c>
      <c r="F33" s="33">
        <v>43272</v>
      </c>
      <c r="G33" s="34" t="s">
        <v>28</v>
      </c>
      <c r="H33" s="35">
        <v>15525</v>
      </c>
    </row>
    <row r="34" s="1" customFormat="1" spans="1:8">
      <c r="A34" s="30" t="s">
        <v>26</v>
      </c>
      <c r="B34" s="59">
        <v>508281</v>
      </c>
      <c r="C34" s="59" t="s">
        <v>3577</v>
      </c>
      <c r="D34" s="60">
        <v>1313345</v>
      </c>
      <c r="E34" s="61">
        <v>43270</v>
      </c>
      <c r="F34" s="62">
        <v>43272</v>
      </c>
      <c r="G34" s="63" t="s">
        <v>28</v>
      </c>
      <c r="H34" s="64">
        <v>8500</v>
      </c>
    </row>
    <row r="35" s="1" customFormat="1" spans="1:8">
      <c r="A35" s="30" t="s">
        <v>26</v>
      </c>
      <c r="B35" s="59">
        <v>508282</v>
      </c>
      <c r="C35" s="59" t="s">
        <v>3578</v>
      </c>
      <c r="D35" s="60">
        <v>1313345</v>
      </c>
      <c r="E35" s="61">
        <v>43270</v>
      </c>
      <c r="F35" s="62">
        <v>43272</v>
      </c>
      <c r="G35" s="63" t="s">
        <v>28</v>
      </c>
      <c r="H35" s="64">
        <v>8500</v>
      </c>
    </row>
    <row r="36" s="1" customFormat="1" spans="1:8">
      <c r="A36" s="30" t="s">
        <v>26</v>
      </c>
      <c r="B36" s="30">
        <v>508328</v>
      </c>
      <c r="C36" s="30" t="s">
        <v>3579</v>
      </c>
      <c r="D36" s="31">
        <v>1314077</v>
      </c>
      <c r="E36" s="32">
        <v>43270</v>
      </c>
      <c r="F36" s="33">
        <v>43272</v>
      </c>
      <c r="G36" s="34" t="s">
        <v>28</v>
      </c>
      <c r="H36" s="35">
        <v>6900</v>
      </c>
    </row>
    <row r="37" s="1" customFormat="1" spans="1:8">
      <c r="A37" s="30" t="s">
        <v>26</v>
      </c>
      <c r="B37" s="156">
        <v>508431</v>
      </c>
      <c r="C37" s="156" t="s">
        <v>3580</v>
      </c>
      <c r="D37" s="157">
        <v>1300915</v>
      </c>
      <c r="E37" s="158">
        <v>43269</v>
      </c>
      <c r="F37" s="159">
        <v>43273</v>
      </c>
      <c r="G37" s="160" t="s">
        <v>28</v>
      </c>
      <c r="H37" s="161">
        <v>13110</v>
      </c>
    </row>
    <row r="38" s="1" customFormat="1" spans="1:8">
      <c r="A38" s="30" t="s">
        <v>26</v>
      </c>
      <c r="B38" s="156">
        <v>508432</v>
      </c>
      <c r="C38" s="156" t="s">
        <v>3581</v>
      </c>
      <c r="D38" s="157">
        <v>1300915</v>
      </c>
      <c r="E38" s="158">
        <v>43269</v>
      </c>
      <c r="F38" s="159">
        <v>43273</v>
      </c>
      <c r="G38" s="160" t="s">
        <v>28</v>
      </c>
      <c r="H38" s="161">
        <v>13110</v>
      </c>
    </row>
    <row r="39" s="1" customFormat="1" spans="1:8">
      <c r="A39" s="30" t="s">
        <v>26</v>
      </c>
      <c r="B39" s="156">
        <v>508433</v>
      </c>
      <c r="C39" s="156" t="s">
        <v>3582</v>
      </c>
      <c r="D39" s="157">
        <v>1300915</v>
      </c>
      <c r="E39" s="158">
        <v>43269</v>
      </c>
      <c r="F39" s="159">
        <v>43273</v>
      </c>
      <c r="G39" s="160" t="s">
        <v>28</v>
      </c>
      <c r="H39" s="161">
        <v>13110</v>
      </c>
    </row>
    <row r="40" s="1" customFormat="1" spans="1:8">
      <c r="A40" s="30" t="s">
        <v>26</v>
      </c>
      <c r="B40" s="30">
        <v>508438</v>
      </c>
      <c r="C40" s="30" t="s">
        <v>3583</v>
      </c>
      <c r="D40" s="31">
        <v>1323530</v>
      </c>
      <c r="E40" s="32">
        <v>43272</v>
      </c>
      <c r="F40" s="33">
        <v>43273</v>
      </c>
      <c r="G40" s="34" t="s">
        <v>28</v>
      </c>
      <c r="H40" s="35">
        <v>3450</v>
      </c>
    </row>
    <row r="41" s="1" customFormat="1" spans="1:8">
      <c r="A41" s="30" t="s">
        <v>26</v>
      </c>
      <c r="B41" s="51">
        <v>508446</v>
      </c>
      <c r="C41" s="51" t="s">
        <v>3584</v>
      </c>
      <c r="D41" s="52">
        <v>1312476</v>
      </c>
      <c r="E41" s="53">
        <v>43270</v>
      </c>
      <c r="F41" s="54">
        <v>43273</v>
      </c>
      <c r="G41" s="55" t="s">
        <v>28</v>
      </c>
      <c r="H41" s="56">
        <v>12112.5</v>
      </c>
    </row>
    <row r="42" s="1" customFormat="1" spans="1:8">
      <c r="A42" s="30" t="s">
        <v>26</v>
      </c>
      <c r="B42" s="51">
        <v>508447</v>
      </c>
      <c r="C42" s="51" t="s">
        <v>3585</v>
      </c>
      <c r="D42" s="52">
        <v>1312476</v>
      </c>
      <c r="E42" s="53">
        <v>43270</v>
      </c>
      <c r="F42" s="54">
        <v>43273</v>
      </c>
      <c r="G42" s="55" t="s">
        <v>28</v>
      </c>
      <c r="H42" s="56">
        <v>12112.5</v>
      </c>
    </row>
    <row r="43" s="1" customFormat="1" spans="1:8">
      <c r="A43" s="30" t="s">
        <v>26</v>
      </c>
      <c r="B43" s="182">
        <v>508453</v>
      </c>
      <c r="C43" s="182" t="s">
        <v>3586</v>
      </c>
      <c r="D43" s="183">
        <v>1294028</v>
      </c>
      <c r="E43" s="184">
        <v>43271</v>
      </c>
      <c r="F43" s="185">
        <v>43273</v>
      </c>
      <c r="G43" s="186" t="s">
        <v>28</v>
      </c>
      <c r="H43" s="187">
        <v>8500</v>
      </c>
    </row>
    <row r="44" s="1" customFormat="1" spans="1:8">
      <c r="A44" s="30" t="s">
        <v>26</v>
      </c>
      <c r="B44" s="182">
        <v>508454</v>
      </c>
      <c r="C44" s="182" t="s">
        <v>3587</v>
      </c>
      <c r="D44" s="183">
        <v>1294028</v>
      </c>
      <c r="E44" s="184">
        <v>43271</v>
      </c>
      <c r="F44" s="185">
        <v>43273</v>
      </c>
      <c r="G44" s="186" t="s">
        <v>28</v>
      </c>
      <c r="H44" s="187">
        <v>8500</v>
      </c>
    </row>
    <row r="45" s="1" customFormat="1" spans="1:8">
      <c r="A45" s="30" t="s">
        <v>26</v>
      </c>
      <c r="B45" s="59">
        <v>508567</v>
      </c>
      <c r="C45" s="59" t="s">
        <v>3588</v>
      </c>
      <c r="D45" s="60">
        <v>1322278</v>
      </c>
      <c r="E45" s="61">
        <v>43271</v>
      </c>
      <c r="F45" s="62">
        <v>43274</v>
      </c>
      <c r="G45" s="63" t="s">
        <v>28</v>
      </c>
      <c r="H45" s="64">
        <v>9832.5</v>
      </c>
    </row>
    <row r="46" s="1" customFormat="1" spans="1:8">
      <c r="A46" s="30" t="s">
        <v>26</v>
      </c>
      <c r="B46" s="59">
        <v>508568</v>
      </c>
      <c r="C46" s="59" t="s">
        <v>3589</v>
      </c>
      <c r="D46" s="60">
        <v>1322278</v>
      </c>
      <c r="E46" s="61">
        <v>43271</v>
      </c>
      <c r="F46" s="62">
        <v>43274</v>
      </c>
      <c r="G46" s="63" t="s">
        <v>28</v>
      </c>
      <c r="H46" s="64">
        <v>9832.5</v>
      </c>
    </row>
    <row r="47" s="1" customFormat="1" spans="1:8">
      <c r="A47" s="30" t="s">
        <v>26</v>
      </c>
      <c r="B47" s="30">
        <v>508574</v>
      </c>
      <c r="C47" s="30" t="s">
        <v>3590</v>
      </c>
      <c r="D47" s="31">
        <v>1315433</v>
      </c>
      <c r="E47" s="32">
        <v>43270</v>
      </c>
      <c r="F47" s="33">
        <v>43274</v>
      </c>
      <c r="G47" s="34" t="s">
        <v>28</v>
      </c>
      <c r="H47" s="35">
        <v>16150</v>
      </c>
    </row>
    <row r="48" s="1" customFormat="1" spans="1:8">
      <c r="A48" s="30" t="s">
        <v>26</v>
      </c>
      <c r="B48" s="44">
        <v>508576</v>
      </c>
      <c r="C48" s="44" t="s">
        <v>3591</v>
      </c>
      <c r="D48" s="45">
        <v>1292333</v>
      </c>
      <c r="E48" s="46">
        <v>43271</v>
      </c>
      <c r="F48" s="47">
        <v>43274</v>
      </c>
      <c r="G48" s="48" t="s">
        <v>28</v>
      </c>
      <c r="H48" s="49">
        <v>9832.5</v>
      </c>
    </row>
    <row r="49" s="1" customFormat="1" spans="1:8">
      <c r="A49" s="30" t="s">
        <v>26</v>
      </c>
      <c r="B49" s="44">
        <v>508578</v>
      </c>
      <c r="C49" s="44" t="s">
        <v>3592</v>
      </c>
      <c r="D49" s="45">
        <v>1292333</v>
      </c>
      <c r="E49" s="46">
        <v>43271</v>
      </c>
      <c r="F49" s="47">
        <v>43274</v>
      </c>
      <c r="G49" s="48" t="s">
        <v>28</v>
      </c>
      <c r="H49" s="49">
        <v>9832.5</v>
      </c>
    </row>
    <row r="50" s="1" customFormat="1" spans="1:8">
      <c r="A50" s="30" t="s">
        <v>26</v>
      </c>
      <c r="B50" s="30">
        <v>508580</v>
      </c>
      <c r="C50" s="30" t="s">
        <v>3593</v>
      </c>
      <c r="D50" s="31">
        <v>1316139</v>
      </c>
      <c r="E50" s="32">
        <v>43271</v>
      </c>
      <c r="F50" s="33">
        <v>43274</v>
      </c>
      <c r="G50" s="34" t="s">
        <v>28</v>
      </c>
      <c r="H50" s="35">
        <v>9832.5</v>
      </c>
    </row>
    <row r="51" s="1" customFormat="1" spans="1:8">
      <c r="A51" s="30" t="s">
        <v>26</v>
      </c>
      <c r="B51" s="30">
        <v>508591</v>
      </c>
      <c r="C51" s="30" t="s">
        <v>3594</v>
      </c>
      <c r="D51" s="31">
        <v>1317915</v>
      </c>
      <c r="E51" s="32">
        <v>43271</v>
      </c>
      <c r="F51" s="33">
        <v>43274</v>
      </c>
      <c r="G51" s="34" t="s">
        <v>28</v>
      </c>
      <c r="H51" s="35">
        <v>9832.5</v>
      </c>
    </row>
    <row r="52" s="1" customFormat="1" spans="1:8">
      <c r="A52" s="30" t="s">
        <v>26</v>
      </c>
      <c r="B52" s="30">
        <v>508593</v>
      </c>
      <c r="C52" s="30" t="s">
        <v>3595</v>
      </c>
      <c r="D52" s="31">
        <v>1311477</v>
      </c>
      <c r="E52" s="32">
        <v>43269</v>
      </c>
      <c r="F52" s="33">
        <v>43274</v>
      </c>
      <c r="G52" s="34" t="s">
        <v>28</v>
      </c>
      <c r="H52" s="35">
        <v>15525</v>
      </c>
    </row>
    <row r="53" s="1" customFormat="1" spans="1:8">
      <c r="A53" s="30" t="s">
        <v>26</v>
      </c>
      <c r="B53" s="30">
        <v>508595</v>
      </c>
      <c r="C53" s="30" t="s">
        <v>1996</v>
      </c>
      <c r="D53" s="31">
        <v>1315198</v>
      </c>
      <c r="E53" s="32">
        <v>43268</v>
      </c>
      <c r="F53" s="33">
        <v>43274</v>
      </c>
      <c r="G53" s="34" t="s">
        <v>28</v>
      </c>
      <c r="H53" s="35">
        <v>18630</v>
      </c>
    </row>
    <row r="54" s="1" customFormat="1" spans="1:8">
      <c r="A54" s="30" t="s">
        <v>26</v>
      </c>
      <c r="B54" s="51">
        <v>508596</v>
      </c>
      <c r="C54" s="51" t="s">
        <v>3596</v>
      </c>
      <c r="D54" s="52">
        <v>1308386</v>
      </c>
      <c r="E54" s="53">
        <v>43273</v>
      </c>
      <c r="F54" s="54">
        <v>43274</v>
      </c>
      <c r="G54" s="55" t="s">
        <v>28</v>
      </c>
      <c r="H54" s="56">
        <v>3450</v>
      </c>
    </row>
    <row r="55" s="1" customFormat="1" spans="1:8">
      <c r="A55" s="30" t="s">
        <v>26</v>
      </c>
      <c r="B55" s="51">
        <v>508597</v>
      </c>
      <c r="C55" s="51" t="s">
        <v>3597</v>
      </c>
      <c r="D55" s="52">
        <v>1308386</v>
      </c>
      <c r="E55" s="53">
        <v>43273</v>
      </c>
      <c r="F55" s="54">
        <v>43274</v>
      </c>
      <c r="G55" s="55" t="s">
        <v>28</v>
      </c>
      <c r="H55" s="56">
        <v>3450</v>
      </c>
    </row>
    <row r="56" s="1" customFormat="1" spans="1:8">
      <c r="A56" s="30" t="s">
        <v>26</v>
      </c>
      <c r="B56" s="30">
        <v>508711</v>
      </c>
      <c r="C56" s="30" t="s">
        <v>3598</v>
      </c>
      <c r="D56" s="31">
        <v>1320788</v>
      </c>
      <c r="E56" s="32">
        <v>43270</v>
      </c>
      <c r="F56" s="33">
        <v>43275</v>
      </c>
      <c r="G56" s="34" t="s">
        <v>28</v>
      </c>
      <c r="H56" s="35">
        <v>19125</v>
      </c>
    </row>
    <row r="57" s="1" customFormat="1" spans="1:8">
      <c r="A57" s="30" t="s">
        <v>26</v>
      </c>
      <c r="B57" s="30">
        <v>508713</v>
      </c>
      <c r="C57" s="30" t="s">
        <v>3599</v>
      </c>
      <c r="D57" s="31">
        <v>1321565</v>
      </c>
      <c r="E57" s="32">
        <v>43270</v>
      </c>
      <c r="F57" s="33">
        <v>43275</v>
      </c>
      <c r="G57" s="34" t="s">
        <v>28</v>
      </c>
      <c r="H57" s="35">
        <v>19125</v>
      </c>
    </row>
    <row r="58" s="1" customFormat="1" spans="1:8">
      <c r="A58" s="30" t="s">
        <v>26</v>
      </c>
      <c r="B58" s="30">
        <v>508741</v>
      </c>
      <c r="C58" s="30" t="s">
        <v>3600</v>
      </c>
      <c r="D58" s="31">
        <v>1321474</v>
      </c>
      <c r="E58" s="32">
        <v>43270</v>
      </c>
      <c r="F58" s="33">
        <v>43275</v>
      </c>
      <c r="G58" s="34" t="s">
        <v>28</v>
      </c>
      <c r="H58" s="35">
        <v>15525</v>
      </c>
    </row>
    <row r="59" s="1" customFormat="1" spans="1:8">
      <c r="A59" s="30" t="s">
        <v>26</v>
      </c>
      <c r="B59" s="59">
        <v>508747</v>
      </c>
      <c r="C59" s="59" t="s">
        <v>1362</v>
      </c>
      <c r="D59" s="60">
        <v>1314584</v>
      </c>
      <c r="E59" s="61">
        <v>43270</v>
      </c>
      <c r="F59" s="62">
        <v>43275</v>
      </c>
      <c r="G59" s="63" t="s">
        <v>28</v>
      </c>
      <c r="H59" s="64">
        <v>15525</v>
      </c>
    </row>
    <row r="60" s="1" customFormat="1" spans="1:8">
      <c r="A60" s="30" t="s">
        <v>26</v>
      </c>
      <c r="B60" s="59">
        <v>508748</v>
      </c>
      <c r="C60" s="59" t="s">
        <v>3601</v>
      </c>
      <c r="D60" s="60">
        <v>1314584</v>
      </c>
      <c r="E60" s="61">
        <v>43270</v>
      </c>
      <c r="F60" s="62">
        <v>43275</v>
      </c>
      <c r="G60" s="63" t="s">
        <v>28</v>
      </c>
      <c r="H60" s="64">
        <v>15525</v>
      </c>
    </row>
    <row r="61" s="1" customFormat="1" ht="13.5" spans="1:8">
      <c r="A61" s="30" t="s">
        <v>26</v>
      </c>
      <c r="B61" s="30">
        <v>508751</v>
      </c>
      <c r="C61" s="30" t="s">
        <v>2844</v>
      </c>
      <c r="D61" s="31">
        <v>1313216</v>
      </c>
      <c r="E61" s="32">
        <v>43273</v>
      </c>
      <c r="F61" s="33">
        <v>43275</v>
      </c>
      <c r="G61" s="34" t="s">
        <v>28</v>
      </c>
      <c r="H61" s="35">
        <v>6900</v>
      </c>
    </row>
    <row r="62" s="1" customFormat="1" ht="15" spans="1:8">
      <c r="A62" s="30" t="s">
        <v>26</v>
      </c>
      <c r="B62" s="30">
        <v>508760</v>
      </c>
      <c r="C62" s="30" t="s">
        <v>3602</v>
      </c>
      <c r="D62" s="259">
        <v>1335630</v>
      </c>
      <c r="E62" s="32">
        <v>43273</v>
      </c>
      <c r="F62" s="33">
        <v>43275</v>
      </c>
      <c r="G62" s="34" t="s">
        <v>28</v>
      </c>
      <c r="H62" s="35">
        <v>6900</v>
      </c>
    </row>
    <row r="63" s="1" customFormat="1" spans="1:8">
      <c r="A63" s="30" t="s">
        <v>26</v>
      </c>
      <c r="B63" s="30">
        <v>508895</v>
      </c>
      <c r="C63" s="30" t="s">
        <v>3603</v>
      </c>
      <c r="D63" s="31">
        <v>1304319</v>
      </c>
      <c r="E63" s="32">
        <v>43274</v>
      </c>
      <c r="F63" s="33">
        <v>43276</v>
      </c>
      <c r="G63" s="34" t="s">
        <v>28</v>
      </c>
      <c r="H63" s="35">
        <v>8500</v>
      </c>
    </row>
    <row r="64" s="1" customFormat="1" spans="1:8">
      <c r="A64" s="30" t="s">
        <v>26</v>
      </c>
      <c r="B64" s="30">
        <v>508902</v>
      </c>
      <c r="C64" s="30" t="s">
        <v>3604</v>
      </c>
      <c r="D64" s="31">
        <v>1298438</v>
      </c>
      <c r="E64" s="32">
        <v>43274</v>
      </c>
      <c r="F64" s="33">
        <v>43276</v>
      </c>
      <c r="G64" s="34" t="s">
        <v>28</v>
      </c>
      <c r="H64" s="35">
        <v>8500</v>
      </c>
    </row>
    <row r="65" s="1" customFormat="1" spans="1:8">
      <c r="A65" s="30" t="s">
        <v>26</v>
      </c>
      <c r="B65" s="37">
        <v>508906</v>
      </c>
      <c r="C65" s="37" t="s">
        <v>3605</v>
      </c>
      <c r="D65" s="38">
        <v>1298436</v>
      </c>
      <c r="E65" s="39">
        <v>43274</v>
      </c>
      <c r="F65" s="40">
        <v>43276</v>
      </c>
      <c r="G65" s="41" t="s">
        <v>28</v>
      </c>
      <c r="H65" s="42">
        <v>8500</v>
      </c>
    </row>
    <row r="66" s="1" customFormat="1" spans="1:8">
      <c r="A66" s="30" t="s">
        <v>26</v>
      </c>
      <c r="B66" s="37">
        <v>508907</v>
      </c>
      <c r="C66" s="37" t="s">
        <v>3606</v>
      </c>
      <c r="D66" s="38">
        <v>1298436</v>
      </c>
      <c r="E66" s="39">
        <v>43274</v>
      </c>
      <c r="F66" s="40">
        <v>43276</v>
      </c>
      <c r="G66" s="41" t="s">
        <v>28</v>
      </c>
      <c r="H66" s="42">
        <v>8500</v>
      </c>
    </row>
    <row r="67" s="1" customFormat="1" spans="1:8">
      <c r="A67" s="30" t="s">
        <v>26</v>
      </c>
      <c r="B67" s="30">
        <v>508943</v>
      </c>
      <c r="C67" s="30" t="s">
        <v>3607</v>
      </c>
      <c r="D67" s="31">
        <v>1321502</v>
      </c>
      <c r="E67" s="32">
        <v>43272</v>
      </c>
      <c r="F67" s="33">
        <v>43275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509021</v>
      </c>
      <c r="C68" s="30" t="s">
        <v>3608</v>
      </c>
      <c r="D68" s="31">
        <v>1315589</v>
      </c>
      <c r="E68" s="32">
        <v>43274</v>
      </c>
      <c r="F68" s="33">
        <v>43277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509022</v>
      </c>
      <c r="C69" s="30" t="s">
        <v>3609</v>
      </c>
      <c r="D69" s="31">
        <v>1315789</v>
      </c>
      <c r="E69" s="32">
        <v>43274</v>
      </c>
      <c r="F69" s="33">
        <v>43277</v>
      </c>
      <c r="G69" s="34" t="s">
        <v>28</v>
      </c>
      <c r="H69" s="35">
        <v>9832.5</v>
      </c>
    </row>
    <row r="70" s="1" customFormat="1" spans="1:8">
      <c r="A70" s="30" t="s">
        <v>26</v>
      </c>
      <c r="B70" s="51">
        <v>509028</v>
      </c>
      <c r="C70" s="51" t="s">
        <v>3596</v>
      </c>
      <c r="D70" s="52">
        <v>1304229</v>
      </c>
      <c r="E70" s="53">
        <v>43274</v>
      </c>
      <c r="F70" s="54">
        <v>43277</v>
      </c>
      <c r="G70" s="55" t="s">
        <v>28</v>
      </c>
      <c r="H70" s="56">
        <v>9832.5</v>
      </c>
    </row>
    <row r="71" s="1" customFormat="1" spans="1:8">
      <c r="A71" s="30" t="s">
        <v>26</v>
      </c>
      <c r="B71" s="51">
        <v>509029</v>
      </c>
      <c r="C71" s="51" t="s">
        <v>3610</v>
      </c>
      <c r="D71" s="52">
        <v>1304229</v>
      </c>
      <c r="E71" s="53">
        <v>43274</v>
      </c>
      <c r="F71" s="54">
        <v>43277</v>
      </c>
      <c r="G71" s="55" t="s">
        <v>28</v>
      </c>
      <c r="H71" s="56">
        <v>9832.5</v>
      </c>
    </row>
    <row r="72" s="1" customFormat="1" spans="1:8">
      <c r="A72" s="30" t="s">
        <v>26</v>
      </c>
      <c r="B72" s="30">
        <v>509035</v>
      </c>
      <c r="C72" s="30" t="s">
        <v>2082</v>
      </c>
      <c r="D72" s="31">
        <v>1311069</v>
      </c>
      <c r="E72" s="32">
        <v>43275</v>
      </c>
      <c r="F72" s="33">
        <v>43277</v>
      </c>
      <c r="G72" s="34" t="s">
        <v>28</v>
      </c>
      <c r="H72" s="35">
        <v>8500</v>
      </c>
    </row>
    <row r="73" s="1" customFormat="1" spans="1:8">
      <c r="A73" s="30" t="s">
        <v>26</v>
      </c>
      <c r="B73" s="30">
        <v>509036</v>
      </c>
      <c r="C73" s="30" t="s">
        <v>3599</v>
      </c>
      <c r="D73" s="31">
        <v>1290303</v>
      </c>
      <c r="E73" s="32">
        <v>43273</v>
      </c>
      <c r="F73" s="33">
        <v>43277</v>
      </c>
      <c r="G73" s="34" t="s">
        <v>28</v>
      </c>
      <c r="H73" s="35">
        <v>13112</v>
      </c>
    </row>
    <row r="74" s="1" customFormat="1" spans="1:8">
      <c r="A74" s="30" t="s">
        <v>26</v>
      </c>
      <c r="B74" s="30">
        <v>509038</v>
      </c>
      <c r="C74" s="30" t="s">
        <v>3611</v>
      </c>
      <c r="D74" s="31">
        <v>1299687</v>
      </c>
      <c r="E74" s="32">
        <v>43274</v>
      </c>
      <c r="F74" s="33">
        <v>43277</v>
      </c>
      <c r="G74" s="34" t="s">
        <v>28</v>
      </c>
      <c r="H74" s="35">
        <v>12112.5</v>
      </c>
    </row>
    <row r="75" s="1" customFormat="1" spans="1:8">
      <c r="A75" s="30" t="s">
        <v>26</v>
      </c>
      <c r="B75" s="30">
        <v>509040</v>
      </c>
      <c r="C75" s="30" t="s">
        <v>3612</v>
      </c>
      <c r="D75" s="31">
        <v>1307742</v>
      </c>
      <c r="E75" s="32">
        <v>43275</v>
      </c>
      <c r="F75" s="33">
        <v>43277</v>
      </c>
      <c r="G75" s="34" t="s">
        <v>28</v>
      </c>
      <c r="H75" s="35">
        <v>8500</v>
      </c>
    </row>
    <row r="76" s="1" customFormat="1" spans="1:8">
      <c r="A76" s="30" t="s">
        <v>26</v>
      </c>
      <c r="B76" s="30">
        <v>509042</v>
      </c>
      <c r="C76" s="30" t="s">
        <v>3145</v>
      </c>
      <c r="D76" s="31">
        <v>1307396</v>
      </c>
      <c r="E76" s="32">
        <v>43273</v>
      </c>
      <c r="F76" s="33">
        <v>43277</v>
      </c>
      <c r="G76" s="34" t="s">
        <v>28</v>
      </c>
      <c r="H76" s="35">
        <v>16150</v>
      </c>
    </row>
    <row r="77" s="1" customFormat="1" spans="1:8">
      <c r="A77" s="30" t="s">
        <v>26</v>
      </c>
      <c r="B77" s="30">
        <v>509044</v>
      </c>
      <c r="C77" s="30" t="s">
        <v>3613</v>
      </c>
      <c r="D77" s="31">
        <v>1315526</v>
      </c>
      <c r="E77" s="32">
        <v>43274</v>
      </c>
      <c r="F77" s="33">
        <v>43277</v>
      </c>
      <c r="G77" s="34" t="s">
        <v>28</v>
      </c>
      <c r="H77" s="35">
        <v>9832.5</v>
      </c>
    </row>
    <row r="78" s="1" customFormat="1" spans="1:8">
      <c r="A78" s="30" t="s">
        <v>26</v>
      </c>
      <c r="B78" s="44">
        <v>509047</v>
      </c>
      <c r="C78" s="44" t="s">
        <v>3614</v>
      </c>
      <c r="D78" s="45">
        <v>1299667</v>
      </c>
      <c r="E78" s="46">
        <v>43274</v>
      </c>
      <c r="F78" s="47">
        <v>43277</v>
      </c>
      <c r="G78" s="48" t="s">
        <v>28</v>
      </c>
      <c r="H78" s="49">
        <v>12112.5</v>
      </c>
    </row>
    <row r="79" s="1" customFormat="1" spans="1:8">
      <c r="A79" s="30" t="s">
        <v>26</v>
      </c>
      <c r="B79" s="44">
        <v>509050</v>
      </c>
      <c r="C79" s="44" t="s">
        <v>3615</v>
      </c>
      <c r="D79" s="45">
        <v>1299667</v>
      </c>
      <c r="E79" s="46">
        <v>43274</v>
      </c>
      <c r="F79" s="47">
        <v>43277</v>
      </c>
      <c r="G79" s="48" t="s">
        <v>28</v>
      </c>
      <c r="H79" s="49">
        <v>12112.5</v>
      </c>
    </row>
    <row r="80" s="1" customFormat="1" spans="1:8">
      <c r="A80" s="30" t="s">
        <v>26</v>
      </c>
      <c r="B80" s="59">
        <v>509053</v>
      </c>
      <c r="C80" s="59" t="s">
        <v>799</v>
      </c>
      <c r="D80" s="60">
        <v>1298862</v>
      </c>
      <c r="E80" s="61">
        <v>43276</v>
      </c>
      <c r="F80" s="62">
        <v>43277</v>
      </c>
      <c r="G80" s="63" t="s">
        <v>28</v>
      </c>
      <c r="H80" s="64">
        <v>4250</v>
      </c>
    </row>
    <row r="81" s="1" customFormat="1" spans="1:8">
      <c r="A81" s="30" t="s">
        <v>26</v>
      </c>
      <c r="B81" s="59">
        <v>509055</v>
      </c>
      <c r="C81" s="59" t="s">
        <v>3605</v>
      </c>
      <c r="D81" s="60">
        <v>1298862</v>
      </c>
      <c r="E81" s="61">
        <v>43276</v>
      </c>
      <c r="F81" s="62">
        <v>43277</v>
      </c>
      <c r="G81" s="63" t="s">
        <v>28</v>
      </c>
      <c r="H81" s="64">
        <v>4250</v>
      </c>
    </row>
    <row r="82" s="1" customFormat="1" spans="1:8">
      <c r="A82" s="30" t="s">
        <v>26</v>
      </c>
      <c r="B82" s="30">
        <v>509066</v>
      </c>
      <c r="C82" s="30" t="s">
        <v>3616</v>
      </c>
      <c r="D82" s="31">
        <v>1315568</v>
      </c>
      <c r="E82" s="32">
        <v>43274</v>
      </c>
      <c r="F82" s="33">
        <v>43277</v>
      </c>
      <c r="G82" s="34" t="s">
        <v>28</v>
      </c>
      <c r="H82" s="35">
        <v>9832.5</v>
      </c>
    </row>
    <row r="83" s="1" customFormat="1" spans="1:8">
      <c r="A83" s="30" t="s">
        <v>26</v>
      </c>
      <c r="B83" s="30">
        <v>509073</v>
      </c>
      <c r="C83" s="30" t="s">
        <v>3617</v>
      </c>
      <c r="D83" s="31">
        <v>1318019</v>
      </c>
      <c r="E83" s="32">
        <v>43272</v>
      </c>
      <c r="F83" s="33">
        <v>43277</v>
      </c>
      <c r="G83" s="34" t="s">
        <v>28</v>
      </c>
      <c r="H83" s="35">
        <v>15525</v>
      </c>
    </row>
    <row r="84" s="1" customFormat="1" spans="1:8">
      <c r="A84" s="260" t="s">
        <v>26</v>
      </c>
      <c r="B84" s="260">
        <v>509177</v>
      </c>
      <c r="C84" s="260" t="s">
        <v>3618</v>
      </c>
      <c r="D84" s="162">
        <v>1305348</v>
      </c>
      <c r="E84" s="261">
        <v>43274</v>
      </c>
      <c r="F84" s="262">
        <v>43277</v>
      </c>
      <c r="G84" s="263" t="s">
        <v>28</v>
      </c>
      <c r="H84" s="264">
        <v>11475</v>
      </c>
    </row>
    <row r="85" s="257" customFormat="1" spans="1:8">
      <c r="A85" s="30" t="s">
        <v>26</v>
      </c>
      <c r="B85" s="51">
        <v>509199</v>
      </c>
      <c r="C85" s="51" t="s">
        <v>3619</v>
      </c>
      <c r="D85" s="52">
        <v>1303496</v>
      </c>
      <c r="E85" s="53">
        <v>43275</v>
      </c>
      <c r="F85" s="54">
        <v>43278</v>
      </c>
      <c r="G85" s="55" t="s">
        <v>28</v>
      </c>
      <c r="H85" s="56">
        <v>9832.5</v>
      </c>
    </row>
    <row r="86" s="1" customFormat="1" spans="1:8">
      <c r="A86" s="30" t="s">
        <v>26</v>
      </c>
      <c r="B86" s="51">
        <v>509200</v>
      </c>
      <c r="C86" s="51" t="s">
        <v>3620</v>
      </c>
      <c r="D86" s="52">
        <v>1303496</v>
      </c>
      <c r="E86" s="53">
        <v>43275</v>
      </c>
      <c r="F86" s="54">
        <v>43278</v>
      </c>
      <c r="G86" s="55" t="s">
        <v>28</v>
      </c>
      <c r="H86" s="56">
        <v>9832.5</v>
      </c>
    </row>
    <row r="87" s="1" customFormat="1" spans="1:8">
      <c r="A87" s="30" t="s">
        <v>26</v>
      </c>
      <c r="B87" s="44">
        <v>509201</v>
      </c>
      <c r="C87" s="44" t="s">
        <v>3621</v>
      </c>
      <c r="D87" s="45">
        <v>1298067</v>
      </c>
      <c r="E87" s="46">
        <v>43276</v>
      </c>
      <c r="F87" s="47">
        <v>43278</v>
      </c>
      <c r="G87" s="48" t="s">
        <v>28</v>
      </c>
      <c r="H87" s="49">
        <v>6900</v>
      </c>
    </row>
    <row r="88" s="1" customFormat="1" spans="1:8">
      <c r="A88" s="30" t="s">
        <v>26</v>
      </c>
      <c r="B88" s="44">
        <v>509202</v>
      </c>
      <c r="C88" s="44" t="s">
        <v>3622</v>
      </c>
      <c r="D88" s="45">
        <v>1298067</v>
      </c>
      <c r="E88" s="46">
        <v>43276</v>
      </c>
      <c r="F88" s="47">
        <v>43278</v>
      </c>
      <c r="G88" s="48" t="s">
        <v>28</v>
      </c>
      <c r="H88" s="49">
        <v>6900</v>
      </c>
    </row>
    <row r="89" s="1" customFormat="1" spans="1:8">
      <c r="A89" s="30" t="s">
        <v>26</v>
      </c>
      <c r="B89" s="59">
        <v>509301</v>
      </c>
      <c r="C89" s="59" t="s">
        <v>3623</v>
      </c>
      <c r="D89" s="60">
        <v>1314350</v>
      </c>
      <c r="E89" s="61">
        <v>43275</v>
      </c>
      <c r="F89" s="62">
        <v>43279</v>
      </c>
      <c r="G89" s="63" t="s">
        <v>28</v>
      </c>
      <c r="H89" s="64">
        <v>13110</v>
      </c>
    </row>
    <row r="90" s="1" customFormat="1" spans="1:8">
      <c r="A90" s="30" t="s">
        <v>26</v>
      </c>
      <c r="B90" s="59">
        <v>509302</v>
      </c>
      <c r="C90" s="59" t="s">
        <v>3624</v>
      </c>
      <c r="D90" s="60">
        <v>1314350</v>
      </c>
      <c r="E90" s="61">
        <v>43275</v>
      </c>
      <c r="F90" s="62">
        <v>43279</v>
      </c>
      <c r="G90" s="63" t="s">
        <v>28</v>
      </c>
      <c r="H90" s="64">
        <v>13110</v>
      </c>
    </row>
    <row r="91" s="1" customFormat="1" spans="1:8">
      <c r="A91" s="30" t="s">
        <v>26</v>
      </c>
      <c r="B91" s="265">
        <v>509303</v>
      </c>
      <c r="C91" s="265" t="s">
        <v>3625</v>
      </c>
      <c r="D91" s="266">
        <v>1304849</v>
      </c>
      <c r="E91" s="267">
        <v>43277</v>
      </c>
      <c r="F91" s="268">
        <v>43279</v>
      </c>
      <c r="G91" s="269" t="s">
        <v>28</v>
      </c>
      <c r="H91" s="270">
        <v>6900</v>
      </c>
    </row>
    <row r="92" s="1" customFormat="1" spans="1:8">
      <c r="A92" s="30" t="s">
        <v>26</v>
      </c>
      <c r="B92" s="265">
        <v>509304</v>
      </c>
      <c r="C92" s="265" t="s">
        <v>3626</v>
      </c>
      <c r="D92" s="266">
        <v>1304849</v>
      </c>
      <c r="E92" s="267">
        <v>43277</v>
      </c>
      <c r="F92" s="268">
        <v>43279</v>
      </c>
      <c r="G92" s="269" t="s">
        <v>28</v>
      </c>
      <c r="H92" s="270">
        <v>6900</v>
      </c>
    </row>
    <row r="93" s="1" customFormat="1" spans="1:8">
      <c r="A93" s="30" t="s">
        <v>26</v>
      </c>
      <c r="B93" s="30">
        <v>509320</v>
      </c>
      <c r="C93" s="30" t="s">
        <v>3627</v>
      </c>
      <c r="D93" s="31">
        <v>1315275</v>
      </c>
      <c r="E93" s="32">
        <v>43274</v>
      </c>
      <c r="F93" s="33">
        <v>43279</v>
      </c>
      <c r="G93" s="34" t="s">
        <v>28</v>
      </c>
      <c r="H93" s="35">
        <v>15525</v>
      </c>
    </row>
    <row r="94" s="1" customFormat="1" spans="1:8">
      <c r="A94" s="30" t="s">
        <v>26</v>
      </c>
      <c r="B94" s="51">
        <v>509321</v>
      </c>
      <c r="C94" s="51" t="s">
        <v>3628</v>
      </c>
      <c r="D94" s="52">
        <v>1312197</v>
      </c>
      <c r="E94" s="53">
        <v>43274</v>
      </c>
      <c r="F94" s="54">
        <v>43279</v>
      </c>
      <c r="G94" s="55" t="s">
        <v>28</v>
      </c>
      <c r="H94" s="56">
        <v>15525</v>
      </c>
    </row>
    <row r="95" s="1" customFormat="1" spans="1:8">
      <c r="A95" s="30" t="s">
        <v>26</v>
      </c>
      <c r="B95" s="51">
        <v>509322</v>
      </c>
      <c r="C95" s="51" t="s">
        <v>3448</v>
      </c>
      <c r="D95" s="52">
        <v>1312197</v>
      </c>
      <c r="E95" s="53">
        <v>43274</v>
      </c>
      <c r="F95" s="54">
        <v>43279</v>
      </c>
      <c r="G95" s="55" t="s">
        <v>28</v>
      </c>
      <c r="H95" s="56">
        <v>15525</v>
      </c>
    </row>
    <row r="96" s="1" customFormat="1" spans="1:8">
      <c r="A96" s="30" t="s">
        <v>26</v>
      </c>
      <c r="B96" s="59">
        <v>509323</v>
      </c>
      <c r="C96" s="59" t="s">
        <v>3629</v>
      </c>
      <c r="D96" s="60">
        <v>1316092</v>
      </c>
      <c r="E96" s="61">
        <v>43277</v>
      </c>
      <c r="F96" s="62">
        <v>43279</v>
      </c>
      <c r="G96" s="63" t="s">
        <v>28</v>
      </c>
      <c r="H96" s="64">
        <v>6900</v>
      </c>
    </row>
    <row r="97" s="1" customFormat="1" spans="1:8">
      <c r="A97" s="30" t="s">
        <v>26</v>
      </c>
      <c r="B97" s="59">
        <v>509324</v>
      </c>
      <c r="C97" s="59" t="s">
        <v>857</v>
      </c>
      <c r="D97" s="60">
        <v>1316092</v>
      </c>
      <c r="E97" s="61">
        <v>43277</v>
      </c>
      <c r="F97" s="62">
        <v>43279</v>
      </c>
      <c r="G97" s="63" t="s">
        <v>28</v>
      </c>
      <c r="H97" s="64">
        <v>6900</v>
      </c>
    </row>
    <row r="98" s="1" customFormat="1" spans="1:8">
      <c r="A98" s="30" t="s">
        <v>26</v>
      </c>
      <c r="B98" s="182">
        <v>509327</v>
      </c>
      <c r="C98" s="182" t="s">
        <v>3630</v>
      </c>
      <c r="D98" s="183">
        <v>1290636</v>
      </c>
      <c r="E98" s="184">
        <v>43275</v>
      </c>
      <c r="F98" s="185">
        <v>43279</v>
      </c>
      <c r="G98" s="186" t="s">
        <v>28</v>
      </c>
      <c r="H98" s="187">
        <v>13110</v>
      </c>
    </row>
    <row r="99" s="1" customFormat="1" spans="1:8">
      <c r="A99" s="30" t="s">
        <v>26</v>
      </c>
      <c r="B99" s="182">
        <v>509328</v>
      </c>
      <c r="C99" s="182" t="s">
        <v>3631</v>
      </c>
      <c r="D99" s="183">
        <v>1290636</v>
      </c>
      <c r="E99" s="184">
        <v>43275</v>
      </c>
      <c r="F99" s="185">
        <v>43279</v>
      </c>
      <c r="G99" s="186" t="s">
        <v>28</v>
      </c>
      <c r="H99" s="187">
        <v>13110</v>
      </c>
    </row>
    <row r="100" s="1" customFormat="1" spans="1:8">
      <c r="A100" s="30" t="s">
        <v>26</v>
      </c>
      <c r="B100" s="182">
        <v>509329</v>
      </c>
      <c r="C100" s="182" t="s">
        <v>3632</v>
      </c>
      <c r="D100" s="183">
        <v>1290636</v>
      </c>
      <c r="E100" s="184">
        <v>43275</v>
      </c>
      <c r="F100" s="185">
        <v>43279</v>
      </c>
      <c r="G100" s="186" t="s">
        <v>28</v>
      </c>
      <c r="H100" s="187">
        <v>13110</v>
      </c>
    </row>
    <row r="101" s="1" customFormat="1" spans="1:8">
      <c r="A101" s="30" t="s">
        <v>26</v>
      </c>
      <c r="B101" s="182">
        <v>509330</v>
      </c>
      <c r="C101" s="182" t="s">
        <v>3633</v>
      </c>
      <c r="D101" s="183">
        <v>1290636</v>
      </c>
      <c r="E101" s="184">
        <v>43275</v>
      </c>
      <c r="F101" s="185">
        <v>43279</v>
      </c>
      <c r="G101" s="186" t="s">
        <v>28</v>
      </c>
      <c r="H101" s="187">
        <v>13110</v>
      </c>
    </row>
    <row r="102" s="1" customFormat="1" spans="1:8">
      <c r="A102" s="30" t="s">
        <v>26</v>
      </c>
      <c r="B102" s="182">
        <v>509331</v>
      </c>
      <c r="C102" s="182" t="s">
        <v>3634</v>
      </c>
      <c r="D102" s="183">
        <v>1290636</v>
      </c>
      <c r="E102" s="184">
        <v>43275</v>
      </c>
      <c r="F102" s="185">
        <v>43279</v>
      </c>
      <c r="G102" s="186" t="s">
        <v>28</v>
      </c>
      <c r="H102" s="187">
        <v>13110</v>
      </c>
    </row>
    <row r="103" s="1" customFormat="1" spans="1:8">
      <c r="A103" s="30" t="s">
        <v>26</v>
      </c>
      <c r="B103" s="30">
        <v>509340</v>
      </c>
      <c r="C103" s="30" t="s">
        <v>3635</v>
      </c>
      <c r="D103" s="31">
        <v>1305356</v>
      </c>
      <c r="E103" s="32">
        <v>43274</v>
      </c>
      <c r="F103" s="33">
        <v>43279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509341</v>
      </c>
      <c r="C104" s="30" t="s">
        <v>1667</v>
      </c>
      <c r="D104" s="31">
        <v>1305370</v>
      </c>
      <c r="E104" s="32">
        <v>43274</v>
      </c>
      <c r="F104" s="33">
        <v>43279</v>
      </c>
      <c r="G104" s="34" t="s">
        <v>28</v>
      </c>
      <c r="H104" s="35">
        <v>15525</v>
      </c>
    </row>
    <row r="105" s="1" customFormat="1" spans="1:8">
      <c r="A105" s="30" t="s">
        <v>26</v>
      </c>
      <c r="B105" s="30">
        <v>509344</v>
      </c>
      <c r="C105" s="30" t="s">
        <v>3636</v>
      </c>
      <c r="D105" s="31">
        <v>1315019</v>
      </c>
      <c r="E105" s="32">
        <v>43276</v>
      </c>
      <c r="F105" s="33">
        <v>43279</v>
      </c>
      <c r="G105" s="34" t="s">
        <v>28</v>
      </c>
      <c r="H105" s="35">
        <v>12112.5</v>
      </c>
    </row>
    <row r="106" s="1" customFormat="1" spans="1:8">
      <c r="A106" s="30" t="s">
        <v>26</v>
      </c>
      <c r="B106" s="59">
        <v>509437</v>
      </c>
      <c r="C106" s="59" t="s">
        <v>3637</v>
      </c>
      <c r="D106" s="60">
        <v>1295945</v>
      </c>
      <c r="E106" s="61">
        <v>43278</v>
      </c>
      <c r="F106" s="62">
        <v>43280</v>
      </c>
      <c r="G106" s="63" t="s">
        <v>28</v>
      </c>
      <c r="H106" s="64">
        <v>8500</v>
      </c>
    </row>
    <row r="107" s="1" customFormat="1" spans="1:8">
      <c r="A107" s="30" t="s">
        <v>26</v>
      </c>
      <c r="B107" s="59">
        <v>509438</v>
      </c>
      <c r="C107" s="59" t="s">
        <v>3638</v>
      </c>
      <c r="D107" s="60">
        <v>1295945</v>
      </c>
      <c r="E107" s="61">
        <v>43278</v>
      </c>
      <c r="F107" s="62">
        <v>43280</v>
      </c>
      <c r="G107" s="63" t="s">
        <v>28</v>
      </c>
      <c r="H107" s="64">
        <v>8500</v>
      </c>
    </row>
    <row r="108" s="1" customFormat="1" spans="1:8">
      <c r="A108" s="30" t="s">
        <v>26</v>
      </c>
      <c r="B108" s="30">
        <v>509452</v>
      </c>
      <c r="C108" s="30" t="s">
        <v>186</v>
      </c>
      <c r="D108" s="31">
        <v>1326312</v>
      </c>
      <c r="E108" s="32">
        <v>43278</v>
      </c>
      <c r="F108" s="33">
        <v>43280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51">
        <v>509454</v>
      </c>
      <c r="C109" s="51" t="s">
        <v>3639</v>
      </c>
      <c r="D109" s="52">
        <v>1315905</v>
      </c>
      <c r="E109" s="53">
        <v>43277</v>
      </c>
      <c r="F109" s="54">
        <v>43280</v>
      </c>
      <c r="G109" s="55" t="s">
        <v>28</v>
      </c>
      <c r="H109" s="56">
        <v>9832.5</v>
      </c>
    </row>
    <row r="110" s="1" customFormat="1" spans="1:8">
      <c r="A110" s="30" t="s">
        <v>26</v>
      </c>
      <c r="B110" s="51">
        <v>509455</v>
      </c>
      <c r="C110" s="51" t="s">
        <v>3640</v>
      </c>
      <c r="D110" s="52">
        <v>1315905</v>
      </c>
      <c r="E110" s="53">
        <v>43277</v>
      </c>
      <c r="F110" s="54">
        <v>43280</v>
      </c>
      <c r="G110" s="55" t="s">
        <v>28</v>
      </c>
      <c r="H110" s="56">
        <v>9832.5</v>
      </c>
    </row>
    <row r="111" s="1" customFormat="1" spans="1:8">
      <c r="A111" s="30" t="s">
        <v>26</v>
      </c>
      <c r="B111" s="30">
        <v>509558</v>
      </c>
      <c r="C111" s="30" t="s">
        <v>3641</v>
      </c>
      <c r="D111" s="31">
        <v>1308935</v>
      </c>
      <c r="E111" s="32">
        <v>43279</v>
      </c>
      <c r="F111" s="33">
        <v>43281</v>
      </c>
      <c r="G111" s="34" t="s">
        <v>28</v>
      </c>
      <c r="H111" s="35">
        <v>8500</v>
      </c>
    </row>
    <row r="112" s="1" customFormat="1" spans="1:8">
      <c r="A112" s="30" t="s">
        <v>26</v>
      </c>
      <c r="B112" s="59">
        <v>509559</v>
      </c>
      <c r="C112" s="59" t="s">
        <v>3642</v>
      </c>
      <c r="D112" s="60">
        <v>1315588</v>
      </c>
      <c r="E112" s="61">
        <v>43278</v>
      </c>
      <c r="F112" s="62">
        <v>43281</v>
      </c>
      <c r="G112" s="63" t="s">
        <v>28</v>
      </c>
      <c r="H112" s="64">
        <v>12112.5</v>
      </c>
    </row>
    <row r="113" s="1" customFormat="1" spans="1:8">
      <c r="A113" s="30" t="s">
        <v>26</v>
      </c>
      <c r="B113" s="59">
        <v>509560</v>
      </c>
      <c r="C113" s="59" t="s">
        <v>3643</v>
      </c>
      <c r="D113" s="60">
        <v>1315588</v>
      </c>
      <c r="E113" s="61">
        <v>43278</v>
      </c>
      <c r="F113" s="62">
        <v>43281</v>
      </c>
      <c r="G113" s="63" t="s">
        <v>28</v>
      </c>
      <c r="H113" s="64">
        <v>12112.5</v>
      </c>
    </row>
    <row r="114" s="1" customFormat="1" spans="1:8">
      <c r="A114" s="30" t="s">
        <v>26</v>
      </c>
      <c r="B114" s="30">
        <v>509561</v>
      </c>
      <c r="C114" s="30" t="s">
        <v>1524</v>
      </c>
      <c r="D114" s="31">
        <v>1309060</v>
      </c>
      <c r="E114" s="32">
        <v>43274</v>
      </c>
      <c r="F114" s="33">
        <v>43281</v>
      </c>
      <c r="G114" s="34" t="s">
        <v>28</v>
      </c>
      <c r="H114" s="35">
        <v>26775</v>
      </c>
    </row>
    <row r="115" s="1" customFormat="1" spans="1:8">
      <c r="A115" s="30" t="s">
        <v>26</v>
      </c>
      <c r="B115" s="30">
        <v>509583</v>
      </c>
      <c r="C115" s="30" t="s">
        <v>3644</v>
      </c>
      <c r="D115" s="31">
        <v>1296251</v>
      </c>
      <c r="E115" s="32">
        <v>43277</v>
      </c>
      <c r="F115" s="33">
        <v>43281</v>
      </c>
      <c r="G115" s="34" t="s">
        <v>28</v>
      </c>
      <c r="H115" s="35">
        <v>13110</v>
      </c>
    </row>
    <row r="116" s="1" customFormat="1" spans="1:8">
      <c r="A116" s="30" t="s">
        <v>26</v>
      </c>
      <c r="B116" s="51">
        <v>509585</v>
      </c>
      <c r="C116" s="51" t="s">
        <v>3645</v>
      </c>
      <c r="D116" s="52">
        <v>1296257</v>
      </c>
      <c r="E116" s="53">
        <v>43279</v>
      </c>
      <c r="F116" s="54">
        <v>43281</v>
      </c>
      <c r="G116" s="55" t="s">
        <v>28</v>
      </c>
      <c r="H116" s="56">
        <v>8500</v>
      </c>
    </row>
    <row r="117" s="1" customFormat="1" spans="1:8">
      <c r="A117" s="30" t="s">
        <v>26</v>
      </c>
      <c r="B117" s="51">
        <v>509586</v>
      </c>
      <c r="C117" s="51" t="s">
        <v>3646</v>
      </c>
      <c r="D117" s="52">
        <v>1296257</v>
      </c>
      <c r="E117" s="53">
        <v>43279</v>
      </c>
      <c r="F117" s="54">
        <v>43281</v>
      </c>
      <c r="G117" s="55" t="s">
        <v>28</v>
      </c>
      <c r="H117" s="56">
        <v>8500</v>
      </c>
    </row>
    <row r="118" s="1" customFormat="1" spans="1:19">
      <c r="A118" s="78" t="s">
        <v>82</v>
      </c>
      <c r="B118" s="69"/>
      <c r="C118" s="164"/>
      <c r="D118" s="71"/>
      <c r="E118" s="72"/>
      <c r="F118" s="73"/>
      <c r="G118" s="74" t="s">
        <v>80</v>
      </c>
      <c r="H118" s="75">
        <f>SUM(H22:H117)</f>
        <v>1065739.5</v>
      </c>
      <c r="I118" s="1" t="s">
        <v>3647</v>
      </c>
      <c r="R118" s="258"/>
      <c r="S118" s="258"/>
    </row>
    <row r="119" s="1" customFormat="1" ht="17.4" customHeight="1" spans="2:19">
      <c r="B119" s="86"/>
      <c r="C119" s="87"/>
      <c r="D119" s="81"/>
      <c r="E119" s="82"/>
      <c r="F119" s="83"/>
      <c r="G119" s="84"/>
      <c r="H119" s="85"/>
      <c r="R119" s="258"/>
      <c r="S119" s="258"/>
    </row>
    <row r="120" s="1" customFormat="1" ht="7.2" customHeight="1" spans="1:19">
      <c r="A120" s="88" t="s">
        <v>3648</v>
      </c>
      <c r="B120" s="88"/>
      <c r="F120" s="89"/>
      <c r="R120" s="258"/>
      <c r="S120" s="258"/>
    </row>
    <row r="121" s="1" customFormat="1" ht="16.2" customHeight="1" spans="1:19">
      <c r="A121" s="165" t="s">
        <v>423</v>
      </c>
      <c r="B121" s="90"/>
      <c r="C121" s="166" t="s">
        <v>424</v>
      </c>
      <c r="D121" s="166" t="s">
        <v>424</v>
      </c>
      <c r="E121" s="166" t="s">
        <v>424</v>
      </c>
      <c r="F121" s="166" t="s">
        <v>424</v>
      </c>
      <c r="G121" s="166" t="s">
        <v>424</v>
      </c>
      <c r="H121" s="167" t="s">
        <v>90</v>
      </c>
      <c r="I121"/>
      <c r="J121"/>
      <c r="R121" s="258"/>
      <c r="S121" s="258"/>
    </row>
    <row r="122" ht="12" customHeight="1" spans="1:8">
      <c r="A122" s="168" t="s">
        <v>425</v>
      </c>
      <c r="B122" s="168"/>
      <c r="C122" s="169" t="s">
        <v>85</v>
      </c>
      <c r="D122" s="170" t="s">
        <v>86</v>
      </c>
      <c r="E122" s="170" t="s">
        <v>87</v>
      </c>
      <c r="F122" s="170" t="s">
        <v>88</v>
      </c>
      <c r="G122" s="170" t="s">
        <v>89</v>
      </c>
      <c r="H122" s="171" t="s">
        <v>426</v>
      </c>
    </row>
    <row r="123" ht="12" customHeight="1" spans="1:8">
      <c r="A123" s="172">
        <f>H118+1184802.5</f>
        <v>2250542</v>
      </c>
      <c r="B123" s="93"/>
      <c r="C123" s="172">
        <v>436622.5</v>
      </c>
      <c r="D123" s="172">
        <v>0</v>
      </c>
      <c r="E123" s="172">
        <v>0</v>
      </c>
      <c r="F123" s="172">
        <v>0</v>
      </c>
      <c r="G123" s="172">
        <v>0</v>
      </c>
      <c r="H123" s="173">
        <f>SUM(A123:G123)</f>
        <v>2687164.5</v>
      </c>
    </row>
    <row r="124" ht="13.5"/>
    <row r="125" customFormat="1" spans="18:19">
      <c r="R125" s="258"/>
      <c r="S125" s="258"/>
    </row>
    <row r="126" customFormat="1" ht="18" customHeight="1" spans="18:19">
      <c r="R126" s="258"/>
      <c r="S126" s="258"/>
    </row>
    <row r="127" customFormat="1" spans="1:19">
      <c r="A127" s="96"/>
      <c r="B127" s="96"/>
      <c r="R127" s="258"/>
      <c r="S127" s="258"/>
    </row>
    <row r="128" customFormat="1" ht="15.75" spans="1:19">
      <c r="A128" s="174" t="s">
        <v>1157</v>
      </c>
      <c r="R128" s="258"/>
      <c r="S128" s="258"/>
    </row>
    <row r="129" customFormat="1" spans="3:19">
      <c r="C129" s="148"/>
      <c r="D129" s="148"/>
      <c r="R129" s="258"/>
      <c r="S129" s="258"/>
    </row>
    <row r="130" customFormat="1" ht="15.75" spans="3:19">
      <c r="C130" s="175" t="s">
        <v>1158</v>
      </c>
      <c r="R130" s="258"/>
      <c r="S130" s="258"/>
    </row>
    <row r="131" customFormat="1" spans="3:19">
      <c r="C131" s="176" t="s">
        <v>1207</v>
      </c>
      <c r="R131" s="258"/>
      <c r="S131" s="258"/>
    </row>
    <row r="132" customFormat="1" spans="3:19">
      <c r="C132" s="177" t="s">
        <v>1160</v>
      </c>
      <c r="D132" s="178"/>
      <c r="R132" s="258"/>
      <c r="S132" s="258"/>
    </row>
    <row r="133" customFormat="1" spans="18:19">
      <c r="R133" s="258"/>
      <c r="S133" s="258"/>
    </row>
  </sheetData>
  <mergeCells count="1">
    <mergeCell ref="G7:H7"/>
  </mergeCells>
  <hyperlinks>
    <hyperlink ref="C15" r:id="rId4" display="pongsura.pattaramahasaed@ihg.com"/>
    <hyperlink ref="C131" r:id="rId5" display="E: pongsura.pattaramahasaed@ihg.com"/>
    <hyperlink ref="C13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0"/>
  <sheetViews>
    <sheetView topLeftCell="C262" workbookViewId="0">
      <selection activeCell="N292" sqref="N29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8.219047619047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7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4" t="s">
        <v>9</v>
      </c>
      <c r="D12" s="12"/>
      <c r="E12" s="10"/>
      <c r="F12" s="2"/>
    </row>
    <row r="13" customFormat="1" spans="1:6">
      <c r="A13" s="4" t="s">
        <v>10</v>
      </c>
      <c r="B13" s="4"/>
      <c r="C13" s="5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4" t="s">
        <v>23</v>
      </c>
      <c r="F21" s="15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509723</v>
      </c>
      <c r="C22" s="30" t="s">
        <v>3649</v>
      </c>
      <c r="D22" s="31">
        <v>1319675</v>
      </c>
      <c r="E22" s="32">
        <v>43281</v>
      </c>
      <c r="F22" s="33">
        <v>43282</v>
      </c>
      <c r="G22" s="34" t="s">
        <v>28</v>
      </c>
      <c r="H22" s="35">
        <v>4250</v>
      </c>
    </row>
    <row r="23" s="1" customFormat="1" spans="1:8">
      <c r="A23" s="30" t="s">
        <v>26</v>
      </c>
      <c r="B23" s="30">
        <v>509728</v>
      </c>
      <c r="C23" s="30" t="s">
        <v>3650</v>
      </c>
      <c r="D23" s="31">
        <v>1315215</v>
      </c>
      <c r="E23" s="32">
        <v>43278</v>
      </c>
      <c r="F23" s="33">
        <v>43282</v>
      </c>
      <c r="G23" s="34" t="s">
        <v>28</v>
      </c>
      <c r="H23" s="35">
        <v>16150</v>
      </c>
    </row>
    <row r="24" s="1" customFormat="1" spans="1:8">
      <c r="A24" s="30" t="s">
        <v>26</v>
      </c>
      <c r="B24" s="44">
        <v>509736</v>
      </c>
      <c r="C24" s="44" t="s">
        <v>3651</v>
      </c>
      <c r="D24" s="45">
        <v>1303584</v>
      </c>
      <c r="E24" s="46">
        <v>43278</v>
      </c>
      <c r="F24" s="47">
        <v>43282</v>
      </c>
      <c r="G24" s="48" t="s">
        <v>28</v>
      </c>
      <c r="H24" s="49">
        <v>16150</v>
      </c>
    </row>
    <row r="25" s="1" customFormat="1" spans="1:9">
      <c r="A25" s="30" t="s">
        <v>26</v>
      </c>
      <c r="B25" s="44">
        <v>509737</v>
      </c>
      <c r="C25" s="44" t="s">
        <v>1283</v>
      </c>
      <c r="D25" s="45">
        <v>1303584</v>
      </c>
      <c r="E25" s="46">
        <v>43278</v>
      </c>
      <c r="F25" s="47">
        <v>43282</v>
      </c>
      <c r="G25" s="48" t="s">
        <v>28</v>
      </c>
      <c r="H25" s="49">
        <v>16150</v>
      </c>
      <c r="I25" s="181"/>
    </row>
    <row r="26" s="1" customFormat="1" spans="1:9">
      <c r="A26" s="30" t="s">
        <v>26</v>
      </c>
      <c r="B26" s="30">
        <v>509738</v>
      </c>
      <c r="C26" s="30" t="s">
        <v>2926</v>
      </c>
      <c r="D26" s="31">
        <v>1303587</v>
      </c>
      <c r="E26" s="32">
        <v>43278</v>
      </c>
      <c r="F26" s="33">
        <v>43282</v>
      </c>
      <c r="G26" s="34" t="s">
        <v>28</v>
      </c>
      <c r="H26" s="35">
        <v>16150</v>
      </c>
      <c r="I26" s="181"/>
    </row>
    <row r="27" s="1" customFormat="1" spans="1:9">
      <c r="A27" s="30" t="s">
        <v>26</v>
      </c>
      <c r="B27" s="30">
        <v>509739</v>
      </c>
      <c r="C27" s="30" t="s">
        <v>3652</v>
      </c>
      <c r="D27" s="31">
        <v>1303589</v>
      </c>
      <c r="E27" s="32">
        <v>43278</v>
      </c>
      <c r="F27" s="33">
        <v>43282</v>
      </c>
      <c r="G27" s="34" t="s">
        <v>28</v>
      </c>
      <c r="H27" s="35">
        <v>16150</v>
      </c>
      <c r="I27" s="181"/>
    </row>
    <row r="28" s="1" customFormat="1" spans="1:8">
      <c r="A28" s="30" t="s">
        <v>26</v>
      </c>
      <c r="B28" s="51">
        <v>509740</v>
      </c>
      <c r="C28" s="51" t="s">
        <v>3653</v>
      </c>
      <c r="D28" s="52">
        <v>1309608</v>
      </c>
      <c r="E28" s="53">
        <v>43280</v>
      </c>
      <c r="F28" s="54">
        <v>43282</v>
      </c>
      <c r="G28" s="55" t="s">
        <v>28</v>
      </c>
      <c r="H28" s="56">
        <v>8500</v>
      </c>
    </row>
    <row r="29" s="1" customFormat="1" spans="1:9">
      <c r="A29" s="30" t="s">
        <v>26</v>
      </c>
      <c r="B29" s="51">
        <v>509741</v>
      </c>
      <c r="C29" s="51" t="s">
        <v>3654</v>
      </c>
      <c r="D29" s="52">
        <v>1309608</v>
      </c>
      <c r="E29" s="53">
        <v>43280</v>
      </c>
      <c r="F29" s="54">
        <v>43282</v>
      </c>
      <c r="G29" s="55" t="s">
        <v>28</v>
      </c>
      <c r="H29" s="56">
        <v>8500</v>
      </c>
      <c r="I29" s="181"/>
    </row>
    <row r="30" s="1" customFormat="1" spans="1:8">
      <c r="A30" s="30" t="s">
        <v>26</v>
      </c>
      <c r="B30" s="59">
        <v>509744</v>
      </c>
      <c r="C30" s="59" t="s">
        <v>3655</v>
      </c>
      <c r="D30" s="60">
        <v>1303423</v>
      </c>
      <c r="E30" s="61">
        <v>43282</v>
      </c>
      <c r="F30" s="62">
        <v>43282</v>
      </c>
      <c r="G30" s="63" t="s">
        <v>28</v>
      </c>
      <c r="H30" s="64">
        <v>3450</v>
      </c>
    </row>
    <row r="31" s="1" customFormat="1" spans="1:8">
      <c r="A31" s="30" t="s">
        <v>26</v>
      </c>
      <c r="B31" s="59">
        <v>509745</v>
      </c>
      <c r="C31" s="59" t="s">
        <v>3656</v>
      </c>
      <c r="D31" s="60">
        <v>1303423</v>
      </c>
      <c r="E31" s="61">
        <v>43282</v>
      </c>
      <c r="F31" s="62">
        <v>43282</v>
      </c>
      <c r="G31" s="63" t="s">
        <v>28</v>
      </c>
      <c r="H31" s="64">
        <v>3450</v>
      </c>
    </row>
    <row r="32" s="1" customFormat="1" spans="1:8">
      <c r="A32" s="30" t="s">
        <v>26</v>
      </c>
      <c r="B32" s="37">
        <v>509743</v>
      </c>
      <c r="C32" s="37" t="s">
        <v>3657</v>
      </c>
      <c r="D32" s="38">
        <v>1326931</v>
      </c>
      <c r="E32" s="39">
        <v>43281</v>
      </c>
      <c r="F32" s="40">
        <v>43282</v>
      </c>
      <c r="G32" s="41" t="s">
        <v>28</v>
      </c>
      <c r="H32" s="42">
        <v>4250</v>
      </c>
    </row>
    <row r="33" s="1" customFormat="1" spans="1:8">
      <c r="A33" s="30" t="s">
        <v>26</v>
      </c>
      <c r="B33" s="37">
        <v>509746</v>
      </c>
      <c r="C33" s="37" t="s">
        <v>3658</v>
      </c>
      <c r="D33" s="38">
        <v>1326931</v>
      </c>
      <c r="E33" s="39">
        <v>43281</v>
      </c>
      <c r="F33" s="40">
        <v>43282</v>
      </c>
      <c r="G33" s="41" t="s">
        <v>28</v>
      </c>
      <c r="H33" s="42">
        <v>4250</v>
      </c>
    </row>
    <row r="34" s="1" customFormat="1" spans="1:8">
      <c r="A34" s="30" t="s">
        <v>26</v>
      </c>
      <c r="B34" s="37">
        <v>509747</v>
      </c>
      <c r="C34" s="37" t="s">
        <v>3659</v>
      </c>
      <c r="D34" s="38">
        <v>1326931</v>
      </c>
      <c r="E34" s="39">
        <v>43281</v>
      </c>
      <c r="F34" s="40">
        <v>43282</v>
      </c>
      <c r="G34" s="41" t="s">
        <v>28</v>
      </c>
      <c r="H34" s="42">
        <v>4250</v>
      </c>
    </row>
    <row r="35" s="1" customFormat="1" spans="1:8">
      <c r="A35" s="30" t="s">
        <v>26</v>
      </c>
      <c r="B35" s="30">
        <v>509748</v>
      </c>
      <c r="C35" s="30" t="s">
        <v>3660</v>
      </c>
      <c r="D35" s="31">
        <v>1317886</v>
      </c>
      <c r="E35" s="32">
        <v>43280</v>
      </c>
      <c r="F35" s="33">
        <v>43282</v>
      </c>
      <c r="G35" s="34" t="s">
        <v>28</v>
      </c>
      <c r="H35" s="35">
        <v>6900</v>
      </c>
    </row>
    <row r="36" s="1" customFormat="1" spans="1:9">
      <c r="A36" s="30" t="s">
        <v>26</v>
      </c>
      <c r="B36" s="30">
        <v>509754</v>
      </c>
      <c r="C36" s="30" t="s">
        <v>3661</v>
      </c>
      <c r="D36" s="31">
        <v>1303130</v>
      </c>
      <c r="E36" s="32">
        <v>43278</v>
      </c>
      <c r="F36" s="33">
        <v>43282</v>
      </c>
      <c r="G36" s="34" t="s">
        <v>28</v>
      </c>
      <c r="H36" s="35">
        <v>16150</v>
      </c>
      <c r="I36" s="181"/>
    </row>
    <row r="37" s="1" customFormat="1" spans="1:8">
      <c r="A37" s="30" t="s">
        <v>26</v>
      </c>
      <c r="B37" s="30">
        <v>509757</v>
      </c>
      <c r="C37" s="30" t="s">
        <v>3662</v>
      </c>
      <c r="D37" s="31">
        <v>1321832</v>
      </c>
      <c r="E37" s="32">
        <v>43279</v>
      </c>
      <c r="F37" s="33">
        <v>43282</v>
      </c>
      <c r="G37" s="34" t="s">
        <v>28</v>
      </c>
      <c r="H37" s="35">
        <v>9832.5</v>
      </c>
    </row>
    <row r="38" s="1" customFormat="1" spans="1:8">
      <c r="A38" s="30" t="s">
        <v>26</v>
      </c>
      <c r="B38" s="59">
        <v>509762</v>
      </c>
      <c r="C38" s="59" t="s">
        <v>3663</v>
      </c>
      <c r="D38" s="60">
        <v>1292804</v>
      </c>
      <c r="E38" s="61">
        <v>43280</v>
      </c>
      <c r="F38" s="62">
        <v>43282</v>
      </c>
      <c r="G38" s="63" t="s">
        <v>28</v>
      </c>
      <c r="H38" s="64">
        <v>6900</v>
      </c>
    </row>
    <row r="39" s="1" customFormat="1" spans="1:8">
      <c r="A39" s="30" t="s">
        <v>26</v>
      </c>
      <c r="B39" s="59">
        <v>509763</v>
      </c>
      <c r="C39" s="59" t="s">
        <v>3664</v>
      </c>
      <c r="D39" s="60">
        <v>1292804</v>
      </c>
      <c r="E39" s="61">
        <v>43280</v>
      </c>
      <c r="F39" s="62">
        <v>43282</v>
      </c>
      <c r="G39" s="63" t="s">
        <v>28</v>
      </c>
      <c r="H39" s="64">
        <v>6900</v>
      </c>
    </row>
    <row r="40" s="1" customFormat="1" spans="1:8">
      <c r="A40" s="30" t="s">
        <v>26</v>
      </c>
      <c r="B40" s="59">
        <v>509764</v>
      </c>
      <c r="C40" s="59" t="s">
        <v>3665</v>
      </c>
      <c r="D40" s="60">
        <v>1292804</v>
      </c>
      <c r="E40" s="61">
        <v>43280</v>
      </c>
      <c r="F40" s="62">
        <v>43282</v>
      </c>
      <c r="G40" s="63" t="s">
        <v>28</v>
      </c>
      <c r="H40" s="64">
        <v>6900</v>
      </c>
    </row>
    <row r="41" s="1" customFormat="1" spans="1:8">
      <c r="A41" s="30" t="s">
        <v>26</v>
      </c>
      <c r="B41" s="30">
        <v>509769</v>
      </c>
      <c r="C41" s="30" t="s">
        <v>3666</v>
      </c>
      <c r="D41" s="31">
        <v>1315213</v>
      </c>
      <c r="E41" s="32">
        <v>43278</v>
      </c>
      <c r="F41" s="33">
        <v>43282</v>
      </c>
      <c r="G41" s="34" t="s">
        <v>28</v>
      </c>
      <c r="H41" s="35">
        <v>13110</v>
      </c>
    </row>
    <row r="42" s="1" customFormat="1" spans="1:8">
      <c r="A42" s="30" t="s">
        <v>26</v>
      </c>
      <c r="B42" s="30">
        <v>509776</v>
      </c>
      <c r="C42" s="30" t="s">
        <v>3667</v>
      </c>
      <c r="D42" s="31">
        <v>1303915</v>
      </c>
      <c r="E42" s="32">
        <v>43279</v>
      </c>
      <c r="F42" s="33">
        <v>43282</v>
      </c>
      <c r="G42" s="34" t="s">
        <v>28</v>
      </c>
      <c r="H42" s="35">
        <v>9832.5</v>
      </c>
    </row>
    <row r="43" s="1" customFormat="1" spans="1:8">
      <c r="A43" s="30" t="s">
        <v>26</v>
      </c>
      <c r="B43" s="30">
        <v>509778</v>
      </c>
      <c r="C43" s="30" t="s">
        <v>3668</v>
      </c>
      <c r="D43" s="31">
        <v>1301878</v>
      </c>
      <c r="E43" s="32">
        <v>43277</v>
      </c>
      <c r="F43" s="33">
        <v>43282</v>
      </c>
      <c r="G43" s="34" t="s">
        <v>28</v>
      </c>
      <c r="H43" s="35">
        <v>15525</v>
      </c>
    </row>
    <row r="44" s="1" customFormat="1" spans="1:8">
      <c r="A44" s="30" t="s">
        <v>26</v>
      </c>
      <c r="B44" s="30">
        <v>509779</v>
      </c>
      <c r="C44" s="30" t="s">
        <v>2789</v>
      </c>
      <c r="D44" s="31">
        <v>1301894</v>
      </c>
      <c r="E44" s="32">
        <v>43277</v>
      </c>
      <c r="F44" s="33">
        <v>43282</v>
      </c>
      <c r="G44" s="34" t="s">
        <v>28</v>
      </c>
      <c r="H44" s="35">
        <v>15525</v>
      </c>
    </row>
    <row r="45" s="1" customFormat="1" spans="1:8">
      <c r="A45" s="30" t="s">
        <v>26</v>
      </c>
      <c r="B45" s="30">
        <v>509780</v>
      </c>
      <c r="C45" s="30" t="s">
        <v>3669</v>
      </c>
      <c r="D45" s="31">
        <v>1310667</v>
      </c>
      <c r="E45" s="32">
        <v>43280</v>
      </c>
      <c r="F45" s="33">
        <v>43282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509796</v>
      </c>
      <c r="C46" s="30" t="s">
        <v>3670</v>
      </c>
      <c r="D46" s="31">
        <v>1326802</v>
      </c>
      <c r="E46" s="32">
        <v>43279</v>
      </c>
      <c r="F46" s="33">
        <v>43282</v>
      </c>
      <c r="G46" s="34" t="s">
        <v>28</v>
      </c>
      <c r="H46" s="35">
        <v>9832.5</v>
      </c>
    </row>
    <row r="47" s="1" customFormat="1" spans="1:8">
      <c r="A47" s="30" t="s">
        <v>26</v>
      </c>
      <c r="B47" s="30">
        <v>509931</v>
      </c>
      <c r="C47" s="30" t="s">
        <v>3671</v>
      </c>
      <c r="D47" s="31">
        <v>1294967</v>
      </c>
      <c r="E47" s="32">
        <v>43279</v>
      </c>
      <c r="F47" s="33">
        <v>43283</v>
      </c>
      <c r="G47" s="34" t="s">
        <v>28</v>
      </c>
      <c r="H47" s="35">
        <v>16962.5</v>
      </c>
    </row>
    <row r="48" s="1" customFormat="1" spans="1:8">
      <c r="A48" s="30" t="s">
        <v>26</v>
      </c>
      <c r="B48" s="30">
        <v>509932</v>
      </c>
      <c r="C48" s="30" t="s">
        <v>3672</v>
      </c>
      <c r="D48" s="31">
        <v>1294967</v>
      </c>
      <c r="E48" s="32">
        <v>43279</v>
      </c>
      <c r="F48" s="33">
        <v>43283</v>
      </c>
      <c r="G48" s="34" t="s">
        <v>28</v>
      </c>
      <c r="H48" s="35">
        <v>16962.5</v>
      </c>
    </row>
    <row r="49" s="1" customFormat="1" spans="1:8">
      <c r="A49" s="217" t="s">
        <v>26</v>
      </c>
      <c r="B49" s="30">
        <v>509936</v>
      </c>
      <c r="C49" s="30" t="s">
        <v>3673</v>
      </c>
      <c r="D49" s="31">
        <v>1303379</v>
      </c>
      <c r="E49" s="32">
        <v>43281</v>
      </c>
      <c r="F49" s="33">
        <v>43283</v>
      </c>
      <c r="G49" s="34" t="s">
        <v>28</v>
      </c>
      <c r="H49" s="35">
        <v>8615</v>
      </c>
    </row>
    <row r="50" s="1" customFormat="1" spans="1:8">
      <c r="A50" s="217" t="s">
        <v>26</v>
      </c>
      <c r="B50" s="217">
        <v>510058</v>
      </c>
      <c r="C50" s="217" t="s">
        <v>3674</v>
      </c>
      <c r="D50" s="218">
        <v>1307219</v>
      </c>
      <c r="E50" s="219">
        <v>43282</v>
      </c>
      <c r="F50" s="220">
        <v>43284</v>
      </c>
      <c r="G50" s="221" t="s">
        <v>28</v>
      </c>
      <c r="H50" s="222">
        <v>7290</v>
      </c>
    </row>
    <row r="51" s="1" customFormat="1" spans="1:8">
      <c r="A51" s="217" t="s">
        <v>26</v>
      </c>
      <c r="B51" s="223">
        <v>510063</v>
      </c>
      <c r="C51" s="223" t="s">
        <v>3675</v>
      </c>
      <c r="D51" s="224">
        <v>1307227</v>
      </c>
      <c r="E51" s="225">
        <v>43282</v>
      </c>
      <c r="F51" s="226">
        <v>43284</v>
      </c>
      <c r="G51" s="227" t="s">
        <v>28</v>
      </c>
      <c r="H51" s="228">
        <v>7290</v>
      </c>
    </row>
    <row r="52" s="1" customFormat="1" spans="1:8">
      <c r="A52" s="217" t="s">
        <v>26</v>
      </c>
      <c r="B52" s="223">
        <v>510064</v>
      </c>
      <c r="C52" s="223" t="s">
        <v>3676</v>
      </c>
      <c r="D52" s="224">
        <v>1307227</v>
      </c>
      <c r="E52" s="225">
        <v>43282</v>
      </c>
      <c r="F52" s="226">
        <v>43284</v>
      </c>
      <c r="G52" s="227" t="s">
        <v>28</v>
      </c>
      <c r="H52" s="228">
        <v>7290</v>
      </c>
    </row>
    <row r="53" s="1" customFormat="1" spans="1:8">
      <c r="A53" s="217" t="s">
        <v>26</v>
      </c>
      <c r="B53" s="217">
        <v>510065</v>
      </c>
      <c r="C53" s="217" t="s">
        <v>3677</v>
      </c>
      <c r="D53" s="218">
        <v>1307238</v>
      </c>
      <c r="E53" s="219">
        <v>43282</v>
      </c>
      <c r="F53" s="220">
        <v>43284</v>
      </c>
      <c r="G53" s="221" t="s">
        <v>28</v>
      </c>
      <c r="H53" s="222">
        <v>7290</v>
      </c>
    </row>
    <row r="54" s="1" customFormat="1" spans="1:8">
      <c r="A54" s="217" t="s">
        <v>26</v>
      </c>
      <c r="B54" s="217">
        <v>510072</v>
      </c>
      <c r="C54" s="217" t="s">
        <v>3678</v>
      </c>
      <c r="D54" s="229">
        <v>1322346</v>
      </c>
      <c r="E54" s="219">
        <v>43283</v>
      </c>
      <c r="F54" s="220">
        <v>43284</v>
      </c>
      <c r="G54" s="221" t="s">
        <v>28</v>
      </c>
      <c r="H54" s="222">
        <v>4365</v>
      </c>
    </row>
    <row r="55" s="1" customFormat="1" spans="1:8">
      <c r="A55" s="217" t="s">
        <v>26</v>
      </c>
      <c r="B55" s="217">
        <v>510073</v>
      </c>
      <c r="C55" s="217" t="s">
        <v>3679</v>
      </c>
      <c r="D55" s="229">
        <v>1322349</v>
      </c>
      <c r="E55" s="219">
        <v>43283</v>
      </c>
      <c r="F55" s="220">
        <v>43284</v>
      </c>
      <c r="G55" s="221" t="s">
        <v>28</v>
      </c>
      <c r="H55" s="222">
        <v>4365</v>
      </c>
    </row>
    <row r="56" s="1" customFormat="1" spans="1:8">
      <c r="A56" s="217" t="s">
        <v>26</v>
      </c>
      <c r="B56" s="217">
        <v>510191</v>
      </c>
      <c r="C56" s="217" t="s">
        <v>3680</v>
      </c>
      <c r="D56" s="218">
        <v>1323190</v>
      </c>
      <c r="E56" s="219">
        <v>43282</v>
      </c>
      <c r="F56" s="220">
        <v>43285</v>
      </c>
      <c r="G56" s="221" t="s">
        <v>28</v>
      </c>
      <c r="H56" s="222">
        <v>10935</v>
      </c>
    </row>
    <row r="57" s="1" customFormat="1" spans="1:8">
      <c r="A57" s="217" t="s">
        <v>26</v>
      </c>
      <c r="B57" s="217">
        <v>510194</v>
      </c>
      <c r="C57" s="217" t="s">
        <v>3681</v>
      </c>
      <c r="D57" s="218">
        <v>1318317</v>
      </c>
      <c r="E57" s="219">
        <v>43284</v>
      </c>
      <c r="F57" s="220">
        <v>43285</v>
      </c>
      <c r="G57" s="221" t="s">
        <v>28</v>
      </c>
      <c r="H57" s="222">
        <v>3645</v>
      </c>
    </row>
    <row r="58" s="1" customFormat="1" spans="1:8">
      <c r="A58" s="217" t="s">
        <v>26</v>
      </c>
      <c r="B58" s="217">
        <v>510201</v>
      </c>
      <c r="C58" s="217" t="s">
        <v>3682</v>
      </c>
      <c r="D58" s="218">
        <v>1313203</v>
      </c>
      <c r="E58" s="219">
        <v>43282</v>
      </c>
      <c r="F58" s="220">
        <v>43285</v>
      </c>
      <c r="G58" s="221" t="s">
        <v>28</v>
      </c>
      <c r="H58" s="222">
        <v>10935</v>
      </c>
    </row>
    <row r="59" s="1" customFormat="1" spans="1:8">
      <c r="A59" s="217" t="s">
        <v>26</v>
      </c>
      <c r="B59" s="230">
        <v>510202</v>
      </c>
      <c r="C59" s="230" t="s">
        <v>2628</v>
      </c>
      <c r="D59" s="231">
        <v>1318309</v>
      </c>
      <c r="E59" s="232">
        <v>43282</v>
      </c>
      <c r="F59" s="233">
        <v>43285</v>
      </c>
      <c r="G59" s="234" t="s">
        <v>28</v>
      </c>
      <c r="H59" s="235">
        <v>10935</v>
      </c>
    </row>
    <row r="60" s="1" customFormat="1" spans="1:8">
      <c r="A60" s="217" t="s">
        <v>26</v>
      </c>
      <c r="B60" s="230">
        <v>510203</v>
      </c>
      <c r="C60" s="230" t="s">
        <v>3683</v>
      </c>
      <c r="D60" s="231">
        <v>1318309</v>
      </c>
      <c r="E60" s="232">
        <v>43282</v>
      </c>
      <c r="F60" s="233">
        <v>43285</v>
      </c>
      <c r="G60" s="234" t="s">
        <v>28</v>
      </c>
      <c r="H60" s="235">
        <v>10935</v>
      </c>
    </row>
    <row r="61" s="1" customFormat="1" spans="1:8">
      <c r="A61" s="217" t="s">
        <v>26</v>
      </c>
      <c r="B61" s="217">
        <v>510205</v>
      </c>
      <c r="C61" s="217" t="s">
        <v>3660</v>
      </c>
      <c r="D61" s="218">
        <v>1317887</v>
      </c>
      <c r="E61" s="219">
        <v>43282</v>
      </c>
      <c r="F61" s="220">
        <v>43285</v>
      </c>
      <c r="G61" s="221" t="s">
        <v>28</v>
      </c>
      <c r="H61" s="222">
        <v>10935</v>
      </c>
    </row>
    <row r="62" s="1" customFormat="1" spans="1:8">
      <c r="A62" s="217" t="s">
        <v>26</v>
      </c>
      <c r="B62" s="217">
        <v>510214</v>
      </c>
      <c r="C62" s="217" t="s">
        <v>3649</v>
      </c>
      <c r="D62" s="218">
        <v>1319676</v>
      </c>
      <c r="E62" s="219">
        <v>43282</v>
      </c>
      <c r="F62" s="220">
        <v>43285</v>
      </c>
      <c r="G62" s="221" t="s">
        <v>28</v>
      </c>
      <c r="H62" s="222">
        <v>13095</v>
      </c>
    </row>
    <row r="63" s="1" customFormat="1" spans="1:8">
      <c r="A63" s="217" t="s">
        <v>26</v>
      </c>
      <c r="B63" s="217">
        <v>510216</v>
      </c>
      <c r="C63" s="217" t="s">
        <v>3684</v>
      </c>
      <c r="D63" s="218">
        <v>1282852</v>
      </c>
      <c r="E63" s="219">
        <v>43281</v>
      </c>
      <c r="F63" s="220">
        <v>43285</v>
      </c>
      <c r="G63" s="221" t="s">
        <v>28</v>
      </c>
      <c r="H63" s="222">
        <v>16490</v>
      </c>
    </row>
    <row r="64" s="1" customFormat="1" spans="1:8">
      <c r="A64" s="217" t="s">
        <v>26</v>
      </c>
      <c r="B64" s="217">
        <v>510217</v>
      </c>
      <c r="C64" s="217" t="s">
        <v>3685</v>
      </c>
      <c r="D64" s="218">
        <v>1282860</v>
      </c>
      <c r="E64" s="219">
        <v>43281</v>
      </c>
      <c r="F64" s="220">
        <v>43285</v>
      </c>
      <c r="G64" s="221" t="s">
        <v>28</v>
      </c>
      <c r="H64" s="222">
        <v>16490</v>
      </c>
    </row>
    <row r="65" s="1" customFormat="1" spans="1:8">
      <c r="A65" s="217" t="s">
        <v>26</v>
      </c>
      <c r="B65" s="236">
        <v>510221</v>
      </c>
      <c r="C65" s="236" t="s">
        <v>3686</v>
      </c>
      <c r="D65" s="237">
        <v>1304679</v>
      </c>
      <c r="E65" s="238">
        <v>43282</v>
      </c>
      <c r="F65" s="239">
        <v>43285</v>
      </c>
      <c r="G65" s="240" t="s">
        <v>28</v>
      </c>
      <c r="H65" s="241">
        <v>13095</v>
      </c>
    </row>
    <row r="66" s="1" customFormat="1" spans="1:8">
      <c r="A66" s="217" t="s">
        <v>26</v>
      </c>
      <c r="B66" s="236">
        <v>510222</v>
      </c>
      <c r="C66" s="236" t="s">
        <v>2004</v>
      </c>
      <c r="D66" s="237">
        <v>1304679</v>
      </c>
      <c r="E66" s="238">
        <v>43282</v>
      </c>
      <c r="F66" s="239">
        <v>43285</v>
      </c>
      <c r="G66" s="240" t="s">
        <v>28</v>
      </c>
      <c r="H66" s="241">
        <v>13095</v>
      </c>
    </row>
    <row r="67" s="1" customFormat="1" spans="1:8">
      <c r="A67" s="217" t="s">
        <v>26</v>
      </c>
      <c r="B67" s="236">
        <v>510225</v>
      </c>
      <c r="C67" s="236" t="s">
        <v>3687</v>
      </c>
      <c r="D67" s="237">
        <v>1304679</v>
      </c>
      <c r="E67" s="238">
        <v>43282</v>
      </c>
      <c r="F67" s="239">
        <v>43285</v>
      </c>
      <c r="G67" s="240" t="s">
        <v>28</v>
      </c>
      <c r="H67" s="241">
        <v>13095</v>
      </c>
    </row>
    <row r="68" s="1" customFormat="1" spans="1:8">
      <c r="A68" s="217" t="s">
        <v>26</v>
      </c>
      <c r="B68" s="236">
        <v>510226</v>
      </c>
      <c r="C68" s="236" t="s">
        <v>3688</v>
      </c>
      <c r="D68" s="237">
        <v>1304679</v>
      </c>
      <c r="E68" s="238">
        <v>43282</v>
      </c>
      <c r="F68" s="239">
        <v>43285</v>
      </c>
      <c r="G68" s="240" t="s">
        <v>28</v>
      </c>
      <c r="H68" s="241">
        <v>13095</v>
      </c>
    </row>
    <row r="69" s="1" customFormat="1" spans="1:8">
      <c r="A69" s="217" t="s">
        <v>26</v>
      </c>
      <c r="B69" s="217">
        <v>510344</v>
      </c>
      <c r="C69" s="217" t="s">
        <v>3689</v>
      </c>
      <c r="D69" s="218">
        <v>1328901</v>
      </c>
      <c r="E69" s="219">
        <v>43284</v>
      </c>
      <c r="F69" s="220">
        <v>43286</v>
      </c>
      <c r="G69" s="221" t="s">
        <v>28</v>
      </c>
      <c r="H69" s="222">
        <v>7290</v>
      </c>
    </row>
    <row r="70" s="1" customFormat="1" spans="1:8">
      <c r="A70" s="217" t="s">
        <v>26</v>
      </c>
      <c r="B70" s="217">
        <v>510347</v>
      </c>
      <c r="C70" s="217" t="s">
        <v>3690</v>
      </c>
      <c r="D70" s="218">
        <v>1324902</v>
      </c>
      <c r="E70" s="219">
        <v>43284</v>
      </c>
      <c r="F70" s="220">
        <v>43286</v>
      </c>
      <c r="G70" s="221" t="s">
        <v>28</v>
      </c>
      <c r="H70" s="222">
        <v>3645</v>
      </c>
    </row>
    <row r="71" s="1" customFormat="1" spans="1:8">
      <c r="A71" s="217" t="s">
        <v>26</v>
      </c>
      <c r="B71" s="217">
        <v>510359</v>
      </c>
      <c r="C71" s="217" t="s">
        <v>3691</v>
      </c>
      <c r="D71" s="218">
        <v>1328757</v>
      </c>
      <c r="E71" s="219">
        <v>43284</v>
      </c>
      <c r="F71" s="220">
        <v>43286</v>
      </c>
      <c r="G71" s="221" t="s">
        <v>28</v>
      </c>
      <c r="H71" s="222">
        <v>7290</v>
      </c>
    </row>
    <row r="72" s="1" customFormat="1" spans="1:8">
      <c r="A72" s="217" t="s">
        <v>26</v>
      </c>
      <c r="B72" s="217">
        <v>510360</v>
      </c>
      <c r="C72" s="217" t="s">
        <v>3681</v>
      </c>
      <c r="D72" s="218">
        <v>1318318</v>
      </c>
      <c r="E72" s="219">
        <v>43285</v>
      </c>
      <c r="F72" s="220">
        <v>43286</v>
      </c>
      <c r="G72" s="221" t="s">
        <v>28</v>
      </c>
      <c r="H72" s="222">
        <v>3645</v>
      </c>
    </row>
    <row r="73" s="1" customFormat="1" spans="1:8">
      <c r="A73" s="217" t="s">
        <v>26</v>
      </c>
      <c r="B73" s="217">
        <v>510362</v>
      </c>
      <c r="C73" s="217" t="s">
        <v>3692</v>
      </c>
      <c r="D73" s="218">
        <v>1313420</v>
      </c>
      <c r="E73" s="219">
        <v>43284</v>
      </c>
      <c r="F73" s="220">
        <v>43286</v>
      </c>
      <c r="G73" s="221" t="s">
        <v>28</v>
      </c>
      <c r="H73" s="222">
        <v>8730</v>
      </c>
    </row>
    <row r="74" s="1" customFormat="1" spans="1:8">
      <c r="A74" s="217" t="s">
        <v>26</v>
      </c>
      <c r="B74" s="242">
        <v>510373</v>
      </c>
      <c r="C74" s="242" t="s">
        <v>469</v>
      </c>
      <c r="D74" s="243">
        <v>1307648</v>
      </c>
      <c r="E74" s="244">
        <v>43285</v>
      </c>
      <c r="F74" s="245">
        <v>43286</v>
      </c>
      <c r="G74" s="246" t="s">
        <v>28</v>
      </c>
      <c r="H74" s="247">
        <v>4365</v>
      </c>
    </row>
    <row r="75" s="1" customFormat="1" spans="1:8">
      <c r="A75" s="217" t="s">
        <v>26</v>
      </c>
      <c r="B75" s="242">
        <v>510374</v>
      </c>
      <c r="C75" s="242" t="s">
        <v>3693</v>
      </c>
      <c r="D75" s="243">
        <v>1307648</v>
      </c>
      <c r="E75" s="244">
        <v>43285</v>
      </c>
      <c r="F75" s="245">
        <v>43286</v>
      </c>
      <c r="G75" s="246" t="s">
        <v>28</v>
      </c>
      <c r="H75" s="247">
        <v>4365</v>
      </c>
    </row>
    <row r="76" s="1" customFormat="1" spans="1:8">
      <c r="A76" s="217" t="s">
        <v>26</v>
      </c>
      <c r="B76" s="242">
        <v>510375</v>
      </c>
      <c r="C76" s="242" t="s">
        <v>3694</v>
      </c>
      <c r="D76" s="243">
        <v>1307648</v>
      </c>
      <c r="E76" s="244">
        <v>43285</v>
      </c>
      <c r="F76" s="245">
        <v>43286</v>
      </c>
      <c r="G76" s="246" t="s">
        <v>28</v>
      </c>
      <c r="H76" s="247">
        <v>4365</v>
      </c>
    </row>
    <row r="77" s="1" customFormat="1" spans="1:8">
      <c r="A77" s="217" t="s">
        <v>26</v>
      </c>
      <c r="B77" s="242">
        <v>510376</v>
      </c>
      <c r="C77" s="242" t="s">
        <v>3695</v>
      </c>
      <c r="D77" s="243">
        <v>1307648</v>
      </c>
      <c r="E77" s="244">
        <v>43285</v>
      </c>
      <c r="F77" s="245">
        <v>43286</v>
      </c>
      <c r="G77" s="246" t="s">
        <v>28</v>
      </c>
      <c r="H77" s="247">
        <v>4365</v>
      </c>
    </row>
    <row r="78" s="1" customFormat="1" spans="1:8">
      <c r="A78" s="217" t="s">
        <v>26</v>
      </c>
      <c r="B78" s="217">
        <v>510479</v>
      </c>
      <c r="C78" s="217" t="s">
        <v>3681</v>
      </c>
      <c r="D78" s="218">
        <v>1318271</v>
      </c>
      <c r="E78" s="219">
        <v>43286</v>
      </c>
      <c r="F78" s="220">
        <v>43287</v>
      </c>
      <c r="G78" s="221" t="s">
        <v>28</v>
      </c>
      <c r="H78" s="222">
        <v>3645</v>
      </c>
    </row>
    <row r="79" s="1" customFormat="1" spans="1:8">
      <c r="A79" s="217" t="s">
        <v>26</v>
      </c>
      <c r="B79" s="217">
        <v>510481</v>
      </c>
      <c r="C79" s="217" t="s">
        <v>1524</v>
      </c>
      <c r="D79" s="218">
        <v>1315512</v>
      </c>
      <c r="E79" s="219">
        <v>43284</v>
      </c>
      <c r="F79" s="220">
        <v>43287</v>
      </c>
      <c r="G79" s="221" t="s">
        <v>28</v>
      </c>
      <c r="H79" s="222">
        <v>10935</v>
      </c>
    </row>
    <row r="80" s="1" customFormat="1" spans="1:8">
      <c r="A80" s="217" t="s">
        <v>26</v>
      </c>
      <c r="B80" s="223">
        <v>510486</v>
      </c>
      <c r="C80" s="223" t="s">
        <v>3696</v>
      </c>
      <c r="D80" s="224">
        <v>1322188</v>
      </c>
      <c r="E80" s="225">
        <v>43284</v>
      </c>
      <c r="F80" s="226">
        <v>43287</v>
      </c>
      <c r="G80" s="227" t="s">
        <v>28</v>
      </c>
      <c r="H80" s="228">
        <v>10935</v>
      </c>
    </row>
    <row r="81" s="1" customFormat="1" spans="1:8">
      <c r="A81" s="217" t="s">
        <v>26</v>
      </c>
      <c r="B81" s="223">
        <v>510487</v>
      </c>
      <c r="C81" s="223" t="s">
        <v>3697</v>
      </c>
      <c r="D81" s="224">
        <v>1322188</v>
      </c>
      <c r="E81" s="225">
        <v>43284</v>
      </c>
      <c r="F81" s="226">
        <v>43287</v>
      </c>
      <c r="G81" s="227" t="s">
        <v>28</v>
      </c>
      <c r="H81" s="228">
        <v>10935</v>
      </c>
    </row>
    <row r="82" s="1" customFormat="1" spans="1:8">
      <c r="A82" s="217" t="s">
        <v>26</v>
      </c>
      <c r="B82" s="236">
        <v>510500</v>
      </c>
      <c r="C82" s="236" t="s">
        <v>3698</v>
      </c>
      <c r="D82" s="237">
        <v>1315625</v>
      </c>
      <c r="E82" s="238">
        <v>43282</v>
      </c>
      <c r="F82" s="239">
        <v>43287</v>
      </c>
      <c r="G82" s="240" t="s">
        <v>28</v>
      </c>
      <c r="H82" s="241">
        <v>21825</v>
      </c>
    </row>
    <row r="83" s="1" customFormat="1" spans="1:8">
      <c r="A83" s="217" t="s">
        <v>26</v>
      </c>
      <c r="B83" s="236">
        <v>510503</v>
      </c>
      <c r="C83" s="236" t="s">
        <v>2623</v>
      </c>
      <c r="D83" s="237">
        <v>1315625</v>
      </c>
      <c r="E83" s="238">
        <v>43282</v>
      </c>
      <c r="F83" s="239">
        <v>43287</v>
      </c>
      <c r="G83" s="240" t="s">
        <v>28</v>
      </c>
      <c r="H83" s="241">
        <v>21825</v>
      </c>
    </row>
    <row r="84" s="1" customFormat="1" spans="1:8">
      <c r="A84" s="217" t="s">
        <v>26</v>
      </c>
      <c r="B84" s="223">
        <v>510504</v>
      </c>
      <c r="C84" s="223" t="s">
        <v>3699</v>
      </c>
      <c r="D84" s="224">
        <v>1301984</v>
      </c>
      <c r="E84" s="225">
        <v>43284</v>
      </c>
      <c r="F84" s="226">
        <v>43287</v>
      </c>
      <c r="G84" s="227" t="s">
        <v>28</v>
      </c>
      <c r="H84" s="228">
        <v>13095</v>
      </c>
    </row>
    <row r="85" s="1" customFormat="1" spans="1:8">
      <c r="A85" s="217" t="s">
        <v>26</v>
      </c>
      <c r="B85" s="223">
        <v>510505</v>
      </c>
      <c r="C85" s="223" t="s">
        <v>3700</v>
      </c>
      <c r="D85" s="224">
        <v>1301984</v>
      </c>
      <c r="E85" s="225">
        <v>43284</v>
      </c>
      <c r="F85" s="226">
        <v>43287</v>
      </c>
      <c r="G85" s="227" t="s">
        <v>28</v>
      </c>
      <c r="H85" s="228">
        <v>13095</v>
      </c>
    </row>
    <row r="86" s="1" customFormat="1" spans="1:8">
      <c r="A86" s="217" t="s">
        <v>26</v>
      </c>
      <c r="B86" s="236">
        <v>510506</v>
      </c>
      <c r="C86" s="236" t="s">
        <v>3701</v>
      </c>
      <c r="D86" s="237">
        <v>1284292</v>
      </c>
      <c r="E86" s="238">
        <v>43285</v>
      </c>
      <c r="F86" s="239">
        <v>43287</v>
      </c>
      <c r="G86" s="240" t="s">
        <v>28</v>
      </c>
      <c r="H86" s="241">
        <v>8245</v>
      </c>
    </row>
    <row r="87" s="1" customFormat="1" spans="1:9">
      <c r="A87" s="217" t="s">
        <v>26</v>
      </c>
      <c r="B87" s="236">
        <v>510507</v>
      </c>
      <c r="C87" s="236" t="s">
        <v>3702</v>
      </c>
      <c r="D87" s="237">
        <v>1284292</v>
      </c>
      <c r="E87" s="238">
        <v>43285</v>
      </c>
      <c r="F87" s="239">
        <v>43287</v>
      </c>
      <c r="G87" s="240" t="s">
        <v>28</v>
      </c>
      <c r="H87" s="241">
        <v>8245</v>
      </c>
      <c r="I87" s="89"/>
    </row>
    <row r="88" s="1" customFormat="1" spans="1:8">
      <c r="A88" s="217" t="s">
        <v>26</v>
      </c>
      <c r="B88" s="217">
        <v>510641</v>
      </c>
      <c r="C88" s="217" t="s">
        <v>3703</v>
      </c>
      <c r="D88" s="218">
        <v>1321459</v>
      </c>
      <c r="E88" s="219">
        <v>43286</v>
      </c>
      <c r="F88" s="220">
        <v>43288</v>
      </c>
      <c r="G88" s="221" t="s">
        <v>28</v>
      </c>
      <c r="H88" s="222">
        <v>7290</v>
      </c>
    </row>
    <row r="89" s="1" customFormat="1" spans="1:8">
      <c r="A89" s="217" t="s">
        <v>26</v>
      </c>
      <c r="B89" s="217">
        <v>510643</v>
      </c>
      <c r="C89" s="217" t="s">
        <v>3704</v>
      </c>
      <c r="D89" s="218">
        <v>1325436</v>
      </c>
      <c r="E89" s="219">
        <v>43287</v>
      </c>
      <c r="F89" s="220">
        <v>43288</v>
      </c>
      <c r="G89" s="221" t="s">
        <v>28</v>
      </c>
      <c r="H89" s="222">
        <v>4365</v>
      </c>
    </row>
    <row r="90" s="1" customFormat="1" spans="1:8">
      <c r="A90" s="217" t="s">
        <v>26</v>
      </c>
      <c r="B90" s="217">
        <v>510652</v>
      </c>
      <c r="C90" s="217" t="s">
        <v>3705</v>
      </c>
      <c r="D90" s="218">
        <v>1317765</v>
      </c>
      <c r="E90" s="219">
        <v>43286</v>
      </c>
      <c r="F90" s="220">
        <v>43288</v>
      </c>
      <c r="G90" s="221" t="s">
        <v>28</v>
      </c>
      <c r="H90" s="222">
        <v>7290</v>
      </c>
    </row>
    <row r="91" s="1" customFormat="1" spans="1:8">
      <c r="A91" s="217" t="s">
        <v>26</v>
      </c>
      <c r="B91" s="223">
        <v>510653</v>
      </c>
      <c r="C91" s="223" t="s">
        <v>3706</v>
      </c>
      <c r="D91" s="224">
        <v>1309172</v>
      </c>
      <c r="E91" s="225">
        <v>43285</v>
      </c>
      <c r="F91" s="226">
        <v>43288</v>
      </c>
      <c r="G91" s="227" t="s">
        <v>28</v>
      </c>
      <c r="H91" s="228">
        <v>10935</v>
      </c>
    </row>
    <row r="92" s="1" customFormat="1" spans="1:8">
      <c r="A92" s="217" t="s">
        <v>26</v>
      </c>
      <c r="B92" s="223">
        <v>510654</v>
      </c>
      <c r="C92" s="223" t="s">
        <v>3707</v>
      </c>
      <c r="D92" s="224">
        <v>1309172</v>
      </c>
      <c r="E92" s="225">
        <v>43285</v>
      </c>
      <c r="F92" s="226">
        <v>43288</v>
      </c>
      <c r="G92" s="227" t="s">
        <v>28</v>
      </c>
      <c r="H92" s="228">
        <v>10935</v>
      </c>
    </row>
    <row r="93" s="1" customFormat="1" spans="1:8">
      <c r="A93" s="217" t="s">
        <v>26</v>
      </c>
      <c r="B93" s="236">
        <v>510655</v>
      </c>
      <c r="C93" s="236" t="s">
        <v>3708</v>
      </c>
      <c r="D93" s="237">
        <v>1324687</v>
      </c>
      <c r="E93" s="238">
        <v>43286</v>
      </c>
      <c r="F93" s="239">
        <v>43288</v>
      </c>
      <c r="G93" s="240" t="s">
        <v>28</v>
      </c>
      <c r="H93" s="241">
        <v>7290</v>
      </c>
    </row>
    <row r="94" s="1" customFormat="1" spans="1:8">
      <c r="A94" s="217" t="s">
        <v>26</v>
      </c>
      <c r="B94" s="236">
        <v>510656</v>
      </c>
      <c r="C94" s="236" t="s">
        <v>3709</v>
      </c>
      <c r="D94" s="237">
        <v>1324687</v>
      </c>
      <c r="E94" s="238">
        <v>43286</v>
      </c>
      <c r="F94" s="239">
        <v>43288</v>
      </c>
      <c r="G94" s="240" t="s">
        <v>28</v>
      </c>
      <c r="H94" s="241">
        <v>7290</v>
      </c>
    </row>
    <row r="95" s="1" customFormat="1" spans="1:8">
      <c r="A95" s="30" t="s">
        <v>26</v>
      </c>
      <c r="B95" s="30">
        <v>510778</v>
      </c>
      <c r="C95" s="30" t="s">
        <v>3710</v>
      </c>
      <c r="D95" s="31">
        <v>1328709</v>
      </c>
      <c r="E95" s="32">
        <v>43287</v>
      </c>
      <c r="F95" s="33">
        <v>43289</v>
      </c>
      <c r="G95" s="34" t="s">
        <v>28</v>
      </c>
      <c r="H95" s="35">
        <v>8100</v>
      </c>
    </row>
    <row r="96" s="1" customFormat="1" spans="1:8">
      <c r="A96" s="30" t="s">
        <v>26</v>
      </c>
      <c r="B96" s="30">
        <v>510779</v>
      </c>
      <c r="C96" s="30" t="s">
        <v>3711</v>
      </c>
      <c r="D96" s="31">
        <v>1328707</v>
      </c>
      <c r="E96" s="32">
        <v>43287</v>
      </c>
      <c r="F96" s="33">
        <v>43289</v>
      </c>
      <c r="G96" s="34" t="s">
        <v>28</v>
      </c>
      <c r="H96" s="35">
        <v>8100</v>
      </c>
    </row>
    <row r="97" s="1" customFormat="1" spans="1:8">
      <c r="A97" s="30" t="s">
        <v>26</v>
      </c>
      <c r="B97" s="30">
        <v>510780</v>
      </c>
      <c r="C97" s="30" t="s">
        <v>3712</v>
      </c>
      <c r="D97" s="31">
        <v>1328710</v>
      </c>
      <c r="E97" s="32">
        <v>43287</v>
      </c>
      <c r="F97" s="33">
        <v>43289</v>
      </c>
      <c r="G97" s="34" t="s">
        <v>28</v>
      </c>
      <c r="H97" s="35">
        <v>8100</v>
      </c>
    </row>
    <row r="98" s="1" customFormat="1" spans="1:8">
      <c r="A98" s="30" t="s">
        <v>26</v>
      </c>
      <c r="B98" s="30">
        <v>510782</v>
      </c>
      <c r="C98" s="30" t="s">
        <v>3713</v>
      </c>
      <c r="D98" s="31">
        <v>1328701</v>
      </c>
      <c r="E98" s="32">
        <v>43287</v>
      </c>
      <c r="F98" s="33">
        <v>43289</v>
      </c>
      <c r="G98" s="34" t="s">
        <v>28</v>
      </c>
      <c r="H98" s="35">
        <v>8100</v>
      </c>
    </row>
    <row r="99" s="1" customFormat="1" spans="1:8">
      <c r="A99" s="217" t="s">
        <v>26</v>
      </c>
      <c r="B99" s="223">
        <v>510773</v>
      </c>
      <c r="C99" s="223" t="s">
        <v>3714</v>
      </c>
      <c r="D99" s="224">
        <v>1328699</v>
      </c>
      <c r="E99" s="225">
        <v>43287</v>
      </c>
      <c r="F99" s="226">
        <v>43289</v>
      </c>
      <c r="G99" s="227" t="s">
        <v>28</v>
      </c>
      <c r="H99" s="228">
        <v>8100</v>
      </c>
    </row>
    <row r="100" s="1" customFormat="1" spans="1:8">
      <c r="A100" s="217" t="s">
        <v>26</v>
      </c>
      <c r="B100" s="223">
        <v>510774</v>
      </c>
      <c r="C100" s="223" t="s">
        <v>3715</v>
      </c>
      <c r="D100" s="224">
        <v>1328699</v>
      </c>
      <c r="E100" s="225">
        <v>43287</v>
      </c>
      <c r="F100" s="226">
        <v>43289</v>
      </c>
      <c r="G100" s="227" t="s">
        <v>28</v>
      </c>
      <c r="H100" s="228">
        <v>8100</v>
      </c>
    </row>
    <row r="101" s="1" customFormat="1" spans="1:8">
      <c r="A101" s="217" t="s">
        <v>26</v>
      </c>
      <c r="B101" s="236">
        <v>510775</v>
      </c>
      <c r="C101" s="236" t="s">
        <v>3716</v>
      </c>
      <c r="D101" s="237">
        <v>1323746</v>
      </c>
      <c r="E101" s="238">
        <v>43287</v>
      </c>
      <c r="F101" s="239">
        <v>43289</v>
      </c>
      <c r="G101" s="240" t="s">
        <v>28</v>
      </c>
      <c r="H101" s="241">
        <v>7290</v>
      </c>
    </row>
    <row r="102" s="1" customFormat="1" spans="1:8">
      <c r="A102" s="217" t="s">
        <v>26</v>
      </c>
      <c r="B102" s="236">
        <v>510776</v>
      </c>
      <c r="C102" s="236" t="s">
        <v>3717</v>
      </c>
      <c r="D102" s="237">
        <v>1323746</v>
      </c>
      <c r="E102" s="238">
        <v>43287</v>
      </c>
      <c r="F102" s="239">
        <v>43289</v>
      </c>
      <c r="G102" s="240" t="s">
        <v>28</v>
      </c>
      <c r="H102" s="241">
        <v>7290</v>
      </c>
    </row>
    <row r="103" s="1" customFormat="1" spans="1:8">
      <c r="A103" s="217" t="s">
        <v>26</v>
      </c>
      <c r="B103" s="217">
        <v>510777</v>
      </c>
      <c r="C103" s="217" t="s">
        <v>3718</v>
      </c>
      <c r="D103" s="218">
        <v>1328705</v>
      </c>
      <c r="E103" s="219">
        <v>43287</v>
      </c>
      <c r="F103" s="220">
        <v>43289</v>
      </c>
      <c r="G103" s="221" t="s">
        <v>28</v>
      </c>
      <c r="H103" s="222">
        <v>8100</v>
      </c>
    </row>
    <row r="104" s="1" customFormat="1" spans="1:8">
      <c r="A104" s="217" t="s">
        <v>26</v>
      </c>
      <c r="B104" s="217">
        <v>510781</v>
      </c>
      <c r="C104" s="217" t="s">
        <v>3719</v>
      </c>
      <c r="D104" s="218">
        <v>1325807</v>
      </c>
      <c r="E104" s="219">
        <v>43287</v>
      </c>
      <c r="F104" s="220">
        <v>43289</v>
      </c>
      <c r="G104" s="221" t="s">
        <v>28</v>
      </c>
      <c r="H104" s="222">
        <v>7290</v>
      </c>
    </row>
    <row r="105" s="1" customFormat="1" spans="1:8">
      <c r="A105" s="217" t="s">
        <v>26</v>
      </c>
      <c r="B105" s="217">
        <v>510783</v>
      </c>
      <c r="C105" s="217" t="s">
        <v>3720</v>
      </c>
      <c r="D105" s="218">
        <v>1321562</v>
      </c>
      <c r="E105" s="219">
        <v>43288</v>
      </c>
      <c r="F105" s="220">
        <v>43289</v>
      </c>
      <c r="G105" s="221" t="s">
        <v>28</v>
      </c>
      <c r="H105" s="222">
        <v>3645</v>
      </c>
    </row>
    <row r="106" s="1" customFormat="1" spans="1:8">
      <c r="A106" s="217" t="s">
        <v>26</v>
      </c>
      <c r="B106" s="217">
        <v>510785</v>
      </c>
      <c r="C106" s="217" t="s">
        <v>3721</v>
      </c>
      <c r="D106" s="218">
        <v>1324995</v>
      </c>
      <c r="E106" s="219">
        <v>43284</v>
      </c>
      <c r="F106" s="220">
        <v>43289</v>
      </c>
      <c r="G106" s="221" t="s">
        <v>28</v>
      </c>
      <c r="H106" s="222">
        <v>14580</v>
      </c>
    </row>
    <row r="107" s="1" customFormat="1" spans="1:8">
      <c r="A107" s="217" t="s">
        <v>26</v>
      </c>
      <c r="B107" s="223">
        <v>510787</v>
      </c>
      <c r="C107" s="223" t="s">
        <v>3722</v>
      </c>
      <c r="D107" s="224">
        <v>1320205</v>
      </c>
      <c r="E107" s="225">
        <v>43286</v>
      </c>
      <c r="F107" s="226">
        <v>43289</v>
      </c>
      <c r="G107" s="227" t="s">
        <v>28</v>
      </c>
      <c r="H107" s="228">
        <v>13095</v>
      </c>
    </row>
    <row r="108" s="1" customFormat="1" spans="1:8">
      <c r="A108" s="217" t="s">
        <v>26</v>
      </c>
      <c r="B108" s="223">
        <v>510788</v>
      </c>
      <c r="C108" s="223" t="s">
        <v>3723</v>
      </c>
      <c r="D108" s="224">
        <v>1320205</v>
      </c>
      <c r="E108" s="225">
        <v>43286</v>
      </c>
      <c r="F108" s="226">
        <v>43289</v>
      </c>
      <c r="G108" s="227" t="s">
        <v>28</v>
      </c>
      <c r="H108" s="228">
        <v>13095</v>
      </c>
    </row>
    <row r="109" s="1" customFormat="1" spans="1:8">
      <c r="A109" s="217" t="s">
        <v>26</v>
      </c>
      <c r="B109" s="217">
        <v>510789</v>
      </c>
      <c r="C109" s="217" t="s">
        <v>2970</v>
      </c>
      <c r="D109" s="218">
        <v>1320275</v>
      </c>
      <c r="E109" s="219">
        <v>43286</v>
      </c>
      <c r="F109" s="220">
        <v>43289</v>
      </c>
      <c r="G109" s="221" t="s">
        <v>28</v>
      </c>
      <c r="H109" s="222">
        <v>13095</v>
      </c>
    </row>
    <row r="110" s="1" customFormat="1" spans="1:8">
      <c r="A110" s="217" t="s">
        <v>26</v>
      </c>
      <c r="B110" s="236">
        <v>510792</v>
      </c>
      <c r="C110" s="236" t="s">
        <v>2902</v>
      </c>
      <c r="D110" s="237">
        <v>1311192</v>
      </c>
      <c r="E110" s="238">
        <v>43287</v>
      </c>
      <c r="F110" s="239">
        <v>43289</v>
      </c>
      <c r="G110" s="240" t="s">
        <v>28</v>
      </c>
      <c r="H110" s="241">
        <v>8730</v>
      </c>
    </row>
    <row r="111" s="1" customFormat="1" spans="1:8">
      <c r="A111" s="217" t="s">
        <v>26</v>
      </c>
      <c r="B111" s="236">
        <v>510793</v>
      </c>
      <c r="C111" s="236" t="s">
        <v>3724</v>
      </c>
      <c r="D111" s="237">
        <v>1311192</v>
      </c>
      <c r="E111" s="238">
        <v>43287</v>
      </c>
      <c r="F111" s="239">
        <v>43289</v>
      </c>
      <c r="G111" s="240" t="s">
        <v>28</v>
      </c>
      <c r="H111" s="241">
        <v>8730</v>
      </c>
    </row>
    <row r="112" s="1" customFormat="1" spans="1:8">
      <c r="A112" s="217" t="s">
        <v>26</v>
      </c>
      <c r="B112" s="236">
        <v>510794</v>
      </c>
      <c r="C112" s="236" t="s">
        <v>3725</v>
      </c>
      <c r="D112" s="237">
        <v>1311192</v>
      </c>
      <c r="E112" s="238">
        <v>43287</v>
      </c>
      <c r="F112" s="239">
        <v>43289</v>
      </c>
      <c r="G112" s="240" t="s">
        <v>28</v>
      </c>
      <c r="H112" s="241">
        <v>8730</v>
      </c>
    </row>
    <row r="113" s="1" customFormat="1" spans="1:8">
      <c r="A113" s="217" t="s">
        <v>26</v>
      </c>
      <c r="B113" s="217">
        <v>510945</v>
      </c>
      <c r="C113" s="217" t="s">
        <v>3726</v>
      </c>
      <c r="D113" s="218">
        <v>1323808</v>
      </c>
      <c r="E113" s="219">
        <v>43288</v>
      </c>
      <c r="F113" s="220">
        <v>43290</v>
      </c>
      <c r="G113" s="221" t="s">
        <v>28</v>
      </c>
      <c r="H113" s="222">
        <v>7290</v>
      </c>
    </row>
    <row r="114" s="1" customFormat="1" spans="1:8">
      <c r="A114" s="217" t="s">
        <v>26</v>
      </c>
      <c r="B114" s="223">
        <v>510946</v>
      </c>
      <c r="C114" s="223" t="s">
        <v>3727</v>
      </c>
      <c r="D114" s="224">
        <v>1301348</v>
      </c>
      <c r="E114" s="225">
        <v>43286</v>
      </c>
      <c r="F114" s="226">
        <v>43290</v>
      </c>
      <c r="G114" s="227" t="s">
        <v>28</v>
      </c>
      <c r="H114" s="228">
        <v>10935</v>
      </c>
    </row>
    <row r="115" s="1" customFormat="1" spans="1:8">
      <c r="A115" s="217" t="s">
        <v>26</v>
      </c>
      <c r="B115" s="223">
        <v>510947</v>
      </c>
      <c r="C115" s="223" t="s">
        <v>3728</v>
      </c>
      <c r="D115" s="224">
        <v>1301348</v>
      </c>
      <c r="E115" s="225">
        <v>43286</v>
      </c>
      <c r="F115" s="226">
        <v>43290</v>
      </c>
      <c r="G115" s="227" t="s">
        <v>28</v>
      </c>
      <c r="H115" s="228">
        <v>10935</v>
      </c>
    </row>
    <row r="116" s="1" customFormat="1" spans="1:8">
      <c r="A116" s="217" t="s">
        <v>26</v>
      </c>
      <c r="B116" s="217">
        <v>510949</v>
      </c>
      <c r="C116" s="217" t="s">
        <v>3729</v>
      </c>
      <c r="D116" s="218">
        <v>1319798</v>
      </c>
      <c r="E116" s="219">
        <v>43288</v>
      </c>
      <c r="F116" s="220">
        <v>43290</v>
      </c>
      <c r="G116" s="221" t="s">
        <v>28</v>
      </c>
      <c r="H116" s="222">
        <v>7290</v>
      </c>
    </row>
    <row r="117" s="1" customFormat="1" spans="1:8">
      <c r="A117" s="217" t="s">
        <v>26</v>
      </c>
      <c r="B117" s="217">
        <v>510965</v>
      </c>
      <c r="C117" s="217" t="s">
        <v>3730</v>
      </c>
      <c r="D117" s="218">
        <v>1329106</v>
      </c>
      <c r="E117" s="219">
        <v>43289</v>
      </c>
      <c r="F117" s="220">
        <v>43290</v>
      </c>
      <c r="G117" s="221" t="s">
        <v>28</v>
      </c>
      <c r="H117" s="222">
        <v>4365</v>
      </c>
    </row>
    <row r="118" s="1" customFormat="1" spans="1:8">
      <c r="A118" s="217" t="s">
        <v>26</v>
      </c>
      <c r="B118" s="217">
        <v>510966</v>
      </c>
      <c r="C118" s="217" t="s">
        <v>3731</v>
      </c>
      <c r="D118" s="218">
        <v>1329108</v>
      </c>
      <c r="E118" s="219">
        <v>43289</v>
      </c>
      <c r="F118" s="220">
        <v>43290</v>
      </c>
      <c r="G118" s="221" t="s">
        <v>28</v>
      </c>
      <c r="H118" s="222">
        <v>4365</v>
      </c>
    </row>
    <row r="119" s="1" customFormat="1" spans="1:8">
      <c r="A119" s="217" t="s">
        <v>26</v>
      </c>
      <c r="B119" s="217">
        <v>510973</v>
      </c>
      <c r="C119" s="217" t="s">
        <v>3732</v>
      </c>
      <c r="D119" s="218">
        <v>1304448</v>
      </c>
      <c r="E119" s="219">
        <v>43287</v>
      </c>
      <c r="F119" s="220">
        <v>43290</v>
      </c>
      <c r="G119" s="221" t="s">
        <v>28</v>
      </c>
      <c r="H119" s="222">
        <v>13095</v>
      </c>
    </row>
    <row r="120" s="1" customFormat="1" spans="1:8">
      <c r="A120" s="217" t="s">
        <v>26</v>
      </c>
      <c r="B120" s="236">
        <v>511101</v>
      </c>
      <c r="C120" s="236" t="s">
        <v>3733</v>
      </c>
      <c r="D120" s="237">
        <v>1296015</v>
      </c>
      <c r="E120" s="238">
        <v>43289</v>
      </c>
      <c r="F120" s="239">
        <v>43291</v>
      </c>
      <c r="G120" s="240" t="s">
        <v>28</v>
      </c>
      <c r="H120" s="241">
        <v>7290</v>
      </c>
    </row>
    <row r="121" s="1" customFormat="1" spans="1:8">
      <c r="A121" s="217" t="s">
        <v>26</v>
      </c>
      <c r="B121" s="236">
        <v>511102</v>
      </c>
      <c r="C121" s="236" t="s">
        <v>3734</v>
      </c>
      <c r="D121" s="237">
        <v>1296015</v>
      </c>
      <c r="E121" s="238">
        <v>43289</v>
      </c>
      <c r="F121" s="239">
        <v>43291</v>
      </c>
      <c r="G121" s="240" t="s">
        <v>28</v>
      </c>
      <c r="H121" s="241">
        <v>7290</v>
      </c>
    </row>
    <row r="122" s="1" customFormat="1" spans="1:8">
      <c r="A122" s="217" t="s">
        <v>26</v>
      </c>
      <c r="B122" s="236">
        <v>511103</v>
      </c>
      <c r="C122" s="236" t="s">
        <v>844</v>
      </c>
      <c r="D122" s="237">
        <v>1296015</v>
      </c>
      <c r="E122" s="238">
        <v>43289</v>
      </c>
      <c r="F122" s="239">
        <v>43291</v>
      </c>
      <c r="G122" s="240" t="s">
        <v>28</v>
      </c>
      <c r="H122" s="241">
        <v>7290</v>
      </c>
    </row>
    <row r="123" s="1" customFormat="1" spans="1:8">
      <c r="A123" s="217" t="s">
        <v>26</v>
      </c>
      <c r="B123" s="236">
        <v>511104</v>
      </c>
      <c r="C123" s="236" t="s">
        <v>3735</v>
      </c>
      <c r="D123" s="237">
        <v>1296015</v>
      </c>
      <c r="E123" s="238">
        <v>43289</v>
      </c>
      <c r="F123" s="239">
        <v>43291</v>
      </c>
      <c r="G123" s="240" t="s">
        <v>28</v>
      </c>
      <c r="H123" s="241">
        <v>7290</v>
      </c>
    </row>
    <row r="124" s="1" customFormat="1" spans="1:8">
      <c r="A124" s="217" t="s">
        <v>26</v>
      </c>
      <c r="B124" s="217">
        <v>511111</v>
      </c>
      <c r="C124" s="217" t="s">
        <v>3736</v>
      </c>
      <c r="D124" s="218">
        <v>1321632</v>
      </c>
      <c r="E124" s="219">
        <v>43288</v>
      </c>
      <c r="F124" s="220">
        <v>43291</v>
      </c>
      <c r="G124" s="221" t="s">
        <v>28</v>
      </c>
      <c r="H124" s="222">
        <v>13095</v>
      </c>
    </row>
    <row r="125" s="1" customFormat="1" spans="1:8">
      <c r="A125" s="217" t="s">
        <v>26</v>
      </c>
      <c r="B125" s="217">
        <v>511213</v>
      </c>
      <c r="C125" s="217" t="s">
        <v>162</v>
      </c>
      <c r="D125" s="218">
        <v>1332739</v>
      </c>
      <c r="E125" s="219">
        <v>43290</v>
      </c>
      <c r="F125" s="220">
        <v>43292</v>
      </c>
      <c r="G125" s="221" t="s">
        <v>28</v>
      </c>
      <c r="H125" s="222">
        <v>7290</v>
      </c>
    </row>
    <row r="126" s="1" customFormat="1" spans="1:8">
      <c r="A126" s="217" t="s">
        <v>26</v>
      </c>
      <c r="B126" s="217">
        <v>511217</v>
      </c>
      <c r="C126" s="217" t="s">
        <v>3737</v>
      </c>
      <c r="D126" s="218">
        <v>1318747</v>
      </c>
      <c r="E126" s="219">
        <v>43289</v>
      </c>
      <c r="F126" s="220">
        <v>43292</v>
      </c>
      <c r="G126" s="221" t="s">
        <v>28</v>
      </c>
      <c r="H126" s="222">
        <v>10935</v>
      </c>
    </row>
    <row r="127" s="1" customFormat="1" spans="1:8">
      <c r="A127" s="217" t="s">
        <v>26</v>
      </c>
      <c r="B127" s="217">
        <v>511219</v>
      </c>
      <c r="C127" s="217" t="s">
        <v>1345</v>
      </c>
      <c r="D127" s="218">
        <v>1318572</v>
      </c>
      <c r="E127" s="219">
        <v>43288</v>
      </c>
      <c r="F127" s="220">
        <v>43292</v>
      </c>
      <c r="G127" s="221" t="s">
        <v>28</v>
      </c>
      <c r="H127" s="222">
        <v>14580</v>
      </c>
    </row>
    <row r="128" s="1" customFormat="1" spans="1:8">
      <c r="A128" s="217" t="s">
        <v>26</v>
      </c>
      <c r="B128" s="223">
        <v>511230</v>
      </c>
      <c r="C128" s="223" t="s">
        <v>3738</v>
      </c>
      <c r="D128" s="224">
        <v>1319272</v>
      </c>
      <c r="E128" s="225">
        <v>43289</v>
      </c>
      <c r="F128" s="226">
        <v>43292</v>
      </c>
      <c r="G128" s="227" t="s">
        <v>28</v>
      </c>
      <c r="H128" s="228">
        <v>13095</v>
      </c>
    </row>
    <row r="129" s="1" customFormat="1" spans="1:8">
      <c r="A129" s="217" t="s">
        <v>26</v>
      </c>
      <c r="B129" s="223">
        <v>511231</v>
      </c>
      <c r="C129" s="223" t="s">
        <v>3739</v>
      </c>
      <c r="D129" s="224">
        <v>1319272</v>
      </c>
      <c r="E129" s="225">
        <v>43289</v>
      </c>
      <c r="F129" s="226">
        <v>43292</v>
      </c>
      <c r="G129" s="227" t="s">
        <v>28</v>
      </c>
      <c r="H129" s="228">
        <v>13095</v>
      </c>
    </row>
    <row r="130" s="1" customFormat="1" spans="1:8">
      <c r="A130" s="217" t="s">
        <v>26</v>
      </c>
      <c r="B130" s="236">
        <v>511233</v>
      </c>
      <c r="C130" s="236" t="s">
        <v>3740</v>
      </c>
      <c r="D130" s="237">
        <v>1322913</v>
      </c>
      <c r="E130" s="238">
        <v>43289</v>
      </c>
      <c r="F130" s="239">
        <v>43292</v>
      </c>
      <c r="G130" s="240" t="s">
        <v>28</v>
      </c>
      <c r="H130" s="241">
        <v>13095</v>
      </c>
    </row>
    <row r="131" s="1" customFormat="1" spans="1:8">
      <c r="A131" s="217" t="s">
        <v>26</v>
      </c>
      <c r="B131" s="236">
        <v>511234</v>
      </c>
      <c r="C131" s="236" t="s">
        <v>3741</v>
      </c>
      <c r="D131" s="237">
        <v>1322913</v>
      </c>
      <c r="E131" s="238">
        <v>43289</v>
      </c>
      <c r="F131" s="239">
        <v>43292</v>
      </c>
      <c r="G131" s="240" t="s">
        <v>28</v>
      </c>
      <c r="H131" s="241">
        <v>13095</v>
      </c>
    </row>
    <row r="132" s="1" customFormat="1" spans="1:8">
      <c r="A132" s="217" t="s">
        <v>26</v>
      </c>
      <c r="B132" s="217">
        <v>511386</v>
      </c>
      <c r="C132" s="217" t="s">
        <v>3742</v>
      </c>
      <c r="D132" s="218">
        <v>1326195</v>
      </c>
      <c r="E132" s="219">
        <v>43290</v>
      </c>
      <c r="F132" s="220">
        <v>43293</v>
      </c>
      <c r="G132" s="221" t="s">
        <v>28</v>
      </c>
      <c r="H132" s="222">
        <v>10935</v>
      </c>
    </row>
    <row r="133" s="1" customFormat="1" spans="1:8">
      <c r="A133" s="217" t="s">
        <v>26</v>
      </c>
      <c r="B133" s="217">
        <v>511394</v>
      </c>
      <c r="C133" s="217" t="s">
        <v>3743</v>
      </c>
      <c r="D133" s="218">
        <v>1326031</v>
      </c>
      <c r="E133" s="219">
        <v>43287</v>
      </c>
      <c r="F133" s="220">
        <v>43293</v>
      </c>
      <c r="G133" s="221" t="s">
        <v>28</v>
      </c>
      <c r="H133" s="222">
        <v>14580</v>
      </c>
    </row>
    <row r="134" s="1" customFormat="1" spans="1:8">
      <c r="A134" s="217" t="s">
        <v>26</v>
      </c>
      <c r="B134" s="217">
        <v>511404</v>
      </c>
      <c r="C134" s="217" t="s">
        <v>3744</v>
      </c>
      <c r="D134" s="218">
        <v>1325293</v>
      </c>
      <c r="E134" s="219">
        <v>43291</v>
      </c>
      <c r="F134" s="220">
        <v>43293</v>
      </c>
      <c r="G134" s="221" t="s">
        <v>28</v>
      </c>
      <c r="H134" s="222">
        <v>8730</v>
      </c>
    </row>
    <row r="135" s="1" customFormat="1" spans="1:8">
      <c r="A135" s="217" t="s">
        <v>26</v>
      </c>
      <c r="B135" s="223">
        <v>511406</v>
      </c>
      <c r="C135" s="223" t="s">
        <v>3745</v>
      </c>
      <c r="D135" s="224">
        <v>1321000</v>
      </c>
      <c r="E135" s="225">
        <v>43290</v>
      </c>
      <c r="F135" s="226">
        <v>43293</v>
      </c>
      <c r="G135" s="227" t="s">
        <v>28</v>
      </c>
      <c r="H135" s="228">
        <v>13095</v>
      </c>
    </row>
    <row r="136" s="1" customFormat="1" spans="1:8">
      <c r="A136" s="217" t="s">
        <v>26</v>
      </c>
      <c r="B136" s="223">
        <v>511407</v>
      </c>
      <c r="C136" s="223" t="s">
        <v>3746</v>
      </c>
      <c r="D136" s="224">
        <v>1321000</v>
      </c>
      <c r="E136" s="225">
        <v>43290</v>
      </c>
      <c r="F136" s="226">
        <v>43293</v>
      </c>
      <c r="G136" s="227" t="s">
        <v>28</v>
      </c>
      <c r="H136" s="228">
        <v>13095</v>
      </c>
    </row>
    <row r="137" s="1" customFormat="1" spans="1:8">
      <c r="A137" s="217" t="s">
        <v>26</v>
      </c>
      <c r="B137" s="217">
        <v>511409</v>
      </c>
      <c r="C137" s="217" t="s">
        <v>3747</v>
      </c>
      <c r="D137" s="218">
        <v>1306421</v>
      </c>
      <c r="E137" s="219">
        <v>43289</v>
      </c>
      <c r="F137" s="220">
        <v>43293</v>
      </c>
      <c r="G137" s="221" t="s">
        <v>28</v>
      </c>
      <c r="H137" s="222">
        <v>17460</v>
      </c>
    </row>
    <row r="138" s="1" customFormat="1" spans="1:8">
      <c r="A138" s="217" t="s">
        <v>26</v>
      </c>
      <c r="B138" s="217">
        <v>511413</v>
      </c>
      <c r="C138" s="217" t="s">
        <v>3748</v>
      </c>
      <c r="D138" s="218">
        <v>1325438</v>
      </c>
      <c r="E138" s="219">
        <v>43291</v>
      </c>
      <c r="F138" s="220">
        <v>43293</v>
      </c>
      <c r="G138" s="221" t="s">
        <v>28</v>
      </c>
      <c r="H138" s="222">
        <v>7290</v>
      </c>
    </row>
    <row r="139" s="1" customFormat="1" spans="1:8">
      <c r="A139" s="217" t="s">
        <v>26</v>
      </c>
      <c r="B139" s="236">
        <v>511415</v>
      </c>
      <c r="C139" s="236" t="s">
        <v>3749</v>
      </c>
      <c r="D139" s="237">
        <v>1319534</v>
      </c>
      <c r="E139" s="238">
        <v>43288</v>
      </c>
      <c r="F139" s="239">
        <v>43293</v>
      </c>
      <c r="G139" s="240" t="s">
        <v>28</v>
      </c>
      <c r="H139" s="241">
        <v>21825</v>
      </c>
    </row>
    <row r="140" s="1" customFormat="1" spans="1:8">
      <c r="A140" s="217" t="s">
        <v>26</v>
      </c>
      <c r="B140" s="236">
        <v>511416</v>
      </c>
      <c r="C140" s="236" t="s">
        <v>3750</v>
      </c>
      <c r="D140" s="237">
        <v>1319534</v>
      </c>
      <c r="E140" s="238">
        <v>43288</v>
      </c>
      <c r="F140" s="239">
        <v>43293</v>
      </c>
      <c r="G140" s="240" t="s">
        <v>28</v>
      </c>
      <c r="H140" s="241">
        <v>21825</v>
      </c>
    </row>
    <row r="141" s="1" customFormat="1" spans="1:8">
      <c r="A141" s="217" t="s">
        <v>26</v>
      </c>
      <c r="B141" s="217">
        <v>511417</v>
      </c>
      <c r="C141" s="217" t="s">
        <v>3751</v>
      </c>
      <c r="D141" s="218">
        <v>1318412</v>
      </c>
      <c r="E141" s="219">
        <v>43285</v>
      </c>
      <c r="F141" s="220">
        <v>43293</v>
      </c>
      <c r="G141" s="221" t="s">
        <v>28</v>
      </c>
      <c r="H141" s="222">
        <v>34920</v>
      </c>
    </row>
    <row r="142" s="1" customFormat="1" spans="1:8">
      <c r="A142" s="217" t="s">
        <v>26</v>
      </c>
      <c r="B142" s="217">
        <v>511531</v>
      </c>
      <c r="C142" s="217" t="s">
        <v>3752</v>
      </c>
      <c r="D142" s="218">
        <v>1324209</v>
      </c>
      <c r="E142" s="219">
        <v>43291</v>
      </c>
      <c r="F142" s="220">
        <v>43294</v>
      </c>
      <c r="G142" s="221" t="s">
        <v>28</v>
      </c>
      <c r="H142" s="222">
        <v>13095</v>
      </c>
    </row>
    <row r="143" s="1" customFormat="1" spans="1:8">
      <c r="A143" s="217" t="s">
        <v>26</v>
      </c>
      <c r="B143" s="217">
        <v>511542</v>
      </c>
      <c r="C143" s="217" t="s">
        <v>3753</v>
      </c>
      <c r="D143" s="218">
        <v>1323815</v>
      </c>
      <c r="E143" s="219">
        <v>43292</v>
      </c>
      <c r="F143" s="220">
        <v>43294</v>
      </c>
      <c r="G143" s="221" t="s">
        <v>28</v>
      </c>
      <c r="H143" s="222">
        <v>7290</v>
      </c>
    </row>
    <row r="144" s="1" customFormat="1" spans="1:8">
      <c r="A144" s="217" t="s">
        <v>26</v>
      </c>
      <c r="B144" s="223">
        <v>511550</v>
      </c>
      <c r="C144" s="223" t="s">
        <v>3754</v>
      </c>
      <c r="D144" s="224">
        <v>1317463</v>
      </c>
      <c r="E144" s="225">
        <v>43292</v>
      </c>
      <c r="F144" s="226">
        <v>43294</v>
      </c>
      <c r="G144" s="227" t="s">
        <v>28</v>
      </c>
      <c r="H144" s="228">
        <v>7290</v>
      </c>
    </row>
    <row r="145" s="1" customFormat="1" spans="1:8">
      <c r="A145" s="217" t="s">
        <v>26</v>
      </c>
      <c r="B145" s="223">
        <v>511551</v>
      </c>
      <c r="C145" s="223" t="s">
        <v>3755</v>
      </c>
      <c r="D145" s="224">
        <v>1317463</v>
      </c>
      <c r="E145" s="225">
        <v>43292</v>
      </c>
      <c r="F145" s="226">
        <v>43294</v>
      </c>
      <c r="G145" s="227" t="s">
        <v>28</v>
      </c>
      <c r="H145" s="228">
        <v>7290</v>
      </c>
    </row>
    <row r="146" s="1" customFormat="1" spans="1:8">
      <c r="A146" s="217" t="s">
        <v>26</v>
      </c>
      <c r="B146" s="236">
        <v>511556</v>
      </c>
      <c r="C146" s="236" t="s">
        <v>3756</v>
      </c>
      <c r="D146" s="237">
        <v>1311675</v>
      </c>
      <c r="E146" s="238">
        <v>43290</v>
      </c>
      <c r="F146" s="239">
        <v>43294</v>
      </c>
      <c r="G146" s="240" t="s">
        <v>28</v>
      </c>
      <c r="H146" s="241">
        <v>14580</v>
      </c>
    </row>
    <row r="147" s="1" customFormat="1" spans="1:8">
      <c r="A147" s="217" t="s">
        <v>26</v>
      </c>
      <c r="B147" s="236">
        <v>511557</v>
      </c>
      <c r="C147" s="236" t="s">
        <v>3757</v>
      </c>
      <c r="D147" s="237">
        <v>1311675</v>
      </c>
      <c r="E147" s="238">
        <v>43290</v>
      </c>
      <c r="F147" s="239">
        <v>43294</v>
      </c>
      <c r="G147" s="240" t="s">
        <v>28</v>
      </c>
      <c r="H147" s="241">
        <v>14580</v>
      </c>
    </row>
    <row r="148" s="1" customFormat="1" spans="1:8">
      <c r="A148" s="217" t="s">
        <v>26</v>
      </c>
      <c r="B148" s="223">
        <v>511558</v>
      </c>
      <c r="C148" s="223" t="s">
        <v>3758</v>
      </c>
      <c r="D148" s="224">
        <v>1325536</v>
      </c>
      <c r="E148" s="225">
        <v>43292</v>
      </c>
      <c r="F148" s="226">
        <v>43294</v>
      </c>
      <c r="G148" s="227" t="s">
        <v>28</v>
      </c>
      <c r="H148" s="228">
        <v>7290</v>
      </c>
    </row>
    <row r="149" s="1" customFormat="1" spans="1:8">
      <c r="A149" s="217" t="s">
        <v>26</v>
      </c>
      <c r="B149" s="223">
        <v>511559</v>
      </c>
      <c r="C149" s="223" t="s">
        <v>3759</v>
      </c>
      <c r="D149" s="224">
        <v>1325536</v>
      </c>
      <c r="E149" s="225">
        <v>43292</v>
      </c>
      <c r="F149" s="226">
        <v>43294</v>
      </c>
      <c r="G149" s="227" t="s">
        <v>28</v>
      </c>
      <c r="H149" s="228">
        <v>7290</v>
      </c>
    </row>
    <row r="150" s="1" customFormat="1" spans="1:8">
      <c r="A150" s="217" t="s">
        <v>26</v>
      </c>
      <c r="B150" s="217">
        <v>511564</v>
      </c>
      <c r="C150" s="217" t="s">
        <v>3760</v>
      </c>
      <c r="D150" s="218">
        <v>1305203</v>
      </c>
      <c r="E150" s="219">
        <v>43291</v>
      </c>
      <c r="F150" s="220">
        <v>43294</v>
      </c>
      <c r="G150" s="221" t="s">
        <v>28</v>
      </c>
      <c r="H150" s="222">
        <v>10935</v>
      </c>
    </row>
    <row r="151" s="1" customFormat="1" spans="1:8">
      <c r="A151" s="217" t="s">
        <v>26</v>
      </c>
      <c r="B151" s="217">
        <v>511732</v>
      </c>
      <c r="C151" s="217" t="s">
        <v>3761</v>
      </c>
      <c r="D151" s="218">
        <v>1332720</v>
      </c>
      <c r="E151" s="219">
        <v>43294</v>
      </c>
      <c r="F151" s="220">
        <v>43295</v>
      </c>
      <c r="G151" s="221" t="s">
        <v>28</v>
      </c>
      <c r="H151" s="222">
        <v>3645</v>
      </c>
    </row>
    <row r="152" s="1" customFormat="1" spans="1:8">
      <c r="A152" s="217" t="s">
        <v>26</v>
      </c>
      <c r="B152" s="217">
        <v>511736</v>
      </c>
      <c r="C152" s="217" t="s">
        <v>3762</v>
      </c>
      <c r="D152" s="218">
        <v>1327665</v>
      </c>
      <c r="E152" s="219">
        <v>43290</v>
      </c>
      <c r="F152" s="220">
        <v>43295</v>
      </c>
      <c r="G152" s="221" t="s">
        <v>28</v>
      </c>
      <c r="H152" s="222">
        <v>3645</v>
      </c>
    </row>
    <row r="153" s="1" customFormat="1" spans="1:8">
      <c r="A153" s="217" t="s">
        <v>26</v>
      </c>
      <c r="B153" s="217">
        <v>511744</v>
      </c>
      <c r="C153" s="217" t="s">
        <v>3763</v>
      </c>
      <c r="D153" s="218">
        <v>1326901</v>
      </c>
      <c r="E153" s="219">
        <v>43291</v>
      </c>
      <c r="F153" s="220">
        <v>43295</v>
      </c>
      <c r="G153" s="221" t="s">
        <v>28</v>
      </c>
      <c r="H153" s="222">
        <v>10935</v>
      </c>
    </row>
    <row r="154" s="1" customFormat="1" spans="1:8">
      <c r="A154" s="217" t="s">
        <v>26</v>
      </c>
      <c r="B154" s="236">
        <v>511908</v>
      </c>
      <c r="C154" s="236" t="s">
        <v>3764</v>
      </c>
      <c r="D154" s="237">
        <v>1316529</v>
      </c>
      <c r="E154" s="238">
        <v>43293</v>
      </c>
      <c r="F154" s="239">
        <v>43296</v>
      </c>
      <c r="G154" s="240" t="s">
        <v>28</v>
      </c>
      <c r="H154" s="241">
        <v>13095</v>
      </c>
    </row>
    <row r="155" s="1" customFormat="1" spans="1:8">
      <c r="A155" s="217" t="s">
        <v>26</v>
      </c>
      <c r="B155" s="236">
        <v>511909</v>
      </c>
      <c r="C155" s="236" t="s">
        <v>3765</v>
      </c>
      <c r="D155" s="237">
        <v>1316529</v>
      </c>
      <c r="E155" s="238">
        <v>43293</v>
      </c>
      <c r="F155" s="239">
        <v>43296</v>
      </c>
      <c r="G155" s="240" t="s">
        <v>28</v>
      </c>
      <c r="H155" s="241">
        <v>13095</v>
      </c>
    </row>
    <row r="156" s="1" customFormat="1" spans="1:8">
      <c r="A156" s="217" t="s">
        <v>26</v>
      </c>
      <c r="B156" s="236">
        <v>511911</v>
      </c>
      <c r="C156" s="236" t="s">
        <v>3766</v>
      </c>
      <c r="D156" s="237">
        <v>1316529</v>
      </c>
      <c r="E156" s="238">
        <v>43293</v>
      </c>
      <c r="F156" s="239">
        <v>43296</v>
      </c>
      <c r="G156" s="240" t="s">
        <v>28</v>
      </c>
      <c r="H156" s="241">
        <v>13095</v>
      </c>
    </row>
    <row r="157" s="1" customFormat="1" spans="1:8">
      <c r="A157" s="217" t="s">
        <v>26</v>
      </c>
      <c r="B157" s="236">
        <v>511912</v>
      </c>
      <c r="C157" s="236" t="s">
        <v>3767</v>
      </c>
      <c r="D157" s="237">
        <v>1316529</v>
      </c>
      <c r="E157" s="238">
        <v>43293</v>
      </c>
      <c r="F157" s="239">
        <v>43296</v>
      </c>
      <c r="G157" s="240" t="s">
        <v>28</v>
      </c>
      <c r="H157" s="241">
        <v>13095</v>
      </c>
    </row>
    <row r="158" s="1" customFormat="1" spans="1:8">
      <c r="A158" s="217" t="s">
        <v>26</v>
      </c>
      <c r="B158" s="236">
        <v>511916</v>
      </c>
      <c r="C158" s="236" t="s">
        <v>3768</v>
      </c>
      <c r="D158" s="237">
        <v>1316529</v>
      </c>
      <c r="E158" s="238">
        <v>43293</v>
      </c>
      <c r="F158" s="239">
        <v>43296</v>
      </c>
      <c r="G158" s="240" t="s">
        <v>28</v>
      </c>
      <c r="H158" s="241">
        <v>13095</v>
      </c>
    </row>
    <row r="159" s="1" customFormat="1" spans="1:8">
      <c r="A159" s="217" t="s">
        <v>26</v>
      </c>
      <c r="B159" s="223">
        <v>511927</v>
      </c>
      <c r="C159" s="223" t="s">
        <v>2918</v>
      </c>
      <c r="D159" s="224">
        <v>1322567</v>
      </c>
      <c r="E159" s="225">
        <v>43293</v>
      </c>
      <c r="F159" s="226">
        <v>43296</v>
      </c>
      <c r="G159" s="227" t="s">
        <v>28</v>
      </c>
      <c r="H159" s="228">
        <v>13095</v>
      </c>
    </row>
    <row r="160" s="1" customFormat="1" spans="1:8">
      <c r="A160" s="217" t="s">
        <v>26</v>
      </c>
      <c r="B160" s="223">
        <v>511928</v>
      </c>
      <c r="C160" s="223" t="s">
        <v>3769</v>
      </c>
      <c r="D160" s="224">
        <v>1322567</v>
      </c>
      <c r="E160" s="225">
        <v>43293</v>
      </c>
      <c r="F160" s="226">
        <v>43296</v>
      </c>
      <c r="G160" s="227" t="s">
        <v>28</v>
      </c>
      <c r="H160" s="228">
        <v>13095</v>
      </c>
    </row>
    <row r="161" s="1" customFormat="1" spans="1:8">
      <c r="A161" s="217" t="s">
        <v>26</v>
      </c>
      <c r="B161" s="217">
        <v>512099</v>
      </c>
      <c r="C161" s="217" t="s">
        <v>3770</v>
      </c>
      <c r="D161" s="218">
        <v>1331410</v>
      </c>
      <c r="E161" s="219">
        <v>43296</v>
      </c>
      <c r="F161" s="220">
        <v>43297</v>
      </c>
      <c r="G161" s="221" t="s">
        <v>28</v>
      </c>
      <c r="H161" s="222">
        <v>4365</v>
      </c>
    </row>
    <row r="162" s="1" customFormat="1" spans="1:8">
      <c r="A162" s="217" t="s">
        <v>26</v>
      </c>
      <c r="B162" s="236">
        <v>512104</v>
      </c>
      <c r="C162" s="236" t="s">
        <v>3771</v>
      </c>
      <c r="D162" s="237">
        <v>1297733</v>
      </c>
      <c r="E162" s="238">
        <v>43293</v>
      </c>
      <c r="F162" s="239">
        <v>43297</v>
      </c>
      <c r="G162" s="240" t="s">
        <v>28</v>
      </c>
      <c r="H162" s="241">
        <v>17460</v>
      </c>
    </row>
    <row r="163" s="1" customFormat="1" spans="1:8">
      <c r="A163" s="217" t="s">
        <v>26</v>
      </c>
      <c r="B163" s="236">
        <v>512105</v>
      </c>
      <c r="C163" s="236" t="s">
        <v>3772</v>
      </c>
      <c r="D163" s="237">
        <v>1297733</v>
      </c>
      <c r="E163" s="238">
        <v>43293</v>
      </c>
      <c r="F163" s="239">
        <v>43297</v>
      </c>
      <c r="G163" s="240" t="s">
        <v>28</v>
      </c>
      <c r="H163" s="241">
        <v>17460</v>
      </c>
    </row>
    <row r="164" s="1" customFormat="1" spans="1:8">
      <c r="A164" s="30" t="s">
        <v>26</v>
      </c>
      <c r="B164" s="51">
        <v>512073</v>
      </c>
      <c r="C164" s="51" t="s">
        <v>3773</v>
      </c>
      <c r="D164" s="52">
        <v>1291167</v>
      </c>
      <c r="E164" s="53">
        <v>43294</v>
      </c>
      <c r="F164" s="54">
        <v>43297</v>
      </c>
      <c r="G164" s="55" t="s">
        <v>28</v>
      </c>
      <c r="H164" s="56">
        <v>10327.5</v>
      </c>
    </row>
    <row r="165" s="1" customFormat="1" spans="1:8">
      <c r="A165" s="30" t="s">
        <v>26</v>
      </c>
      <c r="B165" s="51">
        <v>512074</v>
      </c>
      <c r="C165" s="51" t="s">
        <v>3774</v>
      </c>
      <c r="D165" s="52">
        <v>1291167</v>
      </c>
      <c r="E165" s="53">
        <v>43294</v>
      </c>
      <c r="F165" s="54">
        <v>43297</v>
      </c>
      <c r="G165" s="55" t="s">
        <v>28</v>
      </c>
      <c r="H165" s="56">
        <v>10327.5</v>
      </c>
    </row>
    <row r="166" s="1" customFormat="1" spans="1:8">
      <c r="A166" s="30" t="s">
        <v>26</v>
      </c>
      <c r="B166" s="51">
        <v>512075</v>
      </c>
      <c r="C166" s="51" t="s">
        <v>3775</v>
      </c>
      <c r="D166" s="52">
        <v>1291167</v>
      </c>
      <c r="E166" s="53">
        <v>43294</v>
      </c>
      <c r="F166" s="54">
        <v>43297</v>
      </c>
      <c r="G166" s="55" t="s">
        <v>28</v>
      </c>
      <c r="H166" s="56">
        <v>10327.5</v>
      </c>
    </row>
    <row r="167" s="1" customFormat="1" spans="1:8">
      <c r="A167" s="30" t="s">
        <v>26</v>
      </c>
      <c r="B167" s="51">
        <v>512076</v>
      </c>
      <c r="C167" s="51" t="s">
        <v>3776</v>
      </c>
      <c r="D167" s="52">
        <v>1291167</v>
      </c>
      <c r="E167" s="53">
        <v>43294</v>
      </c>
      <c r="F167" s="54">
        <v>43297</v>
      </c>
      <c r="G167" s="55" t="s">
        <v>28</v>
      </c>
      <c r="H167" s="56">
        <v>10327.5</v>
      </c>
    </row>
    <row r="168" s="1" customFormat="1" spans="1:8">
      <c r="A168" s="30" t="s">
        <v>26</v>
      </c>
      <c r="B168" s="51">
        <v>512077</v>
      </c>
      <c r="C168" s="51" t="s">
        <v>3777</v>
      </c>
      <c r="D168" s="52">
        <v>1291167</v>
      </c>
      <c r="E168" s="53">
        <v>43294</v>
      </c>
      <c r="F168" s="54">
        <v>43297</v>
      </c>
      <c r="G168" s="55" t="s">
        <v>28</v>
      </c>
      <c r="H168" s="56">
        <v>10327.5</v>
      </c>
    </row>
    <row r="169" s="1" customFormat="1" spans="1:8">
      <c r="A169" s="217" t="s">
        <v>26</v>
      </c>
      <c r="B169" s="223">
        <v>512222</v>
      </c>
      <c r="C169" s="223" t="s">
        <v>214</v>
      </c>
      <c r="D169" s="224">
        <v>1326434</v>
      </c>
      <c r="E169" s="225">
        <v>43296</v>
      </c>
      <c r="F169" s="226">
        <v>43298</v>
      </c>
      <c r="G169" s="227" t="s">
        <v>28</v>
      </c>
      <c r="H169" s="228">
        <v>7290</v>
      </c>
    </row>
    <row r="170" s="1" customFormat="1" spans="1:8">
      <c r="A170" s="217" t="s">
        <v>26</v>
      </c>
      <c r="B170" s="223">
        <v>512223</v>
      </c>
      <c r="C170" s="223" t="s">
        <v>559</v>
      </c>
      <c r="D170" s="224">
        <v>1326434</v>
      </c>
      <c r="E170" s="225">
        <v>43296</v>
      </c>
      <c r="F170" s="226">
        <v>43298</v>
      </c>
      <c r="G170" s="227" t="s">
        <v>28</v>
      </c>
      <c r="H170" s="228">
        <v>7290</v>
      </c>
    </row>
    <row r="171" s="1" customFormat="1" spans="1:8">
      <c r="A171" s="217" t="s">
        <v>26</v>
      </c>
      <c r="B171" s="217">
        <v>512230</v>
      </c>
      <c r="C171" s="217" t="s">
        <v>3778</v>
      </c>
      <c r="D171" s="218">
        <v>1325850</v>
      </c>
      <c r="E171" s="219">
        <v>43293</v>
      </c>
      <c r="F171" s="220">
        <v>43298</v>
      </c>
      <c r="G171" s="221" t="s">
        <v>28</v>
      </c>
      <c r="H171" s="222">
        <v>21825</v>
      </c>
    </row>
    <row r="172" s="1" customFormat="1" spans="1:8">
      <c r="A172" s="217" t="s">
        <v>26</v>
      </c>
      <c r="B172" s="217">
        <v>512342</v>
      </c>
      <c r="C172" s="217" t="s">
        <v>3779</v>
      </c>
      <c r="D172" s="218">
        <v>1298246</v>
      </c>
      <c r="E172" s="219">
        <v>43296</v>
      </c>
      <c r="F172" s="220">
        <v>43299</v>
      </c>
      <c r="G172" s="221" t="s">
        <v>28</v>
      </c>
      <c r="H172" s="222">
        <v>13095</v>
      </c>
    </row>
    <row r="173" s="1" customFormat="1" spans="1:8">
      <c r="A173" s="217" t="s">
        <v>26</v>
      </c>
      <c r="B173" s="217">
        <v>512343</v>
      </c>
      <c r="C173" s="217" t="s">
        <v>3780</v>
      </c>
      <c r="D173" s="218">
        <v>1301004</v>
      </c>
      <c r="E173" s="219">
        <v>43293</v>
      </c>
      <c r="F173" s="220">
        <v>43299</v>
      </c>
      <c r="G173" s="221" t="s">
        <v>28</v>
      </c>
      <c r="H173" s="222">
        <v>26190</v>
      </c>
    </row>
    <row r="174" s="1" customFormat="1" spans="1:8">
      <c r="A174" s="217" t="s">
        <v>26</v>
      </c>
      <c r="B174" s="217">
        <v>512345</v>
      </c>
      <c r="C174" s="217" t="s">
        <v>58</v>
      </c>
      <c r="D174" s="218">
        <v>1301000</v>
      </c>
      <c r="E174" s="219">
        <v>43293</v>
      </c>
      <c r="F174" s="220">
        <v>43299</v>
      </c>
      <c r="G174" s="221" t="s">
        <v>28</v>
      </c>
      <c r="H174" s="222">
        <v>26190</v>
      </c>
    </row>
    <row r="175" s="1" customFormat="1" spans="1:8">
      <c r="A175" s="217" t="s">
        <v>26</v>
      </c>
      <c r="B175" s="217">
        <v>512346</v>
      </c>
      <c r="C175" s="217" t="s">
        <v>3781</v>
      </c>
      <c r="D175" s="218">
        <v>1331366</v>
      </c>
      <c r="E175" s="219">
        <v>43296</v>
      </c>
      <c r="F175" s="220">
        <v>43299</v>
      </c>
      <c r="G175" s="221" t="s">
        <v>28</v>
      </c>
      <c r="H175" s="222">
        <v>13095</v>
      </c>
    </row>
    <row r="176" s="1" customFormat="1" spans="1:8">
      <c r="A176" s="217" t="s">
        <v>26</v>
      </c>
      <c r="B176" s="217">
        <v>512347</v>
      </c>
      <c r="C176" s="217" t="s">
        <v>3782</v>
      </c>
      <c r="D176" s="218">
        <v>1325899</v>
      </c>
      <c r="E176" s="219">
        <v>43295</v>
      </c>
      <c r="F176" s="220">
        <v>43299</v>
      </c>
      <c r="G176" s="221" t="s">
        <v>28</v>
      </c>
      <c r="H176" s="222">
        <v>17460</v>
      </c>
    </row>
    <row r="177" s="1" customFormat="1" spans="1:8">
      <c r="A177" s="217" t="s">
        <v>26</v>
      </c>
      <c r="B177" s="217">
        <v>512363</v>
      </c>
      <c r="C177" s="217" t="s">
        <v>3783</v>
      </c>
      <c r="D177" s="218">
        <v>1331044</v>
      </c>
      <c r="E177" s="219">
        <v>43297</v>
      </c>
      <c r="F177" s="220">
        <v>43299</v>
      </c>
      <c r="G177" s="221" t="s">
        <v>28</v>
      </c>
      <c r="H177" s="222">
        <v>7290</v>
      </c>
    </row>
    <row r="178" s="1" customFormat="1" spans="1:8">
      <c r="A178" s="217" t="s">
        <v>26</v>
      </c>
      <c r="B178" s="217">
        <v>512366</v>
      </c>
      <c r="C178" s="217" t="s">
        <v>3784</v>
      </c>
      <c r="D178" s="218">
        <v>1332063</v>
      </c>
      <c r="E178" s="219">
        <v>43297</v>
      </c>
      <c r="F178" s="220">
        <v>43299</v>
      </c>
      <c r="G178" s="221" t="s">
        <v>28</v>
      </c>
      <c r="H178" s="222">
        <v>3645</v>
      </c>
    </row>
    <row r="179" s="1" customFormat="1" spans="1:8">
      <c r="A179" s="217" t="s">
        <v>26</v>
      </c>
      <c r="B179" s="217">
        <v>512379</v>
      </c>
      <c r="C179" s="217" t="s">
        <v>3785</v>
      </c>
      <c r="D179" s="218">
        <v>1324732</v>
      </c>
      <c r="E179" s="219">
        <v>43294</v>
      </c>
      <c r="F179" s="220">
        <v>43299</v>
      </c>
      <c r="G179" s="221" t="s">
        <v>28</v>
      </c>
      <c r="H179" s="222">
        <v>18225</v>
      </c>
    </row>
    <row r="180" s="1" customFormat="1" spans="1:8">
      <c r="A180" s="217" t="s">
        <v>26</v>
      </c>
      <c r="B180" s="217">
        <v>512380</v>
      </c>
      <c r="C180" s="217" t="s">
        <v>1185</v>
      </c>
      <c r="D180" s="218">
        <v>1324740</v>
      </c>
      <c r="E180" s="219">
        <v>43294</v>
      </c>
      <c r="F180" s="220">
        <v>43299</v>
      </c>
      <c r="G180" s="221" t="s">
        <v>28</v>
      </c>
      <c r="H180" s="222">
        <v>18225</v>
      </c>
    </row>
    <row r="181" s="1" customFormat="1" spans="1:8">
      <c r="A181" s="217" t="s">
        <v>26</v>
      </c>
      <c r="B181" s="217">
        <v>512528</v>
      </c>
      <c r="C181" s="217" t="s">
        <v>3786</v>
      </c>
      <c r="D181" s="218">
        <v>1331322</v>
      </c>
      <c r="E181" s="219">
        <v>43295</v>
      </c>
      <c r="F181" s="220">
        <v>43300</v>
      </c>
      <c r="G181" s="221" t="s">
        <v>28</v>
      </c>
      <c r="H181" s="222">
        <v>18225</v>
      </c>
    </row>
    <row r="182" s="1" customFormat="1" spans="1:8">
      <c r="A182" s="217" t="s">
        <v>26</v>
      </c>
      <c r="B182" s="217">
        <v>512534</v>
      </c>
      <c r="C182" s="217" t="s">
        <v>3787</v>
      </c>
      <c r="D182" s="218">
        <v>1332079</v>
      </c>
      <c r="E182" s="219">
        <v>43296</v>
      </c>
      <c r="F182" s="220">
        <v>43300</v>
      </c>
      <c r="G182" s="221" t="s">
        <v>28</v>
      </c>
      <c r="H182" s="222">
        <v>14580</v>
      </c>
    </row>
    <row r="183" s="1" customFormat="1" spans="1:8">
      <c r="A183" s="217" t="s">
        <v>26</v>
      </c>
      <c r="B183" s="217">
        <v>512535</v>
      </c>
      <c r="C183" s="217" t="s">
        <v>3788</v>
      </c>
      <c r="D183" s="218">
        <v>1325582</v>
      </c>
      <c r="E183" s="219">
        <v>43294</v>
      </c>
      <c r="F183" s="220">
        <v>43300</v>
      </c>
      <c r="G183" s="221" t="s">
        <v>28</v>
      </c>
      <c r="H183" s="222">
        <v>26190</v>
      </c>
    </row>
    <row r="184" s="1" customFormat="1" spans="1:8">
      <c r="A184" s="217" t="s">
        <v>26</v>
      </c>
      <c r="B184" s="248">
        <v>512536</v>
      </c>
      <c r="C184" s="248" t="s">
        <v>3789</v>
      </c>
      <c r="D184" s="249">
        <v>1332078</v>
      </c>
      <c r="E184" s="250">
        <v>43297</v>
      </c>
      <c r="F184" s="251">
        <v>43300</v>
      </c>
      <c r="G184" s="252" t="s">
        <v>28</v>
      </c>
      <c r="H184" s="253">
        <v>10935</v>
      </c>
    </row>
    <row r="185" s="1" customFormat="1" spans="1:8">
      <c r="A185" s="217" t="s">
        <v>26</v>
      </c>
      <c r="B185" s="248">
        <v>512537</v>
      </c>
      <c r="C185" s="248" t="s">
        <v>3790</v>
      </c>
      <c r="D185" s="249">
        <v>1332078</v>
      </c>
      <c r="E185" s="250">
        <v>43297</v>
      </c>
      <c r="F185" s="251">
        <v>43300</v>
      </c>
      <c r="G185" s="252" t="s">
        <v>28</v>
      </c>
      <c r="H185" s="253">
        <v>10935</v>
      </c>
    </row>
    <row r="186" s="1" customFormat="1" spans="1:8">
      <c r="A186" s="217" t="s">
        <v>26</v>
      </c>
      <c r="B186" s="217">
        <v>512538</v>
      </c>
      <c r="C186" s="217" t="s">
        <v>3791</v>
      </c>
      <c r="D186" s="218">
        <v>1325263</v>
      </c>
      <c r="E186" s="219">
        <v>43298</v>
      </c>
      <c r="F186" s="220">
        <v>43300</v>
      </c>
      <c r="G186" s="221" t="s">
        <v>28</v>
      </c>
      <c r="H186" s="222">
        <v>7290</v>
      </c>
    </row>
    <row r="187" s="1" customFormat="1" spans="1:8">
      <c r="A187" s="217" t="s">
        <v>26</v>
      </c>
      <c r="B187" s="223">
        <v>512548</v>
      </c>
      <c r="C187" s="223" t="s">
        <v>3792</v>
      </c>
      <c r="D187" s="224">
        <v>1331205</v>
      </c>
      <c r="E187" s="225">
        <v>43298</v>
      </c>
      <c r="F187" s="226">
        <v>43300</v>
      </c>
      <c r="G187" s="227" t="s">
        <v>28</v>
      </c>
      <c r="H187" s="228">
        <v>8730</v>
      </c>
    </row>
    <row r="188" s="1" customFormat="1" spans="1:8">
      <c r="A188" s="217" t="s">
        <v>26</v>
      </c>
      <c r="B188" s="223">
        <v>512551</v>
      </c>
      <c r="C188" s="223" t="s">
        <v>3793</v>
      </c>
      <c r="D188" s="224">
        <v>1331205</v>
      </c>
      <c r="E188" s="225">
        <v>43298</v>
      </c>
      <c r="F188" s="226">
        <v>43300</v>
      </c>
      <c r="G188" s="227" t="s">
        <v>28</v>
      </c>
      <c r="H188" s="228">
        <v>8730</v>
      </c>
    </row>
    <row r="189" s="1" customFormat="1" spans="1:8">
      <c r="A189" s="217" t="s">
        <v>26</v>
      </c>
      <c r="B189" s="217">
        <v>512549</v>
      </c>
      <c r="C189" s="217" t="s">
        <v>1106</v>
      </c>
      <c r="D189" s="218">
        <v>1334591</v>
      </c>
      <c r="E189" s="219">
        <v>43296</v>
      </c>
      <c r="F189" s="220">
        <v>43300</v>
      </c>
      <c r="G189" s="221" t="s">
        <v>28</v>
      </c>
      <c r="H189" s="222">
        <v>7290</v>
      </c>
    </row>
    <row r="190" s="1" customFormat="1" spans="1:8">
      <c r="A190" s="217" t="s">
        <v>26</v>
      </c>
      <c r="B190" s="217">
        <v>512553</v>
      </c>
      <c r="C190" s="217" t="s">
        <v>3794</v>
      </c>
      <c r="D190" s="218">
        <v>1334722</v>
      </c>
      <c r="E190" s="219">
        <v>43296</v>
      </c>
      <c r="F190" s="220">
        <v>43300</v>
      </c>
      <c r="G190" s="221" t="s">
        <v>28</v>
      </c>
      <c r="H190" s="222">
        <v>7290</v>
      </c>
    </row>
    <row r="191" s="1" customFormat="1" spans="1:8">
      <c r="A191" s="217" t="s">
        <v>26</v>
      </c>
      <c r="B191" s="217">
        <v>512554</v>
      </c>
      <c r="C191" s="217" t="s">
        <v>3795</v>
      </c>
      <c r="D191" s="218">
        <v>1325264</v>
      </c>
      <c r="E191" s="219">
        <v>43298</v>
      </c>
      <c r="F191" s="220">
        <v>43300</v>
      </c>
      <c r="G191" s="221" t="s">
        <v>28</v>
      </c>
      <c r="H191" s="222">
        <v>7290</v>
      </c>
    </row>
    <row r="192" s="1" customFormat="1" spans="1:8">
      <c r="A192" s="217" t="s">
        <v>26</v>
      </c>
      <c r="B192" s="217">
        <v>512692</v>
      </c>
      <c r="C192" s="217" t="s">
        <v>3796</v>
      </c>
      <c r="D192" s="218">
        <v>1331258</v>
      </c>
      <c r="E192" s="219">
        <v>43300</v>
      </c>
      <c r="F192" s="220">
        <v>43301</v>
      </c>
      <c r="G192" s="221" t="s">
        <v>28</v>
      </c>
      <c r="H192" s="222">
        <v>3645</v>
      </c>
    </row>
    <row r="193" s="1" customFormat="1" spans="1:8">
      <c r="A193" s="217" t="s">
        <v>26</v>
      </c>
      <c r="B193" s="217">
        <v>512694</v>
      </c>
      <c r="C193" s="217" t="s">
        <v>3797</v>
      </c>
      <c r="D193" s="218">
        <v>1331254</v>
      </c>
      <c r="E193" s="219">
        <v>43300</v>
      </c>
      <c r="F193" s="220">
        <v>43301</v>
      </c>
      <c r="G193" s="221" t="s">
        <v>28</v>
      </c>
      <c r="H193" s="222">
        <v>3645</v>
      </c>
    </row>
    <row r="194" s="1" customFormat="1" spans="1:8">
      <c r="A194" s="217" t="s">
        <v>26</v>
      </c>
      <c r="B194" s="217">
        <v>512711</v>
      </c>
      <c r="C194" s="217" t="s">
        <v>3798</v>
      </c>
      <c r="D194" s="218">
        <v>1332696</v>
      </c>
      <c r="E194" s="219">
        <v>43300</v>
      </c>
      <c r="F194" s="220">
        <v>43301</v>
      </c>
      <c r="G194" s="221" t="s">
        <v>28</v>
      </c>
      <c r="H194" s="222">
        <v>3645</v>
      </c>
    </row>
    <row r="195" s="1" customFormat="1" spans="1:8">
      <c r="A195" s="217" t="s">
        <v>26</v>
      </c>
      <c r="B195" s="217">
        <v>512712</v>
      </c>
      <c r="C195" s="217" t="s">
        <v>3799</v>
      </c>
      <c r="D195" s="218">
        <v>1333958</v>
      </c>
      <c r="E195" s="219">
        <v>43299</v>
      </c>
      <c r="F195" s="220">
        <v>43301</v>
      </c>
      <c r="G195" s="221" t="s">
        <v>28</v>
      </c>
      <c r="H195" s="222">
        <v>7290</v>
      </c>
    </row>
    <row r="196" s="1" customFormat="1" spans="1:8">
      <c r="A196" s="217" t="s">
        <v>26</v>
      </c>
      <c r="B196" s="217">
        <v>512715</v>
      </c>
      <c r="C196" s="217" t="s">
        <v>3800</v>
      </c>
      <c r="D196" s="218">
        <v>1324856</v>
      </c>
      <c r="E196" s="219">
        <v>43297</v>
      </c>
      <c r="F196" s="220">
        <v>43301</v>
      </c>
      <c r="G196" s="221" t="s">
        <v>28</v>
      </c>
      <c r="H196" s="222">
        <v>17460</v>
      </c>
    </row>
    <row r="197" s="1" customFormat="1" spans="1:8">
      <c r="A197" s="217" t="s">
        <v>26</v>
      </c>
      <c r="B197" s="217">
        <v>512718</v>
      </c>
      <c r="C197" s="217" t="s">
        <v>3801</v>
      </c>
      <c r="D197" s="218">
        <v>1333059</v>
      </c>
      <c r="E197" s="219">
        <v>43298</v>
      </c>
      <c r="F197" s="220">
        <v>43301</v>
      </c>
      <c r="G197" s="221" t="s">
        <v>28</v>
      </c>
      <c r="H197" s="222">
        <v>13095</v>
      </c>
    </row>
    <row r="198" s="1" customFormat="1" spans="1:8">
      <c r="A198" s="217" t="s">
        <v>26</v>
      </c>
      <c r="B198" s="217">
        <v>512721</v>
      </c>
      <c r="C198" s="217" t="s">
        <v>3802</v>
      </c>
      <c r="D198" s="218">
        <v>1336227</v>
      </c>
      <c r="E198" s="219">
        <v>43300</v>
      </c>
      <c r="F198" s="220">
        <v>43301</v>
      </c>
      <c r="G198" s="221" t="s">
        <v>28</v>
      </c>
      <c r="H198" s="222">
        <v>4365</v>
      </c>
    </row>
    <row r="199" s="1" customFormat="1" spans="1:8">
      <c r="A199" s="217" t="s">
        <v>26</v>
      </c>
      <c r="B199" s="217">
        <v>512722</v>
      </c>
      <c r="C199" s="217" t="s">
        <v>3803</v>
      </c>
      <c r="D199" s="218">
        <v>1332904</v>
      </c>
      <c r="E199" s="219">
        <v>43299</v>
      </c>
      <c r="F199" s="220">
        <v>43301</v>
      </c>
      <c r="G199" s="221" t="s">
        <v>28</v>
      </c>
      <c r="H199" s="222">
        <v>8730</v>
      </c>
    </row>
    <row r="200" s="1" customFormat="1" spans="1:8">
      <c r="A200" s="217" t="s">
        <v>26</v>
      </c>
      <c r="B200" s="248">
        <v>512739</v>
      </c>
      <c r="C200" s="248" t="s">
        <v>3804</v>
      </c>
      <c r="D200" s="249">
        <v>1324491</v>
      </c>
      <c r="E200" s="250">
        <v>43297</v>
      </c>
      <c r="F200" s="251">
        <v>43301</v>
      </c>
      <c r="G200" s="252" t="s">
        <v>28</v>
      </c>
      <c r="H200" s="253">
        <v>14580</v>
      </c>
    </row>
    <row r="201" s="1" customFormat="1" spans="1:8">
      <c r="A201" s="217" t="s">
        <v>26</v>
      </c>
      <c r="B201" s="248">
        <v>512740</v>
      </c>
      <c r="C201" s="248" t="s">
        <v>3805</v>
      </c>
      <c r="D201" s="249">
        <v>1324491</v>
      </c>
      <c r="E201" s="250">
        <v>43297</v>
      </c>
      <c r="F201" s="251">
        <v>43301</v>
      </c>
      <c r="G201" s="252" t="s">
        <v>28</v>
      </c>
      <c r="H201" s="253">
        <v>14580</v>
      </c>
    </row>
    <row r="202" s="1" customFormat="1" spans="1:8">
      <c r="A202" s="217" t="s">
        <v>26</v>
      </c>
      <c r="B202" s="217">
        <v>512873</v>
      </c>
      <c r="C202" s="217" t="s">
        <v>3806</v>
      </c>
      <c r="D202" s="218">
        <v>1334647</v>
      </c>
      <c r="E202" s="219">
        <v>43300</v>
      </c>
      <c r="F202" s="220">
        <v>43302</v>
      </c>
      <c r="G202" s="221" t="s">
        <v>28</v>
      </c>
      <c r="H202" s="222">
        <v>7290</v>
      </c>
    </row>
    <row r="203" s="1" customFormat="1" spans="1:8">
      <c r="A203" s="217" t="s">
        <v>26</v>
      </c>
      <c r="B203" s="223">
        <v>512884</v>
      </c>
      <c r="C203" s="223" t="s">
        <v>3807</v>
      </c>
      <c r="D203" s="224">
        <v>1319256</v>
      </c>
      <c r="E203" s="225">
        <v>43300</v>
      </c>
      <c r="F203" s="226">
        <v>43302</v>
      </c>
      <c r="G203" s="227" t="s">
        <v>28</v>
      </c>
      <c r="H203" s="228">
        <v>8730</v>
      </c>
    </row>
    <row r="204" s="1" customFormat="1" spans="1:8">
      <c r="A204" s="217" t="s">
        <v>26</v>
      </c>
      <c r="B204" s="223">
        <v>512890</v>
      </c>
      <c r="C204" s="223" t="s">
        <v>3808</v>
      </c>
      <c r="D204" s="224">
        <v>1319256</v>
      </c>
      <c r="E204" s="225">
        <v>43300</v>
      </c>
      <c r="F204" s="226">
        <v>43302</v>
      </c>
      <c r="G204" s="227" t="s">
        <v>28</v>
      </c>
      <c r="H204" s="228">
        <v>8730</v>
      </c>
    </row>
    <row r="205" s="1" customFormat="1" spans="1:8">
      <c r="A205" s="217" t="s">
        <v>26</v>
      </c>
      <c r="B205" s="217">
        <v>512889</v>
      </c>
      <c r="C205" s="217" t="s">
        <v>2819</v>
      </c>
      <c r="D205" s="218">
        <v>1329358</v>
      </c>
      <c r="E205" s="219">
        <v>43299</v>
      </c>
      <c r="F205" s="220">
        <v>43302</v>
      </c>
      <c r="G205" s="221" t="s">
        <v>28</v>
      </c>
      <c r="H205" s="222">
        <v>10935</v>
      </c>
    </row>
    <row r="206" s="1" customFormat="1" spans="1:8">
      <c r="A206" s="217" t="s">
        <v>26</v>
      </c>
      <c r="B206" s="217">
        <v>512893</v>
      </c>
      <c r="C206" s="217" t="s">
        <v>3809</v>
      </c>
      <c r="D206" s="218">
        <v>1325257</v>
      </c>
      <c r="E206" s="219">
        <v>43298</v>
      </c>
      <c r="F206" s="220">
        <v>43302</v>
      </c>
      <c r="G206" s="221" t="s">
        <v>28</v>
      </c>
      <c r="H206" s="222">
        <v>17460</v>
      </c>
    </row>
    <row r="207" s="1" customFormat="1" spans="1:8">
      <c r="A207" s="217" t="s">
        <v>26</v>
      </c>
      <c r="B207" s="217">
        <v>512895</v>
      </c>
      <c r="C207" s="217" t="s">
        <v>3810</v>
      </c>
      <c r="D207" s="218">
        <v>1336126</v>
      </c>
      <c r="E207" s="219">
        <v>43301</v>
      </c>
      <c r="F207" s="220">
        <v>43302</v>
      </c>
      <c r="G207" s="221" t="s">
        <v>28</v>
      </c>
      <c r="H207" s="222">
        <v>4365</v>
      </c>
    </row>
    <row r="208" s="1" customFormat="1" spans="1:8">
      <c r="A208" s="217" t="s">
        <v>26</v>
      </c>
      <c r="B208" s="217">
        <v>512896</v>
      </c>
      <c r="C208" s="217" t="s">
        <v>3802</v>
      </c>
      <c r="D208" s="218">
        <v>1336224</v>
      </c>
      <c r="E208" s="219">
        <v>43301</v>
      </c>
      <c r="F208" s="220">
        <v>43302</v>
      </c>
      <c r="G208" s="221" t="s">
        <v>28</v>
      </c>
      <c r="H208" s="222">
        <v>4365</v>
      </c>
    </row>
    <row r="209" s="1" customFormat="1" spans="1:8">
      <c r="A209" s="217" t="s">
        <v>26</v>
      </c>
      <c r="B209" s="248">
        <v>513020</v>
      </c>
      <c r="C209" s="248" t="s">
        <v>465</v>
      </c>
      <c r="D209" s="249">
        <v>1325371</v>
      </c>
      <c r="E209" s="250">
        <v>43302</v>
      </c>
      <c r="F209" s="251">
        <v>43303</v>
      </c>
      <c r="G209" s="252" t="s">
        <v>28</v>
      </c>
      <c r="H209" s="253">
        <v>3645</v>
      </c>
    </row>
    <row r="210" s="1" customFormat="1" spans="1:8">
      <c r="A210" s="217" t="s">
        <v>26</v>
      </c>
      <c r="B210" s="248">
        <v>513021</v>
      </c>
      <c r="C210" s="248" t="s">
        <v>3811</v>
      </c>
      <c r="D210" s="249">
        <v>1325371</v>
      </c>
      <c r="E210" s="250">
        <v>43302</v>
      </c>
      <c r="F210" s="251">
        <v>43303</v>
      </c>
      <c r="G210" s="252" t="s">
        <v>28</v>
      </c>
      <c r="H210" s="253">
        <v>3645</v>
      </c>
    </row>
    <row r="211" s="1" customFormat="1" spans="1:8">
      <c r="A211" s="217" t="s">
        <v>26</v>
      </c>
      <c r="B211" s="217">
        <v>513028</v>
      </c>
      <c r="C211" s="217" t="s">
        <v>3810</v>
      </c>
      <c r="D211" s="218">
        <v>1335845</v>
      </c>
      <c r="E211" s="219">
        <v>43302</v>
      </c>
      <c r="F211" s="220">
        <v>43303</v>
      </c>
      <c r="G211" s="221" t="s">
        <v>28</v>
      </c>
      <c r="H211" s="222">
        <v>4365</v>
      </c>
    </row>
    <row r="212" s="1" customFormat="1" spans="1:8">
      <c r="A212" s="217" t="s">
        <v>26</v>
      </c>
      <c r="B212" s="217">
        <v>513029</v>
      </c>
      <c r="C212" s="217" t="s">
        <v>3802</v>
      </c>
      <c r="D212" s="218">
        <v>1336232</v>
      </c>
      <c r="E212" s="219">
        <v>43302</v>
      </c>
      <c r="F212" s="220">
        <v>43303</v>
      </c>
      <c r="G212" s="221" t="s">
        <v>28</v>
      </c>
      <c r="H212" s="222">
        <v>4365</v>
      </c>
    </row>
    <row r="213" s="1" customFormat="1" spans="1:8">
      <c r="A213" s="217" t="s">
        <v>26</v>
      </c>
      <c r="B213" s="217">
        <v>513139</v>
      </c>
      <c r="C213" s="217" t="s">
        <v>3812</v>
      </c>
      <c r="D213" s="218">
        <v>1335026</v>
      </c>
      <c r="E213" s="219">
        <v>43296</v>
      </c>
      <c r="F213" s="220">
        <v>43304</v>
      </c>
      <c r="G213" s="221" t="s">
        <v>28</v>
      </c>
      <c r="H213" s="222">
        <v>29160</v>
      </c>
    </row>
    <row r="214" s="1" customFormat="1" spans="1:8">
      <c r="A214" s="217" t="s">
        <v>26</v>
      </c>
      <c r="B214" s="217">
        <v>513157</v>
      </c>
      <c r="C214" s="217" t="s">
        <v>3813</v>
      </c>
      <c r="D214" s="218">
        <v>1331602</v>
      </c>
      <c r="E214" s="219">
        <v>43301</v>
      </c>
      <c r="F214" s="220">
        <v>43304</v>
      </c>
      <c r="G214" s="221" t="s">
        <v>28</v>
      </c>
      <c r="H214" s="222">
        <v>13095</v>
      </c>
    </row>
    <row r="215" s="1" customFormat="1" spans="1:8">
      <c r="A215" s="217" t="s">
        <v>26</v>
      </c>
      <c r="B215" s="217">
        <v>513163</v>
      </c>
      <c r="C215" s="217" t="s">
        <v>3802</v>
      </c>
      <c r="D215" s="218">
        <v>1336235</v>
      </c>
      <c r="E215" s="219">
        <v>43303</v>
      </c>
      <c r="F215" s="220">
        <v>43304</v>
      </c>
      <c r="G215" s="221" t="s">
        <v>28</v>
      </c>
      <c r="H215" s="222">
        <v>4365</v>
      </c>
    </row>
    <row r="216" s="1" customFormat="1" spans="1:8">
      <c r="A216" s="30" t="s">
        <v>26</v>
      </c>
      <c r="B216" s="182">
        <v>513296</v>
      </c>
      <c r="C216" s="182" t="s">
        <v>3814</v>
      </c>
      <c r="D216" s="183">
        <v>1336648</v>
      </c>
      <c r="E216" s="184">
        <v>43303</v>
      </c>
      <c r="F216" s="185">
        <v>43305</v>
      </c>
      <c r="G216" s="186" t="s">
        <v>28</v>
      </c>
      <c r="H216" s="187">
        <v>8100</v>
      </c>
    </row>
    <row r="217" s="1" customFormat="1" spans="1:8">
      <c r="A217" s="30" t="s">
        <v>26</v>
      </c>
      <c r="B217" s="182">
        <v>513297</v>
      </c>
      <c r="C217" s="182" t="s">
        <v>3815</v>
      </c>
      <c r="D217" s="183">
        <v>1336648</v>
      </c>
      <c r="E217" s="184">
        <v>43303</v>
      </c>
      <c r="F217" s="185">
        <v>43305</v>
      </c>
      <c r="G217" s="186" t="s">
        <v>28</v>
      </c>
      <c r="H217" s="187">
        <v>8100</v>
      </c>
    </row>
    <row r="218" s="1" customFormat="1" spans="1:8">
      <c r="A218" s="217" t="s">
        <v>26</v>
      </c>
      <c r="B218" s="217">
        <v>513298</v>
      </c>
      <c r="C218" s="217" t="s">
        <v>3816</v>
      </c>
      <c r="D218" s="218">
        <v>1336649</v>
      </c>
      <c r="E218" s="219">
        <v>43303</v>
      </c>
      <c r="F218" s="220">
        <v>43305</v>
      </c>
      <c r="G218" s="221" t="s">
        <v>28</v>
      </c>
      <c r="H218" s="222">
        <v>7290</v>
      </c>
    </row>
    <row r="219" s="1" customFormat="1" spans="1:8">
      <c r="A219" s="217" t="s">
        <v>26</v>
      </c>
      <c r="B219" s="217">
        <v>513304</v>
      </c>
      <c r="C219" s="217" t="s">
        <v>3817</v>
      </c>
      <c r="D219" s="218">
        <v>1317962</v>
      </c>
      <c r="E219" s="219">
        <v>43302</v>
      </c>
      <c r="F219" s="220">
        <v>43305</v>
      </c>
      <c r="G219" s="221" t="s">
        <v>28</v>
      </c>
      <c r="H219" s="222">
        <v>13095</v>
      </c>
    </row>
    <row r="220" s="1" customFormat="1" spans="1:8">
      <c r="A220" s="217" t="s">
        <v>26</v>
      </c>
      <c r="B220" s="223">
        <v>513308</v>
      </c>
      <c r="C220" s="223" t="s">
        <v>3818</v>
      </c>
      <c r="D220" s="224">
        <v>1336818</v>
      </c>
      <c r="E220" s="225">
        <v>43302</v>
      </c>
      <c r="F220" s="226">
        <v>43305</v>
      </c>
      <c r="G220" s="227" t="s">
        <v>28</v>
      </c>
      <c r="H220" s="228">
        <v>13095</v>
      </c>
    </row>
    <row r="221" s="1" customFormat="1" spans="1:8">
      <c r="A221" s="217" t="s">
        <v>26</v>
      </c>
      <c r="B221" s="223">
        <v>513310</v>
      </c>
      <c r="C221" s="223" t="s">
        <v>3721</v>
      </c>
      <c r="D221" s="224">
        <v>1336818</v>
      </c>
      <c r="E221" s="225">
        <v>43302</v>
      </c>
      <c r="F221" s="226">
        <v>43305</v>
      </c>
      <c r="G221" s="227" t="s">
        <v>28</v>
      </c>
      <c r="H221" s="228">
        <v>13095</v>
      </c>
    </row>
    <row r="222" s="1" customFormat="1" spans="1:8">
      <c r="A222" s="217" t="s">
        <v>26</v>
      </c>
      <c r="B222" s="223">
        <v>513312</v>
      </c>
      <c r="C222" s="223" t="s">
        <v>3819</v>
      </c>
      <c r="D222" s="224">
        <v>1336818</v>
      </c>
      <c r="E222" s="225">
        <v>43302</v>
      </c>
      <c r="F222" s="226">
        <v>43305</v>
      </c>
      <c r="G222" s="227" t="s">
        <v>28</v>
      </c>
      <c r="H222" s="228">
        <v>13095</v>
      </c>
    </row>
    <row r="223" s="1" customFormat="1" spans="1:8">
      <c r="A223" s="217" t="s">
        <v>26</v>
      </c>
      <c r="B223" s="236">
        <v>513309</v>
      </c>
      <c r="C223" s="236" t="s">
        <v>3820</v>
      </c>
      <c r="D223" s="237">
        <v>1324257</v>
      </c>
      <c r="E223" s="238">
        <v>43302</v>
      </c>
      <c r="F223" s="239">
        <v>43305</v>
      </c>
      <c r="G223" s="240" t="s">
        <v>28</v>
      </c>
      <c r="H223" s="241">
        <v>10935</v>
      </c>
    </row>
    <row r="224" s="1" customFormat="1" spans="1:8">
      <c r="A224" s="217" t="s">
        <v>26</v>
      </c>
      <c r="B224" s="236">
        <v>513311</v>
      </c>
      <c r="C224" s="236" t="s">
        <v>3821</v>
      </c>
      <c r="D224" s="237">
        <v>1324257</v>
      </c>
      <c r="E224" s="238">
        <v>43302</v>
      </c>
      <c r="F224" s="239">
        <v>43305</v>
      </c>
      <c r="G224" s="240" t="s">
        <v>28</v>
      </c>
      <c r="H224" s="241">
        <v>10935</v>
      </c>
    </row>
    <row r="225" s="1" customFormat="1" spans="1:8">
      <c r="A225" s="217" t="s">
        <v>26</v>
      </c>
      <c r="B225" s="223">
        <v>513317</v>
      </c>
      <c r="C225" s="223" t="s">
        <v>3822</v>
      </c>
      <c r="D225" s="224">
        <v>1334353</v>
      </c>
      <c r="E225" s="225">
        <v>43302</v>
      </c>
      <c r="F225" s="226">
        <v>43305</v>
      </c>
      <c r="G225" s="227" t="s">
        <v>28</v>
      </c>
      <c r="H225" s="228">
        <v>10935</v>
      </c>
    </row>
    <row r="226" s="1" customFormat="1" spans="1:8">
      <c r="A226" s="217" t="s">
        <v>26</v>
      </c>
      <c r="B226" s="223">
        <v>513318</v>
      </c>
      <c r="C226" s="223" t="s">
        <v>3823</v>
      </c>
      <c r="D226" s="224">
        <v>1334353</v>
      </c>
      <c r="E226" s="225">
        <v>43302</v>
      </c>
      <c r="F226" s="226">
        <v>43305</v>
      </c>
      <c r="G226" s="227" t="s">
        <v>28</v>
      </c>
      <c r="H226" s="228">
        <v>10935</v>
      </c>
    </row>
    <row r="227" s="1" customFormat="1" spans="1:8">
      <c r="A227" s="217" t="s">
        <v>26</v>
      </c>
      <c r="B227" s="223">
        <v>513319</v>
      </c>
      <c r="C227" s="223" t="s">
        <v>3824</v>
      </c>
      <c r="D227" s="224">
        <v>1334353</v>
      </c>
      <c r="E227" s="225">
        <v>43302</v>
      </c>
      <c r="F227" s="226">
        <v>43305</v>
      </c>
      <c r="G227" s="227" t="s">
        <v>28</v>
      </c>
      <c r="H227" s="228">
        <v>10935</v>
      </c>
    </row>
    <row r="228" s="1" customFormat="1" spans="1:8">
      <c r="A228" s="217" t="s">
        <v>26</v>
      </c>
      <c r="B228" s="236">
        <v>513441</v>
      </c>
      <c r="C228" s="236" t="s">
        <v>3825</v>
      </c>
      <c r="D228" s="237">
        <v>1324458</v>
      </c>
      <c r="E228" s="238">
        <v>43302</v>
      </c>
      <c r="F228" s="239">
        <v>43306</v>
      </c>
      <c r="G228" s="240" t="s">
        <v>28</v>
      </c>
      <c r="H228" s="241">
        <v>17460</v>
      </c>
    </row>
    <row r="229" s="1" customFormat="1" spans="1:8">
      <c r="A229" s="217" t="s">
        <v>26</v>
      </c>
      <c r="B229" s="236">
        <v>513442</v>
      </c>
      <c r="C229" s="236" t="s">
        <v>3826</v>
      </c>
      <c r="D229" s="237">
        <v>1324458</v>
      </c>
      <c r="E229" s="238">
        <v>43302</v>
      </c>
      <c r="F229" s="239">
        <v>43306</v>
      </c>
      <c r="G229" s="240" t="s">
        <v>28</v>
      </c>
      <c r="H229" s="241">
        <v>17460</v>
      </c>
    </row>
    <row r="230" s="1" customFormat="1" spans="1:8">
      <c r="A230" s="217" t="s">
        <v>26</v>
      </c>
      <c r="B230" s="236">
        <v>513443</v>
      </c>
      <c r="C230" s="236" t="s">
        <v>3827</v>
      </c>
      <c r="D230" s="237">
        <v>1324458</v>
      </c>
      <c r="E230" s="238">
        <v>43302</v>
      </c>
      <c r="F230" s="239">
        <v>43306</v>
      </c>
      <c r="G230" s="240" t="s">
        <v>28</v>
      </c>
      <c r="H230" s="241">
        <v>17460</v>
      </c>
    </row>
    <row r="231" s="1" customFormat="1" spans="1:8">
      <c r="A231" s="217" t="s">
        <v>26</v>
      </c>
      <c r="B231" s="217">
        <v>513450</v>
      </c>
      <c r="C231" s="217" t="s">
        <v>3828</v>
      </c>
      <c r="D231" s="218">
        <v>1332667</v>
      </c>
      <c r="E231" s="219">
        <v>43305</v>
      </c>
      <c r="F231" s="220">
        <v>43306</v>
      </c>
      <c r="G231" s="221" t="s">
        <v>28</v>
      </c>
      <c r="H231" s="222">
        <v>4365</v>
      </c>
    </row>
    <row r="232" s="1" customFormat="1" spans="1:8">
      <c r="A232" s="217" t="s">
        <v>26</v>
      </c>
      <c r="B232" s="217">
        <v>513451</v>
      </c>
      <c r="C232" s="217" t="s">
        <v>509</v>
      </c>
      <c r="D232" s="218">
        <v>1332700</v>
      </c>
      <c r="E232" s="219">
        <v>43305</v>
      </c>
      <c r="F232" s="220">
        <v>43306</v>
      </c>
      <c r="G232" s="221" t="s">
        <v>28</v>
      </c>
      <c r="H232" s="222">
        <v>4365</v>
      </c>
    </row>
    <row r="233" s="1" customFormat="1" spans="1:8">
      <c r="A233" s="217" t="s">
        <v>26</v>
      </c>
      <c r="B233" s="217">
        <v>513460</v>
      </c>
      <c r="C233" s="217" t="s">
        <v>2065</v>
      </c>
      <c r="D233" s="218">
        <v>1334130</v>
      </c>
      <c r="E233" s="219">
        <v>43304</v>
      </c>
      <c r="F233" s="220">
        <v>43306</v>
      </c>
      <c r="G233" s="221" t="s">
        <v>28</v>
      </c>
      <c r="H233" s="222">
        <v>7290</v>
      </c>
    </row>
    <row r="234" s="1" customFormat="1" spans="1:8">
      <c r="A234" s="217" t="s">
        <v>26</v>
      </c>
      <c r="B234" s="217">
        <v>513461</v>
      </c>
      <c r="C234" s="217" t="s">
        <v>3829</v>
      </c>
      <c r="D234" s="218">
        <v>1319567</v>
      </c>
      <c r="E234" s="219">
        <v>43304</v>
      </c>
      <c r="F234" s="220">
        <v>43306</v>
      </c>
      <c r="G234" s="221" t="s">
        <v>28</v>
      </c>
      <c r="H234" s="222">
        <v>7290</v>
      </c>
    </row>
    <row r="235" s="1" customFormat="1" spans="1:8">
      <c r="A235" s="217" t="s">
        <v>26</v>
      </c>
      <c r="B235" s="217">
        <v>513472</v>
      </c>
      <c r="C235" s="217" t="s">
        <v>3830</v>
      </c>
      <c r="D235" s="218">
        <v>1334867</v>
      </c>
      <c r="E235" s="219">
        <v>43305</v>
      </c>
      <c r="F235" s="220">
        <v>43306</v>
      </c>
      <c r="G235" s="221" t="s">
        <v>28</v>
      </c>
      <c r="H235" s="222">
        <v>3645</v>
      </c>
    </row>
    <row r="236" s="1" customFormat="1" spans="1:8">
      <c r="A236" s="217" t="s">
        <v>26</v>
      </c>
      <c r="B236" s="217">
        <v>513476</v>
      </c>
      <c r="C236" s="217" t="s">
        <v>3831</v>
      </c>
      <c r="D236" s="218">
        <v>1319943</v>
      </c>
      <c r="E236" s="219">
        <v>43303</v>
      </c>
      <c r="F236" s="220">
        <v>43306</v>
      </c>
      <c r="G236" s="221" t="s">
        <v>28</v>
      </c>
      <c r="H236" s="222">
        <v>10935</v>
      </c>
    </row>
    <row r="237" s="1" customFormat="1" spans="1:8">
      <c r="A237" s="30" t="s">
        <v>26</v>
      </c>
      <c r="B237" s="37">
        <v>513595</v>
      </c>
      <c r="C237" s="37" t="s">
        <v>3832</v>
      </c>
      <c r="D237" s="38">
        <v>1340401</v>
      </c>
      <c r="E237" s="39">
        <v>43305</v>
      </c>
      <c r="F237" s="40">
        <v>43307</v>
      </c>
      <c r="G237" s="41" t="s">
        <v>28</v>
      </c>
      <c r="H237" s="42">
        <v>8100</v>
      </c>
    </row>
    <row r="238" s="1" customFormat="1" spans="1:8">
      <c r="A238" s="30" t="s">
        <v>26</v>
      </c>
      <c r="B238" s="37">
        <v>513597</v>
      </c>
      <c r="C238" s="37" t="s">
        <v>3833</v>
      </c>
      <c r="D238" s="38">
        <v>1340401</v>
      </c>
      <c r="E238" s="39">
        <v>43305</v>
      </c>
      <c r="F238" s="40">
        <v>43307</v>
      </c>
      <c r="G238" s="41" t="s">
        <v>28</v>
      </c>
      <c r="H238" s="42">
        <v>8100</v>
      </c>
    </row>
    <row r="239" s="1" customFormat="1" spans="1:9">
      <c r="A239" s="30" t="s">
        <v>26</v>
      </c>
      <c r="B239" s="59">
        <v>513620</v>
      </c>
      <c r="C239" s="59" t="s">
        <v>3834</v>
      </c>
      <c r="D239" s="60">
        <v>1337869</v>
      </c>
      <c r="E239" s="61">
        <v>42940</v>
      </c>
      <c r="F239" s="62">
        <v>43307</v>
      </c>
      <c r="G239" s="63" t="s">
        <v>28</v>
      </c>
      <c r="H239" s="64">
        <v>7695</v>
      </c>
      <c r="I239" s="254"/>
    </row>
    <row r="240" s="1" customFormat="1" spans="1:8">
      <c r="A240" s="30" t="s">
        <v>26</v>
      </c>
      <c r="B240" s="59">
        <v>513621</v>
      </c>
      <c r="C240" s="59" t="s">
        <v>3835</v>
      </c>
      <c r="D240" s="60">
        <v>1337869</v>
      </c>
      <c r="E240" s="61">
        <v>42940</v>
      </c>
      <c r="F240" s="62">
        <v>43307</v>
      </c>
      <c r="G240" s="63" t="s">
        <v>28</v>
      </c>
      <c r="H240" s="64">
        <v>7695</v>
      </c>
    </row>
    <row r="241" s="1" customFormat="1" spans="1:8">
      <c r="A241" s="217" t="s">
        <v>26</v>
      </c>
      <c r="B241" s="236">
        <v>513600</v>
      </c>
      <c r="C241" s="236" t="s">
        <v>3836</v>
      </c>
      <c r="D241" s="237">
        <v>1317058</v>
      </c>
      <c r="E241" s="238">
        <v>43302</v>
      </c>
      <c r="F241" s="239">
        <v>43307</v>
      </c>
      <c r="G241" s="240" t="s">
        <v>28</v>
      </c>
      <c r="H241" s="241">
        <v>18225</v>
      </c>
    </row>
    <row r="242" s="1" customFormat="1" spans="1:8">
      <c r="A242" s="217" t="s">
        <v>26</v>
      </c>
      <c r="B242" s="236">
        <v>513601</v>
      </c>
      <c r="C242" s="236" t="s">
        <v>3837</v>
      </c>
      <c r="D242" s="237">
        <v>1317058</v>
      </c>
      <c r="E242" s="238">
        <v>43302</v>
      </c>
      <c r="F242" s="239">
        <v>43307</v>
      </c>
      <c r="G242" s="240" t="s">
        <v>28</v>
      </c>
      <c r="H242" s="241">
        <v>18225</v>
      </c>
    </row>
    <row r="243" s="1" customFormat="1" spans="1:8">
      <c r="A243" s="217" t="s">
        <v>26</v>
      </c>
      <c r="B243" s="236">
        <v>513602</v>
      </c>
      <c r="C243" s="236" t="s">
        <v>3838</v>
      </c>
      <c r="D243" s="237">
        <v>1317058</v>
      </c>
      <c r="E243" s="238">
        <v>43302</v>
      </c>
      <c r="F243" s="239">
        <v>43307</v>
      </c>
      <c r="G243" s="240" t="s">
        <v>28</v>
      </c>
      <c r="H243" s="241">
        <v>18225</v>
      </c>
    </row>
    <row r="244" s="1" customFormat="1" spans="1:8">
      <c r="A244" s="217" t="s">
        <v>26</v>
      </c>
      <c r="B244" s="217">
        <v>513617</v>
      </c>
      <c r="C244" s="217" t="s">
        <v>3839</v>
      </c>
      <c r="D244" s="218">
        <v>1334610</v>
      </c>
      <c r="E244" s="219">
        <v>43303</v>
      </c>
      <c r="F244" s="220">
        <v>43307</v>
      </c>
      <c r="G244" s="221" t="s">
        <v>28</v>
      </c>
      <c r="H244" s="222">
        <v>17460</v>
      </c>
    </row>
    <row r="245" s="1" customFormat="1" spans="1:8">
      <c r="A245" s="217" t="s">
        <v>26</v>
      </c>
      <c r="B245" s="217">
        <v>513633</v>
      </c>
      <c r="C245" s="217" t="s">
        <v>3840</v>
      </c>
      <c r="D245" s="218">
        <v>1330834</v>
      </c>
      <c r="E245" s="219">
        <v>43306</v>
      </c>
      <c r="F245" s="220">
        <v>43307</v>
      </c>
      <c r="G245" s="221" t="s">
        <v>28</v>
      </c>
      <c r="H245" s="222">
        <v>4365</v>
      </c>
    </row>
    <row r="246" s="1" customFormat="1" spans="1:9">
      <c r="A246" s="30" t="s">
        <v>26</v>
      </c>
      <c r="B246" s="30">
        <v>513788</v>
      </c>
      <c r="C246" s="30" t="s">
        <v>3841</v>
      </c>
      <c r="D246" s="31">
        <v>1338468</v>
      </c>
      <c r="E246" s="32">
        <v>43303</v>
      </c>
      <c r="F246" s="33">
        <v>43308</v>
      </c>
      <c r="G246" s="34" t="s">
        <v>28</v>
      </c>
      <c r="H246" s="35">
        <v>19845</v>
      </c>
      <c r="I246" s="153"/>
    </row>
    <row r="247" s="1" customFormat="1" ht="15" spans="1:9">
      <c r="A247" s="217" t="s">
        <v>26</v>
      </c>
      <c r="B247" s="217">
        <v>513750</v>
      </c>
      <c r="C247" s="217" t="s">
        <v>3842</v>
      </c>
      <c r="D247" s="218">
        <v>1329381</v>
      </c>
      <c r="E247" s="219">
        <v>43306</v>
      </c>
      <c r="F247" s="220">
        <v>43308</v>
      </c>
      <c r="G247" s="221" t="s">
        <v>28</v>
      </c>
      <c r="H247" s="222">
        <v>7290</v>
      </c>
      <c r="I247" s="255"/>
    </row>
    <row r="248" s="1" customFormat="1" spans="1:8">
      <c r="A248" s="217" t="s">
        <v>26</v>
      </c>
      <c r="B248" s="223">
        <v>513751</v>
      </c>
      <c r="C248" s="223" t="s">
        <v>3739</v>
      </c>
      <c r="D248" s="224">
        <v>1329329</v>
      </c>
      <c r="E248" s="225">
        <v>43306</v>
      </c>
      <c r="F248" s="226">
        <v>43308</v>
      </c>
      <c r="G248" s="227" t="s">
        <v>28</v>
      </c>
      <c r="H248" s="228">
        <v>7290</v>
      </c>
    </row>
    <row r="249" s="1" customFormat="1" spans="1:8">
      <c r="A249" s="217" t="s">
        <v>26</v>
      </c>
      <c r="B249" s="223">
        <v>513752</v>
      </c>
      <c r="C249" s="223" t="s">
        <v>3843</v>
      </c>
      <c r="D249" s="224">
        <v>1329329</v>
      </c>
      <c r="E249" s="225">
        <v>43306</v>
      </c>
      <c r="F249" s="226">
        <v>43308</v>
      </c>
      <c r="G249" s="227" t="s">
        <v>28</v>
      </c>
      <c r="H249" s="228">
        <v>7290</v>
      </c>
    </row>
    <row r="250" s="1" customFormat="1" spans="1:8">
      <c r="A250" s="217" t="s">
        <v>26</v>
      </c>
      <c r="B250" s="236">
        <v>513753</v>
      </c>
      <c r="C250" s="236" t="s">
        <v>3844</v>
      </c>
      <c r="D250" s="237">
        <v>1336383</v>
      </c>
      <c r="E250" s="238">
        <v>43306</v>
      </c>
      <c r="F250" s="239">
        <v>43308</v>
      </c>
      <c r="G250" s="240" t="s">
        <v>28</v>
      </c>
      <c r="H250" s="241">
        <v>7290</v>
      </c>
    </row>
    <row r="251" s="1" customFormat="1" spans="1:8">
      <c r="A251" s="217" t="s">
        <v>26</v>
      </c>
      <c r="B251" s="236">
        <v>513754</v>
      </c>
      <c r="C251" s="236" t="s">
        <v>3845</v>
      </c>
      <c r="D251" s="237">
        <v>1336383</v>
      </c>
      <c r="E251" s="238">
        <v>43306</v>
      </c>
      <c r="F251" s="239">
        <v>43308</v>
      </c>
      <c r="G251" s="240" t="s">
        <v>28</v>
      </c>
      <c r="H251" s="241">
        <v>7290</v>
      </c>
    </row>
    <row r="252" s="1" customFormat="1" spans="1:8">
      <c r="A252" s="217" t="s">
        <v>26</v>
      </c>
      <c r="B252" s="236">
        <v>513755</v>
      </c>
      <c r="C252" s="236" t="s">
        <v>3846</v>
      </c>
      <c r="D252" s="237">
        <v>1336383</v>
      </c>
      <c r="E252" s="238">
        <v>43306</v>
      </c>
      <c r="F252" s="239">
        <v>43308</v>
      </c>
      <c r="G252" s="240" t="s">
        <v>28</v>
      </c>
      <c r="H252" s="241">
        <v>7290</v>
      </c>
    </row>
    <row r="253" s="1" customFormat="1" spans="1:8">
      <c r="A253" s="217" t="s">
        <v>26</v>
      </c>
      <c r="B253" s="217">
        <v>513756</v>
      </c>
      <c r="C253" s="217" t="s">
        <v>3847</v>
      </c>
      <c r="D253" s="218">
        <v>1328522</v>
      </c>
      <c r="E253" s="219">
        <v>43305</v>
      </c>
      <c r="F253" s="220">
        <v>43308</v>
      </c>
      <c r="G253" s="221" t="s">
        <v>28</v>
      </c>
      <c r="H253" s="222">
        <v>10935</v>
      </c>
    </row>
    <row r="254" s="1" customFormat="1" spans="1:8">
      <c r="A254" s="217" t="s">
        <v>26</v>
      </c>
      <c r="B254" s="217">
        <v>513760</v>
      </c>
      <c r="C254" s="217" t="s">
        <v>3848</v>
      </c>
      <c r="D254" s="218">
        <v>1335873</v>
      </c>
      <c r="E254" s="219">
        <v>43306</v>
      </c>
      <c r="F254" s="220">
        <v>43308</v>
      </c>
      <c r="G254" s="221" t="s">
        <v>28</v>
      </c>
      <c r="H254" s="222">
        <v>7290</v>
      </c>
    </row>
    <row r="255" s="1" customFormat="1" spans="1:8">
      <c r="A255" s="217" t="s">
        <v>26</v>
      </c>
      <c r="B255" s="217">
        <v>513779</v>
      </c>
      <c r="C255" s="217" t="s">
        <v>3849</v>
      </c>
      <c r="D255" s="218">
        <v>1334151</v>
      </c>
      <c r="E255" s="219">
        <v>43305</v>
      </c>
      <c r="F255" s="220">
        <v>43308</v>
      </c>
      <c r="G255" s="221" t="s">
        <v>28</v>
      </c>
      <c r="H255" s="222">
        <v>10935</v>
      </c>
    </row>
    <row r="256" s="1" customFormat="1" spans="1:8">
      <c r="A256" s="217" t="s">
        <v>26</v>
      </c>
      <c r="B256" s="217">
        <v>513342</v>
      </c>
      <c r="C256" s="217" t="s">
        <v>3850</v>
      </c>
      <c r="D256" s="218">
        <v>1318884</v>
      </c>
      <c r="E256" s="219">
        <v>43303</v>
      </c>
      <c r="F256" s="220">
        <v>43308</v>
      </c>
      <c r="G256" s="221" t="s">
        <v>28</v>
      </c>
      <c r="H256" s="222">
        <v>21825</v>
      </c>
    </row>
    <row r="257" s="1" customFormat="1" spans="1:8">
      <c r="A257" s="217" t="s">
        <v>26</v>
      </c>
      <c r="B257" s="217">
        <v>513918</v>
      </c>
      <c r="C257" s="217" t="s">
        <v>3851</v>
      </c>
      <c r="D257" s="218">
        <v>1316920</v>
      </c>
      <c r="E257" s="219">
        <v>43303</v>
      </c>
      <c r="F257" s="220">
        <v>43309</v>
      </c>
      <c r="G257" s="221" t="s">
        <v>28</v>
      </c>
      <c r="H257" s="222">
        <v>21870</v>
      </c>
    </row>
    <row r="258" s="1" customFormat="1" spans="1:8">
      <c r="A258" s="217" t="s">
        <v>26</v>
      </c>
      <c r="B258" s="217">
        <v>513961</v>
      </c>
      <c r="C258" s="217" t="s">
        <v>3852</v>
      </c>
      <c r="D258" s="218">
        <v>1333007</v>
      </c>
      <c r="E258" s="219">
        <v>43308</v>
      </c>
      <c r="F258" s="220">
        <v>43309</v>
      </c>
      <c r="G258" s="221" t="s">
        <v>28</v>
      </c>
      <c r="H258" s="222">
        <v>4365</v>
      </c>
    </row>
    <row r="259" s="1" customFormat="1" spans="1:8">
      <c r="A259" s="217" t="s">
        <v>26</v>
      </c>
      <c r="B259" s="217">
        <v>513976</v>
      </c>
      <c r="C259" s="217" t="s">
        <v>3853</v>
      </c>
      <c r="D259" s="218">
        <v>1326816</v>
      </c>
      <c r="E259" s="219">
        <v>43308</v>
      </c>
      <c r="F259" s="220">
        <v>43309</v>
      </c>
      <c r="G259" s="221" t="s">
        <v>28</v>
      </c>
      <c r="H259" s="222">
        <v>3645</v>
      </c>
    </row>
    <row r="260" s="1" customFormat="1" spans="1:8">
      <c r="A260" s="217" t="s">
        <v>26</v>
      </c>
      <c r="B260" s="217">
        <v>514079</v>
      </c>
      <c r="C260" s="217" t="s">
        <v>3020</v>
      </c>
      <c r="D260" s="218">
        <v>1327915</v>
      </c>
      <c r="E260" s="219">
        <v>43308</v>
      </c>
      <c r="F260" s="220">
        <v>43310</v>
      </c>
      <c r="G260" s="221" t="s">
        <v>28</v>
      </c>
      <c r="H260" s="222">
        <v>7290</v>
      </c>
    </row>
    <row r="261" s="1" customFormat="1" spans="1:8">
      <c r="A261" s="217" t="s">
        <v>26</v>
      </c>
      <c r="B261" s="223">
        <v>514092</v>
      </c>
      <c r="C261" s="223" t="s">
        <v>3370</v>
      </c>
      <c r="D261" s="224">
        <v>1337629</v>
      </c>
      <c r="E261" s="225">
        <v>43309</v>
      </c>
      <c r="F261" s="226">
        <v>43310</v>
      </c>
      <c r="G261" s="227" t="s">
        <v>28</v>
      </c>
      <c r="H261" s="228">
        <v>3645</v>
      </c>
    </row>
    <row r="262" s="1" customFormat="1" spans="1:8">
      <c r="A262" s="217" t="s">
        <v>26</v>
      </c>
      <c r="B262" s="223">
        <v>514093</v>
      </c>
      <c r="C262" s="223" t="s">
        <v>3854</v>
      </c>
      <c r="D262" s="224">
        <v>1337629</v>
      </c>
      <c r="E262" s="225">
        <v>43309</v>
      </c>
      <c r="F262" s="226">
        <v>43310</v>
      </c>
      <c r="G262" s="227" t="s">
        <v>28</v>
      </c>
      <c r="H262" s="228">
        <v>3645</v>
      </c>
    </row>
    <row r="263" s="1" customFormat="1" spans="1:8">
      <c r="A263" s="217" t="s">
        <v>26</v>
      </c>
      <c r="B263" s="248">
        <v>514103</v>
      </c>
      <c r="C263" s="248" t="s">
        <v>2119</v>
      </c>
      <c r="D263" s="249">
        <v>1334630</v>
      </c>
      <c r="E263" s="250">
        <v>43305</v>
      </c>
      <c r="F263" s="251">
        <v>43310</v>
      </c>
      <c r="G263" s="252" t="s">
        <v>28</v>
      </c>
      <c r="H263" s="253">
        <v>21825</v>
      </c>
    </row>
    <row r="264" s="1" customFormat="1" spans="1:8">
      <c r="A264" s="217" t="s">
        <v>26</v>
      </c>
      <c r="B264" s="248">
        <v>514104</v>
      </c>
      <c r="C264" s="248" t="s">
        <v>3855</v>
      </c>
      <c r="D264" s="249">
        <v>1334630</v>
      </c>
      <c r="E264" s="250">
        <v>43305</v>
      </c>
      <c r="F264" s="251">
        <v>43310</v>
      </c>
      <c r="G264" s="252" t="s">
        <v>28</v>
      </c>
      <c r="H264" s="253">
        <v>21825</v>
      </c>
    </row>
    <row r="265" s="1" customFormat="1" spans="1:8">
      <c r="A265" s="217" t="s">
        <v>26</v>
      </c>
      <c r="B265" s="248">
        <v>514105</v>
      </c>
      <c r="C265" s="248" t="s">
        <v>3856</v>
      </c>
      <c r="D265" s="249">
        <v>1334630</v>
      </c>
      <c r="E265" s="250">
        <v>43305</v>
      </c>
      <c r="F265" s="251">
        <v>43310</v>
      </c>
      <c r="G265" s="252" t="s">
        <v>28</v>
      </c>
      <c r="H265" s="253">
        <v>21825</v>
      </c>
    </row>
    <row r="266" s="1" customFormat="1" spans="1:8">
      <c r="A266" s="217" t="s">
        <v>26</v>
      </c>
      <c r="B266" s="223">
        <v>514119</v>
      </c>
      <c r="C266" s="223" t="s">
        <v>3857</v>
      </c>
      <c r="D266" s="224">
        <v>1331248</v>
      </c>
      <c r="E266" s="225">
        <v>43308</v>
      </c>
      <c r="F266" s="226">
        <v>43310</v>
      </c>
      <c r="G266" s="227" t="s">
        <v>28</v>
      </c>
      <c r="H266" s="228">
        <v>8730</v>
      </c>
    </row>
    <row r="267" s="1" customFormat="1" spans="1:8">
      <c r="A267" s="217" t="s">
        <v>26</v>
      </c>
      <c r="B267" s="223">
        <v>514120</v>
      </c>
      <c r="C267" s="223" t="s">
        <v>3858</v>
      </c>
      <c r="D267" s="224">
        <v>1331248</v>
      </c>
      <c r="E267" s="225">
        <v>43308</v>
      </c>
      <c r="F267" s="226">
        <v>43310</v>
      </c>
      <c r="G267" s="227" t="s">
        <v>28</v>
      </c>
      <c r="H267" s="228">
        <v>8730</v>
      </c>
    </row>
    <row r="268" s="1" customFormat="1" spans="1:8">
      <c r="A268" s="217" t="s">
        <v>26</v>
      </c>
      <c r="B268" s="217">
        <v>514300</v>
      </c>
      <c r="C268" s="217" t="s">
        <v>3859</v>
      </c>
      <c r="D268" s="218">
        <v>1339022</v>
      </c>
      <c r="E268" s="219">
        <v>43310</v>
      </c>
      <c r="F268" s="220">
        <v>43311</v>
      </c>
      <c r="G268" s="221" t="s">
        <v>28</v>
      </c>
      <c r="H268" s="222">
        <v>3645</v>
      </c>
    </row>
    <row r="269" s="1" customFormat="1" spans="1:8">
      <c r="A269" s="217" t="s">
        <v>26</v>
      </c>
      <c r="B269" s="217">
        <v>514301</v>
      </c>
      <c r="C269" s="217" t="s">
        <v>1903</v>
      </c>
      <c r="D269" s="218">
        <v>1330526</v>
      </c>
      <c r="E269" s="219">
        <v>43310</v>
      </c>
      <c r="F269" s="220">
        <v>43311</v>
      </c>
      <c r="G269" s="221" t="s">
        <v>28</v>
      </c>
      <c r="H269" s="222">
        <v>3645</v>
      </c>
    </row>
    <row r="270" s="1" customFormat="1" spans="1:8">
      <c r="A270" s="217" t="s">
        <v>26</v>
      </c>
      <c r="B270" s="217">
        <v>514309</v>
      </c>
      <c r="C270" s="217" t="s">
        <v>3860</v>
      </c>
      <c r="D270" s="218">
        <v>1320184</v>
      </c>
      <c r="E270" s="219">
        <v>43306</v>
      </c>
      <c r="F270" s="220">
        <v>43311</v>
      </c>
      <c r="G270" s="221" t="s">
        <v>28</v>
      </c>
      <c r="H270" s="222">
        <v>21825</v>
      </c>
    </row>
    <row r="271" s="1" customFormat="1" spans="1:8">
      <c r="A271" s="217" t="s">
        <v>26</v>
      </c>
      <c r="B271" s="236">
        <v>514314</v>
      </c>
      <c r="C271" s="236" t="s">
        <v>3861</v>
      </c>
      <c r="D271" s="237">
        <v>1326203</v>
      </c>
      <c r="E271" s="238">
        <v>43309</v>
      </c>
      <c r="F271" s="239">
        <v>43311</v>
      </c>
      <c r="G271" s="240" t="s">
        <v>28</v>
      </c>
      <c r="H271" s="241">
        <v>8730</v>
      </c>
    </row>
    <row r="272" s="1" customFormat="1" spans="1:8">
      <c r="A272" s="217" t="s">
        <v>26</v>
      </c>
      <c r="B272" s="236">
        <v>514315</v>
      </c>
      <c r="C272" s="236" t="s">
        <v>3862</v>
      </c>
      <c r="D272" s="237">
        <v>1326203</v>
      </c>
      <c r="E272" s="238">
        <v>43309</v>
      </c>
      <c r="F272" s="239">
        <v>43311</v>
      </c>
      <c r="G272" s="240" t="s">
        <v>28</v>
      </c>
      <c r="H272" s="241">
        <v>8730</v>
      </c>
    </row>
    <row r="273" s="1" customFormat="1" spans="1:8">
      <c r="A273" s="217" t="s">
        <v>26</v>
      </c>
      <c r="B273" s="217">
        <v>514319</v>
      </c>
      <c r="C273" s="217" t="s">
        <v>3863</v>
      </c>
      <c r="D273" s="218">
        <v>1337097</v>
      </c>
      <c r="E273" s="219">
        <v>43307</v>
      </c>
      <c r="F273" s="220">
        <v>43311</v>
      </c>
      <c r="G273" s="221" t="s">
        <v>28</v>
      </c>
      <c r="H273" s="222">
        <v>17460</v>
      </c>
    </row>
    <row r="274" s="1" customFormat="1" spans="1:8">
      <c r="A274" s="217" t="s">
        <v>26</v>
      </c>
      <c r="B274" s="217">
        <v>514440</v>
      </c>
      <c r="C274" s="217" t="s">
        <v>3864</v>
      </c>
      <c r="D274" s="218">
        <v>1338980</v>
      </c>
      <c r="E274" s="219">
        <v>43311</v>
      </c>
      <c r="F274" s="220">
        <v>43312</v>
      </c>
      <c r="G274" s="221" t="s">
        <v>28</v>
      </c>
      <c r="H274" s="222">
        <v>3645</v>
      </c>
    </row>
    <row r="275" s="1" customFormat="1" spans="1:8">
      <c r="A275" s="217" t="s">
        <v>26</v>
      </c>
      <c r="B275" s="217">
        <v>514442</v>
      </c>
      <c r="C275" s="217" t="s">
        <v>3848</v>
      </c>
      <c r="D275" s="218">
        <v>1335438</v>
      </c>
      <c r="E275" s="219">
        <v>43308</v>
      </c>
      <c r="F275" s="220">
        <v>43312</v>
      </c>
      <c r="G275" s="221" t="s">
        <v>28</v>
      </c>
      <c r="H275" s="222">
        <v>14580</v>
      </c>
    </row>
    <row r="276" s="1" customFormat="1" spans="1:8">
      <c r="A276" s="217" t="s">
        <v>26</v>
      </c>
      <c r="B276" s="217">
        <v>514443</v>
      </c>
      <c r="C276" s="217" t="s">
        <v>3865</v>
      </c>
      <c r="D276" s="218">
        <v>1334425</v>
      </c>
      <c r="E276" s="219">
        <v>43311</v>
      </c>
      <c r="F276" s="220">
        <v>43312</v>
      </c>
      <c r="G276" s="221" t="s">
        <v>28</v>
      </c>
      <c r="H276" s="222">
        <v>3645</v>
      </c>
    </row>
    <row r="277" s="1" customFormat="1" spans="1:8">
      <c r="A277" s="217" t="s">
        <v>26</v>
      </c>
      <c r="B277" s="217">
        <v>514444</v>
      </c>
      <c r="C277" s="217" t="s">
        <v>3866</v>
      </c>
      <c r="D277" s="218">
        <v>1337686</v>
      </c>
      <c r="E277" s="219">
        <v>43309</v>
      </c>
      <c r="F277" s="220">
        <v>43312</v>
      </c>
      <c r="G277" s="221" t="s">
        <v>28</v>
      </c>
      <c r="H277" s="222">
        <v>10935</v>
      </c>
    </row>
    <row r="278" s="1" customFormat="1" spans="1:8">
      <c r="A278" s="217" t="s">
        <v>26</v>
      </c>
      <c r="B278" s="217">
        <v>514468</v>
      </c>
      <c r="C278" s="217" t="s">
        <v>3867</v>
      </c>
      <c r="D278" s="218">
        <v>1335763</v>
      </c>
      <c r="E278" s="219">
        <v>43306</v>
      </c>
      <c r="F278" s="220">
        <v>43312</v>
      </c>
      <c r="G278" s="221" t="s">
        <v>28</v>
      </c>
      <c r="H278" s="222">
        <v>26190</v>
      </c>
    </row>
    <row r="279" s="1" customFormat="1" spans="1:8">
      <c r="A279" s="217" t="s">
        <v>26</v>
      </c>
      <c r="B279" s="217">
        <v>514473</v>
      </c>
      <c r="C279" s="217" t="s">
        <v>3868</v>
      </c>
      <c r="D279" s="218">
        <v>1334498</v>
      </c>
      <c r="E279" s="219">
        <v>43309</v>
      </c>
      <c r="F279" s="220">
        <v>43312</v>
      </c>
      <c r="G279" s="221" t="s">
        <v>28</v>
      </c>
      <c r="H279" s="222">
        <v>13095</v>
      </c>
    </row>
    <row r="280" s="1" customFormat="1" spans="1:8">
      <c r="A280" s="217" t="s">
        <v>26</v>
      </c>
      <c r="B280" s="217">
        <v>514542</v>
      </c>
      <c r="C280" s="217" t="s">
        <v>3869</v>
      </c>
      <c r="D280" s="218">
        <v>1339509</v>
      </c>
      <c r="E280" s="219">
        <v>43310</v>
      </c>
      <c r="F280" s="220">
        <v>43312</v>
      </c>
      <c r="G280" s="221" t="s">
        <v>28</v>
      </c>
      <c r="H280" s="222">
        <v>8730</v>
      </c>
    </row>
    <row r="281" s="1" customFormat="1" spans="1:8">
      <c r="A281" s="30"/>
      <c r="B281" s="30"/>
      <c r="C281" s="30"/>
      <c r="D281" s="31"/>
      <c r="E281" s="32"/>
      <c r="F281" s="33"/>
      <c r="G281" s="34"/>
      <c r="H281" s="35"/>
    </row>
    <row r="282" s="1" customFormat="1" spans="1:8">
      <c r="A282" s="30"/>
      <c r="B282" s="163"/>
      <c r="C282" s="66"/>
      <c r="D282" s="31"/>
      <c r="E282" s="32"/>
      <c r="F282" s="33"/>
      <c r="G282" s="68"/>
      <c r="H282" s="35"/>
    </row>
    <row r="283" s="1" customFormat="1" spans="1:8">
      <c r="A283" s="78" t="s">
        <v>82</v>
      </c>
      <c r="B283" s="188"/>
      <c r="C283" s="164"/>
      <c r="D283" s="189"/>
      <c r="E283" s="190"/>
      <c r="F283" s="190"/>
      <c r="G283" s="191"/>
      <c r="H283" s="192"/>
    </row>
    <row r="284" s="1" customFormat="1" spans="1:8">
      <c r="A284" s="193"/>
      <c r="B284" s="194"/>
      <c r="C284" s="193"/>
      <c r="D284" s="195"/>
      <c r="E284" s="196"/>
      <c r="F284" s="196"/>
      <c r="G284" s="197"/>
      <c r="H284" s="198"/>
    </row>
    <row r="285" s="1" customFormat="1" ht="17.4" customHeight="1" spans="1:9">
      <c r="A285" s="199" t="s">
        <v>3870</v>
      </c>
      <c r="B285" s="86"/>
      <c r="C285" s="87"/>
      <c r="D285" s="81"/>
      <c r="E285" s="82"/>
      <c r="F285" s="83"/>
      <c r="G285" s="200" t="s">
        <v>80</v>
      </c>
      <c r="H285" s="201">
        <f>SUM(H22:H282)</f>
        <v>2750170</v>
      </c>
      <c r="I285" s="1" t="s">
        <v>3871</v>
      </c>
    </row>
    <row r="286" s="1" customFormat="1" ht="14.4" customHeight="1" spans="1:8">
      <c r="A286" s="202" t="s">
        <v>3872</v>
      </c>
      <c r="B286" s="87"/>
      <c r="C286" s="87"/>
      <c r="D286" s="81"/>
      <c r="E286" s="203"/>
      <c r="F286" s="83"/>
      <c r="G286" s="200" t="s">
        <v>80</v>
      </c>
      <c r="H286" s="204">
        <v>-2582424</v>
      </c>
    </row>
    <row r="287" s="1" customFormat="1" ht="14.4" customHeight="1" spans="1:9">
      <c r="A287" s="205" t="s">
        <v>3873</v>
      </c>
      <c r="B287" s="86"/>
      <c r="C287" s="87"/>
      <c r="D287" s="81"/>
      <c r="E287" s="82"/>
      <c r="F287" s="83"/>
      <c r="G287" s="84" t="s">
        <v>80</v>
      </c>
      <c r="H287" s="85">
        <f>SUM(H285:H286)</f>
        <v>167746</v>
      </c>
      <c r="I287" s="153" t="s">
        <v>3874</v>
      </c>
    </row>
    <row r="288" s="1" customFormat="1" ht="16.2" customHeight="1" spans="1:6">
      <c r="A288" s="178" t="s">
        <v>3875</v>
      </c>
      <c r="B288" s="88"/>
      <c r="F288" s="89"/>
    </row>
    <row r="289" customFormat="1" ht="12" customHeight="1" spans="1:8">
      <c r="A289" s="165" t="s">
        <v>423</v>
      </c>
      <c r="B289" s="90"/>
      <c r="C289" s="166" t="s">
        <v>424</v>
      </c>
      <c r="D289" s="166" t="s">
        <v>424</v>
      </c>
      <c r="E289" s="166" t="s">
        <v>424</v>
      </c>
      <c r="F289" s="166" t="s">
        <v>424</v>
      </c>
      <c r="G289" s="166" t="s">
        <v>424</v>
      </c>
      <c r="H289" s="167" t="s">
        <v>90</v>
      </c>
    </row>
    <row r="290" customFormat="1" ht="12" customHeight="1" spans="1:8">
      <c r="A290" s="168" t="s">
        <v>425</v>
      </c>
      <c r="B290" s="168"/>
      <c r="C290" s="169" t="s">
        <v>85</v>
      </c>
      <c r="D290" s="170" t="s">
        <v>86</v>
      </c>
      <c r="E290" s="170" t="s">
        <v>87</v>
      </c>
      <c r="F290" s="170" t="s">
        <v>88</v>
      </c>
      <c r="G290" s="170" t="s">
        <v>89</v>
      </c>
      <c r="H290" s="171" t="s">
        <v>426</v>
      </c>
    </row>
    <row r="291" customFormat="1" ht="13.5" spans="1:8">
      <c r="A291" s="172">
        <f>H287</f>
        <v>167746</v>
      </c>
      <c r="B291" s="93"/>
      <c r="C291" s="256">
        <v>1065739.5</v>
      </c>
      <c r="D291" s="172">
        <v>0</v>
      </c>
      <c r="E291" s="172">
        <v>0</v>
      </c>
      <c r="F291" s="172">
        <v>0</v>
      </c>
      <c r="G291" s="172">
        <v>0</v>
      </c>
      <c r="H291" s="215">
        <f>SUM(A291:G291)</f>
        <v>1233485.5</v>
      </c>
    </row>
    <row r="292" customFormat="1" ht="13.5"/>
    <row r="293" customFormat="1" ht="18" customHeight="1"/>
    <row r="294" customFormat="1"/>
    <row r="295" customFormat="1" spans="1:2">
      <c r="A295" s="96"/>
      <c r="B295" s="96"/>
    </row>
    <row r="296" customFormat="1" ht="15.75" spans="1:1">
      <c r="A296" s="174" t="s">
        <v>1157</v>
      </c>
    </row>
    <row r="297" customFormat="1" spans="3:4">
      <c r="C297" s="148"/>
      <c r="D297" s="148"/>
    </row>
    <row r="298" customFormat="1" ht="15.75" spans="3:3">
      <c r="C298" s="175" t="s">
        <v>1158</v>
      </c>
    </row>
    <row r="299" customFormat="1" spans="3:3">
      <c r="C299" s="176" t="s">
        <v>1207</v>
      </c>
    </row>
    <row r="300" customFormat="1" spans="3:4">
      <c r="C300" s="177" t="s">
        <v>1160</v>
      </c>
      <c r="D300" s="178"/>
    </row>
  </sheetData>
  <mergeCells count="1">
    <mergeCell ref="G7:H7"/>
  </mergeCells>
  <hyperlinks>
    <hyperlink ref="C15" r:id="rId2" display="pongsura.pattaramahasaed@ihg.com"/>
    <hyperlink ref="C299" r:id="rId3" display="E: pongsura.pattaramahasaed@ihg.com"/>
    <hyperlink ref="C30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0"/>
  <sheetViews>
    <sheetView topLeftCell="A213" workbookViewId="0">
      <selection activeCell="I251" sqref="I251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24.428571428571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179"/>
    </row>
    <row r="6" customFormat="1" ht="15.75" spans="1:8">
      <c r="A6" s="2"/>
      <c r="B6" s="2"/>
      <c r="C6" s="2"/>
      <c r="D6" s="2"/>
      <c r="E6" s="2"/>
      <c r="F6" s="2"/>
      <c r="H6" s="180" t="s">
        <v>1976</v>
      </c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43338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524" t="s">
        <v>9</v>
      </c>
      <c r="D12" s="12"/>
      <c r="E12" s="10"/>
      <c r="F12" s="2"/>
    </row>
    <row r="13" customFormat="1" spans="1:6">
      <c r="A13" s="4" t="s">
        <v>10</v>
      </c>
      <c r="B13" s="4"/>
      <c r="C13" s="524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154" t="s">
        <v>23</v>
      </c>
      <c r="F21" s="155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514580</v>
      </c>
      <c r="C22" s="30" t="s">
        <v>3876</v>
      </c>
      <c r="D22" s="31">
        <v>1335462</v>
      </c>
      <c r="E22" s="32">
        <v>43310</v>
      </c>
      <c r="F22" s="33">
        <v>43313</v>
      </c>
      <c r="G22" s="34" t="s">
        <v>28</v>
      </c>
      <c r="H22" s="35">
        <v>10935</v>
      </c>
    </row>
    <row r="23" s="1" customFormat="1" spans="1:8">
      <c r="A23" s="30" t="s">
        <v>26</v>
      </c>
      <c r="B23" s="30">
        <v>514581</v>
      </c>
      <c r="C23" s="30" t="s">
        <v>3877</v>
      </c>
      <c r="D23" s="31">
        <v>1324571</v>
      </c>
      <c r="E23" s="32">
        <v>43310</v>
      </c>
      <c r="F23" s="33">
        <v>43313</v>
      </c>
      <c r="G23" s="34" t="s">
        <v>28</v>
      </c>
      <c r="H23" s="35">
        <v>10935</v>
      </c>
    </row>
    <row r="24" s="1" customFormat="1" spans="1:8">
      <c r="A24" s="30" t="s">
        <v>26</v>
      </c>
      <c r="B24" s="30">
        <v>514585</v>
      </c>
      <c r="C24" s="30" t="s">
        <v>3878</v>
      </c>
      <c r="D24" s="31">
        <v>1337514</v>
      </c>
      <c r="E24" s="32">
        <v>43310</v>
      </c>
      <c r="F24" s="33">
        <v>43313</v>
      </c>
      <c r="G24" s="34" t="s">
        <v>28</v>
      </c>
      <c r="H24" s="35">
        <v>10935</v>
      </c>
    </row>
    <row r="25" s="1" customFormat="1" spans="1:9">
      <c r="A25" s="30" t="s">
        <v>26</v>
      </c>
      <c r="B25" s="30">
        <v>514602</v>
      </c>
      <c r="C25" s="30" t="s">
        <v>3879</v>
      </c>
      <c r="D25" s="31">
        <v>1334880</v>
      </c>
      <c r="E25" s="32">
        <v>43309</v>
      </c>
      <c r="F25" s="33">
        <v>43313</v>
      </c>
      <c r="G25" s="34" t="s">
        <v>28</v>
      </c>
      <c r="H25" s="35">
        <v>17460</v>
      </c>
      <c r="I25" s="181"/>
    </row>
    <row r="26" s="1" customFormat="1" spans="1:9">
      <c r="A26" s="30" t="s">
        <v>26</v>
      </c>
      <c r="B26" s="59">
        <v>514607</v>
      </c>
      <c r="C26" s="59" t="s">
        <v>3880</v>
      </c>
      <c r="D26" s="60">
        <v>1321997</v>
      </c>
      <c r="E26" s="61">
        <v>43311</v>
      </c>
      <c r="F26" s="62">
        <v>43313</v>
      </c>
      <c r="G26" s="63" t="s">
        <v>28</v>
      </c>
      <c r="H26" s="64">
        <v>8730</v>
      </c>
      <c r="I26" s="181"/>
    </row>
    <row r="27" s="1" customFormat="1" spans="1:9">
      <c r="A27" s="30" t="s">
        <v>26</v>
      </c>
      <c r="B27" s="59">
        <v>514608</v>
      </c>
      <c r="C27" s="59" t="s">
        <v>3881</v>
      </c>
      <c r="D27" s="60">
        <v>1321997</v>
      </c>
      <c r="E27" s="61">
        <v>43311</v>
      </c>
      <c r="F27" s="62">
        <v>43313</v>
      </c>
      <c r="G27" s="63" t="s">
        <v>28</v>
      </c>
      <c r="H27" s="64">
        <v>8730</v>
      </c>
      <c r="I27" s="181"/>
    </row>
    <row r="28" s="1" customFormat="1" spans="1:8">
      <c r="A28" s="30" t="s">
        <v>26</v>
      </c>
      <c r="B28" s="30">
        <v>514750</v>
      </c>
      <c r="C28" s="30" t="s">
        <v>3882</v>
      </c>
      <c r="D28" s="31">
        <v>1325062</v>
      </c>
      <c r="E28" s="32">
        <v>43310</v>
      </c>
      <c r="F28" s="33">
        <v>43314</v>
      </c>
      <c r="G28" s="34" t="s">
        <v>28</v>
      </c>
      <c r="H28" s="35">
        <v>14580</v>
      </c>
    </row>
    <row r="29" s="1" customFormat="1" spans="1:9">
      <c r="A29" s="30" t="s">
        <v>26</v>
      </c>
      <c r="B29" s="156">
        <v>514760</v>
      </c>
      <c r="C29" s="156" t="s">
        <v>3883</v>
      </c>
      <c r="D29" s="157">
        <v>1325065</v>
      </c>
      <c r="E29" s="158">
        <v>43310</v>
      </c>
      <c r="F29" s="159">
        <v>43314</v>
      </c>
      <c r="G29" s="160" t="s">
        <v>28</v>
      </c>
      <c r="H29" s="161">
        <v>14580</v>
      </c>
      <c r="I29" s="181"/>
    </row>
    <row r="30" s="1" customFormat="1" spans="1:8">
      <c r="A30" s="30" t="s">
        <v>26</v>
      </c>
      <c r="B30" s="156">
        <v>514761</v>
      </c>
      <c r="C30" s="156" t="s">
        <v>3884</v>
      </c>
      <c r="D30" s="157">
        <v>1325065</v>
      </c>
      <c r="E30" s="158">
        <v>43310</v>
      </c>
      <c r="F30" s="159">
        <v>43314</v>
      </c>
      <c r="G30" s="160" t="s">
        <v>28</v>
      </c>
      <c r="H30" s="161">
        <v>14580</v>
      </c>
    </row>
    <row r="31" s="1" customFormat="1" spans="1:8">
      <c r="A31" s="30" t="s">
        <v>26</v>
      </c>
      <c r="B31" s="30">
        <v>514783</v>
      </c>
      <c r="C31" s="30" t="s">
        <v>3885</v>
      </c>
      <c r="D31" s="31">
        <v>1317350</v>
      </c>
      <c r="E31" s="32">
        <v>43310</v>
      </c>
      <c r="F31" s="33">
        <v>43314</v>
      </c>
      <c r="G31" s="34" t="s">
        <v>28</v>
      </c>
      <c r="H31" s="35">
        <v>17460</v>
      </c>
    </row>
    <row r="32" s="1" customFormat="1" spans="1:8">
      <c r="A32" s="30" t="s">
        <v>26</v>
      </c>
      <c r="B32" s="30">
        <v>514784</v>
      </c>
      <c r="C32" s="30" t="s">
        <v>3886</v>
      </c>
      <c r="D32" s="31">
        <v>1317084</v>
      </c>
      <c r="E32" s="32">
        <v>43310</v>
      </c>
      <c r="F32" s="33">
        <v>43314</v>
      </c>
      <c r="G32" s="34" t="s">
        <v>28</v>
      </c>
      <c r="H32" s="35">
        <v>17460</v>
      </c>
    </row>
    <row r="33" s="1" customFormat="1" spans="1:8">
      <c r="A33" s="30" t="s">
        <v>26</v>
      </c>
      <c r="B33" s="30">
        <v>514791</v>
      </c>
      <c r="C33" s="30" t="s">
        <v>3887</v>
      </c>
      <c r="D33" s="31">
        <v>1326159</v>
      </c>
      <c r="E33" s="32">
        <v>43311</v>
      </c>
      <c r="F33" s="33">
        <v>43314</v>
      </c>
      <c r="G33" s="34" t="s">
        <v>28</v>
      </c>
      <c r="H33" s="35">
        <v>13095</v>
      </c>
    </row>
    <row r="34" s="1" customFormat="1" spans="1:8">
      <c r="A34" s="30" t="s">
        <v>26</v>
      </c>
      <c r="B34" s="30">
        <v>514803</v>
      </c>
      <c r="C34" s="30" t="s">
        <v>598</v>
      </c>
      <c r="D34" s="31">
        <v>1317341</v>
      </c>
      <c r="E34" s="32">
        <v>43310</v>
      </c>
      <c r="F34" s="33">
        <v>43314</v>
      </c>
      <c r="G34" s="34" t="s">
        <v>28</v>
      </c>
      <c r="H34" s="35">
        <v>17460</v>
      </c>
    </row>
    <row r="35" s="1" customFormat="1" spans="1:8">
      <c r="A35" s="30" t="s">
        <v>26</v>
      </c>
      <c r="B35" s="30">
        <v>514814</v>
      </c>
      <c r="C35" s="30" t="s">
        <v>637</v>
      </c>
      <c r="D35" s="31">
        <v>1338364</v>
      </c>
      <c r="E35" s="32">
        <v>43313</v>
      </c>
      <c r="F35" s="33">
        <v>43314</v>
      </c>
      <c r="G35" s="34" t="s">
        <v>28</v>
      </c>
      <c r="H35" s="35">
        <v>3645</v>
      </c>
    </row>
    <row r="36" s="1" customFormat="1" spans="1:9">
      <c r="A36" s="30" t="s">
        <v>26</v>
      </c>
      <c r="B36" s="30">
        <v>514843</v>
      </c>
      <c r="C36" s="30" t="s">
        <v>3888</v>
      </c>
      <c r="D36" s="31">
        <v>1338048</v>
      </c>
      <c r="E36" s="32">
        <v>43313</v>
      </c>
      <c r="F36" s="33">
        <v>43314</v>
      </c>
      <c r="G36" s="34" t="s">
        <v>28</v>
      </c>
      <c r="H36" s="35">
        <v>4365</v>
      </c>
      <c r="I36" s="181"/>
    </row>
    <row r="37" s="1" customFormat="1" spans="1:8">
      <c r="A37" s="30" t="s">
        <v>26</v>
      </c>
      <c r="B37" s="59">
        <v>514943</v>
      </c>
      <c r="C37" s="59" t="s">
        <v>372</v>
      </c>
      <c r="D37" s="60">
        <v>1340634</v>
      </c>
      <c r="E37" s="61">
        <v>43311</v>
      </c>
      <c r="F37" s="62">
        <v>43315</v>
      </c>
      <c r="G37" s="63" t="s">
        <v>28</v>
      </c>
      <c r="H37" s="64">
        <v>14580</v>
      </c>
    </row>
    <row r="38" s="1" customFormat="1" spans="1:8">
      <c r="A38" s="30" t="s">
        <v>26</v>
      </c>
      <c r="B38" s="59">
        <v>514945</v>
      </c>
      <c r="C38" s="59" t="s">
        <v>3889</v>
      </c>
      <c r="D38" s="60">
        <v>1340634</v>
      </c>
      <c r="E38" s="61">
        <v>43311</v>
      </c>
      <c r="F38" s="62">
        <v>43315</v>
      </c>
      <c r="G38" s="63" t="s">
        <v>28</v>
      </c>
      <c r="H38" s="64">
        <v>14580</v>
      </c>
    </row>
    <row r="39" s="1" customFormat="1" spans="1:8">
      <c r="A39" s="30" t="s">
        <v>26</v>
      </c>
      <c r="B39" s="30">
        <v>514946</v>
      </c>
      <c r="C39" s="30" t="s">
        <v>3890</v>
      </c>
      <c r="D39" s="31">
        <v>1323766</v>
      </c>
      <c r="E39" s="32">
        <v>43312</v>
      </c>
      <c r="F39" s="33">
        <v>43315</v>
      </c>
      <c r="G39" s="34" t="s">
        <v>28</v>
      </c>
      <c r="H39" s="35">
        <v>10935</v>
      </c>
    </row>
    <row r="40" s="1" customFormat="1" spans="1:8">
      <c r="A40" s="30" t="s">
        <v>26</v>
      </c>
      <c r="B40" s="30">
        <v>514954</v>
      </c>
      <c r="C40" s="30" t="s">
        <v>3891</v>
      </c>
      <c r="D40" s="31">
        <v>1338435</v>
      </c>
      <c r="E40" s="32">
        <v>43312</v>
      </c>
      <c r="F40" s="33">
        <v>43315</v>
      </c>
      <c r="G40" s="34" t="s">
        <v>28</v>
      </c>
      <c r="H40" s="35">
        <v>10935</v>
      </c>
    </row>
    <row r="41" s="1" customFormat="1" spans="1:8">
      <c r="A41" s="30" t="s">
        <v>26</v>
      </c>
      <c r="B41" s="156">
        <v>514962</v>
      </c>
      <c r="C41" s="156" t="s">
        <v>3892</v>
      </c>
      <c r="D41" s="157">
        <v>1330280</v>
      </c>
      <c r="E41" s="158">
        <v>43314</v>
      </c>
      <c r="F41" s="159">
        <v>43315</v>
      </c>
      <c r="G41" s="160" t="s">
        <v>28</v>
      </c>
      <c r="H41" s="161">
        <v>3645</v>
      </c>
    </row>
    <row r="42" s="1" customFormat="1" spans="1:8">
      <c r="A42" s="30" t="s">
        <v>26</v>
      </c>
      <c r="B42" s="156">
        <v>514965</v>
      </c>
      <c r="C42" s="156" t="s">
        <v>637</v>
      </c>
      <c r="D42" s="157">
        <v>1330280</v>
      </c>
      <c r="E42" s="158">
        <v>43314</v>
      </c>
      <c r="F42" s="159">
        <v>43315</v>
      </c>
      <c r="G42" s="160" t="s">
        <v>28</v>
      </c>
      <c r="H42" s="161">
        <v>3645</v>
      </c>
    </row>
    <row r="43" s="1" customFormat="1" spans="1:8">
      <c r="A43" s="30" t="s">
        <v>26</v>
      </c>
      <c r="B43" s="30">
        <v>514966</v>
      </c>
      <c r="C43" s="30" t="s">
        <v>3893</v>
      </c>
      <c r="D43" s="31">
        <v>1341062</v>
      </c>
      <c r="E43" s="32">
        <v>43314</v>
      </c>
      <c r="F43" s="33">
        <v>43315</v>
      </c>
      <c r="G43" s="34" t="s">
        <v>28</v>
      </c>
      <c r="H43" s="35">
        <v>4365</v>
      </c>
    </row>
    <row r="44" s="1" customFormat="1" spans="1:8">
      <c r="A44" s="30" t="s">
        <v>26</v>
      </c>
      <c r="B44" s="30">
        <v>515090</v>
      </c>
      <c r="C44" s="30" t="s">
        <v>3894</v>
      </c>
      <c r="D44" s="31">
        <v>1308405</v>
      </c>
      <c r="E44" s="32">
        <v>43313</v>
      </c>
      <c r="F44" s="33">
        <v>43316</v>
      </c>
      <c r="G44" s="34" t="s">
        <v>28</v>
      </c>
      <c r="H44" s="35">
        <v>10935</v>
      </c>
    </row>
    <row r="45" s="1" customFormat="1" spans="1:8">
      <c r="A45" s="30" t="s">
        <v>26</v>
      </c>
      <c r="B45" s="59">
        <v>515091</v>
      </c>
      <c r="C45" s="59" t="s">
        <v>3892</v>
      </c>
      <c r="D45" s="60">
        <v>1330378</v>
      </c>
      <c r="E45" s="61">
        <v>43315</v>
      </c>
      <c r="F45" s="62">
        <v>43316</v>
      </c>
      <c r="G45" s="63" t="s">
        <v>28</v>
      </c>
      <c r="H45" s="64">
        <v>3645</v>
      </c>
    </row>
    <row r="46" s="1" customFormat="1" spans="1:8">
      <c r="A46" s="30" t="s">
        <v>26</v>
      </c>
      <c r="B46" s="59">
        <v>515092</v>
      </c>
      <c r="C46" s="59" t="s">
        <v>3465</v>
      </c>
      <c r="D46" s="60">
        <v>1330378</v>
      </c>
      <c r="E46" s="61">
        <v>43315</v>
      </c>
      <c r="F46" s="62">
        <v>43316</v>
      </c>
      <c r="G46" s="63" t="s">
        <v>28</v>
      </c>
      <c r="H46" s="64">
        <v>3645</v>
      </c>
    </row>
    <row r="47" s="1" customFormat="1" spans="1:8">
      <c r="A47" s="30" t="s">
        <v>26</v>
      </c>
      <c r="B47" s="156">
        <v>515099</v>
      </c>
      <c r="C47" s="156" t="s">
        <v>3895</v>
      </c>
      <c r="D47" s="157">
        <v>1333711</v>
      </c>
      <c r="E47" s="158">
        <v>43314</v>
      </c>
      <c r="F47" s="159">
        <v>43316</v>
      </c>
      <c r="G47" s="160" t="s">
        <v>28</v>
      </c>
      <c r="H47" s="161">
        <v>7290</v>
      </c>
    </row>
    <row r="48" s="1" customFormat="1" spans="1:8">
      <c r="A48" s="30" t="s">
        <v>26</v>
      </c>
      <c r="B48" s="156">
        <v>515100</v>
      </c>
      <c r="C48" s="156" t="s">
        <v>2867</v>
      </c>
      <c r="D48" s="157">
        <v>1333711</v>
      </c>
      <c r="E48" s="158">
        <v>43314</v>
      </c>
      <c r="F48" s="159">
        <v>43316</v>
      </c>
      <c r="G48" s="160" t="s">
        <v>28</v>
      </c>
      <c r="H48" s="161">
        <v>7290</v>
      </c>
    </row>
    <row r="49" s="1" customFormat="1" spans="1:8">
      <c r="A49" s="30" t="s">
        <v>26</v>
      </c>
      <c r="B49" s="30">
        <v>515108</v>
      </c>
      <c r="C49" s="30" t="s">
        <v>3896</v>
      </c>
      <c r="D49" s="31">
        <v>1319819</v>
      </c>
      <c r="E49" s="32">
        <v>43313</v>
      </c>
      <c r="F49" s="33">
        <v>43316</v>
      </c>
      <c r="G49" s="34" t="s">
        <v>28</v>
      </c>
      <c r="H49" s="35">
        <v>13095</v>
      </c>
    </row>
    <row r="50" s="1" customFormat="1" spans="1:8">
      <c r="A50" s="30" t="s">
        <v>26</v>
      </c>
      <c r="B50" s="30">
        <v>515112</v>
      </c>
      <c r="C50" s="30" t="s">
        <v>3897</v>
      </c>
      <c r="D50" s="31">
        <v>1341053</v>
      </c>
      <c r="E50" s="32">
        <v>43314</v>
      </c>
      <c r="F50" s="33">
        <v>43316</v>
      </c>
      <c r="G50" s="34" t="s">
        <v>28</v>
      </c>
      <c r="H50" s="35">
        <v>8730</v>
      </c>
    </row>
    <row r="51" s="1" customFormat="1" spans="1:8">
      <c r="A51" s="30" t="s">
        <v>26</v>
      </c>
      <c r="B51" s="30">
        <v>515114</v>
      </c>
      <c r="C51" s="30" t="s">
        <v>3898</v>
      </c>
      <c r="D51" s="31">
        <v>1341171</v>
      </c>
      <c r="E51" s="32">
        <v>43313</v>
      </c>
      <c r="F51" s="33">
        <v>43316</v>
      </c>
      <c r="G51" s="34" t="s">
        <v>28</v>
      </c>
      <c r="H51" s="35">
        <v>11655</v>
      </c>
    </row>
    <row r="52" s="1" customFormat="1" spans="1:8">
      <c r="A52" s="30" t="s">
        <v>26</v>
      </c>
      <c r="B52" s="30">
        <v>515240</v>
      </c>
      <c r="C52" s="30" t="s">
        <v>3899</v>
      </c>
      <c r="D52" s="31">
        <v>1328591</v>
      </c>
      <c r="E52" s="32">
        <v>43313</v>
      </c>
      <c r="F52" s="33">
        <v>43317</v>
      </c>
      <c r="G52" s="34" t="s">
        <v>28</v>
      </c>
      <c r="H52" s="35">
        <v>14580</v>
      </c>
    </row>
    <row r="53" s="1" customFormat="1" spans="1:8">
      <c r="A53" s="30" t="s">
        <v>26</v>
      </c>
      <c r="B53" s="30">
        <v>515241</v>
      </c>
      <c r="C53" s="30" t="s">
        <v>3900</v>
      </c>
      <c r="D53" s="31">
        <v>1336068</v>
      </c>
      <c r="E53" s="32">
        <v>43313</v>
      </c>
      <c r="F53" s="33">
        <v>43317</v>
      </c>
      <c r="G53" s="34" t="s">
        <v>28</v>
      </c>
      <c r="H53" s="35">
        <v>14580</v>
      </c>
    </row>
    <row r="54" s="1" customFormat="1" spans="1:8">
      <c r="A54" s="30" t="s">
        <v>26</v>
      </c>
      <c r="B54" s="30">
        <v>515254</v>
      </c>
      <c r="C54" s="30" t="s">
        <v>3901</v>
      </c>
      <c r="D54" s="31">
        <v>1328853</v>
      </c>
      <c r="E54" s="32">
        <v>43317</v>
      </c>
      <c r="F54" s="33">
        <v>43317</v>
      </c>
      <c r="G54" s="34" t="s">
        <v>28</v>
      </c>
      <c r="H54" s="35">
        <v>3645</v>
      </c>
    </row>
    <row r="55" s="1" customFormat="1" spans="1:8">
      <c r="A55" s="30" t="s">
        <v>26</v>
      </c>
      <c r="B55" s="30">
        <v>515261</v>
      </c>
      <c r="C55" s="30" t="s">
        <v>3902</v>
      </c>
      <c r="D55" s="31">
        <v>1337217</v>
      </c>
      <c r="E55" s="32">
        <v>43314</v>
      </c>
      <c r="F55" s="33">
        <v>43317</v>
      </c>
      <c r="G55" s="34" t="s">
        <v>28</v>
      </c>
      <c r="H55" s="35">
        <v>13095</v>
      </c>
    </row>
    <row r="56" s="1" customFormat="1" spans="1:8">
      <c r="A56" s="30" t="s">
        <v>26</v>
      </c>
      <c r="B56" s="30">
        <v>515262</v>
      </c>
      <c r="C56" s="30" t="s">
        <v>3903</v>
      </c>
      <c r="D56" s="31">
        <v>1337215</v>
      </c>
      <c r="E56" s="32">
        <v>43314</v>
      </c>
      <c r="F56" s="33">
        <v>43317</v>
      </c>
      <c r="G56" s="34" t="s">
        <v>28</v>
      </c>
      <c r="H56" s="35">
        <v>13095</v>
      </c>
    </row>
    <row r="57" s="1" customFormat="1" spans="1:8">
      <c r="A57" s="30" t="s">
        <v>26</v>
      </c>
      <c r="B57" s="59">
        <v>515267</v>
      </c>
      <c r="C57" s="59" t="s">
        <v>3904</v>
      </c>
      <c r="D57" s="60">
        <v>1334874</v>
      </c>
      <c r="E57" s="61">
        <v>43314</v>
      </c>
      <c r="F57" s="62">
        <v>43317</v>
      </c>
      <c r="G57" s="63" t="s">
        <v>28</v>
      </c>
      <c r="H57" s="64">
        <v>13095</v>
      </c>
    </row>
    <row r="58" s="1" customFormat="1" spans="1:8">
      <c r="A58" s="30" t="s">
        <v>26</v>
      </c>
      <c r="B58" s="59">
        <v>515268</v>
      </c>
      <c r="C58" s="59" t="s">
        <v>3905</v>
      </c>
      <c r="D58" s="60">
        <v>1334874</v>
      </c>
      <c r="E58" s="61">
        <v>43314</v>
      </c>
      <c r="F58" s="62">
        <v>43317</v>
      </c>
      <c r="G58" s="63" t="s">
        <v>28</v>
      </c>
      <c r="H58" s="64">
        <v>13095</v>
      </c>
    </row>
    <row r="59" s="1" customFormat="1" spans="1:8">
      <c r="A59" s="30" t="s">
        <v>26</v>
      </c>
      <c r="B59" s="30">
        <v>515269</v>
      </c>
      <c r="C59" s="30" t="s">
        <v>3906</v>
      </c>
      <c r="D59" s="31">
        <v>1327050</v>
      </c>
      <c r="E59" s="32">
        <v>43312</v>
      </c>
      <c r="F59" s="33">
        <v>43317</v>
      </c>
      <c r="G59" s="34" t="s">
        <v>28</v>
      </c>
      <c r="H59" s="35">
        <v>21825</v>
      </c>
    </row>
    <row r="60" s="1" customFormat="1" spans="1:8">
      <c r="A60" s="30" t="s">
        <v>26</v>
      </c>
      <c r="B60" s="30">
        <v>515371</v>
      </c>
      <c r="C60" s="30" t="s">
        <v>1655</v>
      </c>
      <c r="D60" s="31">
        <v>1324259</v>
      </c>
      <c r="E60" s="32">
        <v>43313</v>
      </c>
      <c r="F60" s="33">
        <v>43318</v>
      </c>
      <c r="G60" s="34" t="s">
        <v>28</v>
      </c>
      <c r="H60" s="35">
        <v>21825</v>
      </c>
    </row>
    <row r="61" s="1" customFormat="1" spans="1:8">
      <c r="A61" s="30" t="s">
        <v>26</v>
      </c>
      <c r="B61" s="30">
        <v>515374</v>
      </c>
      <c r="C61" s="30" t="s">
        <v>3907</v>
      </c>
      <c r="D61" s="31">
        <v>1334342</v>
      </c>
      <c r="E61" s="32">
        <v>43316</v>
      </c>
      <c r="F61" s="33">
        <v>43318</v>
      </c>
      <c r="G61" s="34" t="s">
        <v>28</v>
      </c>
      <c r="H61" s="35">
        <v>8730</v>
      </c>
    </row>
    <row r="62" s="1" customFormat="1" spans="1:8">
      <c r="A62" s="30" t="s">
        <v>26</v>
      </c>
      <c r="B62" s="30">
        <v>515380</v>
      </c>
      <c r="C62" s="30" t="s">
        <v>3908</v>
      </c>
      <c r="D62" s="31">
        <v>1315605</v>
      </c>
      <c r="E62" s="32">
        <v>43314</v>
      </c>
      <c r="F62" s="33">
        <v>43318</v>
      </c>
      <c r="G62" s="34" t="s">
        <v>28</v>
      </c>
      <c r="H62" s="35">
        <v>17460</v>
      </c>
    </row>
    <row r="63" s="1" customFormat="1" spans="1:8">
      <c r="A63" s="30" t="s">
        <v>26</v>
      </c>
      <c r="B63" s="30">
        <v>515388</v>
      </c>
      <c r="C63" s="30" t="s">
        <v>3909</v>
      </c>
      <c r="D63" s="31">
        <v>1337232</v>
      </c>
      <c r="E63" s="32">
        <v>43313</v>
      </c>
      <c r="F63" s="33">
        <v>43318</v>
      </c>
      <c r="G63" s="34" t="s">
        <v>28</v>
      </c>
      <c r="H63" s="35">
        <v>18225</v>
      </c>
    </row>
    <row r="64" s="1" customFormat="1" spans="1:8">
      <c r="A64" s="30" t="s">
        <v>26</v>
      </c>
      <c r="B64" s="30">
        <v>515485</v>
      </c>
      <c r="C64" s="30" t="s">
        <v>3910</v>
      </c>
      <c r="D64" s="31">
        <v>1339992</v>
      </c>
      <c r="E64" s="32">
        <v>43316</v>
      </c>
      <c r="F64" s="33">
        <v>43319</v>
      </c>
      <c r="G64" s="34" t="s">
        <v>28</v>
      </c>
      <c r="H64" s="35">
        <v>10935</v>
      </c>
    </row>
    <row r="65" s="1" customFormat="1" spans="1:8">
      <c r="A65" s="30" t="s">
        <v>26</v>
      </c>
      <c r="B65" s="30">
        <v>515489</v>
      </c>
      <c r="C65" s="30" t="s">
        <v>3911</v>
      </c>
      <c r="D65" s="31">
        <v>1330951</v>
      </c>
      <c r="E65" s="32">
        <v>43317</v>
      </c>
      <c r="F65" s="33">
        <v>43319</v>
      </c>
      <c r="G65" s="34" t="s">
        <v>28</v>
      </c>
      <c r="H65" s="35">
        <v>7290</v>
      </c>
    </row>
    <row r="66" s="1" customFormat="1" spans="1:8">
      <c r="A66" s="30" t="s">
        <v>26</v>
      </c>
      <c r="B66" s="30">
        <v>515494</v>
      </c>
      <c r="C66" s="30" t="s">
        <v>3912</v>
      </c>
      <c r="D66" s="31">
        <v>1341479</v>
      </c>
      <c r="E66" s="32">
        <v>43316</v>
      </c>
      <c r="F66" s="33">
        <v>43319</v>
      </c>
      <c r="G66" s="34" t="s">
        <v>28</v>
      </c>
      <c r="H66" s="35">
        <v>10935</v>
      </c>
    </row>
    <row r="67" s="1" customFormat="1" spans="1:8">
      <c r="A67" s="30" t="s">
        <v>26</v>
      </c>
      <c r="B67" s="30">
        <v>515497</v>
      </c>
      <c r="C67" s="30" t="s">
        <v>3913</v>
      </c>
      <c r="D67" s="31">
        <v>1341478</v>
      </c>
      <c r="E67" s="32">
        <v>43316</v>
      </c>
      <c r="F67" s="33">
        <v>43319</v>
      </c>
      <c r="G67" s="34" t="s">
        <v>28</v>
      </c>
      <c r="H67" s="35">
        <v>12375</v>
      </c>
    </row>
    <row r="68" s="1" customFormat="1" spans="1:8">
      <c r="A68" s="30" t="s">
        <v>26</v>
      </c>
      <c r="B68" s="156">
        <v>515521</v>
      </c>
      <c r="C68" s="156" t="s">
        <v>3914</v>
      </c>
      <c r="D68" s="157">
        <v>1342313</v>
      </c>
      <c r="E68" s="158">
        <v>43317</v>
      </c>
      <c r="F68" s="159">
        <v>43319</v>
      </c>
      <c r="G68" s="160" t="s">
        <v>28</v>
      </c>
      <c r="H68" s="161">
        <v>8730</v>
      </c>
    </row>
    <row r="69" s="1" customFormat="1" spans="1:8">
      <c r="A69" s="30" t="s">
        <v>26</v>
      </c>
      <c r="B69" s="156">
        <v>515522</v>
      </c>
      <c r="C69" s="156" t="s">
        <v>3915</v>
      </c>
      <c r="D69" s="157">
        <v>1342313</v>
      </c>
      <c r="E69" s="158">
        <v>43317</v>
      </c>
      <c r="F69" s="159">
        <v>43319</v>
      </c>
      <c r="G69" s="160" t="s">
        <v>28</v>
      </c>
      <c r="H69" s="161">
        <v>8730</v>
      </c>
    </row>
    <row r="70" s="1" customFormat="1" spans="1:8">
      <c r="A70" s="30" t="s">
        <v>26</v>
      </c>
      <c r="B70" s="30">
        <v>515523</v>
      </c>
      <c r="C70" s="30" t="s">
        <v>3916</v>
      </c>
      <c r="D70" s="31">
        <v>1331198</v>
      </c>
      <c r="E70" s="32">
        <v>43316</v>
      </c>
      <c r="F70" s="33">
        <v>43319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515526</v>
      </c>
      <c r="C71" s="30" t="s">
        <v>3917</v>
      </c>
      <c r="D71" s="31">
        <v>1328177</v>
      </c>
      <c r="E71" s="32">
        <v>43314</v>
      </c>
      <c r="F71" s="33">
        <v>43319</v>
      </c>
      <c r="G71" s="34" t="s">
        <v>28</v>
      </c>
      <c r="H71" s="35">
        <v>21825</v>
      </c>
    </row>
    <row r="72" s="1" customFormat="1" spans="1:8">
      <c r="A72" s="30" t="s">
        <v>26</v>
      </c>
      <c r="B72" s="30">
        <v>515681</v>
      </c>
      <c r="C72" s="30" t="s">
        <v>3918</v>
      </c>
      <c r="D72" s="31">
        <v>1323242</v>
      </c>
      <c r="E72" s="32">
        <v>43314</v>
      </c>
      <c r="F72" s="33">
        <v>43320</v>
      </c>
      <c r="G72" s="34" t="s">
        <v>28</v>
      </c>
      <c r="H72" s="35">
        <v>21870</v>
      </c>
    </row>
    <row r="73" s="1" customFormat="1" spans="1:8">
      <c r="A73" s="30" t="s">
        <v>26</v>
      </c>
      <c r="B73" s="30">
        <v>515698</v>
      </c>
      <c r="C73" s="30" t="s">
        <v>3919</v>
      </c>
      <c r="D73" s="31">
        <v>1335788</v>
      </c>
      <c r="E73" s="32">
        <v>43319</v>
      </c>
      <c r="F73" s="33">
        <v>43320</v>
      </c>
      <c r="G73" s="34" t="s">
        <v>28</v>
      </c>
      <c r="H73" s="35">
        <v>4365</v>
      </c>
    </row>
    <row r="74" s="1" customFormat="1" spans="1:8">
      <c r="A74" s="30" t="s">
        <v>26</v>
      </c>
      <c r="B74" s="59">
        <v>515709</v>
      </c>
      <c r="C74" s="59" t="s">
        <v>3920</v>
      </c>
      <c r="D74" s="60">
        <v>1331861</v>
      </c>
      <c r="E74" s="61">
        <v>43317</v>
      </c>
      <c r="F74" s="62">
        <v>43320</v>
      </c>
      <c r="G74" s="63" t="s">
        <v>28</v>
      </c>
      <c r="H74" s="64">
        <v>13095</v>
      </c>
    </row>
    <row r="75" s="1" customFormat="1" spans="1:8">
      <c r="A75" s="30" t="s">
        <v>26</v>
      </c>
      <c r="B75" s="59">
        <v>515710</v>
      </c>
      <c r="C75" s="59" t="s">
        <v>598</v>
      </c>
      <c r="D75" s="60">
        <v>1331861</v>
      </c>
      <c r="E75" s="61">
        <v>43317</v>
      </c>
      <c r="F75" s="62">
        <v>43320</v>
      </c>
      <c r="G75" s="63" t="s">
        <v>28</v>
      </c>
      <c r="H75" s="64">
        <v>13095</v>
      </c>
    </row>
    <row r="76" s="1" customFormat="1" spans="1:8">
      <c r="A76" s="30" t="s">
        <v>26</v>
      </c>
      <c r="B76" s="59">
        <v>515711</v>
      </c>
      <c r="C76" s="59" t="s">
        <v>3921</v>
      </c>
      <c r="D76" s="60">
        <v>1331861</v>
      </c>
      <c r="E76" s="61">
        <v>43317</v>
      </c>
      <c r="F76" s="62">
        <v>43320</v>
      </c>
      <c r="G76" s="63" t="s">
        <v>28</v>
      </c>
      <c r="H76" s="64">
        <v>13095</v>
      </c>
    </row>
    <row r="77" s="1" customFormat="1" spans="1:8">
      <c r="A77" s="30" t="s">
        <v>26</v>
      </c>
      <c r="B77" s="30">
        <v>515834</v>
      </c>
      <c r="C77" s="30" t="s">
        <v>3922</v>
      </c>
      <c r="D77" s="31">
        <v>1334347</v>
      </c>
      <c r="E77" s="32">
        <v>43319</v>
      </c>
      <c r="F77" s="33">
        <v>43321</v>
      </c>
      <c r="G77" s="34" t="s">
        <v>28</v>
      </c>
      <c r="H77" s="35">
        <v>8730</v>
      </c>
    </row>
    <row r="78" s="1" customFormat="1" spans="1:8">
      <c r="A78" s="30" t="s">
        <v>26</v>
      </c>
      <c r="B78" s="30">
        <v>515835</v>
      </c>
      <c r="C78" s="30" t="s">
        <v>3923</v>
      </c>
      <c r="D78" s="31">
        <v>1325313</v>
      </c>
      <c r="E78" s="32">
        <v>43319</v>
      </c>
      <c r="F78" s="33">
        <v>43321</v>
      </c>
      <c r="G78" s="34" t="s">
        <v>28</v>
      </c>
      <c r="H78" s="35">
        <v>8730</v>
      </c>
    </row>
    <row r="79" s="1" customFormat="1" spans="1:8">
      <c r="A79" s="30" t="s">
        <v>26</v>
      </c>
      <c r="B79" s="30">
        <v>515836</v>
      </c>
      <c r="C79" s="30" t="s">
        <v>3924</v>
      </c>
      <c r="D79" s="31">
        <v>1345419</v>
      </c>
      <c r="E79" s="32">
        <v>43319</v>
      </c>
      <c r="F79" s="33">
        <v>43321</v>
      </c>
      <c r="G79" s="34" t="s">
        <v>28</v>
      </c>
      <c r="H79" s="35">
        <v>8730</v>
      </c>
    </row>
    <row r="80" s="1" customFormat="1" spans="1:8">
      <c r="A80" s="30" t="s">
        <v>26</v>
      </c>
      <c r="B80" s="30">
        <v>515847</v>
      </c>
      <c r="C80" s="30" t="s">
        <v>1325</v>
      </c>
      <c r="D80" s="31">
        <v>1339945</v>
      </c>
      <c r="E80" s="32">
        <v>43320</v>
      </c>
      <c r="F80" s="33">
        <v>43321</v>
      </c>
      <c r="G80" s="34" t="s">
        <v>28</v>
      </c>
      <c r="H80" s="35">
        <v>4365</v>
      </c>
    </row>
    <row r="81" s="1" customFormat="1" spans="1:8">
      <c r="A81" s="30" t="s">
        <v>26</v>
      </c>
      <c r="B81" s="30">
        <v>515849</v>
      </c>
      <c r="C81" s="30" t="s">
        <v>3925</v>
      </c>
      <c r="D81" s="31">
        <v>1317783</v>
      </c>
      <c r="E81" s="32">
        <v>43316</v>
      </c>
      <c r="F81" s="33">
        <v>43321</v>
      </c>
      <c r="G81" s="34" t="s">
        <v>28</v>
      </c>
      <c r="H81" s="35">
        <v>18225</v>
      </c>
    </row>
    <row r="82" s="1" customFormat="1" spans="1:8">
      <c r="A82" s="30" t="s">
        <v>26</v>
      </c>
      <c r="B82" s="30">
        <v>515851</v>
      </c>
      <c r="C82" s="30" t="s">
        <v>3926</v>
      </c>
      <c r="D82" s="31">
        <v>1340335</v>
      </c>
      <c r="E82" s="32">
        <v>43316</v>
      </c>
      <c r="F82" s="33">
        <v>43321</v>
      </c>
      <c r="G82" s="34" t="s">
        <v>28</v>
      </c>
      <c r="H82" s="35">
        <v>18225</v>
      </c>
    </row>
    <row r="83" s="1" customFormat="1" spans="1:8">
      <c r="A83" s="30" t="s">
        <v>26</v>
      </c>
      <c r="B83" s="30">
        <v>515854</v>
      </c>
      <c r="C83" s="30" t="s">
        <v>3927</v>
      </c>
      <c r="D83" s="31">
        <v>1343794</v>
      </c>
      <c r="E83" s="32">
        <v>43319</v>
      </c>
      <c r="F83" s="33">
        <v>43321</v>
      </c>
      <c r="G83" s="34" t="s">
        <v>28</v>
      </c>
      <c r="H83" s="35">
        <v>13000</v>
      </c>
    </row>
    <row r="84" s="1" customFormat="1" spans="1:8">
      <c r="A84" s="30" t="s">
        <v>26</v>
      </c>
      <c r="B84" s="156">
        <v>515859</v>
      </c>
      <c r="C84" s="156" t="s">
        <v>3928</v>
      </c>
      <c r="D84" s="157">
        <v>1333925</v>
      </c>
      <c r="E84" s="158">
        <v>43315</v>
      </c>
      <c r="F84" s="159">
        <v>43321</v>
      </c>
      <c r="G84" s="160" t="s">
        <v>28</v>
      </c>
      <c r="H84" s="161">
        <v>21870</v>
      </c>
    </row>
    <row r="85" s="1" customFormat="1" spans="1:8">
      <c r="A85" s="30" t="s">
        <v>26</v>
      </c>
      <c r="B85" s="156">
        <v>515860</v>
      </c>
      <c r="C85" s="156" t="s">
        <v>3929</v>
      </c>
      <c r="D85" s="157">
        <v>1333925</v>
      </c>
      <c r="E85" s="158">
        <v>43315</v>
      </c>
      <c r="F85" s="159">
        <v>43321</v>
      </c>
      <c r="G85" s="160" t="s">
        <v>28</v>
      </c>
      <c r="H85" s="161">
        <v>21870</v>
      </c>
    </row>
    <row r="86" s="1" customFormat="1" spans="1:8">
      <c r="A86" s="30" t="s">
        <v>26</v>
      </c>
      <c r="B86" s="156">
        <v>515863</v>
      </c>
      <c r="C86" s="156" t="s">
        <v>3930</v>
      </c>
      <c r="D86" s="157">
        <v>1333925</v>
      </c>
      <c r="E86" s="158">
        <v>43315</v>
      </c>
      <c r="F86" s="159">
        <v>43321</v>
      </c>
      <c r="G86" s="160" t="s">
        <v>28</v>
      </c>
      <c r="H86" s="161">
        <v>21870</v>
      </c>
    </row>
    <row r="87" s="1" customFormat="1" spans="1:9">
      <c r="A87" s="30" t="s">
        <v>26</v>
      </c>
      <c r="B87" s="30">
        <v>515872</v>
      </c>
      <c r="C87" s="30" t="s">
        <v>3931</v>
      </c>
      <c r="D87" s="31">
        <v>1323728</v>
      </c>
      <c r="E87" s="32">
        <v>43318</v>
      </c>
      <c r="F87" s="33">
        <v>43321</v>
      </c>
      <c r="G87" s="34" t="s">
        <v>28</v>
      </c>
      <c r="H87" s="35">
        <v>10935</v>
      </c>
      <c r="I87" s="89"/>
    </row>
    <row r="88" s="1" customFormat="1" spans="1:8">
      <c r="A88" s="30" t="s">
        <v>26</v>
      </c>
      <c r="B88" s="59">
        <v>515878</v>
      </c>
      <c r="C88" s="59" t="s">
        <v>3932</v>
      </c>
      <c r="D88" s="60">
        <v>1326332</v>
      </c>
      <c r="E88" s="61">
        <v>43317</v>
      </c>
      <c r="F88" s="62">
        <v>43321</v>
      </c>
      <c r="G88" s="63" t="s">
        <v>28</v>
      </c>
      <c r="H88" s="64">
        <v>14580</v>
      </c>
    </row>
    <row r="89" s="1" customFormat="1" spans="1:8">
      <c r="A89" s="30" t="s">
        <v>26</v>
      </c>
      <c r="B89" s="59">
        <v>515879</v>
      </c>
      <c r="C89" s="59" t="s">
        <v>3933</v>
      </c>
      <c r="D89" s="60">
        <v>1326332</v>
      </c>
      <c r="E89" s="61">
        <v>43317</v>
      </c>
      <c r="F89" s="62">
        <v>43321</v>
      </c>
      <c r="G89" s="63" t="s">
        <v>28</v>
      </c>
      <c r="H89" s="64">
        <v>14580</v>
      </c>
    </row>
    <row r="90" s="1" customFormat="1" spans="1:8">
      <c r="A90" s="30" t="s">
        <v>26</v>
      </c>
      <c r="B90" s="59">
        <v>515880</v>
      </c>
      <c r="C90" s="59" t="s">
        <v>3934</v>
      </c>
      <c r="D90" s="60">
        <v>1326332</v>
      </c>
      <c r="E90" s="61">
        <v>43317</v>
      </c>
      <c r="F90" s="62">
        <v>43321</v>
      </c>
      <c r="G90" s="63" t="s">
        <v>28</v>
      </c>
      <c r="H90" s="64">
        <v>14580</v>
      </c>
    </row>
    <row r="91" s="1" customFormat="1" spans="1:8">
      <c r="A91" s="30" t="s">
        <v>26</v>
      </c>
      <c r="B91" s="30">
        <v>516000</v>
      </c>
      <c r="C91" s="30" t="s">
        <v>3935</v>
      </c>
      <c r="D91" s="31">
        <v>1326342</v>
      </c>
      <c r="E91" s="32">
        <v>43320</v>
      </c>
      <c r="F91" s="33">
        <v>43322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516003</v>
      </c>
      <c r="C92" s="30" t="s">
        <v>3936</v>
      </c>
      <c r="D92" s="31">
        <v>1337930</v>
      </c>
      <c r="E92" s="32">
        <v>43316</v>
      </c>
      <c r="F92" s="33">
        <v>43322</v>
      </c>
      <c r="G92" s="34" t="s">
        <v>28</v>
      </c>
      <c r="H92" s="35">
        <v>26190</v>
      </c>
    </row>
    <row r="93" s="1" customFormat="1" spans="1:8">
      <c r="A93" s="30" t="s">
        <v>26</v>
      </c>
      <c r="B93" s="156">
        <v>516013</v>
      </c>
      <c r="C93" s="156" t="s">
        <v>3937</v>
      </c>
      <c r="D93" s="157">
        <v>1334232</v>
      </c>
      <c r="E93" s="158">
        <v>43319</v>
      </c>
      <c r="F93" s="159">
        <v>43322</v>
      </c>
      <c r="G93" s="160" t="s">
        <v>28</v>
      </c>
      <c r="H93" s="161">
        <v>10935</v>
      </c>
    </row>
    <row r="94" s="1" customFormat="1" spans="1:8">
      <c r="A94" s="30" t="s">
        <v>26</v>
      </c>
      <c r="B94" s="156">
        <v>516014</v>
      </c>
      <c r="C94" s="156" t="s">
        <v>3938</v>
      </c>
      <c r="D94" s="157">
        <v>1334232</v>
      </c>
      <c r="E94" s="158">
        <v>43319</v>
      </c>
      <c r="F94" s="159">
        <v>43322</v>
      </c>
      <c r="G94" s="160" t="s">
        <v>28</v>
      </c>
      <c r="H94" s="161">
        <v>10935</v>
      </c>
    </row>
    <row r="95" s="1" customFormat="1" spans="1:8">
      <c r="A95" s="30" t="s">
        <v>26</v>
      </c>
      <c r="B95" s="59">
        <v>516015</v>
      </c>
      <c r="C95" s="59" t="s">
        <v>3939</v>
      </c>
      <c r="D95" s="60">
        <v>1337041</v>
      </c>
      <c r="E95" s="61">
        <v>43321</v>
      </c>
      <c r="F95" s="62">
        <v>43322</v>
      </c>
      <c r="G95" s="63" t="s">
        <v>28</v>
      </c>
      <c r="H95" s="64">
        <v>3645</v>
      </c>
    </row>
    <row r="96" s="1" customFormat="1" spans="1:8">
      <c r="A96" s="30" t="s">
        <v>26</v>
      </c>
      <c r="B96" s="59">
        <v>516016</v>
      </c>
      <c r="C96" s="59" t="s">
        <v>3940</v>
      </c>
      <c r="D96" s="60">
        <v>1337041</v>
      </c>
      <c r="E96" s="61">
        <v>43321</v>
      </c>
      <c r="F96" s="62">
        <v>43322</v>
      </c>
      <c r="G96" s="63" t="s">
        <v>28</v>
      </c>
      <c r="H96" s="64">
        <v>3645</v>
      </c>
    </row>
    <row r="97" s="1" customFormat="1" spans="1:8">
      <c r="A97" s="30" t="s">
        <v>26</v>
      </c>
      <c r="B97" s="30">
        <v>516028</v>
      </c>
      <c r="C97" s="30" t="s">
        <v>3941</v>
      </c>
      <c r="D97" s="31">
        <v>1336674</v>
      </c>
      <c r="E97" s="32">
        <v>43320</v>
      </c>
      <c r="F97" s="33">
        <v>43322</v>
      </c>
      <c r="G97" s="34" t="s">
        <v>28</v>
      </c>
      <c r="H97" s="35">
        <v>7290</v>
      </c>
    </row>
    <row r="98" s="1" customFormat="1" spans="1:8">
      <c r="A98" s="30" t="s">
        <v>26</v>
      </c>
      <c r="B98" s="30">
        <v>516029</v>
      </c>
      <c r="C98" s="30" t="s">
        <v>3942</v>
      </c>
      <c r="D98" s="31">
        <v>1322271</v>
      </c>
      <c r="E98" s="32">
        <v>43319</v>
      </c>
      <c r="F98" s="33">
        <v>43322</v>
      </c>
      <c r="G98" s="34" t="s">
        <v>28</v>
      </c>
      <c r="H98" s="35">
        <v>10935</v>
      </c>
    </row>
    <row r="99" s="1" customFormat="1" spans="1:8">
      <c r="A99" s="30" t="s">
        <v>26</v>
      </c>
      <c r="B99" s="30">
        <v>516150</v>
      </c>
      <c r="C99" s="30" t="s">
        <v>704</v>
      </c>
      <c r="D99" s="31">
        <v>1327030</v>
      </c>
      <c r="E99" s="32">
        <v>43321</v>
      </c>
      <c r="F99" s="33">
        <v>43323</v>
      </c>
      <c r="G99" s="34" t="s">
        <v>28</v>
      </c>
      <c r="H99" s="35">
        <v>7290</v>
      </c>
    </row>
    <row r="100" s="1" customFormat="1" spans="1:8">
      <c r="A100" s="30" t="s">
        <v>26</v>
      </c>
      <c r="B100" s="30">
        <v>516157</v>
      </c>
      <c r="C100" s="30" t="s">
        <v>3943</v>
      </c>
      <c r="D100" s="31">
        <v>1333999</v>
      </c>
      <c r="E100" s="32">
        <v>43316</v>
      </c>
      <c r="F100" s="33">
        <v>43323</v>
      </c>
      <c r="G100" s="34" t="s">
        <v>28</v>
      </c>
      <c r="H100" s="35">
        <v>30555</v>
      </c>
    </row>
    <row r="101" s="1" customFormat="1" spans="1:8">
      <c r="A101" s="30" t="s">
        <v>26</v>
      </c>
      <c r="B101" s="30">
        <v>516159</v>
      </c>
      <c r="C101" s="30" t="s">
        <v>3944</v>
      </c>
      <c r="D101" s="31">
        <v>1337853</v>
      </c>
      <c r="E101" s="32">
        <v>43321</v>
      </c>
      <c r="F101" s="33">
        <v>43323</v>
      </c>
      <c r="G101" s="34" t="s">
        <v>28</v>
      </c>
      <c r="H101" s="35">
        <v>7290</v>
      </c>
    </row>
    <row r="102" s="1" customFormat="1" spans="1:8">
      <c r="A102" s="30" t="s">
        <v>26</v>
      </c>
      <c r="B102" s="30">
        <v>516164</v>
      </c>
      <c r="C102" s="30" t="s">
        <v>3945</v>
      </c>
      <c r="D102" s="31">
        <v>1340125</v>
      </c>
      <c r="E102" s="32">
        <v>43321</v>
      </c>
      <c r="F102" s="33">
        <v>43323</v>
      </c>
      <c r="G102" s="34" t="s">
        <v>28</v>
      </c>
      <c r="H102" s="35">
        <v>7290</v>
      </c>
    </row>
    <row r="103" s="1" customFormat="1" spans="1:8">
      <c r="A103" s="30" t="s">
        <v>26</v>
      </c>
      <c r="B103" s="30">
        <v>516175</v>
      </c>
      <c r="C103" s="30" t="s">
        <v>3946</v>
      </c>
      <c r="D103" s="31">
        <v>1335824</v>
      </c>
      <c r="E103" s="32">
        <v>43321</v>
      </c>
      <c r="F103" s="33">
        <v>43323</v>
      </c>
      <c r="G103" s="34" t="s">
        <v>28</v>
      </c>
      <c r="H103" s="35">
        <v>8730</v>
      </c>
    </row>
    <row r="104" s="1" customFormat="1" spans="1:8">
      <c r="A104" s="30" t="s">
        <v>26</v>
      </c>
      <c r="B104" s="30">
        <v>516176</v>
      </c>
      <c r="C104" s="30" t="s">
        <v>58</v>
      </c>
      <c r="D104" s="31">
        <v>1326966</v>
      </c>
      <c r="E104" s="32">
        <v>43318</v>
      </c>
      <c r="F104" s="33">
        <v>43323</v>
      </c>
      <c r="G104" s="34" t="s">
        <v>28</v>
      </c>
      <c r="H104" s="35">
        <v>21825</v>
      </c>
    </row>
    <row r="105" s="1" customFormat="1" spans="1:8">
      <c r="A105" s="30" t="s">
        <v>26</v>
      </c>
      <c r="B105" s="30">
        <v>516181</v>
      </c>
      <c r="C105" s="30" t="s">
        <v>3947</v>
      </c>
      <c r="D105" s="31">
        <v>1330991</v>
      </c>
      <c r="E105" s="32">
        <v>43318</v>
      </c>
      <c r="F105" s="33">
        <v>43323</v>
      </c>
      <c r="G105" s="34" t="s">
        <v>28</v>
      </c>
      <c r="H105" s="35">
        <v>21825</v>
      </c>
    </row>
    <row r="106" s="1" customFormat="1" spans="1:8">
      <c r="A106" s="30" t="s">
        <v>26</v>
      </c>
      <c r="B106" s="30">
        <v>516183</v>
      </c>
      <c r="C106" s="30" t="s">
        <v>3948</v>
      </c>
      <c r="D106" s="31">
        <v>1330990</v>
      </c>
      <c r="E106" s="32">
        <v>43318</v>
      </c>
      <c r="F106" s="33">
        <v>43323</v>
      </c>
      <c r="G106" s="34" t="s">
        <v>28</v>
      </c>
      <c r="H106" s="35">
        <v>21825</v>
      </c>
    </row>
    <row r="107" s="1" customFormat="1" spans="1:8">
      <c r="A107" s="30" t="s">
        <v>26</v>
      </c>
      <c r="B107" s="30">
        <v>516188</v>
      </c>
      <c r="C107" s="30" t="s">
        <v>3949</v>
      </c>
      <c r="D107" s="31">
        <v>1336679</v>
      </c>
      <c r="E107" s="32">
        <v>43322</v>
      </c>
      <c r="F107" s="33">
        <v>43323</v>
      </c>
      <c r="G107" s="34" t="s">
        <v>28</v>
      </c>
      <c r="H107" s="35">
        <v>3645</v>
      </c>
    </row>
    <row r="108" s="1" customFormat="1" spans="1:8">
      <c r="A108" s="30" t="s">
        <v>26</v>
      </c>
      <c r="B108" s="30">
        <v>516197</v>
      </c>
      <c r="C108" s="30" t="s">
        <v>3950</v>
      </c>
      <c r="D108" s="31">
        <v>1329116</v>
      </c>
      <c r="E108" s="32">
        <v>43321</v>
      </c>
      <c r="F108" s="33">
        <v>43323</v>
      </c>
      <c r="G108" s="34" t="s">
        <v>28</v>
      </c>
      <c r="H108" s="35">
        <v>8730</v>
      </c>
    </row>
    <row r="109" s="1" customFormat="1" spans="1:8">
      <c r="A109" s="30" t="s">
        <v>26</v>
      </c>
      <c r="B109" s="156">
        <v>516348</v>
      </c>
      <c r="C109" s="156" t="s">
        <v>3951</v>
      </c>
      <c r="D109" s="157">
        <v>1340591</v>
      </c>
      <c r="E109" s="158">
        <v>43322</v>
      </c>
      <c r="F109" s="159">
        <v>43324</v>
      </c>
      <c r="G109" s="160" t="s">
        <v>28</v>
      </c>
      <c r="H109" s="161">
        <v>7290</v>
      </c>
    </row>
    <row r="110" s="1" customFormat="1" spans="1:8">
      <c r="A110" s="30" t="s">
        <v>26</v>
      </c>
      <c r="B110" s="156">
        <v>516351</v>
      </c>
      <c r="C110" s="156" t="s">
        <v>3952</v>
      </c>
      <c r="D110" s="157">
        <v>1340591</v>
      </c>
      <c r="E110" s="158">
        <v>43322</v>
      </c>
      <c r="F110" s="159">
        <v>43324</v>
      </c>
      <c r="G110" s="160" t="s">
        <v>28</v>
      </c>
      <c r="H110" s="161">
        <v>7290</v>
      </c>
    </row>
    <row r="111" s="1" customFormat="1" spans="1:8">
      <c r="A111" s="30" t="s">
        <v>26</v>
      </c>
      <c r="B111" s="59">
        <v>516355</v>
      </c>
      <c r="C111" s="59" t="s">
        <v>3953</v>
      </c>
      <c r="D111" s="60">
        <v>1339000</v>
      </c>
      <c r="E111" s="61">
        <v>43321</v>
      </c>
      <c r="F111" s="62">
        <v>43324</v>
      </c>
      <c r="G111" s="63" t="s">
        <v>28</v>
      </c>
      <c r="H111" s="64">
        <v>10935</v>
      </c>
    </row>
    <row r="112" s="1" customFormat="1" spans="1:8">
      <c r="A112" s="30" t="s">
        <v>26</v>
      </c>
      <c r="B112" s="59">
        <v>516356</v>
      </c>
      <c r="C112" s="59" t="s">
        <v>3954</v>
      </c>
      <c r="D112" s="60">
        <v>1339000</v>
      </c>
      <c r="E112" s="61">
        <v>43321</v>
      </c>
      <c r="F112" s="62">
        <v>43324</v>
      </c>
      <c r="G112" s="63" t="s">
        <v>28</v>
      </c>
      <c r="H112" s="64">
        <v>10935</v>
      </c>
    </row>
    <row r="113" s="1" customFormat="1" spans="1:8">
      <c r="A113" s="30" t="s">
        <v>26</v>
      </c>
      <c r="B113" s="30">
        <v>516376</v>
      </c>
      <c r="C113" s="30" t="s">
        <v>3955</v>
      </c>
      <c r="D113" s="31">
        <v>1335817</v>
      </c>
      <c r="E113" s="32">
        <v>43321</v>
      </c>
      <c r="F113" s="33">
        <v>43324</v>
      </c>
      <c r="G113" s="34" t="s">
        <v>28</v>
      </c>
      <c r="H113" s="35">
        <v>13095</v>
      </c>
    </row>
    <row r="114" s="1" customFormat="1" spans="1:8">
      <c r="A114" s="30" t="s">
        <v>26</v>
      </c>
      <c r="B114" s="30">
        <v>516381</v>
      </c>
      <c r="C114" s="30" t="s">
        <v>3956</v>
      </c>
      <c r="D114" s="31">
        <v>1332470</v>
      </c>
      <c r="E114" s="32">
        <v>43321</v>
      </c>
      <c r="F114" s="33">
        <v>43324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156">
        <v>516517</v>
      </c>
      <c r="C115" s="156" t="s">
        <v>3957</v>
      </c>
      <c r="D115" s="157">
        <v>1343788</v>
      </c>
      <c r="E115" s="158">
        <v>43324</v>
      </c>
      <c r="F115" s="159">
        <v>43325</v>
      </c>
      <c r="G115" s="160" t="s">
        <v>28</v>
      </c>
      <c r="H115" s="161">
        <v>4365</v>
      </c>
    </row>
    <row r="116" s="1" customFormat="1" spans="1:8">
      <c r="A116" s="30" t="s">
        <v>26</v>
      </c>
      <c r="B116" s="156">
        <v>516518</v>
      </c>
      <c r="C116" s="156" t="s">
        <v>3958</v>
      </c>
      <c r="D116" s="157">
        <v>1343788</v>
      </c>
      <c r="E116" s="158">
        <v>43324</v>
      </c>
      <c r="F116" s="159">
        <v>43325</v>
      </c>
      <c r="G116" s="160" t="s">
        <v>28</v>
      </c>
      <c r="H116" s="161">
        <v>4365</v>
      </c>
    </row>
    <row r="117" s="1" customFormat="1" spans="1:8">
      <c r="A117" s="30" t="s">
        <v>26</v>
      </c>
      <c r="B117" s="30">
        <v>516522</v>
      </c>
      <c r="C117" s="30" t="s">
        <v>3959</v>
      </c>
      <c r="D117" s="31">
        <v>1322915</v>
      </c>
      <c r="E117" s="32">
        <v>43322</v>
      </c>
      <c r="F117" s="33">
        <v>43325</v>
      </c>
      <c r="G117" s="34" t="s">
        <v>28</v>
      </c>
      <c r="H117" s="35">
        <v>13095</v>
      </c>
    </row>
    <row r="118" s="1" customFormat="1" spans="1:8">
      <c r="A118" s="30" t="s">
        <v>26</v>
      </c>
      <c r="B118" s="30">
        <v>516523</v>
      </c>
      <c r="C118" s="30" t="s">
        <v>3960</v>
      </c>
      <c r="D118" s="31">
        <v>1328426</v>
      </c>
      <c r="E118" s="32">
        <v>43322</v>
      </c>
      <c r="F118" s="33">
        <v>43325</v>
      </c>
      <c r="G118" s="34" t="s">
        <v>28</v>
      </c>
      <c r="H118" s="35">
        <v>13095</v>
      </c>
    </row>
    <row r="119" s="1" customFormat="1" spans="1:8">
      <c r="A119" s="30" t="s">
        <v>26</v>
      </c>
      <c r="B119" s="59">
        <v>516642</v>
      </c>
      <c r="C119" s="59" t="s">
        <v>3961</v>
      </c>
      <c r="D119" s="60">
        <v>1340908</v>
      </c>
      <c r="E119" s="61">
        <v>43323</v>
      </c>
      <c r="F119" s="62">
        <v>43326</v>
      </c>
      <c r="G119" s="63" t="s">
        <v>28</v>
      </c>
      <c r="H119" s="64">
        <v>11655</v>
      </c>
    </row>
    <row r="120" s="1" customFormat="1" spans="1:8">
      <c r="A120" s="30" t="s">
        <v>26</v>
      </c>
      <c r="B120" s="59">
        <v>516654</v>
      </c>
      <c r="C120" s="59" t="s">
        <v>3962</v>
      </c>
      <c r="D120" s="60">
        <v>1340908</v>
      </c>
      <c r="E120" s="61">
        <v>43323</v>
      </c>
      <c r="F120" s="62">
        <v>43326</v>
      </c>
      <c r="G120" s="63" t="s">
        <v>28</v>
      </c>
      <c r="H120" s="64">
        <v>10935</v>
      </c>
    </row>
    <row r="121" s="1" customFormat="1" spans="1:8">
      <c r="A121" s="30" t="s">
        <v>26</v>
      </c>
      <c r="B121" s="30">
        <v>516647</v>
      </c>
      <c r="C121" s="30" t="s">
        <v>3963</v>
      </c>
      <c r="D121" s="31">
        <v>1345276</v>
      </c>
      <c r="E121" s="32">
        <v>43325</v>
      </c>
      <c r="F121" s="33">
        <v>43326</v>
      </c>
      <c r="G121" s="34" t="s">
        <v>28</v>
      </c>
      <c r="H121" s="35">
        <v>6500</v>
      </c>
    </row>
    <row r="122" s="1" customFormat="1" spans="1:8">
      <c r="A122" s="30" t="s">
        <v>26</v>
      </c>
      <c r="B122" s="30">
        <v>516648</v>
      </c>
      <c r="C122" s="30" t="s">
        <v>3964</v>
      </c>
      <c r="D122" s="31">
        <v>1341123</v>
      </c>
      <c r="E122" s="32">
        <v>43324</v>
      </c>
      <c r="F122" s="33">
        <v>43326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30">
        <v>516650</v>
      </c>
      <c r="C123" s="30" t="s">
        <v>3965</v>
      </c>
      <c r="D123" s="31">
        <v>1335469</v>
      </c>
      <c r="E123" s="32">
        <v>43324</v>
      </c>
      <c r="F123" s="33">
        <v>43326</v>
      </c>
      <c r="G123" s="34" t="s">
        <v>28</v>
      </c>
      <c r="H123" s="35">
        <v>7290</v>
      </c>
    </row>
    <row r="124" s="1" customFormat="1" spans="1:8">
      <c r="A124" s="30" t="s">
        <v>26</v>
      </c>
      <c r="B124" s="30">
        <v>516663</v>
      </c>
      <c r="C124" s="30" t="s">
        <v>2911</v>
      </c>
      <c r="D124" s="31">
        <v>1341782</v>
      </c>
      <c r="E124" s="32">
        <v>43322</v>
      </c>
      <c r="F124" s="33">
        <v>43326</v>
      </c>
      <c r="G124" s="34" t="s">
        <v>28</v>
      </c>
      <c r="H124" s="35">
        <v>17460</v>
      </c>
    </row>
    <row r="125" s="1" customFormat="1" spans="1:8">
      <c r="A125" s="30" t="s">
        <v>26</v>
      </c>
      <c r="B125" s="30">
        <v>516665</v>
      </c>
      <c r="C125" s="30" t="s">
        <v>1869</v>
      </c>
      <c r="D125" s="31">
        <v>1342013</v>
      </c>
      <c r="E125" s="32">
        <v>43320</v>
      </c>
      <c r="F125" s="33">
        <v>43326</v>
      </c>
      <c r="G125" s="34" t="s">
        <v>28</v>
      </c>
      <c r="H125" s="35">
        <v>26190</v>
      </c>
    </row>
    <row r="126" s="1" customFormat="1" spans="1:8">
      <c r="A126" s="30" t="s">
        <v>26</v>
      </c>
      <c r="B126" s="30">
        <v>516666</v>
      </c>
      <c r="C126" s="30" t="s">
        <v>3966</v>
      </c>
      <c r="D126" s="31">
        <v>1342841</v>
      </c>
      <c r="E126" s="32">
        <v>43320</v>
      </c>
      <c r="F126" s="33">
        <v>43326</v>
      </c>
      <c r="G126" s="34" t="s">
        <v>28</v>
      </c>
      <c r="H126" s="35">
        <v>26190</v>
      </c>
    </row>
    <row r="127" s="1" customFormat="1" spans="1:8">
      <c r="A127" s="30" t="s">
        <v>26</v>
      </c>
      <c r="B127" s="156">
        <v>516791</v>
      </c>
      <c r="C127" s="156" t="s">
        <v>3967</v>
      </c>
      <c r="D127" s="157">
        <v>1331669</v>
      </c>
      <c r="E127" s="158">
        <v>43325</v>
      </c>
      <c r="F127" s="159">
        <v>43327</v>
      </c>
      <c r="G127" s="160" t="s">
        <v>28</v>
      </c>
      <c r="H127" s="161">
        <v>8730</v>
      </c>
    </row>
    <row r="128" s="1" customFormat="1" spans="1:8">
      <c r="A128" s="30" t="s">
        <v>26</v>
      </c>
      <c r="B128" s="156">
        <v>516792</v>
      </c>
      <c r="C128" s="156" t="s">
        <v>3968</v>
      </c>
      <c r="D128" s="157">
        <v>1331669</v>
      </c>
      <c r="E128" s="158">
        <v>43325</v>
      </c>
      <c r="F128" s="159">
        <v>43327</v>
      </c>
      <c r="G128" s="160" t="s">
        <v>28</v>
      </c>
      <c r="H128" s="161">
        <v>8730</v>
      </c>
    </row>
    <row r="129" s="1" customFormat="1" spans="1:8">
      <c r="A129" s="30" t="s">
        <v>26</v>
      </c>
      <c r="B129" s="59">
        <v>516800</v>
      </c>
      <c r="C129" s="59" t="s">
        <v>3969</v>
      </c>
      <c r="D129" s="60">
        <v>1340130</v>
      </c>
      <c r="E129" s="61">
        <v>43323</v>
      </c>
      <c r="F129" s="62">
        <v>43327</v>
      </c>
      <c r="G129" s="63" t="s">
        <v>28</v>
      </c>
      <c r="H129" s="64">
        <v>17460</v>
      </c>
    </row>
    <row r="130" s="1" customFormat="1" spans="1:8">
      <c r="A130" s="30" t="s">
        <v>26</v>
      </c>
      <c r="B130" s="59">
        <v>516801</v>
      </c>
      <c r="C130" s="59" t="s">
        <v>3970</v>
      </c>
      <c r="D130" s="60">
        <v>1340130</v>
      </c>
      <c r="E130" s="61">
        <v>43323</v>
      </c>
      <c r="F130" s="62">
        <v>43327</v>
      </c>
      <c r="G130" s="63" t="s">
        <v>28</v>
      </c>
      <c r="H130" s="64">
        <v>17460</v>
      </c>
    </row>
    <row r="131" s="1" customFormat="1" spans="1:8">
      <c r="A131" s="30" t="s">
        <v>26</v>
      </c>
      <c r="B131" s="30">
        <v>516809</v>
      </c>
      <c r="C131" s="30" t="s">
        <v>1532</v>
      </c>
      <c r="D131" s="31">
        <v>1327308</v>
      </c>
      <c r="E131" s="32">
        <v>43325</v>
      </c>
      <c r="F131" s="33">
        <v>43327</v>
      </c>
      <c r="G131" s="34" t="s">
        <v>28</v>
      </c>
      <c r="H131" s="35">
        <v>8730</v>
      </c>
    </row>
    <row r="132" s="1" customFormat="1" spans="1:8">
      <c r="A132" s="30" t="s">
        <v>26</v>
      </c>
      <c r="B132" s="30">
        <v>516835</v>
      </c>
      <c r="C132" s="30" t="s">
        <v>3971</v>
      </c>
      <c r="D132" s="31">
        <v>1290720</v>
      </c>
      <c r="E132" s="32">
        <v>43324</v>
      </c>
      <c r="F132" s="33">
        <v>43327</v>
      </c>
      <c r="G132" s="34" t="s">
        <v>28</v>
      </c>
      <c r="H132" s="35">
        <v>10327.5</v>
      </c>
    </row>
    <row r="133" s="1" customFormat="1" spans="1:8">
      <c r="A133" s="30" t="s">
        <v>26</v>
      </c>
      <c r="B133" s="156">
        <v>516839</v>
      </c>
      <c r="C133" s="156" t="s">
        <v>3972</v>
      </c>
      <c r="D133" s="157">
        <v>1333972</v>
      </c>
      <c r="E133" s="158">
        <v>43326</v>
      </c>
      <c r="F133" s="159">
        <v>43327</v>
      </c>
      <c r="G133" s="160" t="s">
        <v>28</v>
      </c>
      <c r="H133" s="161">
        <v>3645</v>
      </c>
    </row>
    <row r="134" s="1" customFormat="1" spans="1:8">
      <c r="A134" s="30" t="s">
        <v>26</v>
      </c>
      <c r="B134" s="156">
        <v>516840</v>
      </c>
      <c r="C134" s="156" t="s">
        <v>3973</v>
      </c>
      <c r="D134" s="157">
        <v>1333972</v>
      </c>
      <c r="E134" s="158">
        <v>43326</v>
      </c>
      <c r="F134" s="159">
        <v>43327</v>
      </c>
      <c r="G134" s="160" t="s">
        <v>28</v>
      </c>
      <c r="H134" s="161">
        <v>3645</v>
      </c>
    </row>
    <row r="135" s="1" customFormat="1" spans="1:8">
      <c r="A135" s="30" t="s">
        <v>26</v>
      </c>
      <c r="B135" s="156">
        <v>516841</v>
      </c>
      <c r="C135" s="156" t="s">
        <v>3974</v>
      </c>
      <c r="D135" s="157">
        <v>1333972</v>
      </c>
      <c r="E135" s="158">
        <v>43326</v>
      </c>
      <c r="F135" s="159">
        <v>43327</v>
      </c>
      <c r="G135" s="160" t="s">
        <v>28</v>
      </c>
      <c r="H135" s="161">
        <v>3645</v>
      </c>
    </row>
    <row r="136" s="1" customFormat="1" spans="1:8">
      <c r="A136" s="30" t="s">
        <v>26</v>
      </c>
      <c r="B136" s="30">
        <v>516972</v>
      </c>
      <c r="C136" s="30" t="s">
        <v>3975</v>
      </c>
      <c r="D136" s="31">
        <v>1345294</v>
      </c>
      <c r="E136" s="32">
        <v>43327</v>
      </c>
      <c r="F136" s="33">
        <v>43328</v>
      </c>
      <c r="G136" s="34" t="s">
        <v>28</v>
      </c>
      <c r="H136" s="35">
        <v>3645</v>
      </c>
    </row>
    <row r="137" s="1" customFormat="1" spans="1:8">
      <c r="A137" s="30" t="s">
        <v>26</v>
      </c>
      <c r="B137" s="30">
        <v>516984</v>
      </c>
      <c r="C137" s="30" t="s">
        <v>3976</v>
      </c>
      <c r="D137" s="31">
        <v>1319071</v>
      </c>
      <c r="E137" s="32">
        <v>43323</v>
      </c>
      <c r="F137" s="33">
        <v>43328</v>
      </c>
      <c r="G137" s="34" t="s">
        <v>28</v>
      </c>
      <c r="H137" s="35">
        <v>18225</v>
      </c>
    </row>
    <row r="138" s="1" customFormat="1" spans="1:8">
      <c r="A138" s="30" t="s">
        <v>26</v>
      </c>
      <c r="B138" s="59">
        <v>516985</v>
      </c>
      <c r="C138" s="59" t="s">
        <v>3977</v>
      </c>
      <c r="D138" s="60">
        <v>1307501</v>
      </c>
      <c r="E138" s="61">
        <v>43322</v>
      </c>
      <c r="F138" s="62">
        <v>43328</v>
      </c>
      <c r="G138" s="63" t="s">
        <v>28</v>
      </c>
      <c r="H138" s="64">
        <v>21870</v>
      </c>
    </row>
    <row r="139" s="1" customFormat="1" spans="1:8">
      <c r="A139" s="30" t="s">
        <v>26</v>
      </c>
      <c r="B139" s="59">
        <v>516986</v>
      </c>
      <c r="C139" s="59" t="s">
        <v>3978</v>
      </c>
      <c r="D139" s="60">
        <v>1307501</v>
      </c>
      <c r="E139" s="61">
        <v>43322</v>
      </c>
      <c r="F139" s="62">
        <v>43328</v>
      </c>
      <c r="G139" s="63" t="s">
        <v>28</v>
      </c>
      <c r="H139" s="64">
        <v>21870</v>
      </c>
    </row>
    <row r="140" s="1" customFormat="1" spans="1:8">
      <c r="A140" s="30" t="s">
        <v>26</v>
      </c>
      <c r="B140" s="30">
        <v>516998</v>
      </c>
      <c r="C140" s="30" t="s">
        <v>3979</v>
      </c>
      <c r="D140" s="31">
        <v>1317600</v>
      </c>
      <c r="E140" s="32">
        <v>43323</v>
      </c>
      <c r="F140" s="33">
        <v>43328</v>
      </c>
      <c r="G140" s="34" t="s">
        <v>28</v>
      </c>
      <c r="H140" s="35">
        <v>21825</v>
      </c>
    </row>
    <row r="141" s="1" customFormat="1" spans="1:8">
      <c r="A141" s="30" t="s">
        <v>26</v>
      </c>
      <c r="B141" s="156">
        <v>517002</v>
      </c>
      <c r="C141" s="156" t="s">
        <v>3980</v>
      </c>
      <c r="D141" s="157">
        <v>1316270</v>
      </c>
      <c r="E141" s="158">
        <v>43322</v>
      </c>
      <c r="F141" s="159">
        <v>43328</v>
      </c>
      <c r="G141" s="160" t="s">
        <v>28</v>
      </c>
      <c r="H141" s="161">
        <v>21870</v>
      </c>
    </row>
    <row r="142" s="1" customFormat="1" spans="1:8">
      <c r="A142" s="30" t="s">
        <v>26</v>
      </c>
      <c r="B142" s="156">
        <v>517004</v>
      </c>
      <c r="C142" s="156" t="s">
        <v>3981</v>
      </c>
      <c r="D142" s="157">
        <v>1316270</v>
      </c>
      <c r="E142" s="158">
        <v>43322</v>
      </c>
      <c r="F142" s="159">
        <v>43328</v>
      </c>
      <c r="G142" s="160" t="s">
        <v>28</v>
      </c>
      <c r="H142" s="161">
        <v>21870</v>
      </c>
    </row>
    <row r="143" s="1" customFormat="1" spans="1:8">
      <c r="A143" s="30" t="s">
        <v>26</v>
      </c>
      <c r="B143" s="30">
        <v>517005</v>
      </c>
      <c r="C143" s="30" t="s">
        <v>3982</v>
      </c>
      <c r="D143" s="31">
        <v>1317599</v>
      </c>
      <c r="E143" s="32">
        <v>43323</v>
      </c>
      <c r="F143" s="33">
        <v>43328</v>
      </c>
      <c r="G143" s="34" t="s">
        <v>28</v>
      </c>
      <c r="H143" s="35">
        <v>21825</v>
      </c>
    </row>
    <row r="144" s="1" customFormat="1" spans="1:8">
      <c r="A144" s="30" t="s">
        <v>26</v>
      </c>
      <c r="B144" s="59">
        <v>517006</v>
      </c>
      <c r="C144" s="59" t="s">
        <v>1609</v>
      </c>
      <c r="D144" s="60">
        <v>1335398</v>
      </c>
      <c r="E144" s="61">
        <v>43327</v>
      </c>
      <c r="F144" s="62">
        <v>43328</v>
      </c>
      <c r="G144" s="63" t="s">
        <v>28</v>
      </c>
      <c r="H144" s="64">
        <v>3645</v>
      </c>
    </row>
    <row r="145" s="1" customFormat="1" spans="1:8">
      <c r="A145" s="30" t="s">
        <v>26</v>
      </c>
      <c r="B145" s="59">
        <v>517008</v>
      </c>
      <c r="C145" s="59" t="s">
        <v>3983</v>
      </c>
      <c r="D145" s="60">
        <v>1335398</v>
      </c>
      <c r="E145" s="61">
        <v>43327</v>
      </c>
      <c r="F145" s="62">
        <v>43328</v>
      </c>
      <c r="G145" s="63" t="s">
        <v>28</v>
      </c>
      <c r="H145" s="64">
        <v>3645</v>
      </c>
    </row>
    <row r="146" s="1" customFormat="1" spans="1:8">
      <c r="A146" s="30" t="s">
        <v>26</v>
      </c>
      <c r="B146" s="30">
        <v>517012</v>
      </c>
      <c r="C146" s="30" t="s">
        <v>1532</v>
      </c>
      <c r="D146" s="31">
        <v>1337496</v>
      </c>
      <c r="E146" s="32">
        <v>43324</v>
      </c>
      <c r="F146" s="33">
        <v>43328</v>
      </c>
      <c r="G146" s="34" t="s">
        <v>28</v>
      </c>
      <c r="H146" s="35">
        <v>17460</v>
      </c>
    </row>
    <row r="147" s="1" customFormat="1" spans="1:8">
      <c r="A147" s="30" t="s">
        <v>26</v>
      </c>
      <c r="B147" s="30">
        <v>517013</v>
      </c>
      <c r="C147" s="30" t="s">
        <v>3984</v>
      </c>
      <c r="D147" s="31">
        <v>1337487</v>
      </c>
      <c r="E147" s="32">
        <v>43324</v>
      </c>
      <c r="F147" s="33">
        <v>43328</v>
      </c>
      <c r="G147" s="34" t="s">
        <v>28</v>
      </c>
      <c r="H147" s="35">
        <v>17460</v>
      </c>
    </row>
    <row r="148" s="1" customFormat="1" spans="1:8">
      <c r="A148" s="30" t="s">
        <v>26</v>
      </c>
      <c r="B148" s="30">
        <v>517016</v>
      </c>
      <c r="C148" s="30" t="s">
        <v>3985</v>
      </c>
      <c r="D148" s="31">
        <v>1347308</v>
      </c>
      <c r="E148" s="32">
        <v>43326</v>
      </c>
      <c r="F148" s="33">
        <v>43328</v>
      </c>
      <c r="G148" s="34" t="s">
        <v>28</v>
      </c>
      <c r="H148" s="35">
        <v>8730</v>
      </c>
    </row>
    <row r="149" s="1" customFormat="1" spans="1:8">
      <c r="A149" s="30" t="s">
        <v>26</v>
      </c>
      <c r="B149" s="30">
        <v>517087</v>
      </c>
      <c r="C149" s="30" t="s">
        <v>3986</v>
      </c>
      <c r="D149" s="31">
        <v>1349583</v>
      </c>
      <c r="E149" s="32">
        <v>43326</v>
      </c>
      <c r="F149" s="33">
        <v>43328</v>
      </c>
      <c r="G149" s="34" t="s">
        <v>28</v>
      </c>
      <c r="H149" s="35">
        <v>8730</v>
      </c>
    </row>
    <row r="150" s="1" customFormat="1" spans="1:8">
      <c r="A150" s="30" t="s">
        <v>26</v>
      </c>
      <c r="B150" s="30">
        <v>517139</v>
      </c>
      <c r="C150" s="30" t="s">
        <v>3987</v>
      </c>
      <c r="D150" s="31">
        <v>1307503</v>
      </c>
      <c r="E150" s="32">
        <v>43322</v>
      </c>
      <c r="F150" s="33">
        <v>43329</v>
      </c>
      <c r="G150" s="34" t="s">
        <v>28</v>
      </c>
      <c r="H150" s="35">
        <v>25515</v>
      </c>
    </row>
    <row r="151" s="1" customFormat="1" spans="1:8">
      <c r="A151" s="30" t="s">
        <v>26</v>
      </c>
      <c r="B151" s="156">
        <v>517143</v>
      </c>
      <c r="C151" s="156" t="s">
        <v>3988</v>
      </c>
      <c r="D151" s="157">
        <v>1335760</v>
      </c>
      <c r="E151" s="158">
        <v>43323</v>
      </c>
      <c r="F151" s="159">
        <v>43329</v>
      </c>
      <c r="G151" s="160" t="s">
        <v>28</v>
      </c>
      <c r="H151" s="161">
        <v>21870</v>
      </c>
    </row>
    <row r="152" s="1" customFormat="1" spans="1:8">
      <c r="A152" s="30" t="s">
        <v>26</v>
      </c>
      <c r="B152" s="156">
        <v>517144</v>
      </c>
      <c r="C152" s="156" t="s">
        <v>3989</v>
      </c>
      <c r="D152" s="157">
        <v>1335760</v>
      </c>
      <c r="E152" s="158">
        <v>43323</v>
      </c>
      <c r="F152" s="159">
        <v>43329</v>
      </c>
      <c r="G152" s="160" t="s">
        <v>28</v>
      </c>
      <c r="H152" s="161">
        <v>21870</v>
      </c>
    </row>
    <row r="153" s="1" customFormat="1" spans="1:8">
      <c r="A153" s="30" t="s">
        <v>26</v>
      </c>
      <c r="B153" s="30">
        <v>517165</v>
      </c>
      <c r="C153" s="30" t="s">
        <v>3990</v>
      </c>
      <c r="D153" s="31">
        <v>1326106</v>
      </c>
      <c r="E153" s="32">
        <v>43327</v>
      </c>
      <c r="F153" s="33">
        <v>43329</v>
      </c>
      <c r="G153" s="34" t="s">
        <v>28</v>
      </c>
      <c r="H153" s="35">
        <v>8730</v>
      </c>
    </row>
    <row r="154" s="1" customFormat="1" spans="1:8">
      <c r="A154" s="30" t="s">
        <v>26</v>
      </c>
      <c r="B154" s="30">
        <v>517173</v>
      </c>
      <c r="C154" s="30" t="s">
        <v>3991</v>
      </c>
      <c r="D154" s="31">
        <v>1330803</v>
      </c>
      <c r="E154" s="32">
        <v>43325</v>
      </c>
      <c r="F154" s="33">
        <v>43329</v>
      </c>
      <c r="G154" s="34" t="s">
        <v>28</v>
      </c>
      <c r="H154" s="35">
        <v>17460</v>
      </c>
    </row>
    <row r="155" s="1" customFormat="1" spans="1:8">
      <c r="A155" s="30" t="s">
        <v>26</v>
      </c>
      <c r="B155" s="30">
        <v>517174</v>
      </c>
      <c r="C155" s="30" t="s">
        <v>1694</v>
      </c>
      <c r="D155" s="31">
        <v>1350456</v>
      </c>
      <c r="E155" s="32">
        <v>43328</v>
      </c>
      <c r="F155" s="33">
        <v>43329</v>
      </c>
      <c r="G155" s="34" t="s">
        <v>28</v>
      </c>
      <c r="H155" s="35">
        <v>4365</v>
      </c>
    </row>
    <row r="156" s="1" customFormat="1" spans="1:8">
      <c r="A156" s="30" t="s">
        <v>26</v>
      </c>
      <c r="B156" s="30">
        <v>517295</v>
      </c>
      <c r="C156" s="30" t="s">
        <v>3992</v>
      </c>
      <c r="D156" s="31">
        <v>1335546</v>
      </c>
      <c r="E156" s="32">
        <v>43326</v>
      </c>
      <c r="F156" s="33">
        <v>43330</v>
      </c>
      <c r="G156" s="34" t="s">
        <v>28</v>
      </c>
      <c r="H156" s="35">
        <v>32000</v>
      </c>
    </row>
    <row r="157" s="1" customFormat="1" spans="1:8">
      <c r="A157" s="30" t="s">
        <v>26</v>
      </c>
      <c r="B157" s="30">
        <v>517297</v>
      </c>
      <c r="C157" s="30" t="s">
        <v>3993</v>
      </c>
      <c r="D157" s="31">
        <v>1344439</v>
      </c>
      <c r="E157" s="32">
        <v>43327</v>
      </c>
      <c r="F157" s="33">
        <v>43330</v>
      </c>
      <c r="G157" s="34" t="s">
        <v>28</v>
      </c>
      <c r="H157" s="35">
        <v>11655</v>
      </c>
    </row>
    <row r="158" s="1" customFormat="1" spans="1:8">
      <c r="A158" s="30" t="s">
        <v>26</v>
      </c>
      <c r="B158" s="30">
        <v>517299</v>
      </c>
      <c r="C158" s="30" t="s">
        <v>3976</v>
      </c>
      <c r="D158" s="31">
        <v>1344046</v>
      </c>
      <c r="E158" s="32">
        <v>43326</v>
      </c>
      <c r="F158" s="33">
        <v>43330</v>
      </c>
      <c r="G158" s="34" t="s">
        <v>28</v>
      </c>
      <c r="H158" s="35">
        <v>17460</v>
      </c>
    </row>
    <row r="159" s="1" customFormat="1" spans="1:8">
      <c r="A159" s="30" t="s">
        <v>26</v>
      </c>
      <c r="B159" s="30">
        <v>517303</v>
      </c>
      <c r="C159" s="30" t="s">
        <v>3994</v>
      </c>
      <c r="D159" s="31">
        <v>1325989</v>
      </c>
      <c r="E159" s="32">
        <v>43328</v>
      </c>
      <c r="F159" s="33">
        <v>43330</v>
      </c>
      <c r="G159" s="34" t="s">
        <v>28</v>
      </c>
      <c r="H159" s="35">
        <v>8730</v>
      </c>
    </row>
    <row r="160" s="1" customFormat="1" spans="1:8">
      <c r="A160" s="30" t="s">
        <v>26</v>
      </c>
      <c r="B160" s="59">
        <v>517305</v>
      </c>
      <c r="C160" s="59" t="s">
        <v>2990</v>
      </c>
      <c r="D160" s="60">
        <v>1326528</v>
      </c>
      <c r="E160" s="61">
        <v>43328</v>
      </c>
      <c r="F160" s="62">
        <v>43330</v>
      </c>
      <c r="G160" s="63" t="s">
        <v>28</v>
      </c>
      <c r="H160" s="64">
        <v>7290</v>
      </c>
    </row>
    <row r="161" s="1" customFormat="1" spans="1:8">
      <c r="A161" s="30" t="s">
        <v>26</v>
      </c>
      <c r="B161" s="59">
        <v>517306</v>
      </c>
      <c r="C161" s="59" t="s">
        <v>3995</v>
      </c>
      <c r="D161" s="60">
        <v>1326528</v>
      </c>
      <c r="E161" s="61">
        <v>43328</v>
      </c>
      <c r="F161" s="62">
        <v>43330</v>
      </c>
      <c r="G161" s="63" t="s">
        <v>28</v>
      </c>
      <c r="H161" s="64">
        <v>7290</v>
      </c>
    </row>
    <row r="162" s="1" customFormat="1" spans="1:8">
      <c r="A162" s="30" t="s">
        <v>26</v>
      </c>
      <c r="B162" s="30">
        <v>517312</v>
      </c>
      <c r="C162" s="30" t="s">
        <v>3996</v>
      </c>
      <c r="D162" s="31">
        <v>1343999</v>
      </c>
      <c r="E162" s="32">
        <v>43327</v>
      </c>
      <c r="F162" s="33">
        <v>43330</v>
      </c>
      <c r="G162" s="34" t="s">
        <v>28</v>
      </c>
      <c r="H162" s="35">
        <v>10935</v>
      </c>
    </row>
    <row r="163" s="1" customFormat="1" spans="1:8">
      <c r="A163" s="30" t="s">
        <v>26</v>
      </c>
      <c r="B163" s="156">
        <v>517437</v>
      </c>
      <c r="C163" s="156" t="s">
        <v>3997</v>
      </c>
      <c r="D163" s="157">
        <v>1331808</v>
      </c>
      <c r="E163" s="158">
        <v>43328</v>
      </c>
      <c r="F163" s="159">
        <v>43331</v>
      </c>
      <c r="G163" s="160" t="s">
        <v>28</v>
      </c>
      <c r="H163" s="161">
        <v>10935</v>
      </c>
    </row>
    <row r="164" s="1" customFormat="1" spans="1:8">
      <c r="A164" s="30" t="s">
        <v>26</v>
      </c>
      <c r="B164" s="156">
        <v>517438</v>
      </c>
      <c r="C164" s="156" t="s">
        <v>3998</v>
      </c>
      <c r="D164" s="157">
        <v>1331808</v>
      </c>
      <c r="E164" s="158">
        <v>43328</v>
      </c>
      <c r="F164" s="159">
        <v>43331</v>
      </c>
      <c r="G164" s="160" t="s">
        <v>28</v>
      </c>
      <c r="H164" s="161">
        <v>10935</v>
      </c>
    </row>
    <row r="165" s="1" customFormat="1" spans="1:8">
      <c r="A165" s="30" t="s">
        <v>26</v>
      </c>
      <c r="B165" s="156">
        <v>517439</v>
      </c>
      <c r="C165" s="156" t="s">
        <v>3999</v>
      </c>
      <c r="D165" s="157">
        <v>1331808</v>
      </c>
      <c r="E165" s="158">
        <v>43328</v>
      </c>
      <c r="F165" s="159">
        <v>43331</v>
      </c>
      <c r="G165" s="160" t="s">
        <v>28</v>
      </c>
      <c r="H165" s="161">
        <v>10935</v>
      </c>
    </row>
    <row r="166" s="1" customFormat="1" spans="1:8">
      <c r="A166" s="30" t="s">
        <v>26</v>
      </c>
      <c r="B166" s="156">
        <v>517440</v>
      </c>
      <c r="C166" s="156" t="s">
        <v>4000</v>
      </c>
      <c r="D166" s="157">
        <v>1331808</v>
      </c>
      <c r="E166" s="158">
        <v>43328</v>
      </c>
      <c r="F166" s="159">
        <v>43331</v>
      </c>
      <c r="G166" s="160" t="s">
        <v>28</v>
      </c>
      <c r="H166" s="161">
        <v>10935</v>
      </c>
    </row>
    <row r="167" s="1" customFormat="1" spans="1:8">
      <c r="A167" s="30" t="s">
        <v>26</v>
      </c>
      <c r="B167" s="156">
        <v>517441</v>
      </c>
      <c r="C167" s="156" t="s">
        <v>3973</v>
      </c>
      <c r="D167" s="157">
        <v>1331808</v>
      </c>
      <c r="E167" s="158">
        <v>43328</v>
      </c>
      <c r="F167" s="159">
        <v>43331</v>
      </c>
      <c r="G167" s="160" t="s">
        <v>28</v>
      </c>
      <c r="H167" s="161">
        <v>10935</v>
      </c>
    </row>
    <row r="168" s="1" customFormat="1" spans="1:8">
      <c r="A168" s="30" t="s">
        <v>26</v>
      </c>
      <c r="B168" s="156">
        <v>517442</v>
      </c>
      <c r="C168" s="156" t="s">
        <v>4001</v>
      </c>
      <c r="D168" s="157">
        <v>1331808</v>
      </c>
      <c r="E168" s="158">
        <v>43328</v>
      </c>
      <c r="F168" s="159">
        <v>43331</v>
      </c>
      <c r="G168" s="160" t="s">
        <v>28</v>
      </c>
      <c r="H168" s="161">
        <v>10935</v>
      </c>
    </row>
    <row r="169" s="1" customFormat="1" spans="1:8">
      <c r="A169" s="30" t="s">
        <v>26</v>
      </c>
      <c r="B169" s="156">
        <v>517443</v>
      </c>
      <c r="C169" s="156" t="s">
        <v>4002</v>
      </c>
      <c r="D169" s="157">
        <v>1331808</v>
      </c>
      <c r="E169" s="158">
        <v>43328</v>
      </c>
      <c r="F169" s="159">
        <v>43331</v>
      </c>
      <c r="G169" s="160" t="s">
        <v>28</v>
      </c>
      <c r="H169" s="161">
        <v>10935</v>
      </c>
    </row>
    <row r="170" s="1" customFormat="1" spans="1:8">
      <c r="A170" s="30" t="s">
        <v>26</v>
      </c>
      <c r="B170" s="30">
        <v>517451</v>
      </c>
      <c r="C170" s="30" t="s">
        <v>4003</v>
      </c>
      <c r="D170" s="31">
        <v>1343778</v>
      </c>
      <c r="E170" s="32">
        <v>43330</v>
      </c>
      <c r="F170" s="33">
        <v>43331</v>
      </c>
      <c r="G170" s="34" t="s">
        <v>28</v>
      </c>
      <c r="H170" s="35">
        <v>3645</v>
      </c>
    </row>
    <row r="171" s="1" customFormat="1" spans="1:8">
      <c r="A171" s="30" t="s">
        <v>26</v>
      </c>
      <c r="B171" s="59">
        <v>517462</v>
      </c>
      <c r="C171" s="59" t="s">
        <v>4004</v>
      </c>
      <c r="D171" s="60">
        <v>1349671</v>
      </c>
      <c r="E171" s="61">
        <v>43328</v>
      </c>
      <c r="F171" s="62">
        <v>43331</v>
      </c>
      <c r="G171" s="63" t="s">
        <v>28</v>
      </c>
      <c r="H171" s="64">
        <v>13095</v>
      </c>
    </row>
    <row r="172" s="1" customFormat="1" spans="1:8">
      <c r="A172" s="30" t="s">
        <v>26</v>
      </c>
      <c r="B172" s="59">
        <v>517463</v>
      </c>
      <c r="C172" s="59" t="s">
        <v>4005</v>
      </c>
      <c r="D172" s="60">
        <v>1349671</v>
      </c>
      <c r="E172" s="61">
        <v>43328</v>
      </c>
      <c r="F172" s="62">
        <v>43331</v>
      </c>
      <c r="G172" s="63" t="s">
        <v>28</v>
      </c>
      <c r="H172" s="64">
        <v>13095</v>
      </c>
    </row>
    <row r="173" s="1" customFormat="1" spans="1:8">
      <c r="A173" s="30" t="s">
        <v>26</v>
      </c>
      <c r="B173" s="30">
        <v>517641</v>
      </c>
      <c r="C173" s="30" t="s">
        <v>4006</v>
      </c>
      <c r="D173" s="31">
        <v>1330287</v>
      </c>
      <c r="E173" s="32">
        <v>43331</v>
      </c>
      <c r="F173" s="33">
        <v>43332</v>
      </c>
      <c r="G173" s="34" t="s">
        <v>28</v>
      </c>
      <c r="H173" s="35">
        <v>4365</v>
      </c>
    </row>
    <row r="174" s="1" customFormat="1" spans="1:8">
      <c r="A174" s="30" t="s">
        <v>26</v>
      </c>
      <c r="B174" s="30">
        <v>517644</v>
      </c>
      <c r="C174" s="30" t="s">
        <v>4007</v>
      </c>
      <c r="D174" s="31">
        <v>1306303</v>
      </c>
      <c r="E174" s="32">
        <v>43329</v>
      </c>
      <c r="F174" s="33">
        <v>43332</v>
      </c>
      <c r="G174" s="34" t="s">
        <v>28</v>
      </c>
      <c r="H174" s="35">
        <v>13095</v>
      </c>
    </row>
    <row r="175" s="1" customFormat="1" spans="1:8">
      <c r="A175" s="30" t="s">
        <v>26</v>
      </c>
      <c r="B175" s="156">
        <v>517647</v>
      </c>
      <c r="C175" s="156" t="s">
        <v>4008</v>
      </c>
      <c r="D175" s="533" t="s">
        <v>4009</v>
      </c>
      <c r="E175" s="158">
        <v>43329</v>
      </c>
      <c r="F175" s="159">
        <v>43332</v>
      </c>
      <c r="G175" s="160" t="s">
        <v>28</v>
      </c>
      <c r="H175" s="161">
        <v>13095</v>
      </c>
    </row>
    <row r="176" s="1" customFormat="1" spans="1:8">
      <c r="A176" s="30" t="s">
        <v>26</v>
      </c>
      <c r="B176" s="156">
        <v>517648</v>
      </c>
      <c r="C176" s="156" t="s">
        <v>4010</v>
      </c>
      <c r="D176" s="533" t="s">
        <v>4009</v>
      </c>
      <c r="E176" s="158">
        <v>43329</v>
      </c>
      <c r="F176" s="159">
        <v>43332</v>
      </c>
      <c r="G176" s="160" t="s">
        <v>28</v>
      </c>
      <c r="H176" s="161">
        <v>13095</v>
      </c>
    </row>
    <row r="177" s="1" customFormat="1" spans="1:8">
      <c r="A177" s="30" t="s">
        <v>26</v>
      </c>
      <c r="B177" s="30">
        <v>517649</v>
      </c>
      <c r="C177" s="30" t="s">
        <v>4011</v>
      </c>
      <c r="D177" s="31">
        <v>1318339</v>
      </c>
      <c r="E177" s="32">
        <v>43329</v>
      </c>
      <c r="F177" s="33">
        <v>43332</v>
      </c>
      <c r="G177" s="34" t="s">
        <v>28</v>
      </c>
      <c r="H177" s="35">
        <v>13095</v>
      </c>
    </row>
    <row r="178" s="1" customFormat="1" spans="1:8">
      <c r="A178" s="30" t="s">
        <v>26</v>
      </c>
      <c r="B178" s="30">
        <v>517651</v>
      </c>
      <c r="C178" s="30" t="s">
        <v>4012</v>
      </c>
      <c r="D178" s="31">
        <v>1318338</v>
      </c>
      <c r="E178" s="32">
        <v>43329</v>
      </c>
      <c r="F178" s="33">
        <v>43332</v>
      </c>
      <c r="G178" s="34" t="s">
        <v>28</v>
      </c>
      <c r="H178" s="35">
        <v>13095</v>
      </c>
    </row>
    <row r="179" s="1" customFormat="1" spans="1:8">
      <c r="A179" s="30" t="s">
        <v>26</v>
      </c>
      <c r="B179" s="30">
        <v>517783</v>
      </c>
      <c r="C179" s="30" t="s">
        <v>4013</v>
      </c>
      <c r="D179" s="31">
        <v>1339581</v>
      </c>
      <c r="E179" s="32">
        <v>43330</v>
      </c>
      <c r="F179" s="33">
        <v>43333</v>
      </c>
      <c r="G179" s="34" t="s">
        <v>28</v>
      </c>
      <c r="H179" s="35">
        <v>10935</v>
      </c>
    </row>
    <row r="180" s="1" customFormat="1" spans="1:8">
      <c r="A180" s="30" t="s">
        <v>26</v>
      </c>
      <c r="B180" s="30">
        <v>517786</v>
      </c>
      <c r="C180" s="30" t="s">
        <v>4014</v>
      </c>
      <c r="D180" s="31">
        <v>1346182</v>
      </c>
      <c r="E180" s="32">
        <v>43331</v>
      </c>
      <c r="F180" s="33">
        <v>43333</v>
      </c>
      <c r="G180" s="34" t="s">
        <v>28</v>
      </c>
      <c r="H180" s="35">
        <v>7290</v>
      </c>
    </row>
    <row r="181" s="1" customFormat="1" spans="1:8">
      <c r="A181" s="30" t="s">
        <v>26</v>
      </c>
      <c r="B181" s="59">
        <v>517789</v>
      </c>
      <c r="C181" s="59" t="s">
        <v>4015</v>
      </c>
      <c r="D181" s="60">
        <v>1350174</v>
      </c>
      <c r="E181" s="61">
        <v>43331</v>
      </c>
      <c r="F181" s="62">
        <v>43333</v>
      </c>
      <c r="G181" s="63" t="s">
        <v>28</v>
      </c>
      <c r="H181" s="64">
        <v>7290</v>
      </c>
    </row>
    <row r="182" s="1" customFormat="1" spans="1:8">
      <c r="A182" s="30" t="s">
        <v>26</v>
      </c>
      <c r="B182" s="59">
        <v>517790</v>
      </c>
      <c r="C182" s="59" t="s">
        <v>4016</v>
      </c>
      <c r="D182" s="60">
        <v>1350174</v>
      </c>
      <c r="E182" s="61">
        <v>43331</v>
      </c>
      <c r="F182" s="62">
        <v>43333</v>
      </c>
      <c r="G182" s="63" t="s">
        <v>28</v>
      </c>
      <c r="H182" s="64">
        <v>7290</v>
      </c>
    </row>
    <row r="183" s="1" customFormat="1" spans="1:8">
      <c r="A183" s="30" t="s">
        <v>26</v>
      </c>
      <c r="B183" s="156">
        <v>517791</v>
      </c>
      <c r="C183" s="156" t="s">
        <v>4017</v>
      </c>
      <c r="D183" s="157">
        <v>1345185</v>
      </c>
      <c r="E183" s="158">
        <v>43330</v>
      </c>
      <c r="F183" s="159">
        <v>43333</v>
      </c>
      <c r="G183" s="160" t="s">
        <v>28</v>
      </c>
      <c r="H183" s="161">
        <v>10935</v>
      </c>
    </row>
    <row r="184" s="1" customFormat="1" spans="1:8">
      <c r="A184" s="30" t="s">
        <v>26</v>
      </c>
      <c r="B184" s="156">
        <v>517792</v>
      </c>
      <c r="C184" s="156" t="s">
        <v>4018</v>
      </c>
      <c r="D184" s="157">
        <v>1345185</v>
      </c>
      <c r="E184" s="158">
        <v>43330</v>
      </c>
      <c r="F184" s="159">
        <v>43333</v>
      </c>
      <c r="G184" s="160" t="s">
        <v>28</v>
      </c>
      <c r="H184" s="161">
        <v>10935</v>
      </c>
    </row>
    <row r="185" s="1" customFormat="1" spans="1:8">
      <c r="A185" s="30" t="s">
        <v>26</v>
      </c>
      <c r="B185" s="30">
        <v>517803</v>
      </c>
      <c r="C185" s="30" t="s">
        <v>1923</v>
      </c>
      <c r="D185" s="31">
        <v>1344997</v>
      </c>
      <c r="E185" s="32">
        <v>43330</v>
      </c>
      <c r="F185" s="33">
        <v>43333</v>
      </c>
      <c r="G185" s="34" t="s">
        <v>28</v>
      </c>
      <c r="H185" s="35">
        <v>13095</v>
      </c>
    </row>
    <row r="186" s="1" customFormat="1" spans="1:8">
      <c r="A186" s="30" t="s">
        <v>26</v>
      </c>
      <c r="B186" s="30">
        <v>517825</v>
      </c>
      <c r="C186" s="30" t="s">
        <v>4019</v>
      </c>
      <c r="D186" s="31">
        <v>1349283</v>
      </c>
      <c r="E186" s="32">
        <v>43331</v>
      </c>
      <c r="F186" s="33">
        <v>43333</v>
      </c>
      <c r="G186" s="34" t="s">
        <v>28</v>
      </c>
      <c r="H186" s="35">
        <v>7290</v>
      </c>
    </row>
    <row r="187" s="1" customFormat="1" spans="1:8">
      <c r="A187" s="30" t="s">
        <v>26</v>
      </c>
      <c r="B187" s="59">
        <v>517926</v>
      </c>
      <c r="C187" s="59" t="s">
        <v>4020</v>
      </c>
      <c r="D187" s="60">
        <v>1340155</v>
      </c>
      <c r="E187" s="61">
        <v>43331</v>
      </c>
      <c r="F187" s="62">
        <v>43334</v>
      </c>
      <c r="G187" s="63" t="s">
        <v>28</v>
      </c>
      <c r="H187" s="64">
        <v>13095</v>
      </c>
    </row>
    <row r="188" s="1" customFormat="1" spans="1:8">
      <c r="A188" s="30" t="s">
        <v>26</v>
      </c>
      <c r="B188" s="59">
        <v>517927</v>
      </c>
      <c r="C188" s="59" t="s">
        <v>4021</v>
      </c>
      <c r="D188" s="60">
        <v>1340155</v>
      </c>
      <c r="E188" s="61">
        <v>43331</v>
      </c>
      <c r="F188" s="62">
        <v>43334</v>
      </c>
      <c r="G188" s="63" t="s">
        <v>28</v>
      </c>
      <c r="H188" s="64">
        <v>13095</v>
      </c>
    </row>
    <row r="189" s="1" customFormat="1" spans="1:8">
      <c r="A189" s="30" t="s">
        <v>26</v>
      </c>
      <c r="B189" s="59">
        <v>517928</v>
      </c>
      <c r="C189" s="59" t="s">
        <v>3820</v>
      </c>
      <c r="D189" s="60">
        <v>1340155</v>
      </c>
      <c r="E189" s="61">
        <v>43331</v>
      </c>
      <c r="F189" s="62">
        <v>43334</v>
      </c>
      <c r="G189" s="63" t="s">
        <v>28</v>
      </c>
      <c r="H189" s="64">
        <v>13095</v>
      </c>
    </row>
    <row r="190" s="1" customFormat="1" spans="1:8">
      <c r="A190" s="30" t="s">
        <v>26</v>
      </c>
      <c r="B190" s="30">
        <v>517932</v>
      </c>
      <c r="C190" s="30" t="s">
        <v>4022</v>
      </c>
      <c r="D190" s="31">
        <v>1336694</v>
      </c>
      <c r="E190" s="32">
        <v>43332</v>
      </c>
      <c r="F190" s="33">
        <v>43334</v>
      </c>
      <c r="G190" s="34" t="s">
        <v>28</v>
      </c>
      <c r="H190" s="35">
        <v>8730</v>
      </c>
    </row>
    <row r="191" s="1" customFormat="1" spans="1:8">
      <c r="A191" s="30" t="s">
        <v>26</v>
      </c>
      <c r="B191" s="30">
        <v>517934</v>
      </c>
      <c r="C191" s="30" t="s">
        <v>4023</v>
      </c>
      <c r="D191" s="31">
        <v>1349114</v>
      </c>
      <c r="E191" s="32">
        <v>43329</v>
      </c>
      <c r="F191" s="33">
        <v>43334</v>
      </c>
      <c r="G191" s="34" t="s">
        <v>28</v>
      </c>
      <c r="H191" s="35">
        <v>18225</v>
      </c>
    </row>
    <row r="192" s="1" customFormat="1" spans="1:8">
      <c r="A192" s="30" t="s">
        <v>26</v>
      </c>
      <c r="B192" s="156">
        <v>517935</v>
      </c>
      <c r="C192" s="156" t="s">
        <v>4024</v>
      </c>
      <c r="D192" s="157">
        <v>1345943</v>
      </c>
      <c r="E192" s="158">
        <v>43333</v>
      </c>
      <c r="F192" s="159">
        <v>43334</v>
      </c>
      <c r="G192" s="160" t="s">
        <v>28</v>
      </c>
      <c r="H192" s="161">
        <v>4365</v>
      </c>
    </row>
    <row r="193" s="1" customFormat="1" spans="1:8">
      <c r="A193" s="30" t="s">
        <v>26</v>
      </c>
      <c r="B193" s="156">
        <v>517936</v>
      </c>
      <c r="C193" s="156" t="s">
        <v>4025</v>
      </c>
      <c r="D193" s="157">
        <v>1345943</v>
      </c>
      <c r="E193" s="158">
        <v>43333</v>
      </c>
      <c r="F193" s="159">
        <v>43334</v>
      </c>
      <c r="G193" s="160" t="s">
        <v>28</v>
      </c>
      <c r="H193" s="161">
        <v>4365</v>
      </c>
    </row>
    <row r="194" s="1" customFormat="1" spans="1:9">
      <c r="A194" s="30" t="s">
        <v>26</v>
      </c>
      <c r="B194" s="182">
        <v>517937</v>
      </c>
      <c r="C194" s="182" t="s">
        <v>4026</v>
      </c>
      <c r="D194" s="183">
        <v>1340086</v>
      </c>
      <c r="E194" s="184">
        <v>43331</v>
      </c>
      <c r="F194" s="185">
        <v>43334</v>
      </c>
      <c r="G194" s="186" t="s">
        <v>28</v>
      </c>
      <c r="H194" s="187">
        <v>10935</v>
      </c>
      <c r="I194" s="153" t="s">
        <v>4027</v>
      </c>
    </row>
    <row r="195" s="1" customFormat="1" spans="1:9">
      <c r="A195" s="30" t="s">
        <v>26</v>
      </c>
      <c r="B195" s="182">
        <v>517939</v>
      </c>
      <c r="C195" s="182" t="s">
        <v>4028</v>
      </c>
      <c r="D195" s="183">
        <v>1340086</v>
      </c>
      <c r="E195" s="184">
        <v>43331</v>
      </c>
      <c r="F195" s="185">
        <v>43334</v>
      </c>
      <c r="G195" s="186" t="s">
        <v>28</v>
      </c>
      <c r="H195" s="187">
        <v>10935</v>
      </c>
      <c r="I195" s="153" t="s">
        <v>4027</v>
      </c>
    </row>
    <row r="196" s="1" customFormat="1" spans="1:9">
      <c r="A196" s="30" t="s">
        <v>26</v>
      </c>
      <c r="B196" s="182">
        <v>518113</v>
      </c>
      <c r="C196" s="182" t="s">
        <v>4026</v>
      </c>
      <c r="D196" s="183">
        <v>1340086</v>
      </c>
      <c r="E196" s="184">
        <v>43334</v>
      </c>
      <c r="F196" s="185">
        <v>43335</v>
      </c>
      <c r="G196" s="186" t="s">
        <v>28</v>
      </c>
      <c r="H196" s="187">
        <v>3450</v>
      </c>
      <c r="I196" s="153" t="s">
        <v>4029</v>
      </c>
    </row>
    <row r="197" s="1" customFormat="1" spans="1:9">
      <c r="A197" s="30" t="s">
        <v>26</v>
      </c>
      <c r="B197" s="182">
        <v>518114</v>
      </c>
      <c r="C197" s="182" t="s">
        <v>4030</v>
      </c>
      <c r="D197" s="183">
        <v>1340086</v>
      </c>
      <c r="E197" s="184">
        <v>43334</v>
      </c>
      <c r="F197" s="185">
        <v>43335</v>
      </c>
      <c r="G197" s="186" t="s">
        <v>28</v>
      </c>
      <c r="H197" s="187">
        <v>3450</v>
      </c>
      <c r="I197" s="153" t="s">
        <v>4031</v>
      </c>
    </row>
    <row r="198" s="1" customFormat="1" spans="1:8">
      <c r="A198" s="30" t="s">
        <v>26</v>
      </c>
      <c r="B198" s="30">
        <v>517938</v>
      </c>
      <c r="C198" s="30" t="s">
        <v>4032</v>
      </c>
      <c r="D198" s="31">
        <v>1336689</v>
      </c>
      <c r="E198" s="32">
        <v>43332</v>
      </c>
      <c r="F198" s="33">
        <v>43334</v>
      </c>
      <c r="G198" s="34" t="s">
        <v>28</v>
      </c>
      <c r="H198" s="35">
        <v>8730</v>
      </c>
    </row>
    <row r="199" s="1" customFormat="1" spans="1:8">
      <c r="A199" s="30" t="s">
        <v>26</v>
      </c>
      <c r="B199" s="30">
        <v>517944</v>
      </c>
      <c r="C199" s="30" t="s">
        <v>4033</v>
      </c>
      <c r="D199" s="31">
        <v>1347517</v>
      </c>
      <c r="E199" s="32">
        <v>43329</v>
      </c>
      <c r="F199" s="33">
        <v>43334</v>
      </c>
      <c r="G199" s="34" t="s">
        <v>28</v>
      </c>
      <c r="H199" s="35">
        <v>18225</v>
      </c>
    </row>
    <row r="200" s="1" customFormat="1" spans="1:8">
      <c r="A200" s="30" t="s">
        <v>26</v>
      </c>
      <c r="B200" s="156">
        <v>517948</v>
      </c>
      <c r="C200" s="156" t="s">
        <v>4034</v>
      </c>
      <c r="D200" s="157">
        <v>1334440</v>
      </c>
      <c r="E200" s="158">
        <v>43333</v>
      </c>
      <c r="F200" s="159">
        <v>43334</v>
      </c>
      <c r="G200" s="160" t="s">
        <v>28</v>
      </c>
      <c r="H200" s="161">
        <v>3645</v>
      </c>
    </row>
    <row r="201" s="1" customFormat="1" spans="1:8">
      <c r="A201" s="30" t="s">
        <v>26</v>
      </c>
      <c r="B201" s="156">
        <v>517950</v>
      </c>
      <c r="C201" s="156" t="s">
        <v>2926</v>
      </c>
      <c r="D201" s="157">
        <v>1334440</v>
      </c>
      <c r="E201" s="158">
        <v>43333</v>
      </c>
      <c r="F201" s="159">
        <v>43334</v>
      </c>
      <c r="G201" s="160" t="s">
        <v>28</v>
      </c>
      <c r="H201" s="161">
        <v>3645</v>
      </c>
    </row>
    <row r="202" s="1" customFormat="1" spans="1:8">
      <c r="A202" s="30" t="s">
        <v>26</v>
      </c>
      <c r="B202" s="59">
        <v>517958</v>
      </c>
      <c r="C202" s="59" t="s">
        <v>4035</v>
      </c>
      <c r="D202" s="60">
        <v>1325792</v>
      </c>
      <c r="E202" s="61">
        <v>43328</v>
      </c>
      <c r="F202" s="62">
        <v>43334</v>
      </c>
      <c r="G202" s="63" t="s">
        <v>28</v>
      </c>
      <c r="H202" s="64">
        <v>26190</v>
      </c>
    </row>
    <row r="203" s="1" customFormat="1" spans="1:8">
      <c r="A203" s="30" t="s">
        <v>26</v>
      </c>
      <c r="B203" s="59">
        <v>517959</v>
      </c>
      <c r="C203" s="59" t="s">
        <v>4036</v>
      </c>
      <c r="D203" s="60">
        <v>1325792</v>
      </c>
      <c r="E203" s="61">
        <v>43328</v>
      </c>
      <c r="F203" s="62">
        <v>43334</v>
      </c>
      <c r="G203" s="63" t="s">
        <v>28</v>
      </c>
      <c r="H203" s="64">
        <v>26190</v>
      </c>
    </row>
    <row r="204" s="1" customFormat="1" spans="1:8">
      <c r="A204" s="30" t="s">
        <v>26</v>
      </c>
      <c r="B204" s="30">
        <v>517960</v>
      </c>
      <c r="C204" s="30" t="s">
        <v>4037</v>
      </c>
      <c r="D204" s="31">
        <v>13505601350572</v>
      </c>
      <c r="E204" s="32">
        <v>43329</v>
      </c>
      <c r="F204" s="33">
        <v>43334</v>
      </c>
      <c r="G204" s="34" t="s">
        <v>28</v>
      </c>
      <c r="H204" s="35">
        <v>21825</v>
      </c>
    </row>
    <row r="205" s="1" customFormat="1" spans="1:8">
      <c r="A205" s="30" t="s">
        <v>26</v>
      </c>
      <c r="B205" s="156">
        <v>517962</v>
      </c>
      <c r="C205" s="156" t="s">
        <v>4038</v>
      </c>
      <c r="D205" s="157">
        <v>1326318</v>
      </c>
      <c r="E205" s="158">
        <v>43332</v>
      </c>
      <c r="F205" s="159">
        <v>43334</v>
      </c>
      <c r="G205" s="160" t="s">
        <v>28</v>
      </c>
      <c r="H205" s="161">
        <v>8730</v>
      </c>
    </row>
    <row r="206" s="1" customFormat="1" spans="1:8">
      <c r="A206" s="30" t="s">
        <v>26</v>
      </c>
      <c r="B206" s="156">
        <v>517963</v>
      </c>
      <c r="C206" s="156" t="s">
        <v>4039</v>
      </c>
      <c r="D206" s="157">
        <v>1326318</v>
      </c>
      <c r="E206" s="158">
        <v>43332</v>
      </c>
      <c r="F206" s="159">
        <v>43334</v>
      </c>
      <c r="G206" s="160" t="s">
        <v>28</v>
      </c>
      <c r="H206" s="161">
        <v>8730</v>
      </c>
    </row>
    <row r="207" s="1" customFormat="1" spans="1:9">
      <c r="A207" s="30" t="s">
        <v>26</v>
      </c>
      <c r="B207" s="182">
        <v>517974</v>
      </c>
      <c r="C207" s="182" t="s">
        <v>3387</v>
      </c>
      <c r="D207" s="183">
        <v>1345200</v>
      </c>
      <c r="E207" s="184">
        <v>43333</v>
      </c>
      <c r="F207" s="185">
        <v>43334</v>
      </c>
      <c r="G207" s="186" t="s">
        <v>28</v>
      </c>
      <c r="H207" s="187">
        <v>3645</v>
      </c>
      <c r="I207" s="153" t="s">
        <v>4027</v>
      </c>
    </row>
    <row r="208" s="1" customFormat="1" spans="1:9">
      <c r="A208" s="30" t="s">
        <v>26</v>
      </c>
      <c r="B208" s="182">
        <v>518287</v>
      </c>
      <c r="C208" s="182" t="s">
        <v>3387</v>
      </c>
      <c r="D208" s="183">
        <v>1345200</v>
      </c>
      <c r="E208" s="184">
        <v>43334</v>
      </c>
      <c r="F208" s="185">
        <v>43336</v>
      </c>
      <c r="G208" s="186" t="s">
        <v>28</v>
      </c>
      <c r="H208" s="187">
        <v>6900</v>
      </c>
      <c r="I208" s="153" t="s">
        <v>4031</v>
      </c>
    </row>
    <row r="209" s="1" customFormat="1" spans="1:8">
      <c r="A209" s="30" t="s">
        <v>26</v>
      </c>
      <c r="B209" s="59">
        <v>517989</v>
      </c>
      <c r="C209" s="59" t="s">
        <v>4040</v>
      </c>
      <c r="D209" s="60">
        <v>1335733</v>
      </c>
      <c r="E209" s="61">
        <v>43333</v>
      </c>
      <c r="F209" s="62">
        <v>43334</v>
      </c>
      <c r="G209" s="63" t="s">
        <v>28</v>
      </c>
      <c r="H209" s="64">
        <v>3645</v>
      </c>
    </row>
    <row r="210" s="1" customFormat="1" spans="1:8">
      <c r="A210" s="30" t="s">
        <v>26</v>
      </c>
      <c r="B210" s="59">
        <v>517990</v>
      </c>
      <c r="C210" s="59" t="s">
        <v>4041</v>
      </c>
      <c r="D210" s="60">
        <v>1335733</v>
      </c>
      <c r="E210" s="61">
        <v>43333</v>
      </c>
      <c r="F210" s="62">
        <v>43334</v>
      </c>
      <c r="G210" s="63" t="s">
        <v>28</v>
      </c>
      <c r="H210" s="64">
        <v>3645</v>
      </c>
    </row>
    <row r="211" s="1" customFormat="1" ht="17.4" customHeight="1" spans="1:8">
      <c r="A211" s="30" t="s">
        <v>26</v>
      </c>
      <c r="B211" s="156">
        <v>518116</v>
      </c>
      <c r="C211" s="156" t="s">
        <v>4041</v>
      </c>
      <c r="D211" s="157">
        <v>1335734</v>
      </c>
      <c r="E211" s="158">
        <v>43334</v>
      </c>
      <c r="F211" s="159">
        <v>43335</v>
      </c>
      <c r="G211" s="160" t="s">
        <v>28</v>
      </c>
      <c r="H211" s="161">
        <v>3450</v>
      </c>
    </row>
    <row r="212" s="1" customFormat="1" ht="14.4" customHeight="1" spans="1:8">
      <c r="A212" s="30" t="s">
        <v>26</v>
      </c>
      <c r="B212" s="156">
        <v>518117</v>
      </c>
      <c r="C212" s="156" t="s">
        <v>4040</v>
      </c>
      <c r="D212" s="157">
        <v>1335734</v>
      </c>
      <c r="E212" s="158">
        <v>43334</v>
      </c>
      <c r="F212" s="159">
        <v>43335</v>
      </c>
      <c r="G212" s="160" t="s">
        <v>28</v>
      </c>
      <c r="H212" s="161">
        <v>3450</v>
      </c>
    </row>
    <row r="213" s="1" customFormat="1" ht="14.4" customHeight="1" spans="1:8">
      <c r="A213" s="30" t="s">
        <v>26</v>
      </c>
      <c r="B213" s="30">
        <v>518142</v>
      </c>
      <c r="C213" s="30" t="s">
        <v>4042</v>
      </c>
      <c r="D213" s="31">
        <v>1351396</v>
      </c>
      <c r="E213" s="32">
        <v>43331</v>
      </c>
      <c r="F213" s="33">
        <v>43335</v>
      </c>
      <c r="G213" s="34" t="s">
        <v>28</v>
      </c>
      <c r="H213" s="35">
        <v>17345</v>
      </c>
    </row>
    <row r="214" s="1" customFormat="1" ht="16.2" customHeight="1" spans="1:8">
      <c r="A214" s="30" t="s">
        <v>26</v>
      </c>
      <c r="B214" s="59">
        <v>518145</v>
      </c>
      <c r="C214" s="59" t="s">
        <v>3008</v>
      </c>
      <c r="D214" s="60">
        <v>1326317</v>
      </c>
      <c r="E214" s="61">
        <v>43334</v>
      </c>
      <c r="F214" s="62">
        <v>43335</v>
      </c>
      <c r="G214" s="63" t="s">
        <v>28</v>
      </c>
      <c r="H214" s="64">
        <v>4250</v>
      </c>
    </row>
    <row r="215" customFormat="1" ht="12" customHeight="1" spans="1:9">
      <c r="A215" s="30" t="s">
        <v>26</v>
      </c>
      <c r="B215" s="59">
        <v>518147</v>
      </c>
      <c r="C215" s="59" t="s">
        <v>3057</v>
      </c>
      <c r="D215" s="60">
        <v>1326317</v>
      </c>
      <c r="E215" s="61">
        <v>43334</v>
      </c>
      <c r="F215" s="62">
        <v>43335</v>
      </c>
      <c r="G215" s="63" t="s">
        <v>28</v>
      </c>
      <c r="H215" s="64">
        <v>4250</v>
      </c>
      <c r="I215" s="1"/>
    </row>
    <row r="216" customFormat="1" ht="12" customHeight="1" spans="1:9">
      <c r="A216" s="30" t="s">
        <v>26</v>
      </c>
      <c r="B216" s="30">
        <v>518148</v>
      </c>
      <c r="C216" s="30" t="s">
        <v>4022</v>
      </c>
      <c r="D216" s="31">
        <v>1336693</v>
      </c>
      <c r="E216" s="32">
        <v>43334</v>
      </c>
      <c r="F216" s="33">
        <v>43335</v>
      </c>
      <c r="G216" s="34" t="s">
        <v>28</v>
      </c>
      <c r="H216" s="35">
        <v>4250</v>
      </c>
      <c r="I216" s="1"/>
    </row>
    <row r="217" customFormat="1" spans="1:9">
      <c r="A217" s="30" t="s">
        <v>26</v>
      </c>
      <c r="B217" s="30">
        <v>518163</v>
      </c>
      <c r="C217" s="30" t="s">
        <v>4043</v>
      </c>
      <c r="D217" s="31">
        <v>1336690</v>
      </c>
      <c r="E217" s="32">
        <v>43334</v>
      </c>
      <c r="F217" s="33">
        <v>43335</v>
      </c>
      <c r="G217" s="34" t="s">
        <v>28</v>
      </c>
      <c r="H217" s="35">
        <v>4250</v>
      </c>
      <c r="I217" s="1"/>
    </row>
    <row r="218" customFormat="1" spans="1:9">
      <c r="A218" s="30" t="s">
        <v>26</v>
      </c>
      <c r="B218" s="59">
        <v>518269</v>
      </c>
      <c r="C218" s="59" t="s">
        <v>4044</v>
      </c>
      <c r="D218" s="60">
        <v>1340668</v>
      </c>
      <c r="E218" s="61">
        <v>43332</v>
      </c>
      <c r="F218" s="62">
        <v>43336</v>
      </c>
      <c r="G218" s="63" t="s">
        <v>28</v>
      </c>
      <c r="H218" s="64">
        <v>14190</v>
      </c>
      <c r="I218" s="1"/>
    </row>
    <row r="219" customFormat="1" ht="18" customHeight="1" spans="1:9">
      <c r="A219" s="30" t="s">
        <v>26</v>
      </c>
      <c r="B219" s="59">
        <v>518270</v>
      </c>
      <c r="C219" s="59" t="s">
        <v>4045</v>
      </c>
      <c r="D219" s="60">
        <v>1340668</v>
      </c>
      <c r="E219" s="61">
        <v>43332</v>
      </c>
      <c r="F219" s="62">
        <v>43336</v>
      </c>
      <c r="G219" s="63" t="s">
        <v>28</v>
      </c>
      <c r="H219" s="64">
        <v>14190</v>
      </c>
      <c r="I219" s="1"/>
    </row>
    <row r="220" customFormat="1" spans="1:9">
      <c r="A220" s="30" t="s">
        <v>26</v>
      </c>
      <c r="B220" s="30">
        <v>518271</v>
      </c>
      <c r="C220" s="30" t="s">
        <v>4046</v>
      </c>
      <c r="D220" s="31">
        <v>1338649</v>
      </c>
      <c r="E220" s="32">
        <v>43335</v>
      </c>
      <c r="F220" s="33">
        <v>43336</v>
      </c>
      <c r="G220" s="34" t="s">
        <v>28</v>
      </c>
      <c r="H220" s="35">
        <v>3450</v>
      </c>
      <c r="I220" s="1"/>
    </row>
    <row r="221" customFormat="1" spans="1:9">
      <c r="A221" s="30" t="s">
        <v>26</v>
      </c>
      <c r="B221" s="156">
        <v>518275</v>
      </c>
      <c r="C221" s="156" t="s">
        <v>4034</v>
      </c>
      <c r="D221" s="157">
        <v>1334441</v>
      </c>
      <c r="E221" s="158">
        <v>43334</v>
      </c>
      <c r="F221" s="159">
        <v>43336</v>
      </c>
      <c r="G221" s="160" t="s">
        <v>28</v>
      </c>
      <c r="H221" s="161">
        <v>6900</v>
      </c>
      <c r="I221" s="1"/>
    </row>
    <row r="222" customFormat="1" spans="1:9">
      <c r="A222" s="30" t="s">
        <v>26</v>
      </c>
      <c r="B222" s="156">
        <v>518276</v>
      </c>
      <c r="C222" s="156" t="s">
        <v>2926</v>
      </c>
      <c r="D222" s="157">
        <v>1334441</v>
      </c>
      <c r="E222" s="158">
        <v>43334</v>
      </c>
      <c r="F222" s="159">
        <v>43336</v>
      </c>
      <c r="G222" s="160" t="s">
        <v>28</v>
      </c>
      <c r="H222" s="161">
        <v>6900</v>
      </c>
      <c r="I222" s="1"/>
    </row>
    <row r="223" customFormat="1" spans="1:9">
      <c r="A223" s="30" t="s">
        <v>26</v>
      </c>
      <c r="B223" s="30">
        <v>518277</v>
      </c>
      <c r="C223" s="30" t="s">
        <v>2933</v>
      </c>
      <c r="D223" s="31">
        <v>1348813</v>
      </c>
      <c r="E223" s="32">
        <v>43333</v>
      </c>
      <c r="F223" s="33">
        <v>43336</v>
      </c>
      <c r="G223" s="34" t="s">
        <v>28</v>
      </c>
      <c r="H223" s="35">
        <v>10545</v>
      </c>
      <c r="I223" s="1"/>
    </row>
    <row r="224" customFormat="1" spans="1:9">
      <c r="A224" s="30" t="s">
        <v>26</v>
      </c>
      <c r="B224" s="30">
        <v>518278</v>
      </c>
      <c r="C224" s="30" t="s">
        <v>4047</v>
      </c>
      <c r="D224" s="31">
        <v>1348810</v>
      </c>
      <c r="E224" s="32">
        <v>43333</v>
      </c>
      <c r="F224" s="33">
        <v>43336</v>
      </c>
      <c r="G224" s="34" t="s">
        <v>28</v>
      </c>
      <c r="H224" s="35">
        <v>10545</v>
      </c>
      <c r="I224" s="1"/>
    </row>
    <row r="225" customFormat="1" spans="1:9">
      <c r="A225" s="30" t="s">
        <v>26</v>
      </c>
      <c r="B225" s="30">
        <v>518298</v>
      </c>
      <c r="C225" s="30" t="s">
        <v>4032</v>
      </c>
      <c r="D225" s="31">
        <v>1342110</v>
      </c>
      <c r="E225" s="32">
        <v>43335</v>
      </c>
      <c r="F225" s="33">
        <v>43336</v>
      </c>
      <c r="G225" s="34" t="s">
        <v>28</v>
      </c>
      <c r="H225" s="35">
        <v>4250</v>
      </c>
      <c r="I225" s="1"/>
    </row>
    <row r="226" customFormat="1" spans="1:9">
      <c r="A226" s="30" t="s">
        <v>26</v>
      </c>
      <c r="B226" s="30">
        <v>518305</v>
      </c>
      <c r="C226" s="30" t="s">
        <v>4048</v>
      </c>
      <c r="D226" s="31">
        <v>1352502</v>
      </c>
      <c r="E226" s="32">
        <v>43334</v>
      </c>
      <c r="F226" s="33">
        <v>43336</v>
      </c>
      <c r="G226" s="34" t="s">
        <v>28</v>
      </c>
      <c r="H226" s="35">
        <v>8500</v>
      </c>
      <c r="I226" s="1"/>
    </row>
    <row r="227" spans="1:9">
      <c r="A227" s="30" t="s">
        <v>26</v>
      </c>
      <c r="B227" s="59">
        <v>518466</v>
      </c>
      <c r="C227" s="59" t="s">
        <v>4049</v>
      </c>
      <c r="D227" s="60">
        <v>1346555</v>
      </c>
      <c r="E227" s="61">
        <v>43334</v>
      </c>
      <c r="F227" s="62">
        <v>43337</v>
      </c>
      <c r="G227" s="63" t="s">
        <v>28</v>
      </c>
      <c r="H227" s="64">
        <v>9832.5</v>
      </c>
      <c r="I227" s="1"/>
    </row>
    <row r="228" spans="1:9">
      <c r="A228" s="30" t="s">
        <v>26</v>
      </c>
      <c r="B228" s="59">
        <v>518467</v>
      </c>
      <c r="C228" s="59" t="s">
        <v>4050</v>
      </c>
      <c r="D228" s="60">
        <v>1346555</v>
      </c>
      <c r="E228" s="61">
        <v>43334</v>
      </c>
      <c r="F228" s="62">
        <v>43337</v>
      </c>
      <c r="G228" s="63" t="s">
        <v>28</v>
      </c>
      <c r="H228" s="64">
        <v>9832.5</v>
      </c>
      <c r="I228" s="1"/>
    </row>
    <row r="229" spans="1:9">
      <c r="A229" s="30" t="s">
        <v>26</v>
      </c>
      <c r="B229" s="59">
        <v>518468</v>
      </c>
      <c r="C229" s="59" t="s">
        <v>4051</v>
      </c>
      <c r="D229" s="60">
        <v>1346555</v>
      </c>
      <c r="E229" s="61">
        <v>43334</v>
      </c>
      <c r="F229" s="62">
        <v>43337</v>
      </c>
      <c r="G229" s="63" t="s">
        <v>28</v>
      </c>
      <c r="H229" s="64">
        <v>9832.5</v>
      </c>
      <c r="I229" s="1"/>
    </row>
    <row r="230" spans="1:9">
      <c r="A230" s="30" t="s">
        <v>26</v>
      </c>
      <c r="B230" s="156">
        <v>518481</v>
      </c>
      <c r="C230" s="156" t="s">
        <v>4024</v>
      </c>
      <c r="D230" s="157">
        <v>1345944</v>
      </c>
      <c r="E230" s="158">
        <v>43334</v>
      </c>
      <c r="F230" s="159">
        <v>43337</v>
      </c>
      <c r="G230" s="160" t="s">
        <v>28</v>
      </c>
      <c r="H230" s="161">
        <v>12112.5</v>
      </c>
      <c r="I230" s="1"/>
    </row>
    <row r="231" spans="1:9">
      <c r="A231" s="30" t="s">
        <v>26</v>
      </c>
      <c r="B231" s="156">
        <v>518482</v>
      </c>
      <c r="C231" s="156" t="s">
        <v>4025</v>
      </c>
      <c r="D231" s="157">
        <v>1345944</v>
      </c>
      <c r="E231" s="158">
        <v>43334</v>
      </c>
      <c r="F231" s="159">
        <v>43337</v>
      </c>
      <c r="G231" s="160" t="s">
        <v>28</v>
      </c>
      <c r="H231" s="161">
        <v>12112.5</v>
      </c>
      <c r="I231" s="1"/>
    </row>
    <row r="232" spans="1:9">
      <c r="A232" s="30" t="s">
        <v>26</v>
      </c>
      <c r="B232" s="30">
        <v>518484</v>
      </c>
      <c r="C232" s="30" t="s">
        <v>4052</v>
      </c>
      <c r="D232" s="31">
        <v>1351945</v>
      </c>
      <c r="E232" s="32">
        <v>43334</v>
      </c>
      <c r="F232" s="33">
        <v>43337</v>
      </c>
      <c r="G232" s="34" t="s">
        <v>28</v>
      </c>
      <c r="H232" s="35">
        <v>12112.5</v>
      </c>
      <c r="I232" s="1"/>
    </row>
    <row r="233" spans="1:9">
      <c r="A233" s="30" t="s">
        <v>26</v>
      </c>
      <c r="B233" s="59">
        <v>518664</v>
      </c>
      <c r="C233" s="59" t="s">
        <v>4053</v>
      </c>
      <c r="D233" s="60">
        <v>1347565</v>
      </c>
      <c r="E233" s="61">
        <v>43337</v>
      </c>
      <c r="F233" s="62">
        <v>43338</v>
      </c>
      <c r="G233" s="63" t="s">
        <v>28</v>
      </c>
      <c r="H233" s="64">
        <v>4250</v>
      </c>
      <c r="I233" s="1"/>
    </row>
    <row r="234" spans="1:9">
      <c r="A234" s="30" t="s">
        <v>26</v>
      </c>
      <c r="B234" s="59">
        <v>518668</v>
      </c>
      <c r="C234" s="59" t="s">
        <v>4054</v>
      </c>
      <c r="D234" s="60">
        <v>1347565</v>
      </c>
      <c r="E234" s="61">
        <v>43337</v>
      </c>
      <c r="F234" s="62">
        <v>43338</v>
      </c>
      <c r="G234" s="63" t="s">
        <v>28</v>
      </c>
      <c r="H234" s="64">
        <v>4250</v>
      </c>
      <c r="I234" s="1"/>
    </row>
    <row r="235" spans="1:9">
      <c r="A235" s="30" t="s">
        <v>26</v>
      </c>
      <c r="B235" s="156">
        <v>518681</v>
      </c>
      <c r="C235" s="156" t="s">
        <v>4055</v>
      </c>
      <c r="D235" s="157">
        <v>1346080</v>
      </c>
      <c r="E235" s="158">
        <v>43335</v>
      </c>
      <c r="F235" s="159">
        <v>43338</v>
      </c>
      <c r="G235" s="160" t="s">
        <v>28</v>
      </c>
      <c r="H235" s="161">
        <v>12750</v>
      </c>
      <c r="I235" s="1"/>
    </row>
    <row r="236" spans="1:9">
      <c r="A236" s="30" t="s">
        <v>26</v>
      </c>
      <c r="B236" s="156">
        <v>518682</v>
      </c>
      <c r="C236" s="156" t="s">
        <v>4056</v>
      </c>
      <c r="D236" s="157">
        <v>1346080</v>
      </c>
      <c r="E236" s="158">
        <v>43335</v>
      </c>
      <c r="F236" s="159">
        <v>43338</v>
      </c>
      <c r="G236" s="160" t="s">
        <v>28</v>
      </c>
      <c r="H236" s="161">
        <v>12750</v>
      </c>
      <c r="I236" s="1"/>
    </row>
    <row r="237" spans="1:9">
      <c r="A237" s="30" t="s">
        <v>26</v>
      </c>
      <c r="B237" s="59">
        <v>518683</v>
      </c>
      <c r="C237" s="59" t="s">
        <v>4057</v>
      </c>
      <c r="D237" s="60">
        <v>1316637</v>
      </c>
      <c r="E237" s="61">
        <v>43334</v>
      </c>
      <c r="F237" s="62">
        <v>43338</v>
      </c>
      <c r="G237" s="63" t="s">
        <v>28</v>
      </c>
      <c r="H237" s="64">
        <v>16150</v>
      </c>
      <c r="I237" s="1"/>
    </row>
    <row r="238" spans="1:9">
      <c r="A238" s="30" t="s">
        <v>26</v>
      </c>
      <c r="B238" s="59">
        <v>518684</v>
      </c>
      <c r="C238" s="59" t="s">
        <v>4058</v>
      </c>
      <c r="D238" s="60">
        <v>1316637</v>
      </c>
      <c r="E238" s="61">
        <v>43334</v>
      </c>
      <c r="F238" s="62">
        <v>43338</v>
      </c>
      <c r="G238" s="63" t="s">
        <v>28</v>
      </c>
      <c r="H238" s="64">
        <v>16150</v>
      </c>
      <c r="I238" s="1"/>
    </row>
    <row r="239" spans="1:9">
      <c r="A239" s="30"/>
      <c r="B239" s="163"/>
      <c r="C239" s="66"/>
      <c r="D239" s="31"/>
      <c r="E239" s="32"/>
      <c r="F239" s="33"/>
      <c r="G239" s="68"/>
      <c r="H239" s="35"/>
      <c r="I239" s="1"/>
    </row>
    <row r="240" spans="1:9">
      <c r="A240" s="78" t="s">
        <v>82</v>
      </c>
      <c r="B240" s="188"/>
      <c r="C240" s="164"/>
      <c r="D240" s="189"/>
      <c r="E240" s="190"/>
      <c r="F240" s="190"/>
      <c r="G240" s="191"/>
      <c r="H240" s="192"/>
      <c r="I240" s="1"/>
    </row>
    <row r="241" spans="1:9">
      <c r="A241" s="193"/>
      <c r="B241" s="194"/>
      <c r="C241" s="193"/>
      <c r="D241" s="195"/>
      <c r="E241" s="196"/>
      <c r="F241" s="196"/>
      <c r="G241" s="197"/>
      <c r="H241" s="198"/>
      <c r="I241" s="1"/>
    </row>
    <row r="242" spans="1:9">
      <c r="A242" s="199" t="s">
        <v>4059</v>
      </c>
      <c r="B242" s="86"/>
      <c r="C242" s="87"/>
      <c r="D242" s="81"/>
      <c r="E242" s="82"/>
      <c r="F242" s="83"/>
      <c r="G242" s="200" t="s">
        <v>80</v>
      </c>
      <c r="H242" s="201">
        <f>SUM(H22:H239)</f>
        <v>2521102.5</v>
      </c>
      <c r="I242" s="1"/>
    </row>
    <row r="243" spans="1:9">
      <c r="A243" s="202" t="s">
        <v>4060</v>
      </c>
      <c r="B243" s="87"/>
      <c r="C243" s="87"/>
      <c r="D243" s="81"/>
      <c r="E243" s="203"/>
      <c r="F243" s="83"/>
      <c r="G243" s="200" t="s">
        <v>80</v>
      </c>
      <c r="H243" s="204">
        <v>-1749384</v>
      </c>
      <c r="I243" s="1"/>
    </row>
    <row r="244" spans="1:9">
      <c r="A244" s="205" t="s">
        <v>4061</v>
      </c>
      <c r="B244" s="86"/>
      <c r="C244" s="87"/>
      <c r="D244" s="81"/>
      <c r="E244" s="82"/>
      <c r="F244" s="83"/>
      <c r="G244" s="84" t="s">
        <v>80</v>
      </c>
      <c r="H244" s="85">
        <f>SUM(H242:H243)</f>
        <v>771718.5</v>
      </c>
      <c r="I244" s="216" t="s">
        <v>4062</v>
      </c>
    </row>
    <row r="245" spans="1:9">
      <c r="A245" s="206"/>
      <c r="B245" s="207"/>
      <c r="C245" s="208"/>
      <c r="D245" s="209"/>
      <c r="E245" s="210"/>
      <c r="F245" s="211"/>
      <c r="G245" s="212"/>
      <c r="H245" s="213">
        <v>506388.5</v>
      </c>
      <c r="I245" s="153" t="s">
        <v>4063</v>
      </c>
    </row>
    <row r="246" spans="1:9">
      <c r="A246" s="206"/>
      <c r="B246" s="207"/>
      <c r="C246" s="208"/>
      <c r="D246" s="209"/>
      <c r="E246" s="210"/>
      <c r="F246" s="211"/>
      <c r="G246" s="212"/>
      <c r="H246" s="213">
        <v>265330</v>
      </c>
      <c r="I246" s="216" t="s">
        <v>4064</v>
      </c>
    </row>
    <row r="247" spans="1:9">
      <c r="A247" s="206"/>
      <c r="B247" s="207"/>
      <c r="C247" s="208"/>
      <c r="D247" s="209"/>
      <c r="E247" s="210"/>
      <c r="F247" s="211"/>
      <c r="G247" s="212"/>
      <c r="H247" s="214"/>
      <c r="I247" s="1"/>
    </row>
    <row r="248" spans="1:9">
      <c r="A248" s="178" t="s">
        <v>4065</v>
      </c>
      <c r="B248" s="88"/>
      <c r="C248" s="1"/>
      <c r="D248" s="1"/>
      <c r="E248" s="1"/>
      <c r="F248" s="89"/>
      <c r="G248" s="1"/>
      <c r="H248" s="1"/>
      <c r="I248" s="1"/>
    </row>
    <row r="249" spans="1:8">
      <c r="A249" s="165" t="s">
        <v>423</v>
      </c>
      <c r="B249" s="90"/>
      <c r="C249" s="166" t="s">
        <v>424</v>
      </c>
      <c r="D249" s="166" t="s">
        <v>424</v>
      </c>
      <c r="E249" s="166" t="s">
        <v>424</v>
      </c>
      <c r="F249" s="166" t="s">
        <v>424</v>
      </c>
      <c r="G249" s="166" t="s">
        <v>424</v>
      </c>
      <c r="H249" s="167" t="s">
        <v>90</v>
      </c>
    </row>
    <row r="250" ht="22.5" spans="1:8">
      <c r="A250" s="168" t="s">
        <v>425</v>
      </c>
      <c r="B250" s="168"/>
      <c r="C250" s="169" t="s">
        <v>85</v>
      </c>
      <c r="D250" s="170" t="s">
        <v>86</v>
      </c>
      <c r="E250" s="170" t="s">
        <v>87</v>
      </c>
      <c r="F250" s="170" t="s">
        <v>88</v>
      </c>
      <c r="G250" s="170" t="s">
        <v>89</v>
      </c>
      <c r="H250" s="171" t="s">
        <v>426</v>
      </c>
    </row>
    <row r="251" ht="13.5" spans="1:8">
      <c r="A251" s="172">
        <f>H244</f>
        <v>771718.5</v>
      </c>
      <c r="B251" s="93"/>
      <c r="C251" s="172">
        <v>0</v>
      </c>
      <c r="D251" s="172">
        <v>0</v>
      </c>
      <c r="E251" s="172">
        <v>0</v>
      </c>
      <c r="F251" s="172">
        <v>0</v>
      </c>
      <c r="G251" s="172">
        <v>0</v>
      </c>
      <c r="H251" s="215">
        <f>SUM(A251:G251)</f>
        <v>771718.5</v>
      </c>
    </row>
    <row r="252" ht="13.5"/>
    <row r="255" spans="1:2">
      <c r="A255" s="96"/>
      <c r="B255" s="96"/>
    </row>
    <row r="256" ht="15.75" spans="1:1">
      <c r="A256" s="174" t="s">
        <v>1157</v>
      </c>
    </row>
    <row r="257" spans="3:4">
      <c r="C257" s="148"/>
      <c r="D257" s="148"/>
    </row>
    <row r="258" ht="15.75" spans="3:3">
      <c r="C258" s="175" t="s">
        <v>1158</v>
      </c>
    </row>
    <row r="259" spans="3:3">
      <c r="C259" s="176" t="s">
        <v>1207</v>
      </c>
    </row>
    <row r="260" spans="3:4">
      <c r="C260" s="177" t="s">
        <v>1160</v>
      </c>
      <c r="D260" s="178"/>
    </row>
  </sheetData>
  <mergeCells count="1">
    <mergeCell ref="G7:H7"/>
  </mergeCells>
  <hyperlinks>
    <hyperlink ref="C15" r:id="rId2" display="pongsura.pattaramahasaed@ihg.com"/>
    <hyperlink ref="C259" r:id="rId3" display="E: pongsura.pattaramahasaed@ihg.com"/>
    <hyperlink ref="C26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9"/>
  <sheetViews>
    <sheetView topLeftCell="A126" workbookViewId="0">
      <selection activeCell="N82" sqref="N8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36.1428571428571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154" t="s">
        <v>23</v>
      </c>
      <c r="F1" s="155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518800</v>
      </c>
      <c r="C2" s="30" t="s">
        <v>4066</v>
      </c>
      <c r="D2" s="31">
        <v>1357440</v>
      </c>
      <c r="E2" s="32">
        <v>43337</v>
      </c>
      <c r="F2" s="33">
        <v>43339</v>
      </c>
      <c r="G2" s="34" t="s">
        <v>28</v>
      </c>
      <c r="H2" s="35">
        <v>6900</v>
      </c>
    </row>
    <row r="3" s="1" customFormat="1" spans="1:8">
      <c r="A3" s="30" t="s">
        <v>26</v>
      </c>
      <c r="B3" s="30">
        <v>518802</v>
      </c>
      <c r="C3" s="30" t="s">
        <v>4067</v>
      </c>
      <c r="D3" s="31">
        <v>1355590</v>
      </c>
      <c r="E3" s="32">
        <v>43338</v>
      </c>
      <c r="F3" s="33">
        <v>43339</v>
      </c>
      <c r="G3" s="34" t="s">
        <v>28</v>
      </c>
      <c r="H3" s="35">
        <v>3450</v>
      </c>
    </row>
    <row r="4" s="1" customFormat="1" spans="1:8">
      <c r="A4" s="30" t="s">
        <v>26</v>
      </c>
      <c r="B4" s="156">
        <v>518811</v>
      </c>
      <c r="C4" s="156" t="s">
        <v>4068</v>
      </c>
      <c r="D4" s="157">
        <v>1345940</v>
      </c>
      <c r="E4" s="158">
        <v>43338</v>
      </c>
      <c r="F4" s="159">
        <v>43339</v>
      </c>
      <c r="G4" s="160" t="s">
        <v>28</v>
      </c>
      <c r="H4" s="161">
        <v>3450</v>
      </c>
    </row>
    <row r="5" s="1" customFormat="1" spans="1:8">
      <c r="A5" s="30" t="s">
        <v>26</v>
      </c>
      <c r="B5" s="156">
        <v>518812</v>
      </c>
      <c r="C5" s="156" t="s">
        <v>4069</v>
      </c>
      <c r="D5" s="157">
        <v>1345940</v>
      </c>
      <c r="E5" s="158">
        <v>43338</v>
      </c>
      <c r="F5" s="159">
        <v>43339</v>
      </c>
      <c r="G5" s="160" t="s">
        <v>28</v>
      </c>
      <c r="H5" s="161">
        <v>3450</v>
      </c>
    </row>
    <row r="6" s="1" customFormat="1" spans="1:8">
      <c r="A6" s="30" t="s">
        <v>26</v>
      </c>
      <c r="B6" s="59">
        <v>518813</v>
      </c>
      <c r="C6" s="59" t="s">
        <v>4070</v>
      </c>
      <c r="D6" s="60">
        <v>1308651</v>
      </c>
      <c r="E6" s="61">
        <v>43336</v>
      </c>
      <c r="F6" s="62">
        <v>43339</v>
      </c>
      <c r="G6" s="63" t="s">
        <v>28</v>
      </c>
      <c r="H6" s="64">
        <v>10350</v>
      </c>
    </row>
    <row r="7" s="1" customFormat="1" spans="1:8">
      <c r="A7" s="30" t="s">
        <v>26</v>
      </c>
      <c r="B7" s="59">
        <v>518823</v>
      </c>
      <c r="C7" s="59" t="s">
        <v>4071</v>
      </c>
      <c r="D7" s="60">
        <v>1308651</v>
      </c>
      <c r="E7" s="61">
        <v>43336</v>
      </c>
      <c r="F7" s="62">
        <v>43339</v>
      </c>
      <c r="G7" s="63" t="s">
        <v>28</v>
      </c>
      <c r="H7" s="64">
        <v>10350</v>
      </c>
    </row>
    <row r="8" s="1" customFormat="1" spans="1:8">
      <c r="A8" s="30" t="s">
        <v>26</v>
      </c>
      <c r="B8" s="156">
        <v>518824</v>
      </c>
      <c r="C8" s="156" t="s">
        <v>4072</v>
      </c>
      <c r="D8" s="157">
        <v>1334111</v>
      </c>
      <c r="E8" s="158">
        <v>43337</v>
      </c>
      <c r="F8" s="159">
        <v>43339</v>
      </c>
      <c r="G8" s="160" t="s">
        <v>28</v>
      </c>
      <c r="H8" s="161">
        <v>8500</v>
      </c>
    </row>
    <row r="9" s="1" customFormat="1" spans="1:8">
      <c r="A9" s="30" t="s">
        <v>26</v>
      </c>
      <c r="B9" s="156">
        <v>518825</v>
      </c>
      <c r="C9" s="156" t="s">
        <v>4073</v>
      </c>
      <c r="D9" s="157">
        <v>1334111</v>
      </c>
      <c r="E9" s="158">
        <v>43337</v>
      </c>
      <c r="F9" s="159">
        <v>43339</v>
      </c>
      <c r="G9" s="160" t="s">
        <v>28</v>
      </c>
      <c r="H9" s="161">
        <v>8500</v>
      </c>
    </row>
    <row r="10" s="1" customFormat="1" spans="1:8">
      <c r="A10" s="30" t="s">
        <v>26</v>
      </c>
      <c r="B10" s="59">
        <v>518829</v>
      </c>
      <c r="C10" s="59" t="s">
        <v>4074</v>
      </c>
      <c r="D10" s="60">
        <v>1353017</v>
      </c>
      <c r="E10" s="61">
        <v>43338</v>
      </c>
      <c r="F10" s="62">
        <v>43339</v>
      </c>
      <c r="G10" s="63" t="s">
        <v>28</v>
      </c>
      <c r="H10" s="64">
        <v>3450</v>
      </c>
    </row>
    <row r="11" s="1" customFormat="1" spans="1:8">
      <c r="A11" s="30" t="s">
        <v>26</v>
      </c>
      <c r="B11" s="59">
        <v>518830</v>
      </c>
      <c r="C11" s="59" t="s">
        <v>4075</v>
      </c>
      <c r="D11" s="60">
        <v>1353017</v>
      </c>
      <c r="E11" s="61">
        <v>43338</v>
      </c>
      <c r="F11" s="62">
        <v>43339</v>
      </c>
      <c r="G11" s="63" t="s">
        <v>28</v>
      </c>
      <c r="H11" s="64">
        <v>3450</v>
      </c>
    </row>
    <row r="12" s="1" customFormat="1" spans="1:8">
      <c r="A12" s="30" t="s">
        <v>26</v>
      </c>
      <c r="B12" s="59">
        <v>518831</v>
      </c>
      <c r="C12" s="59" t="s">
        <v>4076</v>
      </c>
      <c r="D12" s="60">
        <v>1353017</v>
      </c>
      <c r="E12" s="61">
        <v>43338</v>
      </c>
      <c r="F12" s="62">
        <v>43339</v>
      </c>
      <c r="G12" s="63" t="s">
        <v>28</v>
      </c>
      <c r="H12" s="64">
        <v>3450</v>
      </c>
    </row>
    <row r="13" s="1" customFormat="1" spans="1:8">
      <c r="A13" s="30" t="s">
        <v>26</v>
      </c>
      <c r="B13" s="30">
        <v>518832</v>
      </c>
      <c r="C13" s="30" t="s">
        <v>4077</v>
      </c>
      <c r="D13" s="31">
        <v>1353182</v>
      </c>
      <c r="E13" s="32">
        <v>43338</v>
      </c>
      <c r="F13" s="33">
        <v>43339</v>
      </c>
      <c r="G13" s="34" t="s">
        <v>28</v>
      </c>
      <c r="H13" s="35">
        <v>3450</v>
      </c>
    </row>
    <row r="14" s="1" customFormat="1" spans="1:8">
      <c r="A14" s="30" t="s">
        <v>26</v>
      </c>
      <c r="B14" s="30">
        <v>518843</v>
      </c>
      <c r="C14" s="30" t="s">
        <v>4078</v>
      </c>
      <c r="D14" s="31">
        <v>1348790</v>
      </c>
      <c r="E14" s="32">
        <v>43336</v>
      </c>
      <c r="F14" s="33">
        <v>43339</v>
      </c>
      <c r="G14" s="34" t="s">
        <v>28</v>
      </c>
      <c r="H14" s="35">
        <v>12112.5</v>
      </c>
    </row>
    <row r="15" s="1" customFormat="1" spans="1:8">
      <c r="A15" s="30" t="s">
        <v>26</v>
      </c>
      <c r="B15" s="30">
        <v>518974</v>
      </c>
      <c r="C15" s="30" t="s">
        <v>4079</v>
      </c>
      <c r="D15" s="31">
        <v>1336566</v>
      </c>
      <c r="E15" s="32">
        <v>43338</v>
      </c>
      <c r="F15" s="33">
        <v>43340</v>
      </c>
      <c r="G15" s="34" t="s">
        <v>28</v>
      </c>
      <c r="H15" s="35">
        <v>8500</v>
      </c>
    </row>
    <row r="16" s="1" customFormat="1" spans="1:8">
      <c r="A16" s="30" t="s">
        <v>26</v>
      </c>
      <c r="B16" s="30">
        <v>518976</v>
      </c>
      <c r="C16" s="30" t="s">
        <v>4080</v>
      </c>
      <c r="D16" s="31">
        <v>1330978</v>
      </c>
      <c r="E16" s="32">
        <v>43337</v>
      </c>
      <c r="F16" s="33">
        <v>43340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518977</v>
      </c>
      <c r="C17" s="30" t="s">
        <v>4081</v>
      </c>
      <c r="D17" s="31">
        <v>1334812</v>
      </c>
      <c r="E17" s="32">
        <v>43335</v>
      </c>
      <c r="F17" s="33">
        <v>43340</v>
      </c>
      <c r="G17" s="34" t="s">
        <v>28</v>
      </c>
      <c r="H17" s="35">
        <v>15525</v>
      </c>
    </row>
    <row r="18" s="1" customFormat="1" spans="1:8">
      <c r="A18" s="30" t="s">
        <v>26</v>
      </c>
      <c r="B18" s="30">
        <v>518982</v>
      </c>
      <c r="C18" s="30" t="s">
        <v>4078</v>
      </c>
      <c r="D18" s="31">
        <v>1349638</v>
      </c>
      <c r="E18" s="32">
        <v>43339</v>
      </c>
      <c r="F18" s="33">
        <v>43340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518983</v>
      </c>
      <c r="C19" s="30" t="s">
        <v>4082</v>
      </c>
      <c r="D19" s="31">
        <v>1344228</v>
      </c>
      <c r="E19" s="32">
        <v>43335</v>
      </c>
      <c r="F19" s="33">
        <v>43340</v>
      </c>
      <c r="G19" s="34" t="s">
        <v>28</v>
      </c>
      <c r="H19" s="35">
        <v>19125</v>
      </c>
    </row>
    <row r="20" s="1" customFormat="1" spans="1:8">
      <c r="A20" s="30" t="s">
        <v>26</v>
      </c>
      <c r="B20" s="30">
        <v>518985</v>
      </c>
      <c r="C20" s="30" t="s">
        <v>4083</v>
      </c>
      <c r="D20" s="31">
        <v>1358984</v>
      </c>
      <c r="E20" s="32">
        <v>43339</v>
      </c>
      <c r="F20" s="33">
        <v>43340</v>
      </c>
      <c r="G20" s="34" t="s">
        <v>28</v>
      </c>
      <c r="H20" s="35">
        <v>3700</v>
      </c>
    </row>
    <row r="21" s="1" customFormat="1" spans="1:8">
      <c r="A21" s="30" t="s">
        <v>26</v>
      </c>
      <c r="B21" s="156">
        <v>518991</v>
      </c>
      <c r="C21" s="156" t="s">
        <v>4068</v>
      </c>
      <c r="D21" s="157">
        <v>1345939</v>
      </c>
      <c r="E21" s="158">
        <v>43339</v>
      </c>
      <c r="F21" s="159">
        <v>43340</v>
      </c>
      <c r="G21" s="160" t="s">
        <v>28</v>
      </c>
      <c r="H21" s="161">
        <v>2900</v>
      </c>
    </row>
    <row r="22" s="1" customFormat="1" spans="1:8">
      <c r="A22" s="30" t="s">
        <v>26</v>
      </c>
      <c r="B22" s="156">
        <v>518992</v>
      </c>
      <c r="C22" s="156" t="s">
        <v>4069</v>
      </c>
      <c r="D22" s="157">
        <v>1345939</v>
      </c>
      <c r="E22" s="158">
        <v>43339</v>
      </c>
      <c r="F22" s="159">
        <v>43340</v>
      </c>
      <c r="G22" s="160" t="s">
        <v>28</v>
      </c>
      <c r="H22" s="161">
        <v>2900</v>
      </c>
    </row>
    <row r="23" s="1" customFormat="1" spans="1:8">
      <c r="A23" s="30" t="s">
        <v>26</v>
      </c>
      <c r="B23" s="59">
        <v>518993</v>
      </c>
      <c r="C23" s="59" t="s">
        <v>4076</v>
      </c>
      <c r="D23" s="60">
        <v>1353016</v>
      </c>
      <c r="E23" s="61">
        <v>43339</v>
      </c>
      <c r="F23" s="62">
        <v>43340</v>
      </c>
      <c r="G23" s="63" t="s">
        <v>28</v>
      </c>
      <c r="H23" s="64">
        <v>2900</v>
      </c>
    </row>
    <row r="24" s="1" customFormat="1" spans="1:8">
      <c r="A24" s="30" t="s">
        <v>26</v>
      </c>
      <c r="B24" s="59">
        <v>518994</v>
      </c>
      <c r="C24" s="59" t="s">
        <v>4074</v>
      </c>
      <c r="D24" s="60">
        <v>1353016</v>
      </c>
      <c r="E24" s="61">
        <v>43339</v>
      </c>
      <c r="F24" s="62">
        <v>43340</v>
      </c>
      <c r="G24" s="63" t="s">
        <v>28</v>
      </c>
      <c r="H24" s="64">
        <v>2900</v>
      </c>
    </row>
    <row r="25" s="1" customFormat="1" spans="1:8">
      <c r="A25" s="30" t="s">
        <v>26</v>
      </c>
      <c r="B25" s="59">
        <v>518995</v>
      </c>
      <c r="C25" s="59" t="s">
        <v>4075</v>
      </c>
      <c r="D25" s="60">
        <v>1353016</v>
      </c>
      <c r="E25" s="61">
        <v>43339</v>
      </c>
      <c r="F25" s="62">
        <v>43340</v>
      </c>
      <c r="G25" s="63" t="s">
        <v>28</v>
      </c>
      <c r="H25" s="64">
        <v>2900</v>
      </c>
    </row>
    <row r="26" s="1" customFormat="1" spans="1:8">
      <c r="A26" s="30" t="s">
        <v>26</v>
      </c>
      <c r="B26" s="30">
        <v>519092</v>
      </c>
      <c r="C26" s="30" t="s">
        <v>4084</v>
      </c>
      <c r="D26" s="31">
        <v>1352087</v>
      </c>
      <c r="E26" s="32">
        <v>43338</v>
      </c>
      <c r="F26" s="33">
        <v>43341</v>
      </c>
      <c r="G26" s="34" t="s">
        <v>28</v>
      </c>
      <c r="H26" s="35">
        <v>9250</v>
      </c>
    </row>
    <row r="27" s="1" customFormat="1" spans="1:8">
      <c r="A27" s="30" t="s">
        <v>26</v>
      </c>
      <c r="B27" s="30">
        <v>519099</v>
      </c>
      <c r="C27" s="30" t="s">
        <v>4085</v>
      </c>
      <c r="D27" s="31">
        <v>1358129</v>
      </c>
      <c r="E27" s="32">
        <v>43339</v>
      </c>
      <c r="F27" s="33">
        <v>43341</v>
      </c>
      <c r="G27" s="34" t="s">
        <v>28</v>
      </c>
      <c r="H27" s="35">
        <v>5800</v>
      </c>
    </row>
    <row r="28" s="1" customFormat="1" spans="1:8">
      <c r="A28" s="30" t="s">
        <v>26</v>
      </c>
      <c r="B28" s="30">
        <v>519100</v>
      </c>
      <c r="C28" s="30" t="s">
        <v>4086</v>
      </c>
      <c r="D28" s="31">
        <v>1357727</v>
      </c>
      <c r="E28" s="32">
        <v>43339</v>
      </c>
      <c r="F28" s="33">
        <v>43341</v>
      </c>
      <c r="G28" s="34" t="s">
        <v>28</v>
      </c>
      <c r="H28" s="35">
        <v>5800</v>
      </c>
    </row>
    <row r="29" s="1" customFormat="1" spans="1:8">
      <c r="A29" s="30" t="s">
        <v>26</v>
      </c>
      <c r="B29" s="30">
        <v>519102</v>
      </c>
      <c r="C29" s="30" t="s">
        <v>4087</v>
      </c>
      <c r="D29" s="31">
        <v>1354123</v>
      </c>
      <c r="E29" s="32">
        <v>43339</v>
      </c>
      <c r="F29" s="33">
        <v>43341</v>
      </c>
      <c r="G29" s="34" t="s">
        <v>28</v>
      </c>
      <c r="H29" s="35">
        <v>5800</v>
      </c>
    </row>
    <row r="30" s="1" customFormat="1" spans="1:8">
      <c r="A30" s="30" t="s">
        <v>26</v>
      </c>
      <c r="B30" s="156">
        <v>519103</v>
      </c>
      <c r="C30" s="156" t="s">
        <v>4088</v>
      </c>
      <c r="D30" s="157">
        <v>1346547</v>
      </c>
      <c r="E30" s="158">
        <v>43336</v>
      </c>
      <c r="F30" s="159">
        <v>43341</v>
      </c>
      <c r="G30" s="160" t="s">
        <v>28</v>
      </c>
      <c r="H30" s="161">
        <v>15525</v>
      </c>
    </row>
    <row r="31" s="1" customFormat="1" spans="1:8">
      <c r="A31" s="30" t="s">
        <v>26</v>
      </c>
      <c r="B31" s="156">
        <v>519104</v>
      </c>
      <c r="C31" s="156" t="s">
        <v>4089</v>
      </c>
      <c r="D31" s="157">
        <v>1346547</v>
      </c>
      <c r="E31" s="158">
        <v>43336</v>
      </c>
      <c r="F31" s="159">
        <v>43341</v>
      </c>
      <c r="G31" s="160" t="s">
        <v>28</v>
      </c>
      <c r="H31" s="161">
        <v>15525</v>
      </c>
    </row>
    <row r="32" s="1" customFormat="1" spans="1:8">
      <c r="A32" s="30" t="s">
        <v>26</v>
      </c>
      <c r="B32" s="30">
        <v>519107</v>
      </c>
      <c r="C32" s="30" t="s">
        <v>4090</v>
      </c>
      <c r="D32" s="31">
        <v>1352860</v>
      </c>
      <c r="E32" s="32">
        <v>43339</v>
      </c>
      <c r="F32" s="33">
        <v>43341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519108</v>
      </c>
      <c r="C33" s="30" t="s">
        <v>1455</v>
      </c>
      <c r="D33" s="31">
        <v>1356277</v>
      </c>
      <c r="E33" s="32">
        <v>43338</v>
      </c>
      <c r="F33" s="33">
        <v>43341</v>
      </c>
      <c r="G33" s="34" t="s">
        <v>28</v>
      </c>
      <c r="H33" s="35">
        <v>9250</v>
      </c>
    </row>
    <row r="34" s="1" customFormat="1" spans="1:8">
      <c r="A34" s="30" t="s">
        <v>26</v>
      </c>
      <c r="B34" s="30">
        <v>519109</v>
      </c>
      <c r="C34" s="30" t="s">
        <v>4077</v>
      </c>
      <c r="D34" s="31">
        <v>1353183</v>
      </c>
      <c r="E34" s="32">
        <v>43339</v>
      </c>
      <c r="F34" s="33">
        <v>43341</v>
      </c>
      <c r="G34" s="34" t="s">
        <v>28</v>
      </c>
      <c r="H34" s="35">
        <v>5800</v>
      </c>
    </row>
    <row r="35" s="1" customFormat="1" spans="1:8">
      <c r="A35" s="30" t="s">
        <v>26</v>
      </c>
      <c r="B35" s="30">
        <v>519110</v>
      </c>
      <c r="C35" s="30" t="s">
        <v>2131</v>
      </c>
      <c r="D35" s="31">
        <v>1353229</v>
      </c>
      <c r="E35" s="32">
        <v>43338</v>
      </c>
      <c r="F35" s="33">
        <v>43341</v>
      </c>
      <c r="G35" s="34" t="s">
        <v>28</v>
      </c>
      <c r="H35" s="35">
        <v>9250</v>
      </c>
    </row>
    <row r="36" s="1" customFormat="1" spans="1:8">
      <c r="A36" s="30" t="s">
        <v>26</v>
      </c>
      <c r="B36" s="30">
        <v>519111</v>
      </c>
      <c r="C36" s="30" t="s">
        <v>4091</v>
      </c>
      <c r="D36" s="31">
        <v>1353193</v>
      </c>
      <c r="E36" s="32">
        <v>43338</v>
      </c>
      <c r="F36" s="33">
        <v>43341</v>
      </c>
      <c r="G36" s="34" t="s">
        <v>28</v>
      </c>
      <c r="H36" s="35">
        <v>9250</v>
      </c>
    </row>
    <row r="37" s="1" customFormat="1" spans="1:8">
      <c r="A37" s="30" t="s">
        <v>26</v>
      </c>
      <c r="B37" s="30">
        <v>519118</v>
      </c>
      <c r="C37" s="30" t="s">
        <v>4092</v>
      </c>
      <c r="D37" s="31">
        <v>1344513</v>
      </c>
      <c r="E37" s="32">
        <v>43339</v>
      </c>
      <c r="F37" s="33">
        <v>43341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519125</v>
      </c>
      <c r="C38" s="30" t="s">
        <v>4093</v>
      </c>
      <c r="D38" s="31">
        <v>1352528</v>
      </c>
      <c r="E38" s="32">
        <v>43340</v>
      </c>
      <c r="F38" s="33">
        <v>43341</v>
      </c>
      <c r="G38" s="34" t="s">
        <v>28</v>
      </c>
      <c r="H38" s="35">
        <v>2900</v>
      </c>
    </row>
    <row r="39" s="1" customFormat="1" spans="1:8">
      <c r="A39" s="30" t="s">
        <v>26</v>
      </c>
      <c r="B39" s="59">
        <v>519139</v>
      </c>
      <c r="C39" s="59" t="s">
        <v>4094</v>
      </c>
      <c r="D39" s="60">
        <v>1291375</v>
      </c>
      <c r="E39" s="61">
        <v>43338</v>
      </c>
      <c r="F39" s="62">
        <v>43341</v>
      </c>
      <c r="G39" s="63" t="s">
        <v>28</v>
      </c>
      <c r="H39" s="64">
        <v>12367.5</v>
      </c>
    </row>
    <row r="40" s="1" customFormat="1" spans="1:8">
      <c r="A40" s="30" t="s">
        <v>26</v>
      </c>
      <c r="B40" s="59">
        <v>519141</v>
      </c>
      <c r="C40" s="59" t="s">
        <v>4095</v>
      </c>
      <c r="D40" s="60">
        <v>1291375</v>
      </c>
      <c r="E40" s="61">
        <v>43338</v>
      </c>
      <c r="F40" s="62">
        <v>43341</v>
      </c>
      <c r="G40" s="63" t="s">
        <v>28</v>
      </c>
      <c r="H40" s="64">
        <v>12367.5</v>
      </c>
    </row>
    <row r="41" s="1" customFormat="1" spans="1:8">
      <c r="A41" s="30" t="s">
        <v>26</v>
      </c>
      <c r="B41" s="59">
        <v>519144</v>
      </c>
      <c r="C41" s="59" t="s">
        <v>4096</v>
      </c>
      <c r="D41" s="60">
        <v>1291375</v>
      </c>
      <c r="E41" s="61">
        <v>43338</v>
      </c>
      <c r="F41" s="62">
        <v>43341</v>
      </c>
      <c r="G41" s="63" t="s">
        <v>28</v>
      </c>
      <c r="H41" s="64">
        <v>12367.5</v>
      </c>
    </row>
    <row r="42" s="1" customFormat="1" spans="1:8">
      <c r="A42" s="30" t="s">
        <v>26</v>
      </c>
      <c r="B42" s="156">
        <v>519145</v>
      </c>
      <c r="C42" s="156" t="s">
        <v>4097</v>
      </c>
      <c r="D42" s="157">
        <v>1348010</v>
      </c>
      <c r="E42" s="158">
        <v>43338</v>
      </c>
      <c r="F42" s="159">
        <v>43341</v>
      </c>
      <c r="G42" s="160" t="s">
        <v>28</v>
      </c>
      <c r="H42" s="161">
        <v>11650</v>
      </c>
    </row>
    <row r="43" s="1" customFormat="1" spans="1:8">
      <c r="A43" s="30" t="s">
        <v>26</v>
      </c>
      <c r="B43" s="156">
        <v>519146</v>
      </c>
      <c r="C43" s="156" t="s">
        <v>4098</v>
      </c>
      <c r="D43" s="157">
        <v>1348010</v>
      </c>
      <c r="E43" s="158">
        <v>43338</v>
      </c>
      <c r="F43" s="159">
        <v>43341</v>
      </c>
      <c r="G43" s="160" t="s">
        <v>28</v>
      </c>
      <c r="H43" s="161">
        <v>11650</v>
      </c>
    </row>
    <row r="44" s="1" customFormat="1" spans="1:8">
      <c r="A44" s="30" t="s">
        <v>26</v>
      </c>
      <c r="B44" s="59">
        <v>519148</v>
      </c>
      <c r="C44" s="59" t="s">
        <v>4099</v>
      </c>
      <c r="D44" s="60">
        <v>1345367</v>
      </c>
      <c r="E44" s="61">
        <v>43340</v>
      </c>
      <c r="F44" s="62">
        <v>43341</v>
      </c>
      <c r="G44" s="63" t="s">
        <v>28</v>
      </c>
      <c r="H44" s="64">
        <v>3700</v>
      </c>
    </row>
    <row r="45" s="1" customFormat="1" spans="1:8">
      <c r="A45" s="30" t="s">
        <v>26</v>
      </c>
      <c r="B45" s="59">
        <v>519149</v>
      </c>
      <c r="C45" s="59" t="s">
        <v>4100</v>
      </c>
      <c r="D45" s="60">
        <v>1345367</v>
      </c>
      <c r="E45" s="61">
        <v>43340</v>
      </c>
      <c r="F45" s="62">
        <v>43341</v>
      </c>
      <c r="G45" s="63" t="s">
        <v>28</v>
      </c>
      <c r="H45" s="64">
        <v>3700</v>
      </c>
    </row>
    <row r="46" s="1" customFormat="1" spans="1:8">
      <c r="A46" s="30" t="s">
        <v>26</v>
      </c>
      <c r="B46" s="30">
        <v>519240</v>
      </c>
      <c r="C46" s="30" t="s">
        <v>4101</v>
      </c>
      <c r="D46" s="31">
        <v>1354004</v>
      </c>
      <c r="E46" s="32">
        <v>43341</v>
      </c>
      <c r="F46" s="33">
        <v>43342</v>
      </c>
      <c r="G46" s="34" t="s">
        <v>28</v>
      </c>
      <c r="H46" s="35">
        <v>2900</v>
      </c>
    </row>
    <row r="47" s="1" customFormat="1" spans="1:8">
      <c r="A47" s="30" t="s">
        <v>26</v>
      </c>
      <c r="B47" s="30">
        <v>519241</v>
      </c>
      <c r="C47" s="30" t="s">
        <v>4102</v>
      </c>
      <c r="D47" s="31">
        <v>1353999</v>
      </c>
      <c r="E47" s="32">
        <v>43341</v>
      </c>
      <c r="F47" s="33">
        <v>43342</v>
      </c>
      <c r="G47" s="34" t="s">
        <v>28</v>
      </c>
      <c r="H47" s="35">
        <v>2900</v>
      </c>
    </row>
    <row r="48" s="1" customFormat="1" spans="1:8">
      <c r="A48" s="30" t="s">
        <v>26</v>
      </c>
      <c r="B48" s="30">
        <v>519244</v>
      </c>
      <c r="C48" s="30" t="s">
        <v>4103</v>
      </c>
      <c r="D48" s="31">
        <v>1352105</v>
      </c>
      <c r="E48" s="32">
        <v>43341</v>
      </c>
      <c r="F48" s="33">
        <v>43342</v>
      </c>
      <c r="G48" s="34" t="s">
        <v>28</v>
      </c>
      <c r="H48" s="35">
        <v>2900</v>
      </c>
    </row>
    <row r="49" s="1" customFormat="1" spans="1:8">
      <c r="A49" s="30" t="s">
        <v>26</v>
      </c>
      <c r="B49" s="30">
        <v>519248</v>
      </c>
      <c r="C49" s="30" t="s">
        <v>4104</v>
      </c>
      <c r="D49" s="31">
        <v>1356637</v>
      </c>
      <c r="E49" s="32">
        <v>43340</v>
      </c>
      <c r="F49" s="33">
        <v>43342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519251</v>
      </c>
      <c r="C50" s="30" t="s">
        <v>4105</v>
      </c>
      <c r="D50" s="31">
        <v>1350878</v>
      </c>
      <c r="E50" s="32">
        <v>43341</v>
      </c>
      <c r="F50" s="33">
        <v>43342</v>
      </c>
      <c r="G50" s="34" t="s">
        <v>28</v>
      </c>
      <c r="H50" s="35">
        <v>2900</v>
      </c>
    </row>
    <row r="51" s="1" customFormat="1" spans="1:8">
      <c r="A51" s="30" t="s">
        <v>26</v>
      </c>
      <c r="B51" s="156">
        <v>519255</v>
      </c>
      <c r="C51" s="156" t="s">
        <v>4106</v>
      </c>
      <c r="D51" s="157">
        <v>1344183</v>
      </c>
      <c r="E51" s="158">
        <v>43339</v>
      </c>
      <c r="F51" s="159">
        <v>43342</v>
      </c>
      <c r="G51" s="160" t="s">
        <v>28</v>
      </c>
      <c r="H51" s="161">
        <v>8700</v>
      </c>
    </row>
    <row r="52" s="1" customFormat="1" spans="1:8">
      <c r="A52" s="30" t="s">
        <v>26</v>
      </c>
      <c r="B52" s="156">
        <v>519256</v>
      </c>
      <c r="C52" s="156" t="s">
        <v>504</v>
      </c>
      <c r="D52" s="157">
        <v>1344183</v>
      </c>
      <c r="E52" s="158">
        <v>43339</v>
      </c>
      <c r="F52" s="159">
        <v>43342</v>
      </c>
      <c r="G52" s="160" t="s">
        <v>28</v>
      </c>
      <c r="H52" s="161">
        <v>8700</v>
      </c>
    </row>
    <row r="53" s="153" customFormat="1" spans="1:8">
      <c r="A53" s="30" t="s">
        <v>26</v>
      </c>
      <c r="B53" s="156">
        <v>519257</v>
      </c>
      <c r="C53" s="156" t="s">
        <v>4107</v>
      </c>
      <c r="D53" s="157">
        <v>1344183</v>
      </c>
      <c r="E53" s="158">
        <v>43339</v>
      </c>
      <c r="F53" s="159">
        <v>43342</v>
      </c>
      <c r="G53" s="160" t="s">
        <v>28</v>
      </c>
      <c r="H53" s="161">
        <v>8700</v>
      </c>
    </row>
    <row r="54" s="153" customFormat="1" spans="1:8">
      <c r="A54" s="30" t="s">
        <v>26</v>
      </c>
      <c r="B54" s="30">
        <v>519260</v>
      </c>
      <c r="C54" s="30" t="s">
        <v>4108</v>
      </c>
      <c r="D54" s="31">
        <v>1320297</v>
      </c>
      <c r="E54" s="32">
        <v>43337</v>
      </c>
      <c r="F54" s="33">
        <v>43342</v>
      </c>
      <c r="G54" s="34" t="s">
        <v>28</v>
      </c>
      <c r="H54" s="35">
        <v>15525</v>
      </c>
    </row>
    <row r="55" s="1" customFormat="1" spans="1:8">
      <c r="A55" s="30" t="s">
        <v>26</v>
      </c>
      <c r="B55" s="30">
        <v>519261</v>
      </c>
      <c r="C55" s="30" t="s">
        <v>4109</v>
      </c>
      <c r="D55" s="31">
        <v>1352021</v>
      </c>
      <c r="E55" s="32">
        <v>43340</v>
      </c>
      <c r="F55" s="33">
        <v>43342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519262</v>
      </c>
      <c r="C56" s="30" t="s">
        <v>4110</v>
      </c>
      <c r="D56" s="31">
        <v>1355997</v>
      </c>
      <c r="E56" s="32">
        <v>43338</v>
      </c>
      <c r="F56" s="33">
        <v>43342</v>
      </c>
      <c r="G56" s="34" t="s">
        <v>28</v>
      </c>
      <c r="H56" s="35">
        <v>12150</v>
      </c>
    </row>
    <row r="57" s="1" customFormat="1" spans="1:8">
      <c r="A57" s="30" t="s">
        <v>26</v>
      </c>
      <c r="B57" s="30">
        <v>519267</v>
      </c>
      <c r="C57" s="30" t="s">
        <v>4111</v>
      </c>
      <c r="D57" s="31">
        <v>1318252</v>
      </c>
      <c r="E57" s="32">
        <v>43340</v>
      </c>
      <c r="F57" s="33">
        <v>43342</v>
      </c>
      <c r="G57" s="34" t="s">
        <v>28</v>
      </c>
      <c r="H57" s="35">
        <v>8500</v>
      </c>
    </row>
    <row r="58" s="1" customFormat="1" spans="1:8">
      <c r="A58" s="30" t="s">
        <v>26</v>
      </c>
      <c r="B58" s="30">
        <v>519274</v>
      </c>
      <c r="C58" s="30" t="s">
        <v>4112</v>
      </c>
      <c r="D58" s="31">
        <v>1341006</v>
      </c>
      <c r="E58" s="32">
        <v>43336</v>
      </c>
      <c r="F58" s="33">
        <v>43342</v>
      </c>
      <c r="G58" s="34" t="s">
        <v>28</v>
      </c>
      <c r="H58" s="35">
        <v>22950</v>
      </c>
    </row>
    <row r="59" s="1" customFormat="1" spans="1:8">
      <c r="A59" s="30" t="s">
        <v>26</v>
      </c>
      <c r="B59" s="59">
        <v>519276</v>
      </c>
      <c r="C59" s="59" t="s">
        <v>4113</v>
      </c>
      <c r="D59" s="60">
        <v>1352532</v>
      </c>
      <c r="E59" s="61">
        <v>43339</v>
      </c>
      <c r="F59" s="62">
        <v>43342</v>
      </c>
      <c r="G59" s="63" t="s">
        <v>28</v>
      </c>
      <c r="H59" s="64">
        <v>8700</v>
      </c>
    </row>
    <row r="60" s="1" customFormat="1" spans="1:8">
      <c r="A60" s="30" t="s">
        <v>26</v>
      </c>
      <c r="B60" s="59">
        <v>519277</v>
      </c>
      <c r="C60" s="59" t="s">
        <v>4114</v>
      </c>
      <c r="D60" s="60">
        <v>1352532</v>
      </c>
      <c r="E60" s="61">
        <v>43339</v>
      </c>
      <c r="F60" s="62">
        <v>43342</v>
      </c>
      <c r="G60" s="63" t="s">
        <v>28</v>
      </c>
      <c r="H60" s="64">
        <v>8700</v>
      </c>
    </row>
    <row r="61" s="1" customFormat="1" spans="1:8">
      <c r="A61" s="30" t="s">
        <v>26</v>
      </c>
      <c r="B61" s="30">
        <v>519278</v>
      </c>
      <c r="C61" s="30" t="s">
        <v>4115</v>
      </c>
      <c r="D61" s="525" t="s">
        <v>4116</v>
      </c>
      <c r="E61" s="32">
        <v>43338</v>
      </c>
      <c r="F61" s="33">
        <v>43342</v>
      </c>
      <c r="G61" s="34" t="s">
        <v>28</v>
      </c>
      <c r="H61" s="35">
        <v>12150</v>
      </c>
    </row>
    <row r="62" s="1" customFormat="1" spans="1:8">
      <c r="A62" s="30" t="s">
        <v>26</v>
      </c>
      <c r="B62" s="156">
        <v>519283</v>
      </c>
      <c r="C62" s="156" t="s">
        <v>4117</v>
      </c>
      <c r="D62" s="157">
        <v>1356975</v>
      </c>
      <c r="E62" s="158">
        <v>43340</v>
      </c>
      <c r="F62" s="159">
        <v>43342</v>
      </c>
      <c r="G62" s="160" t="s">
        <v>28</v>
      </c>
      <c r="H62" s="161">
        <v>7400</v>
      </c>
    </row>
    <row r="63" s="1" customFormat="1" spans="1:8">
      <c r="A63" s="30" t="s">
        <v>26</v>
      </c>
      <c r="B63" s="156">
        <v>519286</v>
      </c>
      <c r="C63" s="156" t="s">
        <v>4118</v>
      </c>
      <c r="D63" s="157">
        <v>1356975</v>
      </c>
      <c r="E63" s="158">
        <v>43340</v>
      </c>
      <c r="F63" s="159">
        <v>43342</v>
      </c>
      <c r="G63" s="160" t="s">
        <v>28</v>
      </c>
      <c r="H63" s="161">
        <v>7400</v>
      </c>
    </row>
    <row r="64" s="1" customFormat="1" spans="1:8">
      <c r="A64" s="30" t="s">
        <v>26</v>
      </c>
      <c r="B64" s="59">
        <v>519355</v>
      </c>
      <c r="C64" s="59" t="s">
        <v>4119</v>
      </c>
      <c r="D64" s="60">
        <v>1345885</v>
      </c>
      <c r="E64" s="61">
        <v>43341</v>
      </c>
      <c r="F64" s="62">
        <v>43342</v>
      </c>
      <c r="G64" s="63" t="s">
        <v>28</v>
      </c>
      <c r="H64" s="64">
        <v>2900</v>
      </c>
    </row>
    <row r="65" s="1" customFormat="1" spans="1:8">
      <c r="A65" s="30" t="s">
        <v>26</v>
      </c>
      <c r="B65" s="59">
        <v>519358</v>
      </c>
      <c r="C65" s="59" t="s">
        <v>4120</v>
      </c>
      <c r="D65" s="60">
        <v>1345885</v>
      </c>
      <c r="E65" s="61">
        <v>43341</v>
      </c>
      <c r="F65" s="62">
        <v>43342</v>
      </c>
      <c r="G65" s="63" t="s">
        <v>28</v>
      </c>
      <c r="H65" s="64">
        <v>2900</v>
      </c>
    </row>
    <row r="66" s="1" customFormat="1" spans="1:8">
      <c r="A66" s="30" t="s">
        <v>26</v>
      </c>
      <c r="B66" s="30">
        <v>519385</v>
      </c>
      <c r="C66" s="30" t="s">
        <v>4121</v>
      </c>
      <c r="D66" s="31">
        <v>1351259</v>
      </c>
      <c r="E66" s="32">
        <v>43339</v>
      </c>
      <c r="F66" s="33">
        <v>43343</v>
      </c>
      <c r="G66" s="34" t="s">
        <v>28</v>
      </c>
      <c r="H66" s="35">
        <v>11600</v>
      </c>
    </row>
    <row r="67" s="1" customFormat="1" spans="1:8">
      <c r="A67" s="30" t="s">
        <v>26</v>
      </c>
      <c r="B67" s="30">
        <v>519386</v>
      </c>
      <c r="C67" s="30" t="s">
        <v>252</v>
      </c>
      <c r="D67" s="31">
        <v>1355376</v>
      </c>
      <c r="E67" s="32">
        <v>43341</v>
      </c>
      <c r="F67" s="33">
        <v>43343</v>
      </c>
      <c r="G67" s="34" t="s">
        <v>28</v>
      </c>
      <c r="H67" s="35">
        <v>5800</v>
      </c>
    </row>
    <row r="68" s="1" customFormat="1" spans="1:8">
      <c r="A68" s="30" t="s">
        <v>26</v>
      </c>
      <c r="B68" s="30">
        <v>519388</v>
      </c>
      <c r="C68" s="30" t="s">
        <v>252</v>
      </c>
      <c r="D68" s="31">
        <v>1355047</v>
      </c>
      <c r="E68" s="32">
        <v>43340</v>
      </c>
      <c r="F68" s="33">
        <v>43343</v>
      </c>
      <c r="G68" s="34" t="s">
        <v>28</v>
      </c>
      <c r="H68" s="35">
        <v>8700</v>
      </c>
    </row>
    <row r="69" s="1" customFormat="1" spans="1:8">
      <c r="A69" s="30" t="s">
        <v>26</v>
      </c>
      <c r="B69" s="30">
        <v>519391</v>
      </c>
      <c r="C69" s="30" t="s">
        <v>4122</v>
      </c>
      <c r="D69" s="31">
        <v>1353541</v>
      </c>
      <c r="E69" s="32">
        <v>43340</v>
      </c>
      <c r="F69" s="33">
        <v>43343</v>
      </c>
      <c r="G69" s="34" t="s">
        <v>28</v>
      </c>
      <c r="H69" s="35">
        <v>8700</v>
      </c>
    </row>
    <row r="70" s="1" customFormat="1" spans="1:8">
      <c r="A70" s="30" t="s">
        <v>26</v>
      </c>
      <c r="B70" s="30">
        <v>519392</v>
      </c>
      <c r="C70" s="30" t="s">
        <v>4123</v>
      </c>
      <c r="D70" s="31">
        <v>1353525</v>
      </c>
      <c r="E70" s="32">
        <v>43340</v>
      </c>
      <c r="F70" s="33">
        <v>43343</v>
      </c>
      <c r="G70" s="34" t="s">
        <v>28</v>
      </c>
      <c r="H70" s="35">
        <v>8700</v>
      </c>
    </row>
    <row r="71" s="1" customFormat="1" spans="1:8">
      <c r="A71" s="30" t="s">
        <v>26</v>
      </c>
      <c r="B71" s="30">
        <v>519401</v>
      </c>
      <c r="C71" s="30" t="s">
        <v>4124</v>
      </c>
      <c r="D71" s="31">
        <v>1330487</v>
      </c>
      <c r="E71" s="32">
        <v>43338</v>
      </c>
      <c r="F71" s="33">
        <v>43343</v>
      </c>
      <c r="G71" s="34" t="s">
        <v>28</v>
      </c>
      <c r="H71" s="35">
        <v>19125</v>
      </c>
    </row>
    <row r="72" s="1" customFormat="1" spans="1:8">
      <c r="A72" s="30" t="s">
        <v>26</v>
      </c>
      <c r="B72" s="30">
        <v>519405</v>
      </c>
      <c r="C72" s="30" t="s">
        <v>4125</v>
      </c>
      <c r="D72" s="31">
        <v>1328043</v>
      </c>
      <c r="E72" s="32">
        <v>43340</v>
      </c>
      <c r="F72" s="33">
        <v>43343</v>
      </c>
      <c r="G72" s="34" t="s">
        <v>28</v>
      </c>
      <c r="H72" s="35">
        <v>12112.5</v>
      </c>
    </row>
    <row r="73" s="1" customFormat="1" spans="1:8">
      <c r="A73" s="30" t="s">
        <v>26</v>
      </c>
      <c r="B73" s="30">
        <v>519408</v>
      </c>
      <c r="C73" s="30" t="s">
        <v>4126</v>
      </c>
      <c r="D73" s="31">
        <v>1343791</v>
      </c>
      <c r="E73" s="32">
        <v>43340</v>
      </c>
      <c r="F73" s="33">
        <v>43343</v>
      </c>
      <c r="G73" s="34" t="s">
        <v>28</v>
      </c>
      <c r="H73" s="35">
        <v>11100</v>
      </c>
    </row>
    <row r="74" s="1" customFormat="1" spans="1:8">
      <c r="A74" s="30" t="s">
        <v>26</v>
      </c>
      <c r="B74" s="30">
        <v>519410</v>
      </c>
      <c r="C74" s="30" t="s">
        <v>4127</v>
      </c>
      <c r="D74" s="31">
        <v>1322837</v>
      </c>
      <c r="E74" s="32">
        <v>43337</v>
      </c>
      <c r="F74" s="33">
        <v>43343</v>
      </c>
      <c r="G74" s="34" t="s">
        <v>28</v>
      </c>
      <c r="H74" s="35">
        <v>22950</v>
      </c>
    </row>
    <row r="75" s="1" customFormat="1" spans="1:8">
      <c r="A75" s="30" t="s">
        <v>26</v>
      </c>
      <c r="B75" s="59">
        <v>519420</v>
      </c>
      <c r="C75" s="59" t="s">
        <v>680</v>
      </c>
      <c r="D75" s="60">
        <v>1318086</v>
      </c>
      <c r="E75" s="61">
        <v>43341</v>
      </c>
      <c r="F75" s="62">
        <v>43343</v>
      </c>
      <c r="G75" s="63" t="s">
        <v>28</v>
      </c>
      <c r="H75" s="64">
        <v>8500</v>
      </c>
    </row>
    <row r="76" s="1" customFormat="1" spans="1:8">
      <c r="A76" s="30" t="s">
        <v>26</v>
      </c>
      <c r="B76" s="59">
        <v>519421</v>
      </c>
      <c r="C76" s="59" t="s">
        <v>4128</v>
      </c>
      <c r="D76" s="60">
        <v>1318086</v>
      </c>
      <c r="E76" s="61">
        <v>43341</v>
      </c>
      <c r="F76" s="62">
        <v>43343</v>
      </c>
      <c r="G76" s="63" t="s">
        <v>28</v>
      </c>
      <c r="H76" s="64">
        <v>8500</v>
      </c>
    </row>
    <row r="77" s="1" customFormat="1" spans="1:8">
      <c r="A77" s="30" t="s">
        <v>26</v>
      </c>
      <c r="B77" s="156">
        <v>519498</v>
      </c>
      <c r="C77" s="156" t="s">
        <v>4129</v>
      </c>
      <c r="D77" s="157">
        <v>1360729</v>
      </c>
      <c r="E77" s="158">
        <v>43343</v>
      </c>
      <c r="F77" s="159">
        <v>43344</v>
      </c>
      <c r="G77" s="160" t="s">
        <v>28</v>
      </c>
      <c r="H77" s="161">
        <v>2900</v>
      </c>
    </row>
    <row r="78" s="1" customFormat="1" spans="1:8">
      <c r="A78" s="30" t="s">
        <v>26</v>
      </c>
      <c r="B78" s="156">
        <v>519499</v>
      </c>
      <c r="C78" s="156" t="s">
        <v>4130</v>
      </c>
      <c r="D78" s="157">
        <v>1360729</v>
      </c>
      <c r="E78" s="158">
        <v>43343</v>
      </c>
      <c r="F78" s="159">
        <v>43344</v>
      </c>
      <c r="G78" s="160" t="s">
        <v>28</v>
      </c>
      <c r="H78" s="161">
        <v>2900</v>
      </c>
    </row>
    <row r="79" s="1" customFormat="1" spans="1:8">
      <c r="A79" s="30" t="s">
        <v>26</v>
      </c>
      <c r="B79" s="30">
        <v>519500</v>
      </c>
      <c r="C79" s="30" t="s">
        <v>3020</v>
      </c>
      <c r="D79" s="31">
        <v>1361272</v>
      </c>
      <c r="E79" s="32">
        <v>43343</v>
      </c>
      <c r="F79" s="33">
        <v>43344</v>
      </c>
      <c r="G79" s="34" t="s">
        <v>28</v>
      </c>
      <c r="H79" s="35">
        <v>2900</v>
      </c>
    </row>
    <row r="80" s="1" customFormat="1" spans="1:8">
      <c r="A80" s="30" t="s">
        <v>26</v>
      </c>
      <c r="B80" s="30">
        <v>519501</v>
      </c>
      <c r="C80" s="30" t="s">
        <v>4131</v>
      </c>
      <c r="D80" s="31">
        <v>1361769</v>
      </c>
      <c r="E80" s="32">
        <v>43343</v>
      </c>
      <c r="F80" s="33">
        <v>43344</v>
      </c>
      <c r="G80" s="34" t="s">
        <v>28</v>
      </c>
      <c r="H80" s="35">
        <v>2900</v>
      </c>
    </row>
    <row r="81" s="1" customFormat="1" spans="1:8">
      <c r="A81" s="30" t="s">
        <v>26</v>
      </c>
      <c r="B81" s="30">
        <v>519504</v>
      </c>
      <c r="C81" s="30" t="s">
        <v>4132</v>
      </c>
      <c r="D81" s="31">
        <v>1349981</v>
      </c>
      <c r="E81" s="32">
        <v>43343</v>
      </c>
      <c r="F81" s="33">
        <v>43344</v>
      </c>
      <c r="G81" s="34" t="s">
        <v>28</v>
      </c>
      <c r="H81" s="35">
        <v>2900</v>
      </c>
    </row>
    <row r="82" s="1" customFormat="1" spans="1:8">
      <c r="A82" s="30" t="s">
        <v>26</v>
      </c>
      <c r="B82" s="30">
        <v>519505</v>
      </c>
      <c r="C82" s="30" t="s">
        <v>4133</v>
      </c>
      <c r="D82" s="31">
        <v>1347459</v>
      </c>
      <c r="E82" s="32">
        <v>43341</v>
      </c>
      <c r="F82" s="33">
        <v>43344</v>
      </c>
      <c r="G82" s="34" t="s">
        <v>28</v>
      </c>
      <c r="H82" s="35">
        <v>8700</v>
      </c>
    </row>
    <row r="83" s="1" customFormat="1" spans="1:8">
      <c r="A83" s="30" t="s">
        <v>26</v>
      </c>
      <c r="B83" s="30">
        <v>519507</v>
      </c>
      <c r="C83" s="30" t="s">
        <v>4134</v>
      </c>
      <c r="D83" s="31">
        <v>1358161</v>
      </c>
      <c r="E83" s="32">
        <v>43342</v>
      </c>
      <c r="F83" s="33">
        <v>43344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519508</v>
      </c>
      <c r="C84" s="30" t="s">
        <v>4135</v>
      </c>
      <c r="D84" s="31">
        <v>1357753</v>
      </c>
      <c r="E84" s="32">
        <v>43343</v>
      </c>
      <c r="F84" s="33">
        <v>43344</v>
      </c>
      <c r="G84" s="34" t="s">
        <v>28</v>
      </c>
      <c r="H84" s="35">
        <v>2900</v>
      </c>
    </row>
    <row r="85" s="1" customFormat="1" spans="1:8">
      <c r="A85" s="30" t="s">
        <v>26</v>
      </c>
      <c r="B85" s="30">
        <v>519509</v>
      </c>
      <c r="C85" s="30" t="s">
        <v>4136</v>
      </c>
      <c r="D85" s="31">
        <v>1358168</v>
      </c>
      <c r="E85" s="32">
        <v>43342</v>
      </c>
      <c r="F85" s="33">
        <v>43344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519510</v>
      </c>
      <c r="C86" s="30" t="s">
        <v>594</v>
      </c>
      <c r="D86" s="31">
        <v>1335426</v>
      </c>
      <c r="E86" s="32">
        <v>43337</v>
      </c>
      <c r="F86" s="33">
        <v>43344</v>
      </c>
      <c r="G86" s="34" t="s">
        <v>28</v>
      </c>
      <c r="H86" s="35">
        <v>26775</v>
      </c>
    </row>
    <row r="87" s="1" customFormat="1" spans="1:8">
      <c r="A87" s="30" t="s">
        <v>26</v>
      </c>
      <c r="B87" s="30">
        <v>519512</v>
      </c>
      <c r="C87" s="30" t="s">
        <v>4137</v>
      </c>
      <c r="D87" s="31">
        <v>1355667</v>
      </c>
      <c r="E87" s="32">
        <v>43341</v>
      </c>
      <c r="F87" s="33">
        <v>43344</v>
      </c>
      <c r="G87" s="34" t="s">
        <v>28</v>
      </c>
      <c r="H87" s="35">
        <v>11100</v>
      </c>
    </row>
    <row r="88" s="1" customFormat="1" spans="1:8">
      <c r="A88" s="30" t="s">
        <v>26</v>
      </c>
      <c r="B88" s="59">
        <v>519514</v>
      </c>
      <c r="C88" s="59" t="s">
        <v>4128</v>
      </c>
      <c r="D88" s="60">
        <v>1352792</v>
      </c>
      <c r="E88" s="61">
        <v>43343</v>
      </c>
      <c r="F88" s="62">
        <v>43344</v>
      </c>
      <c r="G88" s="63" t="s">
        <v>28</v>
      </c>
      <c r="H88" s="64">
        <v>3700</v>
      </c>
    </row>
    <row r="89" s="1" customFormat="1" spans="1:8">
      <c r="A89" s="30" t="s">
        <v>26</v>
      </c>
      <c r="B89" s="59">
        <v>519515</v>
      </c>
      <c r="C89" s="59" t="s">
        <v>3957</v>
      </c>
      <c r="D89" s="60">
        <v>1352792</v>
      </c>
      <c r="E89" s="61">
        <v>43343</v>
      </c>
      <c r="F89" s="62">
        <v>43344</v>
      </c>
      <c r="G89" s="63" t="s">
        <v>28</v>
      </c>
      <c r="H89" s="64">
        <v>3700</v>
      </c>
    </row>
    <row r="90" s="1" customFormat="1" spans="1:8">
      <c r="A90" s="30" t="s">
        <v>26</v>
      </c>
      <c r="B90" s="156">
        <v>519517</v>
      </c>
      <c r="C90" s="156" t="s">
        <v>4138</v>
      </c>
      <c r="D90" s="157">
        <v>1331536</v>
      </c>
      <c r="E90" s="158">
        <v>43339</v>
      </c>
      <c r="F90" s="159">
        <v>43344</v>
      </c>
      <c r="G90" s="160" t="s">
        <v>28</v>
      </c>
      <c r="H90" s="161">
        <v>18500</v>
      </c>
    </row>
    <row r="91" s="1" customFormat="1" spans="1:8">
      <c r="A91" s="30" t="s">
        <v>26</v>
      </c>
      <c r="B91" s="156">
        <v>519518</v>
      </c>
      <c r="C91" s="156" t="s">
        <v>4139</v>
      </c>
      <c r="D91" s="157">
        <v>1331536</v>
      </c>
      <c r="E91" s="158">
        <v>43339</v>
      </c>
      <c r="F91" s="159">
        <v>43344</v>
      </c>
      <c r="G91" s="160" t="s">
        <v>28</v>
      </c>
      <c r="H91" s="161">
        <v>18500</v>
      </c>
    </row>
    <row r="92" s="1" customFormat="1" spans="1:8">
      <c r="A92" s="30" t="s">
        <v>26</v>
      </c>
      <c r="B92" s="30">
        <v>519519</v>
      </c>
      <c r="C92" s="30" t="s">
        <v>4140</v>
      </c>
      <c r="D92" s="31">
        <v>1355634</v>
      </c>
      <c r="E92" s="32">
        <v>43343</v>
      </c>
      <c r="F92" s="33">
        <v>43344</v>
      </c>
      <c r="G92" s="34" t="s">
        <v>28</v>
      </c>
      <c r="H92" s="35">
        <v>2900</v>
      </c>
    </row>
    <row r="93" s="1" customFormat="1" spans="1:8">
      <c r="A93" s="30" t="s">
        <v>26</v>
      </c>
      <c r="B93" s="30">
        <v>519521</v>
      </c>
      <c r="C93" s="30" t="s">
        <v>4141</v>
      </c>
      <c r="D93" s="31">
        <v>1361609</v>
      </c>
      <c r="E93" s="32">
        <v>43342</v>
      </c>
      <c r="F93" s="33">
        <v>43344</v>
      </c>
      <c r="G93" s="34" t="s">
        <v>28</v>
      </c>
      <c r="H93" s="35">
        <v>5800</v>
      </c>
    </row>
    <row r="94" s="1" customFormat="1" spans="1:8">
      <c r="A94" s="30" t="s">
        <v>26</v>
      </c>
      <c r="B94" s="59">
        <v>519522</v>
      </c>
      <c r="C94" s="59" t="s">
        <v>4142</v>
      </c>
      <c r="D94" s="60">
        <v>1358166</v>
      </c>
      <c r="E94" s="61">
        <v>43342</v>
      </c>
      <c r="F94" s="62">
        <v>43344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519523</v>
      </c>
      <c r="C95" s="59" t="s">
        <v>4143</v>
      </c>
      <c r="D95" s="60">
        <v>1358166</v>
      </c>
      <c r="E95" s="61">
        <v>43342</v>
      </c>
      <c r="F95" s="62">
        <v>43344</v>
      </c>
      <c r="G95" s="63" t="s">
        <v>28</v>
      </c>
      <c r="H95" s="64">
        <v>5800</v>
      </c>
    </row>
    <row r="96" s="1" customFormat="1" spans="1:8">
      <c r="A96" s="30" t="s">
        <v>26</v>
      </c>
      <c r="B96" s="156">
        <v>519524</v>
      </c>
      <c r="C96" s="156" t="s">
        <v>4144</v>
      </c>
      <c r="D96" s="157">
        <v>1360620</v>
      </c>
      <c r="E96" s="158">
        <v>43341</v>
      </c>
      <c r="F96" s="159">
        <v>43344</v>
      </c>
      <c r="G96" s="160" t="s">
        <v>28</v>
      </c>
      <c r="H96" s="161">
        <v>8700</v>
      </c>
    </row>
    <row r="97" s="1" customFormat="1" spans="1:8">
      <c r="A97" s="30" t="s">
        <v>26</v>
      </c>
      <c r="B97" s="156">
        <v>519525</v>
      </c>
      <c r="C97" s="156" t="s">
        <v>4145</v>
      </c>
      <c r="D97" s="157">
        <v>1360620</v>
      </c>
      <c r="E97" s="158">
        <v>43341</v>
      </c>
      <c r="F97" s="159">
        <v>43344</v>
      </c>
      <c r="G97" s="160" t="s">
        <v>28</v>
      </c>
      <c r="H97" s="161">
        <v>8700</v>
      </c>
    </row>
    <row r="98" s="1" customFormat="1" spans="1:8">
      <c r="A98" s="30" t="s">
        <v>26</v>
      </c>
      <c r="B98" s="156">
        <v>519526</v>
      </c>
      <c r="C98" s="156" t="s">
        <v>4146</v>
      </c>
      <c r="D98" s="157">
        <v>1360620</v>
      </c>
      <c r="E98" s="158">
        <v>43341</v>
      </c>
      <c r="F98" s="159">
        <v>43344</v>
      </c>
      <c r="G98" s="160" t="s">
        <v>28</v>
      </c>
      <c r="H98" s="161">
        <v>8700</v>
      </c>
    </row>
    <row r="99" s="1" customFormat="1" spans="1:8">
      <c r="A99" s="30" t="s">
        <v>26</v>
      </c>
      <c r="B99" s="156">
        <v>519527</v>
      </c>
      <c r="C99" s="156" t="s">
        <v>4147</v>
      </c>
      <c r="D99" s="157">
        <v>1360620</v>
      </c>
      <c r="E99" s="158">
        <v>43341</v>
      </c>
      <c r="F99" s="159">
        <v>43344</v>
      </c>
      <c r="G99" s="160" t="s">
        <v>28</v>
      </c>
      <c r="H99" s="161">
        <v>8700</v>
      </c>
    </row>
    <row r="100" s="1" customFormat="1" spans="1:8">
      <c r="A100" s="30" t="s">
        <v>26</v>
      </c>
      <c r="B100" s="30">
        <v>519618</v>
      </c>
      <c r="C100" s="30" t="s">
        <v>4148</v>
      </c>
      <c r="D100" s="31">
        <v>1361705</v>
      </c>
      <c r="E100" s="32">
        <v>43342</v>
      </c>
      <c r="F100" s="33">
        <v>43345</v>
      </c>
      <c r="G100" s="34" t="s">
        <v>28</v>
      </c>
      <c r="H100" s="35">
        <v>8700</v>
      </c>
    </row>
    <row r="101" s="1" customFormat="1" spans="1:8">
      <c r="A101" s="30" t="s">
        <v>26</v>
      </c>
      <c r="B101" s="30">
        <v>519620</v>
      </c>
      <c r="C101" s="30" t="s">
        <v>4149</v>
      </c>
      <c r="D101" s="31">
        <v>1350740</v>
      </c>
      <c r="E101" s="32">
        <v>43342</v>
      </c>
      <c r="F101" s="33">
        <v>43345</v>
      </c>
      <c r="G101" s="34" t="s">
        <v>28</v>
      </c>
      <c r="H101" s="35">
        <v>8700</v>
      </c>
    </row>
    <row r="102" s="1" customFormat="1" spans="1:8">
      <c r="A102" s="30" t="s">
        <v>26</v>
      </c>
      <c r="B102" s="30">
        <v>519621</v>
      </c>
      <c r="C102" s="30" t="s">
        <v>4150</v>
      </c>
      <c r="D102" s="31">
        <v>1358614</v>
      </c>
      <c r="E102" s="32">
        <v>43343</v>
      </c>
      <c r="F102" s="33">
        <v>43345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519625</v>
      </c>
      <c r="C103" s="30" t="s">
        <v>4151</v>
      </c>
      <c r="D103" s="31">
        <v>1360804</v>
      </c>
      <c r="E103" s="32">
        <v>43344</v>
      </c>
      <c r="F103" s="33">
        <v>43345</v>
      </c>
      <c r="G103" s="34" t="s">
        <v>28</v>
      </c>
      <c r="H103" s="35">
        <v>2900</v>
      </c>
    </row>
    <row r="104" s="1" customFormat="1" spans="1:8">
      <c r="A104" s="30" t="s">
        <v>26</v>
      </c>
      <c r="B104" s="30">
        <v>519626</v>
      </c>
      <c r="C104" s="30" t="s">
        <v>4152</v>
      </c>
      <c r="D104" s="31">
        <v>1357476</v>
      </c>
      <c r="E104" s="32">
        <v>43343</v>
      </c>
      <c r="F104" s="33">
        <v>43345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30">
        <v>519746</v>
      </c>
      <c r="C105" s="30" t="s">
        <v>4153</v>
      </c>
      <c r="D105" s="31">
        <v>1351134</v>
      </c>
      <c r="E105" s="32">
        <v>43341</v>
      </c>
      <c r="F105" s="33">
        <v>43346</v>
      </c>
      <c r="G105" s="34" t="s">
        <v>28</v>
      </c>
      <c r="H105" s="35">
        <v>18500</v>
      </c>
    </row>
    <row r="106" s="1" customFormat="1" spans="1:8">
      <c r="A106" s="30" t="s">
        <v>26</v>
      </c>
      <c r="B106" s="30">
        <v>519747</v>
      </c>
      <c r="C106" s="30" t="s">
        <v>4154</v>
      </c>
      <c r="D106" s="31">
        <v>1358084</v>
      </c>
      <c r="E106" s="32">
        <v>43343</v>
      </c>
      <c r="F106" s="33">
        <v>43346</v>
      </c>
      <c r="G106" s="34" t="s">
        <v>28</v>
      </c>
      <c r="H106" s="35">
        <v>11100</v>
      </c>
    </row>
    <row r="107" s="1" customFormat="1" spans="1:8">
      <c r="A107" s="30" t="s">
        <v>26</v>
      </c>
      <c r="B107" s="30">
        <v>519748</v>
      </c>
      <c r="C107" s="30" t="s">
        <v>4155</v>
      </c>
      <c r="D107" s="31">
        <v>1362071</v>
      </c>
      <c r="E107" s="32">
        <v>43343</v>
      </c>
      <c r="F107" s="33">
        <v>43346</v>
      </c>
      <c r="G107" s="34" t="s">
        <v>28</v>
      </c>
      <c r="H107" s="35">
        <v>8700</v>
      </c>
    </row>
    <row r="108" s="1" customFormat="1" spans="1:8">
      <c r="A108" s="30" t="s">
        <v>26</v>
      </c>
      <c r="B108" s="30">
        <v>519749</v>
      </c>
      <c r="C108" s="30" t="s">
        <v>4156</v>
      </c>
      <c r="D108" s="162">
        <v>1355424</v>
      </c>
      <c r="E108" s="32">
        <v>43344</v>
      </c>
      <c r="F108" s="33">
        <v>43346</v>
      </c>
      <c r="G108" s="34" t="s">
        <v>28</v>
      </c>
      <c r="H108" s="35">
        <v>5800</v>
      </c>
    </row>
    <row r="109" s="1" customFormat="1" spans="1:8">
      <c r="A109" s="30" t="s">
        <v>26</v>
      </c>
      <c r="B109" s="30">
        <v>519758</v>
      </c>
      <c r="C109" s="30" t="s">
        <v>4157</v>
      </c>
      <c r="D109" s="31">
        <v>1358925</v>
      </c>
      <c r="E109" s="32">
        <v>43343</v>
      </c>
      <c r="F109" s="33">
        <v>43346</v>
      </c>
      <c r="G109" s="34" t="s">
        <v>28</v>
      </c>
      <c r="H109" s="35">
        <v>8700</v>
      </c>
    </row>
    <row r="110" s="1" customFormat="1" spans="1:8">
      <c r="A110" s="30" t="s">
        <v>26</v>
      </c>
      <c r="B110" s="30">
        <v>519759</v>
      </c>
      <c r="C110" s="30" t="s">
        <v>3057</v>
      </c>
      <c r="D110" s="31">
        <v>1329967</v>
      </c>
      <c r="E110" s="32">
        <v>43344</v>
      </c>
      <c r="F110" s="33">
        <v>43346</v>
      </c>
      <c r="G110" s="34" t="s">
        <v>28</v>
      </c>
      <c r="H110" s="35">
        <v>5800</v>
      </c>
    </row>
    <row r="111" s="1" customFormat="1" spans="1:8">
      <c r="A111" s="30" t="s">
        <v>26</v>
      </c>
      <c r="B111" s="30">
        <v>519765</v>
      </c>
      <c r="C111" s="30" t="s">
        <v>4158</v>
      </c>
      <c r="D111" s="31">
        <v>1352896</v>
      </c>
      <c r="E111" s="32">
        <v>43342</v>
      </c>
      <c r="F111" s="33">
        <v>43346</v>
      </c>
      <c r="G111" s="34" t="s">
        <v>28</v>
      </c>
      <c r="H111" s="35">
        <v>11600</v>
      </c>
    </row>
    <row r="112" s="1" customFormat="1" spans="1:8">
      <c r="A112" s="30" t="s">
        <v>26</v>
      </c>
      <c r="B112" s="30">
        <v>519772</v>
      </c>
      <c r="C112" s="30" t="s">
        <v>4159</v>
      </c>
      <c r="D112" s="31">
        <v>1358847</v>
      </c>
      <c r="E112" s="32">
        <v>43343</v>
      </c>
      <c r="F112" s="33">
        <v>43346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519773</v>
      </c>
      <c r="C113" s="30" t="s">
        <v>4160</v>
      </c>
      <c r="D113" s="31">
        <v>1354788</v>
      </c>
      <c r="E113" s="32">
        <v>43344</v>
      </c>
      <c r="F113" s="33">
        <v>43346</v>
      </c>
      <c r="G113" s="34" t="s">
        <v>28</v>
      </c>
      <c r="H113" s="35">
        <v>5800</v>
      </c>
    </row>
    <row r="114" s="1" customFormat="1" spans="1:8">
      <c r="A114" s="30" t="s">
        <v>26</v>
      </c>
      <c r="B114" s="30">
        <v>519776</v>
      </c>
      <c r="C114" s="30" t="s">
        <v>3337</v>
      </c>
      <c r="D114" s="31">
        <v>1354782</v>
      </c>
      <c r="E114" s="32">
        <v>43344</v>
      </c>
      <c r="F114" s="33">
        <v>43346</v>
      </c>
      <c r="G114" s="34" t="s">
        <v>28</v>
      </c>
      <c r="H114" s="35">
        <v>5800</v>
      </c>
    </row>
    <row r="115" s="1" customFormat="1" spans="1:8">
      <c r="A115" s="30" t="s">
        <v>26</v>
      </c>
      <c r="B115" s="59">
        <v>519777</v>
      </c>
      <c r="C115" s="59" t="s">
        <v>4161</v>
      </c>
      <c r="D115" s="60">
        <v>1348337</v>
      </c>
      <c r="E115" s="61">
        <v>43344</v>
      </c>
      <c r="F115" s="62">
        <v>43346</v>
      </c>
      <c r="G115" s="63" t="s">
        <v>28</v>
      </c>
      <c r="H115" s="64">
        <v>5800</v>
      </c>
    </row>
    <row r="116" s="1" customFormat="1" spans="1:8">
      <c r="A116" s="30" t="s">
        <v>26</v>
      </c>
      <c r="B116" s="59">
        <v>519778</v>
      </c>
      <c r="C116" s="59" t="s">
        <v>4162</v>
      </c>
      <c r="D116" s="60">
        <v>1348337</v>
      </c>
      <c r="E116" s="61">
        <v>43344</v>
      </c>
      <c r="F116" s="62">
        <v>43346</v>
      </c>
      <c r="G116" s="63" t="s">
        <v>28</v>
      </c>
      <c r="H116" s="64">
        <v>5800</v>
      </c>
    </row>
    <row r="117" s="1" customFormat="1" spans="1:8">
      <c r="A117" s="30" t="s">
        <v>26</v>
      </c>
      <c r="B117" s="156">
        <v>519852</v>
      </c>
      <c r="C117" s="156" t="s">
        <v>4163</v>
      </c>
      <c r="D117" s="157">
        <v>1355665</v>
      </c>
      <c r="E117" s="158">
        <v>43344</v>
      </c>
      <c r="F117" s="159">
        <v>43347</v>
      </c>
      <c r="G117" s="160" t="s">
        <v>28</v>
      </c>
      <c r="H117" s="161">
        <v>8700</v>
      </c>
    </row>
    <row r="118" s="1" customFormat="1" spans="1:8">
      <c r="A118" s="30" t="s">
        <v>26</v>
      </c>
      <c r="B118" s="156">
        <v>519853</v>
      </c>
      <c r="C118" s="156" t="s">
        <v>4164</v>
      </c>
      <c r="D118" s="157">
        <v>1355665</v>
      </c>
      <c r="E118" s="158">
        <v>43344</v>
      </c>
      <c r="F118" s="159">
        <v>43347</v>
      </c>
      <c r="G118" s="160" t="s">
        <v>28</v>
      </c>
      <c r="H118" s="161">
        <v>8700</v>
      </c>
    </row>
    <row r="119" s="1" customFormat="1" spans="1:8">
      <c r="A119" s="30" t="s">
        <v>26</v>
      </c>
      <c r="B119" s="156">
        <v>519854</v>
      </c>
      <c r="C119" s="156" t="s">
        <v>4165</v>
      </c>
      <c r="D119" s="157">
        <v>1355665</v>
      </c>
      <c r="E119" s="158">
        <v>43344</v>
      </c>
      <c r="F119" s="159">
        <v>43347</v>
      </c>
      <c r="G119" s="160" t="s">
        <v>28</v>
      </c>
      <c r="H119" s="161">
        <v>8700</v>
      </c>
    </row>
    <row r="120" s="1" customFormat="1" spans="1:8">
      <c r="A120" s="30" t="s">
        <v>26</v>
      </c>
      <c r="B120" s="156">
        <v>519856</v>
      </c>
      <c r="C120" s="156" t="s">
        <v>4166</v>
      </c>
      <c r="D120" s="157">
        <v>1355665</v>
      </c>
      <c r="E120" s="158">
        <v>43344</v>
      </c>
      <c r="F120" s="159">
        <v>43347</v>
      </c>
      <c r="G120" s="160" t="s">
        <v>28</v>
      </c>
      <c r="H120" s="161">
        <v>8700</v>
      </c>
    </row>
    <row r="121" s="1" customFormat="1" spans="1:8">
      <c r="A121" s="30" t="s">
        <v>26</v>
      </c>
      <c r="B121" s="156">
        <v>519857</v>
      </c>
      <c r="C121" s="156" t="s">
        <v>4167</v>
      </c>
      <c r="D121" s="157">
        <v>1355665</v>
      </c>
      <c r="E121" s="158">
        <v>43344</v>
      </c>
      <c r="F121" s="159">
        <v>43347</v>
      </c>
      <c r="G121" s="160" t="s">
        <v>28</v>
      </c>
      <c r="H121" s="161">
        <v>8700</v>
      </c>
    </row>
    <row r="122" s="1" customFormat="1" spans="1:8">
      <c r="A122" s="30" t="s">
        <v>26</v>
      </c>
      <c r="B122" s="59">
        <v>519858</v>
      </c>
      <c r="C122" s="59" t="s">
        <v>4168</v>
      </c>
      <c r="D122" s="60">
        <v>1360256</v>
      </c>
      <c r="E122" s="61">
        <v>43342</v>
      </c>
      <c r="F122" s="62">
        <v>43347</v>
      </c>
      <c r="G122" s="63" t="s">
        <v>28</v>
      </c>
      <c r="H122" s="64">
        <v>14500</v>
      </c>
    </row>
    <row r="123" s="1" customFormat="1" spans="1:8">
      <c r="A123" s="30" t="s">
        <v>26</v>
      </c>
      <c r="B123" s="59">
        <v>519859</v>
      </c>
      <c r="C123" s="59" t="s">
        <v>4169</v>
      </c>
      <c r="D123" s="60">
        <v>1360256</v>
      </c>
      <c r="E123" s="61">
        <v>43342</v>
      </c>
      <c r="F123" s="62">
        <v>43347</v>
      </c>
      <c r="G123" s="63" t="s">
        <v>28</v>
      </c>
      <c r="H123" s="64">
        <v>14500</v>
      </c>
    </row>
    <row r="124" s="1" customFormat="1" spans="1:8">
      <c r="A124" s="30" t="s">
        <v>26</v>
      </c>
      <c r="B124" s="30">
        <v>519860</v>
      </c>
      <c r="C124" s="30" t="s">
        <v>4170</v>
      </c>
      <c r="D124" s="31">
        <v>1351271</v>
      </c>
      <c r="E124" s="32">
        <v>43343</v>
      </c>
      <c r="F124" s="33">
        <v>43347</v>
      </c>
      <c r="G124" s="34" t="s">
        <v>28</v>
      </c>
      <c r="H124" s="35">
        <v>11600</v>
      </c>
    </row>
    <row r="125" s="1" customFormat="1" spans="1:8">
      <c r="A125" s="30" t="s">
        <v>26</v>
      </c>
      <c r="B125" s="30">
        <v>519861</v>
      </c>
      <c r="C125" s="30" t="s">
        <v>4171</v>
      </c>
      <c r="D125" s="31">
        <v>1351267</v>
      </c>
      <c r="E125" s="32">
        <v>43343</v>
      </c>
      <c r="F125" s="33">
        <v>43347</v>
      </c>
      <c r="G125" s="34" t="s">
        <v>28</v>
      </c>
      <c r="H125" s="35">
        <v>11600</v>
      </c>
    </row>
    <row r="126" s="1" customFormat="1" spans="1:8">
      <c r="A126" s="30" t="s">
        <v>26</v>
      </c>
      <c r="B126" s="30">
        <v>519867</v>
      </c>
      <c r="C126" s="30" t="s">
        <v>4172</v>
      </c>
      <c r="D126" s="31">
        <v>1358406</v>
      </c>
      <c r="E126" s="32">
        <v>43344</v>
      </c>
      <c r="F126" s="33">
        <v>43347</v>
      </c>
      <c r="G126" s="34" t="s">
        <v>28</v>
      </c>
      <c r="H126" s="35">
        <v>11100</v>
      </c>
    </row>
    <row r="127" s="1" customFormat="1" spans="1:8">
      <c r="A127" s="30" t="s">
        <v>26</v>
      </c>
      <c r="B127" s="30">
        <v>519868</v>
      </c>
      <c r="C127" s="30" t="s">
        <v>4173</v>
      </c>
      <c r="D127" s="31">
        <v>1357933</v>
      </c>
      <c r="E127" s="32">
        <v>43344</v>
      </c>
      <c r="F127" s="33">
        <v>43347</v>
      </c>
      <c r="G127" s="34" t="s">
        <v>28</v>
      </c>
      <c r="H127" s="35">
        <v>8700</v>
      </c>
    </row>
    <row r="128" s="1" customFormat="1" spans="1:8">
      <c r="A128" s="30" t="s">
        <v>26</v>
      </c>
      <c r="B128" s="156">
        <v>519870</v>
      </c>
      <c r="C128" s="156" t="s">
        <v>4174</v>
      </c>
      <c r="D128" s="157">
        <v>1343988</v>
      </c>
      <c r="E128" s="158">
        <v>43343</v>
      </c>
      <c r="F128" s="159">
        <v>43347</v>
      </c>
      <c r="G128" s="160" t="s">
        <v>28</v>
      </c>
      <c r="H128" s="161">
        <v>14800</v>
      </c>
    </row>
    <row r="129" s="1" customFormat="1" spans="1:8">
      <c r="A129" s="30" t="s">
        <v>26</v>
      </c>
      <c r="B129" s="156">
        <v>519871</v>
      </c>
      <c r="C129" s="156" t="s">
        <v>4175</v>
      </c>
      <c r="D129" s="157">
        <v>1343988</v>
      </c>
      <c r="E129" s="158">
        <v>43343</v>
      </c>
      <c r="F129" s="159">
        <v>43347</v>
      </c>
      <c r="G129" s="160" t="s">
        <v>28</v>
      </c>
      <c r="H129" s="161">
        <v>14800</v>
      </c>
    </row>
    <row r="130" s="1" customFormat="1" spans="1:8">
      <c r="A130" s="30" t="s">
        <v>26</v>
      </c>
      <c r="B130" s="30">
        <v>519872</v>
      </c>
      <c r="C130" s="30" t="s">
        <v>4176</v>
      </c>
      <c r="D130" s="31">
        <v>1346303</v>
      </c>
      <c r="E130" s="32">
        <v>43341</v>
      </c>
      <c r="F130" s="33">
        <v>43347</v>
      </c>
      <c r="G130" s="34" t="s">
        <v>28</v>
      </c>
      <c r="H130" s="35">
        <v>22200</v>
      </c>
    </row>
    <row r="131" s="1" customFormat="1" spans="1:8">
      <c r="A131" s="30" t="s">
        <v>26</v>
      </c>
      <c r="B131" s="30">
        <v>519968</v>
      </c>
      <c r="C131" s="30" t="s">
        <v>4177</v>
      </c>
      <c r="D131" s="31">
        <v>1359192</v>
      </c>
      <c r="E131" s="32">
        <v>43343</v>
      </c>
      <c r="F131" s="33">
        <v>43348</v>
      </c>
      <c r="G131" s="34" t="s">
        <v>28</v>
      </c>
      <c r="H131" s="35">
        <v>14500</v>
      </c>
    </row>
    <row r="132" s="1" customFormat="1" spans="1:8">
      <c r="A132" s="30" t="s">
        <v>26</v>
      </c>
      <c r="B132" s="30">
        <v>519971</v>
      </c>
      <c r="C132" s="30" t="s">
        <v>4178</v>
      </c>
      <c r="D132" s="31">
        <v>1363268</v>
      </c>
      <c r="E132" s="32">
        <v>43346</v>
      </c>
      <c r="F132" s="33">
        <v>43348</v>
      </c>
      <c r="G132" s="34" t="s">
        <v>28</v>
      </c>
      <c r="H132" s="35">
        <v>5800</v>
      </c>
    </row>
    <row r="133" s="1" customFormat="1" spans="1:8">
      <c r="A133" s="30" t="s">
        <v>26</v>
      </c>
      <c r="B133" s="30">
        <v>519972</v>
      </c>
      <c r="C133" s="30" t="s">
        <v>4179</v>
      </c>
      <c r="D133" s="31">
        <v>1344254</v>
      </c>
      <c r="E133" s="32">
        <v>43344</v>
      </c>
      <c r="F133" s="33">
        <v>43348</v>
      </c>
      <c r="G133" s="34" t="s">
        <v>28</v>
      </c>
      <c r="H133" s="35">
        <v>11600</v>
      </c>
    </row>
    <row r="134" s="1" customFormat="1" spans="1:8">
      <c r="A134" s="30" t="s">
        <v>26</v>
      </c>
      <c r="B134" s="30">
        <v>519974</v>
      </c>
      <c r="C134" s="30" t="s">
        <v>4180</v>
      </c>
      <c r="D134" s="31">
        <v>1358363</v>
      </c>
      <c r="E134" s="32">
        <v>43345</v>
      </c>
      <c r="F134" s="33">
        <v>43348</v>
      </c>
      <c r="G134" s="34" t="s">
        <v>28</v>
      </c>
      <c r="H134" s="35">
        <v>8700</v>
      </c>
    </row>
    <row r="135" s="1" customFormat="1" spans="1:8">
      <c r="A135" s="30" t="s">
        <v>26</v>
      </c>
      <c r="B135" s="59">
        <v>519977</v>
      </c>
      <c r="C135" s="59" t="s">
        <v>4181</v>
      </c>
      <c r="D135" s="60">
        <v>1354047</v>
      </c>
      <c r="E135" s="61">
        <v>43347</v>
      </c>
      <c r="F135" s="62">
        <v>43348</v>
      </c>
      <c r="G135" s="63" t="s">
        <v>28</v>
      </c>
      <c r="H135" s="64">
        <v>2900</v>
      </c>
    </row>
    <row r="136" s="1" customFormat="1" spans="1:8">
      <c r="A136" s="30" t="s">
        <v>26</v>
      </c>
      <c r="B136" s="59">
        <v>519978</v>
      </c>
      <c r="C136" s="59" t="s">
        <v>4182</v>
      </c>
      <c r="D136" s="60">
        <v>1354047</v>
      </c>
      <c r="E136" s="61">
        <v>43347</v>
      </c>
      <c r="F136" s="62">
        <v>43348</v>
      </c>
      <c r="G136" s="63" t="s">
        <v>28</v>
      </c>
      <c r="H136" s="64">
        <v>2900</v>
      </c>
    </row>
    <row r="137" s="1" customFormat="1" spans="1:8">
      <c r="A137" s="30" t="s">
        <v>26</v>
      </c>
      <c r="B137" s="59">
        <v>519981</v>
      </c>
      <c r="C137" s="59" t="s">
        <v>4183</v>
      </c>
      <c r="D137" s="60">
        <v>1354047</v>
      </c>
      <c r="E137" s="61">
        <v>43347</v>
      </c>
      <c r="F137" s="62">
        <v>43348</v>
      </c>
      <c r="G137" s="63" t="s">
        <v>28</v>
      </c>
      <c r="H137" s="64">
        <v>2900</v>
      </c>
    </row>
    <row r="138" s="1" customFormat="1" spans="1:8">
      <c r="A138" s="30" t="s">
        <v>26</v>
      </c>
      <c r="B138" s="30">
        <v>519992</v>
      </c>
      <c r="C138" s="30" t="s">
        <v>4184</v>
      </c>
      <c r="D138" s="31">
        <v>1359820</v>
      </c>
      <c r="E138" s="32">
        <v>43345</v>
      </c>
      <c r="F138" s="33">
        <v>43348</v>
      </c>
      <c r="G138" s="34" t="s">
        <v>28</v>
      </c>
      <c r="H138" s="35">
        <v>8700</v>
      </c>
    </row>
    <row r="139" s="1" customFormat="1" spans="1:8">
      <c r="A139" s="30" t="s">
        <v>26</v>
      </c>
      <c r="B139" s="30">
        <v>519994</v>
      </c>
      <c r="C139" s="30" t="s">
        <v>4185</v>
      </c>
      <c r="D139" s="31">
        <v>1361941</v>
      </c>
      <c r="E139" s="32">
        <v>43346</v>
      </c>
      <c r="F139" s="33">
        <v>43348</v>
      </c>
      <c r="G139" s="34" t="s">
        <v>28</v>
      </c>
      <c r="H139" s="35">
        <v>7400</v>
      </c>
    </row>
    <row r="140" s="1" customFormat="1" spans="1:8">
      <c r="A140" s="30" t="s">
        <v>26</v>
      </c>
      <c r="B140" s="30">
        <v>519997</v>
      </c>
      <c r="C140" s="30" t="s">
        <v>4186</v>
      </c>
      <c r="D140" s="31">
        <v>1342843</v>
      </c>
      <c r="E140" s="32">
        <v>43345</v>
      </c>
      <c r="F140" s="33">
        <v>43348</v>
      </c>
      <c r="G140" s="34" t="s">
        <v>28</v>
      </c>
      <c r="H140" s="35">
        <v>11100</v>
      </c>
    </row>
    <row r="141" s="1" customFormat="1" spans="1:8">
      <c r="A141" s="30" t="s">
        <v>26</v>
      </c>
      <c r="B141" s="156">
        <v>520001</v>
      </c>
      <c r="C141" s="156" t="s">
        <v>4187</v>
      </c>
      <c r="D141" s="157">
        <v>1358785</v>
      </c>
      <c r="E141" s="158">
        <v>43343</v>
      </c>
      <c r="F141" s="159">
        <v>43348</v>
      </c>
      <c r="G141" s="160" t="s">
        <v>28</v>
      </c>
      <c r="H141" s="161">
        <v>14500</v>
      </c>
    </row>
    <row r="142" s="1" customFormat="1" spans="1:8">
      <c r="A142" s="30" t="s">
        <v>26</v>
      </c>
      <c r="B142" s="156">
        <v>520002</v>
      </c>
      <c r="C142" s="156" t="s">
        <v>4188</v>
      </c>
      <c r="D142" s="157">
        <v>1358785</v>
      </c>
      <c r="E142" s="158">
        <v>43343</v>
      </c>
      <c r="F142" s="159">
        <v>43348</v>
      </c>
      <c r="G142" s="160" t="s">
        <v>28</v>
      </c>
      <c r="H142" s="161">
        <v>14500</v>
      </c>
    </row>
    <row r="143" s="1" customFormat="1" spans="1:8">
      <c r="A143" s="30" t="s">
        <v>26</v>
      </c>
      <c r="B143" s="59">
        <v>520065</v>
      </c>
      <c r="C143" s="59" t="s">
        <v>4189</v>
      </c>
      <c r="D143" s="162">
        <v>1330981</v>
      </c>
      <c r="E143" s="61">
        <v>43344</v>
      </c>
      <c r="F143" s="62">
        <v>43348</v>
      </c>
      <c r="G143" s="63" t="s">
        <v>28</v>
      </c>
      <c r="H143" s="64">
        <v>14500</v>
      </c>
    </row>
    <row r="144" s="1" customFormat="1" spans="1:8">
      <c r="A144" s="30" t="s">
        <v>26</v>
      </c>
      <c r="B144" s="59">
        <v>520066</v>
      </c>
      <c r="C144" s="59" t="s">
        <v>4190</v>
      </c>
      <c r="D144" s="162">
        <v>1330981</v>
      </c>
      <c r="E144" s="61">
        <v>43344</v>
      </c>
      <c r="F144" s="62">
        <v>43348</v>
      </c>
      <c r="G144" s="63" t="s">
        <v>28</v>
      </c>
      <c r="H144" s="64">
        <v>14500</v>
      </c>
    </row>
    <row r="145" s="1" customFormat="1" spans="1:8">
      <c r="A145" s="30" t="s">
        <v>26</v>
      </c>
      <c r="B145" s="59">
        <v>520067</v>
      </c>
      <c r="C145" s="59" t="s">
        <v>4191</v>
      </c>
      <c r="D145" s="162">
        <v>1330981</v>
      </c>
      <c r="E145" s="61">
        <v>43344</v>
      </c>
      <c r="F145" s="62">
        <v>43348</v>
      </c>
      <c r="G145" s="63" t="s">
        <v>28</v>
      </c>
      <c r="H145" s="64">
        <v>14500</v>
      </c>
    </row>
    <row r="146" s="1" customFormat="1" spans="1:8">
      <c r="A146" s="30" t="s">
        <v>26</v>
      </c>
      <c r="B146" s="30">
        <v>520078</v>
      </c>
      <c r="C146" s="30" t="s">
        <v>4192</v>
      </c>
      <c r="D146" s="31">
        <v>1357787</v>
      </c>
      <c r="E146" s="32">
        <v>43346</v>
      </c>
      <c r="F146" s="33">
        <v>43349</v>
      </c>
      <c r="G146" s="34" t="s">
        <v>28</v>
      </c>
      <c r="H146" s="35">
        <v>8700</v>
      </c>
    </row>
    <row r="147" s="1" customFormat="1" spans="1:8">
      <c r="A147" s="30" t="s">
        <v>26</v>
      </c>
      <c r="B147" s="30">
        <v>520079</v>
      </c>
      <c r="C147" s="30" t="s">
        <v>4193</v>
      </c>
      <c r="D147" s="31">
        <v>1333566</v>
      </c>
      <c r="E147" s="32">
        <v>43344</v>
      </c>
      <c r="F147" s="33">
        <v>43349</v>
      </c>
      <c r="G147" s="34" t="s">
        <v>28</v>
      </c>
      <c r="H147" s="35">
        <v>14500</v>
      </c>
    </row>
    <row r="148" s="1" customFormat="1" spans="1:8">
      <c r="A148" s="30" t="s">
        <v>26</v>
      </c>
      <c r="B148" s="156">
        <v>520080</v>
      </c>
      <c r="C148" s="156" t="s">
        <v>4194</v>
      </c>
      <c r="D148" s="157">
        <v>1358013</v>
      </c>
      <c r="E148" s="158">
        <v>43347</v>
      </c>
      <c r="F148" s="159">
        <v>43349</v>
      </c>
      <c r="G148" s="160" t="s">
        <v>28</v>
      </c>
      <c r="H148" s="161">
        <v>5800</v>
      </c>
    </row>
    <row r="149" s="1" customFormat="1" spans="1:8">
      <c r="A149" s="30" t="s">
        <v>26</v>
      </c>
      <c r="B149" s="156">
        <v>520081</v>
      </c>
      <c r="C149" s="156" t="s">
        <v>4195</v>
      </c>
      <c r="D149" s="157">
        <v>1358013</v>
      </c>
      <c r="E149" s="158">
        <v>43347</v>
      </c>
      <c r="F149" s="159">
        <v>43349</v>
      </c>
      <c r="G149" s="160" t="s">
        <v>28</v>
      </c>
      <c r="H149" s="161">
        <v>5800</v>
      </c>
    </row>
    <row r="150" s="1" customFormat="1" spans="1:8">
      <c r="A150" s="30" t="s">
        <v>26</v>
      </c>
      <c r="B150" s="30">
        <v>520082</v>
      </c>
      <c r="C150" s="30" t="s">
        <v>2831</v>
      </c>
      <c r="D150" s="31">
        <v>1333559</v>
      </c>
      <c r="E150" s="32">
        <v>43344</v>
      </c>
      <c r="F150" s="33">
        <v>43349</v>
      </c>
      <c r="G150" s="34" t="s">
        <v>28</v>
      </c>
      <c r="H150" s="35">
        <v>14500</v>
      </c>
    </row>
    <row r="151" s="1" customFormat="1" spans="1:8">
      <c r="A151" s="30" t="s">
        <v>26</v>
      </c>
      <c r="B151" s="30">
        <v>520083</v>
      </c>
      <c r="C151" s="30" t="s">
        <v>4196</v>
      </c>
      <c r="D151" s="31">
        <v>1358321</v>
      </c>
      <c r="E151" s="32">
        <v>43348</v>
      </c>
      <c r="F151" s="33">
        <v>43349</v>
      </c>
      <c r="G151" s="34" t="s">
        <v>28</v>
      </c>
      <c r="H151" s="35">
        <v>2900</v>
      </c>
    </row>
    <row r="152" s="1" customFormat="1" spans="1:8">
      <c r="A152" s="30" t="s">
        <v>26</v>
      </c>
      <c r="B152" s="30">
        <v>520085</v>
      </c>
      <c r="C152" s="30" t="s">
        <v>4197</v>
      </c>
      <c r="D152" s="31">
        <v>1362400</v>
      </c>
      <c r="E152" s="32">
        <v>43347</v>
      </c>
      <c r="F152" s="33">
        <v>43349</v>
      </c>
      <c r="G152" s="34" t="s">
        <v>28</v>
      </c>
      <c r="H152" s="35">
        <v>7400</v>
      </c>
    </row>
    <row r="153" s="1" customFormat="1" spans="1:8">
      <c r="A153" s="30"/>
      <c r="B153" s="30"/>
      <c r="C153" s="30"/>
      <c r="D153" s="31"/>
      <c r="E153" s="32"/>
      <c r="F153" s="33"/>
      <c r="G153" s="34"/>
      <c r="H153" s="35"/>
    </row>
    <row r="154" s="1" customFormat="1" spans="1:8">
      <c r="A154" s="30"/>
      <c r="B154" s="163"/>
      <c r="C154" s="66"/>
      <c r="D154" s="31"/>
      <c r="E154" s="32"/>
      <c r="F154" s="33"/>
      <c r="G154" s="68"/>
      <c r="H154" s="35"/>
    </row>
    <row r="155" s="1" customFormat="1" ht="17.4" customHeight="1" spans="1:9">
      <c r="A155" s="78" t="s">
        <v>82</v>
      </c>
      <c r="B155" s="69"/>
      <c r="C155" s="164"/>
      <c r="D155" s="71"/>
      <c r="E155" s="72"/>
      <c r="F155" s="73"/>
      <c r="G155" s="74" t="s">
        <v>80</v>
      </c>
      <c r="H155" s="75">
        <f>SUM(H2:H154)</f>
        <v>1300915</v>
      </c>
      <c r="I155" s="1" t="s">
        <v>4198</v>
      </c>
    </row>
    <row r="156" s="1" customFormat="1" ht="7.2" customHeight="1" spans="2:8">
      <c r="B156" s="86"/>
      <c r="C156" s="87"/>
      <c r="D156" s="81"/>
      <c r="E156" s="82"/>
      <c r="F156" s="83"/>
      <c r="G156" s="84"/>
      <c r="H156" s="85"/>
    </row>
    <row r="157" s="1" customFormat="1" ht="16.2" customHeight="1" spans="1:6">
      <c r="A157" s="88" t="s">
        <v>4199</v>
      </c>
      <c r="B157" s="88"/>
      <c r="F157" s="89"/>
    </row>
    <row r="158" ht="12" customHeight="1" spans="1:8">
      <c r="A158" s="165" t="s">
        <v>423</v>
      </c>
      <c r="B158" s="90"/>
      <c r="C158" s="166" t="s">
        <v>424</v>
      </c>
      <c r="D158" s="166" t="s">
        <v>424</v>
      </c>
      <c r="E158" s="166" t="s">
        <v>424</v>
      </c>
      <c r="F158" s="166" t="s">
        <v>424</v>
      </c>
      <c r="G158" s="166" t="s">
        <v>424</v>
      </c>
      <c r="H158" s="167" t="s">
        <v>90</v>
      </c>
    </row>
    <row r="159" ht="12" customHeight="1" spans="1:8">
      <c r="A159" s="168" t="s">
        <v>425</v>
      </c>
      <c r="B159" s="168"/>
      <c r="C159" s="169" t="s">
        <v>85</v>
      </c>
      <c r="D159" s="170" t="s">
        <v>86</v>
      </c>
      <c r="E159" s="170" t="s">
        <v>87</v>
      </c>
      <c r="F159" s="170" t="s">
        <v>88</v>
      </c>
      <c r="G159" s="170" t="s">
        <v>89</v>
      </c>
      <c r="H159" s="171" t="s">
        <v>426</v>
      </c>
    </row>
    <row r="160" ht="13.5" spans="1:8">
      <c r="A160" s="172">
        <f>H155</f>
        <v>1300915</v>
      </c>
      <c r="B160" s="93"/>
      <c r="C160" s="172">
        <v>0</v>
      </c>
      <c r="D160" s="172">
        <v>0</v>
      </c>
      <c r="E160" s="172">
        <v>0</v>
      </c>
      <c r="F160" s="172">
        <v>0</v>
      </c>
      <c r="G160" s="172">
        <v>0</v>
      </c>
      <c r="H160" s="173">
        <f>SUM(A160:G160)</f>
        <v>1300915</v>
      </c>
    </row>
    <row r="161" customFormat="1" ht="13.5"/>
    <row r="162" customFormat="1" ht="18" customHeight="1"/>
    <row r="163" customFormat="1"/>
    <row r="164" customFormat="1" spans="1:2">
      <c r="A164" s="96"/>
      <c r="B164" s="96"/>
    </row>
    <row r="165" customFormat="1" ht="15.75" spans="1:1">
      <c r="A165" s="174" t="s">
        <v>1157</v>
      </c>
    </row>
    <row r="166" customFormat="1" spans="3:4">
      <c r="C166" s="148"/>
      <c r="D166" s="148"/>
    </row>
    <row r="167" customFormat="1" ht="15.75" spans="3:3">
      <c r="C167" s="175" t="s">
        <v>1158</v>
      </c>
    </row>
    <row r="168" customFormat="1" spans="3:3">
      <c r="C168" s="176" t="s">
        <v>1207</v>
      </c>
    </row>
    <row r="169" customFormat="1" spans="3:4">
      <c r="C169" s="177" t="s">
        <v>1160</v>
      </c>
      <c r="D169" s="178"/>
    </row>
  </sheetData>
  <hyperlinks>
    <hyperlink ref="C168" r:id="rId4" display="E: pongsura.pattaramahasaed@ihg.com"/>
    <hyperlink ref="C169" r:id="rId5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abSelected="1" topLeftCell="C106" workbookViewId="0">
      <selection activeCell="K142" sqref="K141: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spans="1:8">
      <c r="A1" s="98" t="s">
        <v>20</v>
      </c>
      <c r="B1" s="98" t="s">
        <v>1163</v>
      </c>
      <c r="C1" s="98" t="s">
        <v>21</v>
      </c>
      <c r="D1" s="99" t="s">
        <v>22</v>
      </c>
      <c r="E1" s="100" t="s">
        <v>23</v>
      </c>
      <c r="F1" s="101">
        <v>0</v>
      </c>
      <c r="G1" s="99" t="s">
        <v>24</v>
      </c>
      <c r="H1" s="99" t="s">
        <v>25</v>
      </c>
    </row>
    <row r="2" s="1" customFormat="1" spans="1:8">
      <c r="A2" s="102" t="s">
        <v>26</v>
      </c>
      <c r="B2" s="102">
        <v>520154</v>
      </c>
      <c r="C2" s="102" t="s">
        <v>4196</v>
      </c>
      <c r="D2" s="103">
        <v>1358322</v>
      </c>
      <c r="E2" s="104">
        <v>43349</v>
      </c>
      <c r="F2" s="105">
        <v>43350</v>
      </c>
      <c r="G2" s="106" t="s">
        <v>28</v>
      </c>
      <c r="H2" s="107">
        <v>2900</v>
      </c>
    </row>
    <row r="3" s="1" customFormat="1" spans="1:8">
      <c r="A3" s="102" t="s">
        <v>26</v>
      </c>
      <c r="B3" s="102">
        <v>520161</v>
      </c>
      <c r="C3" s="102" t="s">
        <v>4200</v>
      </c>
      <c r="D3" s="103">
        <v>1364815</v>
      </c>
      <c r="E3" s="104">
        <v>43349</v>
      </c>
      <c r="F3" s="105">
        <v>43350</v>
      </c>
      <c r="G3" s="106" t="s">
        <v>28</v>
      </c>
      <c r="H3" s="107">
        <v>2900</v>
      </c>
    </row>
    <row r="4" s="1" customFormat="1" spans="1:8">
      <c r="A4" s="102" t="s">
        <v>26</v>
      </c>
      <c r="B4" s="102">
        <v>520162</v>
      </c>
      <c r="C4" s="102" t="s">
        <v>4201</v>
      </c>
      <c r="D4" s="103">
        <v>1347134</v>
      </c>
      <c r="E4" s="104">
        <v>43348</v>
      </c>
      <c r="F4" s="105">
        <v>43350</v>
      </c>
      <c r="G4" s="106" t="s">
        <v>28</v>
      </c>
      <c r="H4" s="107">
        <v>5800</v>
      </c>
    </row>
    <row r="5" s="1" customFormat="1" spans="1:8">
      <c r="A5" s="102" t="s">
        <v>26</v>
      </c>
      <c r="B5" s="108">
        <v>520163</v>
      </c>
      <c r="C5" s="108" t="s">
        <v>4202</v>
      </c>
      <c r="D5" s="109">
        <v>1364442</v>
      </c>
      <c r="E5" s="110">
        <v>43349</v>
      </c>
      <c r="F5" s="111">
        <v>43350</v>
      </c>
      <c r="G5" s="112" t="s">
        <v>28</v>
      </c>
      <c r="H5" s="113">
        <v>2900</v>
      </c>
    </row>
    <row r="6" s="1" customFormat="1" spans="1:8">
      <c r="A6" s="102" t="s">
        <v>26</v>
      </c>
      <c r="B6" s="108">
        <v>520164</v>
      </c>
      <c r="C6" s="108" t="s">
        <v>4203</v>
      </c>
      <c r="D6" s="109">
        <v>1364442</v>
      </c>
      <c r="E6" s="110">
        <v>43349</v>
      </c>
      <c r="F6" s="111">
        <v>43350</v>
      </c>
      <c r="G6" s="112" t="s">
        <v>28</v>
      </c>
      <c r="H6" s="113">
        <v>2900</v>
      </c>
    </row>
    <row r="7" s="1" customFormat="1" spans="1:8">
      <c r="A7" s="102" t="s">
        <v>26</v>
      </c>
      <c r="B7" s="102">
        <v>520165</v>
      </c>
      <c r="C7" s="102" t="s">
        <v>4204</v>
      </c>
      <c r="D7" s="103">
        <v>1364449</v>
      </c>
      <c r="E7" s="104">
        <v>43349</v>
      </c>
      <c r="F7" s="105">
        <v>43350</v>
      </c>
      <c r="G7" s="106" t="s">
        <v>28</v>
      </c>
      <c r="H7" s="107">
        <v>2900</v>
      </c>
    </row>
    <row r="8" s="1" customFormat="1" spans="1:8">
      <c r="A8" s="102" t="s">
        <v>26</v>
      </c>
      <c r="B8" s="114">
        <v>520234</v>
      </c>
      <c r="C8" s="114" t="s">
        <v>1961</v>
      </c>
      <c r="D8" s="115">
        <v>1324176</v>
      </c>
      <c r="E8" s="116">
        <v>43349</v>
      </c>
      <c r="F8" s="117">
        <v>43351</v>
      </c>
      <c r="G8" s="118" t="s">
        <v>28</v>
      </c>
      <c r="H8" s="119">
        <v>6900</v>
      </c>
    </row>
    <row r="9" s="1" customFormat="1" spans="1:8">
      <c r="A9" s="102" t="s">
        <v>26</v>
      </c>
      <c r="B9" s="114">
        <v>520235</v>
      </c>
      <c r="C9" s="114" t="s">
        <v>4205</v>
      </c>
      <c r="D9" s="115">
        <v>1324176</v>
      </c>
      <c r="E9" s="116">
        <v>43349</v>
      </c>
      <c r="F9" s="117">
        <v>43351</v>
      </c>
      <c r="G9" s="118" t="s">
        <v>28</v>
      </c>
      <c r="H9" s="119">
        <v>6900</v>
      </c>
    </row>
    <row r="10" s="1" customFormat="1" spans="1:8">
      <c r="A10" s="102" t="s">
        <v>26</v>
      </c>
      <c r="B10" s="114">
        <v>520236</v>
      </c>
      <c r="C10" s="114" t="s">
        <v>4206</v>
      </c>
      <c r="D10" s="115">
        <v>1324176</v>
      </c>
      <c r="E10" s="116">
        <v>43349</v>
      </c>
      <c r="F10" s="117">
        <v>43351</v>
      </c>
      <c r="G10" s="118" t="s">
        <v>28</v>
      </c>
      <c r="H10" s="119">
        <v>6900</v>
      </c>
    </row>
    <row r="11" s="1" customFormat="1" spans="1:8">
      <c r="A11" s="102" t="s">
        <v>26</v>
      </c>
      <c r="B11" s="114">
        <v>520237</v>
      </c>
      <c r="C11" s="114" t="s">
        <v>4207</v>
      </c>
      <c r="D11" s="115">
        <v>1324176</v>
      </c>
      <c r="E11" s="116">
        <v>43349</v>
      </c>
      <c r="F11" s="117">
        <v>43351</v>
      </c>
      <c r="G11" s="118" t="s">
        <v>28</v>
      </c>
      <c r="H11" s="119">
        <v>6900</v>
      </c>
    </row>
    <row r="12" s="1" customFormat="1" spans="1:8">
      <c r="A12" s="102" t="s">
        <v>26</v>
      </c>
      <c r="B12" s="114">
        <v>520238</v>
      </c>
      <c r="C12" s="114" t="s">
        <v>4208</v>
      </c>
      <c r="D12" s="115">
        <v>1324176</v>
      </c>
      <c r="E12" s="116">
        <v>43349</v>
      </c>
      <c r="F12" s="117">
        <v>43351</v>
      </c>
      <c r="G12" s="118" t="s">
        <v>28</v>
      </c>
      <c r="H12" s="119">
        <v>6900</v>
      </c>
    </row>
    <row r="13" s="1" customFormat="1" spans="1:8">
      <c r="A13" s="102" t="s">
        <v>26</v>
      </c>
      <c r="B13" s="108">
        <v>520243</v>
      </c>
      <c r="C13" s="108" t="s">
        <v>4209</v>
      </c>
      <c r="D13" s="109">
        <v>1333324</v>
      </c>
      <c r="E13" s="110">
        <v>43347</v>
      </c>
      <c r="F13" s="111">
        <v>43351</v>
      </c>
      <c r="G13" s="112" t="s">
        <v>28</v>
      </c>
      <c r="H13" s="113">
        <v>11600</v>
      </c>
    </row>
    <row r="14" s="1" customFormat="1" spans="1:8">
      <c r="A14" s="102" t="s">
        <v>26</v>
      </c>
      <c r="B14" s="108">
        <v>520244</v>
      </c>
      <c r="C14" s="108" t="s">
        <v>4210</v>
      </c>
      <c r="D14" s="109">
        <v>1333324</v>
      </c>
      <c r="E14" s="110">
        <v>43347</v>
      </c>
      <c r="F14" s="111">
        <v>43351</v>
      </c>
      <c r="G14" s="112" t="s">
        <v>28</v>
      </c>
      <c r="H14" s="113">
        <v>11600</v>
      </c>
    </row>
    <row r="15" s="1" customFormat="1" spans="1:8">
      <c r="A15" s="102" t="s">
        <v>26</v>
      </c>
      <c r="B15" s="102">
        <v>520249</v>
      </c>
      <c r="C15" s="102" t="s">
        <v>4211</v>
      </c>
      <c r="D15" s="103">
        <v>1358289</v>
      </c>
      <c r="E15" s="104">
        <v>43348</v>
      </c>
      <c r="F15" s="105">
        <v>43351</v>
      </c>
      <c r="G15" s="106" t="s">
        <v>28</v>
      </c>
      <c r="H15" s="107">
        <v>8700</v>
      </c>
    </row>
    <row r="16" s="1" customFormat="1" spans="1:8">
      <c r="A16" s="102" t="s">
        <v>26</v>
      </c>
      <c r="B16" s="102">
        <v>520250</v>
      </c>
      <c r="C16" s="102" t="s">
        <v>4212</v>
      </c>
      <c r="D16" s="103">
        <v>1357807</v>
      </c>
      <c r="E16" s="104">
        <v>43344</v>
      </c>
      <c r="F16" s="105">
        <v>43351</v>
      </c>
      <c r="G16" s="106" t="s">
        <v>28</v>
      </c>
      <c r="H16" s="107">
        <v>20300</v>
      </c>
    </row>
    <row r="17" s="1" customFormat="1" spans="1:8">
      <c r="A17" s="102" t="s">
        <v>26</v>
      </c>
      <c r="B17" s="102">
        <v>520253</v>
      </c>
      <c r="C17" s="102" t="s">
        <v>4213</v>
      </c>
      <c r="D17" s="103">
        <v>1358416</v>
      </c>
      <c r="E17" s="104">
        <v>43347</v>
      </c>
      <c r="F17" s="105">
        <v>43351</v>
      </c>
      <c r="G17" s="106" t="s">
        <v>28</v>
      </c>
      <c r="H17" s="107">
        <v>11600</v>
      </c>
    </row>
    <row r="18" s="1" customFormat="1" spans="1:8">
      <c r="A18" s="102" t="s">
        <v>26</v>
      </c>
      <c r="B18" s="102">
        <v>520255</v>
      </c>
      <c r="C18" s="102" t="s">
        <v>4196</v>
      </c>
      <c r="D18" s="103">
        <v>1358334</v>
      </c>
      <c r="E18" s="104">
        <v>43350</v>
      </c>
      <c r="F18" s="105">
        <v>43351</v>
      </c>
      <c r="G18" s="106" t="s">
        <v>28</v>
      </c>
      <c r="H18" s="107">
        <v>2900</v>
      </c>
    </row>
    <row r="19" s="1" customFormat="1" spans="1:8">
      <c r="A19" s="102" t="s">
        <v>26</v>
      </c>
      <c r="B19" s="114">
        <v>520257</v>
      </c>
      <c r="C19" s="114" t="s">
        <v>4214</v>
      </c>
      <c r="D19" s="115">
        <v>1356022</v>
      </c>
      <c r="E19" s="116">
        <v>43348</v>
      </c>
      <c r="F19" s="117">
        <v>43351</v>
      </c>
      <c r="G19" s="118" t="s">
        <v>28</v>
      </c>
      <c r="H19" s="119">
        <v>8700</v>
      </c>
    </row>
    <row r="20" s="1" customFormat="1" spans="1:8">
      <c r="A20" s="102" t="s">
        <v>26</v>
      </c>
      <c r="B20" s="114">
        <v>520258</v>
      </c>
      <c r="C20" s="114" t="s">
        <v>4215</v>
      </c>
      <c r="D20" s="115">
        <v>1356022</v>
      </c>
      <c r="E20" s="116">
        <v>43348</v>
      </c>
      <c r="F20" s="117">
        <v>43351</v>
      </c>
      <c r="G20" s="118" t="s">
        <v>28</v>
      </c>
      <c r="H20" s="119">
        <v>8700</v>
      </c>
    </row>
    <row r="21" s="1" customFormat="1" spans="1:8">
      <c r="A21" s="102" t="s">
        <v>26</v>
      </c>
      <c r="B21" s="108">
        <v>520259</v>
      </c>
      <c r="C21" s="108" t="s">
        <v>706</v>
      </c>
      <c r="D21" s="109">
        <v>1359281</v>
      </c>
      <c r="E21" s="110">
        <v>43349</v>
      </c>
      <c r="F21" s="111">
        <v>43351</v>
      </c>
      <c r="G21" s="112" t="s">
        <v>28</v>
      </c>
      <c r="H21" s="113">
        <v>5800</v>
      </c>
    </row>
    <row r="22" s="1" customFormat="1" spans="1:8">
      <c r="A22" s="102" t="s">
        <v>26</v>
      </c>
      <c r="B22" s="108">
        <v>520260</v>
      </c>
      <c r="C22" s="108" t="s">
        <v>4216</v>
      </c>
      <c r="D22" s="109">
        <v>1359281</v>
      </c>
      <c r="E22" s="110">
        <v>43349</v>
      </c>
      <c r="F22" s="111">
        <v>43351</v>
      </c>
      <c r="G22" s="112" t="s">
        <v>28</v>
      </c>
      <c r="H22" s="113">
        <v>5800</v>
      </c>
    </row>
    <row r="23" s="1" customFormat="1" spans="1:8">
      <c r="A23" s="102" t="s">
        <v>26</v>
      </c>
      <c r="B23" s="102">
        <v>520355</v>
      </c>
      <c r="C23" s="102" t="s">
        <v>4217</v>
      </c>
      <c r="D23" s="103">
        <v>1366251</v>
      </c>
      <c r="E23" s="104">
        <v>43351</v>
      </c>
      <c r="F23" s="105">
        <v>43352</v>
      </c>
      <c r="G23" s="106" t="s">
        <v>28</v>
      </c>
      <c r="H23" s="107">
        <v>2900</v>
      </c>
    </row>
    <row r="24" s="1" customFormat="1" spans="1:8">
      <c r="A24" s="102" t="s">
        <v>26</v>
      </c>
      <c r="B24" s="114">
        <v>520361</v>
      </c>
      <c r="C24" s="114" t="s">
        <v>4218</v>
      </c>
      <c r="D24" s="115">
        <v>1354928</v>
      </c>
      <c r="E24" s="116">
        <v>43350</v>
      </c>
      <c r="F24" s="117">
        <v>43352</v>
      </c>
      <c r="G24" s="118" t="s">
        <v>28</v>
      </c>
      <c r="H24" s="119">
        <v>5800</v>
      </c>
    </row>
    <row r="25" s="1" customFormat="1" spans="1:8">
      <c r="A25" s="102" t="s">
        <v>26</v>
      </c>
      <c r="B25" s="114">
        <v>520362</v>
      </c>
      <c r="C25" s="114" t="s">
        <v>4219</v>
      </c>
      <c r="D25" s="115">
        <v>1354928</v>
      </c>
      <c r="E25" s="116">
        <v>43350</v>
      </c>
      <c r="F25" s="117">
        <v>43352</v>
      </c>
      <c r="G25" s="118" t="s">
        <v>28</v>
      </c>
      <c r="H25" s="119">
        <v>5800</v>
      </c>
    </row>
    <row r="26" s="1" customFormat="1" spans="1:8">
      <c r="A26" s="102" t="s">
        <v>26</v>
      </c>
      <c r="B26" s="108">
        <v>520372</v>
      </c>
      <c r="C26" s="108" t="s">
        <v>4220</v>
      </c>
      <c r="D26" s="109">
        <v>1336028</v>
      </c>
      <c r="E26" s="110">
        <v>43349</v>
      </c>
      <c r="F26" s="111">
        <v>43352</v>
      </c>
      <c r="G26" s="112" t="s">
        <v>28</v>
      </c>
      <c r="H26" s="113">
        <v>11100</v>
      </c>
    </row>
    <row r="27" s="1" customFormat="1" spans="1:8">
      <c r="A27" s="102" t="s">
        <v>26</v>
      </c>
      <c r="B27" s="108">
        <v>520373</v>
      </c>
      <c r="C27" s="108" t="s">
        <v>4221</v>
      </c>
      <c r="D27" s="109">
        <v>1336028</v>
      </c>
      <c r="E27" s="110">
        <v>43349</v>
      </c>
      <c r="F27" s="111">
        <v>43352</v>
      </c>
      <c r="G27" s="112" t="s">
        <v>28</v>
      </c>
      <c r="H27" s="113">
        <v>11100</v>
      </c>
    </row>
    <row r="28" s="1" customFormat="1" spans="1:8">
      <c r="A28" s="102" t="s">
        <v>26</v>
      </c>
      <c r="B28" s="102">
        <v>520374</v>
      </c>
      <c r="C28" s="102" t="s">
        <v>4222</v>
      </c>
      <c r="D28" s="103">
        <v>1364239</v>
      </c>
      <c r="E28" s="104">
        <v>43349</v>
      </c>
      <c r="F28" s="105">
        <v>43352</v>
      </c>
      <c r="G28" s="106" t="s">
        <v>28</v>
      </c>
      <c r="H28" s="107">
        <v>11100</v>
      </c>
    </row>
    <row r="29" s="1" customFormat="1" spans="1:8">
      <c r="A29" s="102" t="s">
        <v>26</v>
      </c>
      <c r="B29" s="114">
        <v>520464</v>
      </c>
      <c r="C29" s="114" t="s">
        <v>4223</v>
      </c>
      <c r="D29" s="115">
        <v>1362224</v>
      </c>
      <c r="E29" s="116">
        <v>43352</v>
      </c>
      <c r="F29" s="117">
        <v>43353</v>
      </c>
      <c r="G29" s="118" t="s">
        <v>28</v>
      </c>
      <c r="H29" s="119">
        <v>2900</v>
      </c>
    </row>
    <row r="30" s="1" customFormat="1" spans="1:8">
      <c r="A30" s="102" t="s">
        <v>26</v>
      </c>
      <c r="B30" s="114">
        <v>520465</v>
      </c>
      <c r="C30" s="114" t="s">
        <v>4224</v>
      </c>
      <c r="D30" s="115">
        <v>1362224</v>
      </c>
      <c r="E30" s="116">
        <v>43352</v>
      </c>
      <c r="F30" s="117">
        <v>43353</v>
      </c>
      <c r="G30" s="118" t="s">
        <v>28</v>
      </c>
      <c r="H30" s="119">
        <v>2900</v>
      </c>
    </row>
    <row r="31" s="1" customFormat="1" spans="1:8">
      <c r="A31" s="102" t="s">
        <v>26</v>
      </c>
      <c r="B31" s="102">
        <v>520470</v>
      </c>
      <c r="C31" s="102" t="s">
        <v>4225</v>
      </c>
      <c r="D31" s="103">
        <v>1296116</v>
      </c>
      <c r="E31" s="104">
        <v>43351</v>
      </c>
      <c r="F31" s="105">
        <v>43353</v>
      </c>
      <c r="G31" s="106" t="s">
        <v>28</v>
      </c>
      <c r="H31" s="107">
        <v>8500</v>
      </c>
    </row>
    <row r="32" s="1" customFormat="1" spans="1:8">
      <c r="A32" s="102" t="s">
        <v>26</v>
      </c>
      <c r="B32" s="108">
        <v>520478</v>
      </c>
      <c r="C32" s="108" t="s">
        <v>1583</v>
      </c>
      <c r="D32" s="109">
        <v>1361556</v>
      </c>
      <c r="E32" s="110">
        <v>43350</v>
      </c>
      <c r="F32" s="111">
        <v>43353</v>
      </c>
      <c r="G32" s="112" t="s">
        <v>28</v>
      </c>
      <c r="H32" s="113">
        <v>11100</v>
      </c>
    </row>
    <row r="33" s="1" customFormat="1" spans="1:8">
      <c r="A33" s="102" t="s">
        <v>26</v>
      </c>
      <c r="B33" s="108">
        <v>520479</v>
      </c>
      <c r="C33" s="108" t="s">
        <v>4226</v>
      </c>
      <c r="D33" s="109">
        <v>1361556</v>
      </c>
      <c r="E33" s="110">
        <v>43350</v>
      </c>
      <c r="F33" s="111">
        <v>43353</v>
      </c>
      <c r="G33" s="112" t="s">
        <v>28</v>
      </c>
      <c r="H33" s="113">
        <v>11100</v>
      </c>
    </row>
    <row r="34" s="1" customFormat="1" spans="1:8">
      <c r="A34" s="102" t="s">
        <v>26</v>
      </c>
      <c r="B34" s="102">
        <v>520482</v>
      </c>
      <c r="C34" s="102" t="s">
        <v>4227</v>
      </c>
      <c r="D34" s="103">
        <v>1364302</v>
      </c>
      <c r="E34" s="104">
        <v>43351</v>
      </c>
      <c r="F34" s="105">
        <v>43353</v>
      </c>
      <c r="G34" s="106" t="s">
        <v>28</v>
      </c>
      <c r="H34" s="107">
        <v>7400</v>
      </c>
    </row>
    <row r="35" s="1" customFormat="1" spans="1:8">
      <c r="A35" s="102" t="s">
        <v>26</v>
      </c>
      <c r="B35" s="102">
        <v>520582</v>
      </c>
      <c r="C35" s="102" t="s">
        <v>3472</v>
      </c>
      <c r="D35" s="103">
        <v>1354166</v>
      </c>
      <c r="E35" s="104">
        <v>43350</v>
      </c>
      <c r="F35" s="105">
        <v>43354</v>
      </c>
      <c r="G35" s="106" t="s">
        <v>28</v>
      </c>
      <c r="H35" s="107">
        <v>14800</v>
      </c>
    </row>
    <row r="36" s="1" customFormat="1" spans="1:8">
      <c r="A36" s="102" t="s">
        <v>26</v>
      </c>
      <c r="B36" s="102">
        <v>520584</v>
      </c>
      <c r="C36" s="102" t="s">
        <v>4228</v>
      </c>
      <c r="D36" s="103">
        <v>1337867</v>
      </c>
      <c r="E36" s="104">
        <v>43351</v>
      </c>
      <c r="F36" s="105">
        <v>43354</v>
      </c>
      <c r="G36" s="106" t="s">
        <v>28</v>
      </c>
      <c r="H36" s="107">
        <v>11100</v>
      </c>
    </row>
    <row r="37" s="1" customFormat="1" spans="1:8">
      <c r="A37" s="102" t="s">
        <v>26</v>
      </c>
      <c r="B37" s="102">
        <v>520592</v>
      </c>
      <c r="C37" s="102" t="s">
        <v>4229</v>
      </c>
      <c r="D37" s="103">
        <v>1364836</v>
      </c>
      <c r="E37" s="104">
        <v>43352</v>
      </c>
      <c r="F37" s="105">
        <v>43354</v>
      </c>
      <c r="G37" s="106" t="s">
        <v>28</v>
      </c>
      <c r="H37" s="107">
        <v>5800</v>
      </c>
    </row>
    <row r="38" s="1" customFormat="1" spans="1:8">
      <c r="A38" s="102" t="s">
        <v>26</v>
      </c>
      <c r="B38" s="102">
        <v>520595</v>
      </c>
      <c r="C38" s="102" t="s">
        <v>4230</v>
      </c>
      <c r="D38" s="103">
        <v>1365637</v>
      </c>
      <c r="E38" s="104">
        <v>43352</v>
      </c>
      <c r="F38" s="105">
        <v>43354</v>
      </c>
      <c r="G38" s="106" t="s">
        <v>28</v>
      </c>
      <c r="H38" s="107">
        <v>5800</v>
      </c>
    </row>
    <row r="39" s="1" customFormat="1" spans="1:8">
      <c r="A39" s="102" t="s">
        <v>26</v>
      </c>
      <c r="B39" s="102">
        <v>520596</v>
      </c>
      <c r="C39" s="102" t="s">
        <v>4231</v>
      </c>
      <c r="D39" s="103">
        <v>1363266</v>
      </c>
      <c r="E39" s="104">
        <v>43350</v>
      </c>
      <c r="F39" s="105">
        <v>43354</v>
      </c>
      <c r="G39" s="106" t="s">
        <v>28</v>
      </c>
      <c r="H39" s="107">
        <v>11600</v>
      </c>
    </row>
    <row r="40" s="1" customFormat="1" spans="1:8">
      <c r="A40" s="102" t="s">
        <v>26</v>
      </c>
      <c r="B40" s="102">
        <v>520597</v>
      </c>
      <c r="C40" s="102" t="s">
        <v>4232</v>
      </c>
      <c r="D40" s="103">
        <v>1365135</v>
      </c>
      <c r="E40" s="104">
        <v>43352</v>
      </c>
      <c r="F40" s="105">
        <v>43354</v>
      </c>
      <c r="G40" s="106" t="s">
        <v>28</v>
      </c>
      <c r="H40" s="107">
        <v>5800</v>
      </c>
    </row>
    <row r="41" s="1" customFormat="1" spans="1:8">
      <c r="A41" s="102" t="s">
        <v>26</v>
      </c>
      <c r="B41" s="102">
        <v>520598</v>
      </c>
      <c r="C41" s="102" t="s">
        <v>4233</v>
      </c>
      <c r="D41" s="103">
        <v>1361671</v>
      </c>
      <c r="E41" s="104">
        <v>43352</v>
      </c>
      <c r="F41" s="105">
        <v>43354</v>
      </c>
      <c r="G41" s="106" t="s">
        <v>28</v>
      </c>
      <c r="H41" s="107">
        <v>5800</v>
      </c>
    </row>
    <row r="42" s="1" customFormat="1" spans="1:8">
      <c r="A42" s="102" t="s">
        <v>26</v>
      </c>
      <c r="B42" s="114">
        <v>520605</v>
      </c>
      <c r="C42" s="114" t="s">
        <v>4234</v>
      </c>
      <c r="D42" s="115">
        <v>1354714</v>
      </c>
      <c r="E42" s="116">
        <v>43352</v>
      </c>
      <c r="F42" s="117">
        <v>43354</v>
      </c>
      <c r="G42" s="118" t="s">
        <v>28</v>
      </c>
      <c r="H42" s="119">
        <v>5800</v>
      </c>
    </row>
    <row r="43" s="1" customFormat="1" spans="1:8">
      <c r="A43" s="102" t="s">
        <v>26</v>
      </c>
      <c r="B43" s="114">
        <v>520606</v>
      </c>
      <c r="C43" s="114" t="s">
        <v>4235</v>
      </c>
      <c r="D43" s="115">
        <v>1354714</v>
      </c>
      <c r="E43" s="116">
        <v>43352</v>
      </c>
      <c r="F43" s="117">
        <v>43354</v>
      </c>
      <c r="G43" s="118" t="s">
        <v>28</v>
      </c>
      <c r="H43" s="119">
        <v>5800</v>
      </c>
    </row>
    <row r="44" s="1" customFormat="1" spans="1:8">
      <c r="A44" s="102" t="s">
        <v>26</v>
      </c>
      <c r="B44" s="108">
        <v>520607</v>
      </c>
      <c r="C44" s="108" t="s">
        <v>3894</v>
      </c>
      <c r="D44" s="109">
        <v>1343773</v>
      </c>
      <c r="E44" s="110">
        <v>43351</v>
      </c>
      <c r="F44" s="111">
        <v>43354</v>
      </c>
      <c r="G44" s="112" t="s">
        <v>28</v>
      </c>
      <c r="H44" s="113">
        <v>8700</v>
      </c>
    </row>
    <row r="45" s="1" customFormat="1" spans="1:8">
      <c r="A45" s="102" t="s">
        <v>26</v>
      </c>
      <c r="B45" s="108">
        <v>520608</v>
      </c>
      <c r="C45" s="108" t="s">
        <v>4236</v>
      </c>
      <c r="D45" s="109">
        <v>1343773</v>
      </c>
      <c r="E45" s="110">
        <v>43351</v>
      </c>
      <c r="F45" s="111">
        <v>43354</v>
      </c>
      <c r="G45" s="112" t="s">
        <v>28</v>
      </c>
      <c r="H45" s="113">
        <v>8700</v>
      </c>
    </row>
    <row r="46" s="97" customFormat="1" spans="1:8">
      <c r="A46" s="102" t="s">
        <v>26</v>
      </c>
      <c r="B46" s="102">
        <v>520610</v>
      </c>
      <c r="C46" s="102" t="s">
        <v>1530</v>
      </c>
      <c r="D46" s="103">
        <v>1363878</v>
      </c>
      <c r="E46" s="104">
        <v>43352</v>
      </c>
      <c r="F46" s="105">
        <v>43354</v>
      </c>
      <c r="G46" s="106" t="s">
        <v>28</v>
      </c>
      <c r="H46" s="107">
        <v>5800</v>
      </c>
    </row>
    <row r="47" s="97" customFormat="1" spans="1:8">
      <c r="A47" s="102" t="s">
        <v>26</v>
      </c>
      <c r="B47" s="102">
        <v>520695</v>
      </c>
      <c r="C47" s="102" t="s">
        <v>4237</v>
      </c>
      <c r="D47" s="103">
        <v>1355370</v>
      </c>
      <c r="E47" s="104">
        <v>43352</v>
      </c>
      <c r="F47" s="105">
        <v>43355</v>
      </c>
      <c r="G47" s="106" t="s">
        <v>28</v>
      </c>
      <c r="H47" s="107">
        <v>11100</v>
      </c>
    </row>
    <row r="48" s="1" customFormat="1" spans="1:8">
      <c r="A48" s="102" t="s">
        <v>26</v>
      </c>
      <c r="B48" s="102">
        <v>520709</v>
      </c>
      <c r="C48" s="102" t="s">
        <v>4238</v>
      </c>
      <c r="D48" s="103">
        <v>1365578</v>
      </c>
      <c r="E48" s="104">
        <v>43353</v>
      </c>
      <c r="F48" s="105">
        <v>43355</v>
      </c>
      <c r="G48" s="106" t="s">
        <v>28</v>
      </c>
      <c r="H48" s="107">
        <v>5800</v>
      </c>
    </row>
    <row r="49" s="1" customFormat="1" spans="1:8">
      <c r="A49" s="102" t="s">
        <v>26</v>
      </c>
      <c r="B49" s="102">
        <v>520712</v>
      </c>
      <c r="C49" s="102" t="s">
        <v>4239</v>
      </c>
      <c r="D49" s="103">
        <v>1355457</v>
      </c>
      <c r="E49" s="104">
        <v>43353</v>
      </c>
      <c r="F49" s="105">
        <v>43355</v>
      </c>
      <c r="G49" s="106" t="s">
        <v>28</v>
      </c>
      <c r="H49" s="107">
        <v>5800</v>
      </c>
    </row>
    <row r="50" s="1" customFormat="1" spans="1:8">
      <c r="A50" s="102" t="s">
        <v>26</v>
      </c>
      <c r="B50" s="102">
        <v>520713</v>
      </c>
      <c r="C50" s="102" t="s">
        <v>4240</v>
      </c>
      <c r="D50" s="103">
        <v>1362355</v>
      </c>
      <c r="E50" s="104">
        <v>43351</v>
      </c>
      <c r="F50" s="105">
        <v>43355</v>
      </c>
      <c r="G50" s="106" t="s">
        <v>28</v>
      </c>
      <c r="H50" s="107">
        <v>11600</v>
      </c>
    </row>
    <row r="51" s="1" customFormat="1" spans="1:8">
      <c r="A51" s="102" t="s">
        <v>26</v>
      </c>
      <c r="B51" s="102">
        <v>520722</v>
      </c>
      <c r="C51" s="102" t="s">
        <v>4241</v>
      </c>
      <c r="D51" s="103">
        <v>1359688</v>
      </c>
      <c r="E51" s="104">
        <v>43353</v>
      </c>
      <c r="F51" s="105">
        <v>43355</v>
      </c>
      <c r="G51" s="106" t="s">
        <v>28</v>
      </c>
      <c r="H51" s="107">
        <v>5800</v>
      </c>
    </row>
    <row r="52" s="1" customFormat="1" spans="1:8">
      <c r="A52" s="102" t="s">
        <v>26</v>
      </c>
      <c r="B52" s="102">
        <v>520804</v>
      </c>
      <c r="C52" s="102" t="s">
        <v>4242</v>
      </c>
      <c r="D52" s="103">
        <v>1363941</v>
      </c>
      <c r="E52" s="104">
        <v>43351</v>
      </c>
      <c r="F52" s="105">
        <v>43356</v>
      </c>
      <c r="G52" s="106" t="s">
        <v>28</v>
      </c>
      <c r="H52" s="107">
        <v>14500</v>
      </c>
    </row>
    <row r="53" s="1" customFormat="1" spans="1:8">
      <c r="A53" s="102" t="s">
        <v>26</v>
      </c>
      <c r="B53" s="102">
        <v>520807</v>
      </c>
      <c r="C53" s="102" t="s">
        <v>4241</v>
      </c>
      <c r="D53" s="103">
        <v>1367572</v>
      </c>
      <c r="E53" s="104">
        <v>43355</v>
      </c>
      <c r="F53" s="105">
        <v>43356</v>
      </c>
      <c r="G53" s="106" t="s">
        <v>28</v>
      </c>
      <c r="H53" s="107">
        <v>2900</v>
      </c>
    </row>
    <row r="54" s="1" customFormat="1" spans="1:8">
      <c r="A54" s="102" t="s">
        <v>26</v>
      </c>
      <c r="B54" s="114">
        <v>520808</v>
      </c>
      <c r="C54" s="114" t="s">
        <v>4224</v>
      </c>
      <c r="D54" s="115">
        <v>1363938</v>
      </c>
      <c r="E54" s="116">
        <v>43355</v>
      </c>
      <c r="F54" s="117">
        <v>43356</v>
      </c>
      <c r="G54" s="118" t="s">
        <v>28</v>
      </c>
      <c r="H54" s="119">
        <v>2900</v>
      </c>
    </row>
    <row r="55" s="1" customFormat="1" spans="1:8">
      <c r="A55" s="102" t="s">
        <v>26</v>
      </c>
      <c r="B55" s="114">
        <v>520809</v>
      </c>
      <c r="C55" s="114" t="s">
        <v>4243</v>
      </c>
      <c r="D55" s="115">
        <v>1363938</v>
      </c>
      <c r="E55" s="116">
        <v>43355</v>
      </c>
      <c r="F55" s="117">
        <v>43356</v>
      </c>
      <c r="G55" s="118" t="s">
        <v>28</v>
      </c>
      <c r="H55" s="119">
        <v>2900</v>
      </c>
    </row>
    <row r="56" s="1" customFormat="1" spans="1:8">
      <c r="A56" s="102" t="s">
        <v>26</v>
      </c>
      <c r="B56" s="102">
        <v>520810</v>
      </c>
      <c r="C56" s="102" t="s">
        <v>4244</v>
      </c>
      <c r="D56" s="103">
        <v>1354148</v>
      </c>
      <c r="E56" s="104">
        <v>43354</v>
      </c>
      <c r="F56" s="105">
        <v>43356</v>
      </c>
      <c r="G56" s="106" t="s">
        <v>28</v>
      </c>
      <c r="H56" s="107">
        <v>5800</v>
      </c>
    </row>
    <row r="57" s="1" customFormat="1" spans="1:8">
      <c r="A57" s="102" t="s">
        <v>26</v>
      </c>
      <c r="B57" s="108">
        <v>520811</v>
      </c>
      <c r="C57" s="108" t="s">
        <v>4245</v>
      </c>
      <c r="D57" s="109">
        <v>1362499</v>
      </c>
      <c r="E57" s="110">
        <v>43353</v>
      </c>
      <c r="F57" s="111">
        <v>43356</v>
      </c>
      <c r="G57" s="112" t="s">
        <v>28</v>
      </c>
      <c r="H57" s="113">
        <v>8700</v>
      </c>
    </row>
    <row r="58" s="1" customFormat="1" spans="1:8">
      <c r="A58" s="102" t="s">
        <v>26</v>
      </c>
      <c r="B58" s="108">
        <v>520812</v>
      </c>
      <c r="C58" s="108" t="s">
        <v>4246</v>
      </c>
      <c r="D58" s="109">
        <v>1362499</v>
      </c>
      <c r="E58" s="110">
        <v>43353</v>
      </c>
      <c r="F58" s="111">
        <v>43356</v>
      </c>
      <c r="G58" s="112" t="s">
        <v>28</v>
      </c>
      <c r="H58" s="113">
        <v>8700</v>
      </c>
    </row>
    <row r="59" s="1" customFormat="1" spans="1:8">
      <c r="A59" s="102" t="s">
        <v>26</v>
      </c>
      <c r="B59" s="102">
        <v>520813</v>
      </c>
      <c r="C59" s="102" t="s">
        <v>4247</v>
      </c>
      <c r="D59" s="103">
        <v>1362535</v>
      </c>
      <c r="E59" s="104">
        <v>43353</v>
      </c>
      <c r="F59" s="105">
        <v>43356</v>
      </c>
      <c r="G59" s="106" t="s">
        <v>28</v>
      </c>
      <c r="H59" s="107">
        <v>8700</v>
      </c>
    </row>
    <row r="60" s="1" customFormat="1" spans="1:8">
      <c r="A60" s="102" t="s">
        <v>26</v>
      </c>
      <c r="B60" s="114">
        <v>520819</v>
      </c>
      <c r="C60" s="114" t="s">
        <v>4248</v>
      </c>
      <c r="D60" s="115">
        <v>1355569</v>
      </c>
      <c r="E60" s="116">
        <v>43353</v>
      </c>
      <c r="F60" s="117">
        <v>43356</v>
      </c>
      <c r="G60" s="118" t="s">
        <v>28</v>
      </c>
      <c r="H60" s="119">
        <v>8700</v>
      </c>
    </row>
    <row r="61" s="1" customFormat="1" spans="1:8">
      <c r="A61" s="102" t="s">
        <v>26</v>
      </c>
      <c r="B61" s="114">
        <v>520820</v>
      </c>
      <c r="C61" s="114" t="s">
        <v>4249</v>
      </c>
      <c r="D61" s="115">
        <v>1355569</v>
      </c>
      <c r="E61" s="116">
        <v>43353</v>
      </c>
      <c r="F61" s="117">
        <v>43356</v>
      </c>
      <c r="G61" s="118" t="s">
        <v>28</v>
      </c>
      <c r="H61" s="119">
        <v>8700</v>
      </c>
    </row>
    <row r="62" s="1" customFormat="1" spans="1:8">
      <c r="A62" s="102" t="s">
        <v>26</v>
      </c>
      <c r="B62" s="102">
        <v>520909</v>
      </c>
      <c r="C62" s="102" t="s">
        <v>1664</v>
      </c>
      <c r="D62" s="103">
        <v>1357692</v>
      </c>
      <c r="E62" s="104">
        <v>43354</v>
      </c>
      <c r="F62" s="105">
        <v>43357</v>
      </c>
      <c r="G62" s="106" t="s">
        <v>28</v>
      </c>
      <c r="H62" s="107">
        <v>8700</v>
      </c>
    </row>
    <row r="63" s="1" customFormat="1" spans="1:8">
      <c r="A63" s="102" t="s">
        <v>26</v>
      </c>
      <c r="B63" s="108">
        <v>520914</v>
      </c>
      <c r="C63" s="108" t="s">
        <v>4250</v>
      </c>
      <c r="D63" s="109">
        <v>1368500</v>
      </c>
      <c r="E63" s="110">
        <v>43355</v>
      </c>
      <c r="F63" s="111">
        <v>43357</v>
      </c>
      <c r="G63" s="112" t="s">
        <v>28</v>
      </c>
      <c r="H63" s="113">
        <v>5800</v>
      </c>
    </row>
    <row r="64" s="1" customFormat="1" spans="1:8">
      <c r="A64" s="102" t="s">
        <v>26</v>
      </c>
      <c r="B64" s="108">
        <v>520915</v>
      </c>
      <c r="C64" s="108" t="s">
        <v>4251</v>
      </c>
      <c r="D64" s="109">
        <v>1368500</v>
      </c>
      <c r="E64" s="110">
        <v>43355</v>
      </c>
      <c r="F64" s="111">
        <v>43357</v>
      </c>
      <c r="G64" s="112" t="s">
        <v>28</v>
      </c>
      <c r="H64" s="113">
        <v>5800</v>
      </c>
    </row>
    <row r="65" s="1" customFormat="1" spans="1:8">
      <c r="A65" s="102" t="s">
        <v>26</v>
      </c>
      <c r="B65" s="102">
        <v>520916</v>
      </c>
      <c r="C65" s="102" t="s">
        <v>4252</v>
      </c>
      <c r="D65" s="103">
        <v>1362980</v>
      </c>
      <c r="E65" s="104">
        <v>43354</v>
      </c>
      <c r="F65" s="105">
        <v>43357</v>
      </c>
      <c r="G65" s="106" t="s">
        <v>28</v>
      </c>
      <c r="H65" s="107">
        <v>8700</v>
      </c>
    </row>
    <row r="66" s="1" customFormat="1" spans="1:8">
      <c r="A66" s="102" t="s">
        <v>26</v>
      </c>
      <c r="B66" s="114">
        <v>520917</v>
      </c>
      <c r="C66" s="114" t="s">
        <v>4253</v>
      </c>
      <c r="D66" s="115">
        <v>1365060</v>
      </c>
      <c r="E66" s="116">
        <v>43352</v>
      </c>
      <c r="F66" s="117">
        <v>43357</v>
      </c>
      <c r="G66" s="118" t="s">
        <v>28</v>
      </c>
      <c r="H66" s="119">
        <v>14500</v>
      </c>
    </row>
    <row r="67" s="1" customFormat="1" spans="1:8">
      <c r="A67" s="102" t="s">
        <v>26</v>
      </c>
      <c r="B67" s="114">
        <v>520918</v>
      </c>
      <c r="C67" s="114" t="s">
        <v>4254</v>
      </c>
      <c r="D67" s="115">
        <v>1365060</v>
      </c>
      <c r="E67" s="116">
        <v>43352</v>
      </c>
      <c r="F67" s="117">
        <v>43357</v>
      </c>
      <c r="G67" s="118" t="s">
        <v>28</v>
      </c>
      <c r="H67" s="119">
        <v>14500</v>
      </c>
    </row>
    <row r="68" s="1" customFormat="1" spans="1:8">
      <c r="A68" s="102" t="s">
        <v>26</v>
      </c>
      <c r="B68" s="102">
        <v>520924</v>
      </c>
      <c r="C68" s="102" t="s">
        <v>4255</v>
      </c>
      <c r="D68" s="103">
        <v>1357109</v>
      </c>
      <c r="E68" s="104">
        <v>43355</v>
      </c>
      <c r="F68" s="105">
        <v>43357</v>
      </c>
      <c r="G68" s="106" t="s">
        <v>28</v>
      </c>
      <c r="H68" s="107">
        <v>5800</v>
      </c>
    </row>
    <row r="69" s="1" customFormat="1" spans="1:8">
      <c r="A69" s="102" t="s">
        <v>26</v>
      </c>
      <c r="B69" s="108">
        <v>520936</v>
      </c>
      <c r="C69" s="108" t="s">
        <v>4256</v>
      </c>
      <c r="D69" s="109">
        <v>1356997</v>
      </c>
      <c r="E69" s="110">
        <v>43355</v>
      </c>
      <c r="F69" s="111">
        <v>43357</v>
      </c>
      <c r="G69" s="112" t="s">
        <v>28</v>
      </c>
      <c r="H69" s="113">
        <v>7400</v>
      </c>
    </row>
    <row r="70" s="1" customFormat="1" spans="1:8">
      <c r="A70" s="102" t="s">
        <v>26</v>
      </c>
      <c r="B70" s="108">
        <v>520937</v>
      </c>
      <c r="C70" s="108" t="s">
        <v>4257</v>
      </c>
      <c r="D70" s="109">
        <v>1356997</v>
      </c>
      <c r="E70" s="110">
        <v>43355</v>
      </c>
      <c r="F70" s="111">
        <v>43357</v>
      </c>
      <c r="G70" s="112" t="s">
        <v>28</v>
      </c>
      <c r="H70" s="113">
        <v>7400</v>
      </c>
    </row>
    <row r="71" s="1" customFormat="1" spans="1:8">
      <c r="A71" s="102" t="s">
        <v>26</v>
      </c>
      <c r="B71" s="102">
        <v>520938</v>
      </c>
      <c r="C71" s="102" t="s">
        <v>4258</v>
      </c>
      <c r="D71" s="103">
        <v>1362093</v>
      </c>
      <c r="E71" s="104">
        <v>43355</v>
      </c>
      <c r="F71" s="105">
        <v>43357</v>
      </c>
      <c r="G71" s="106" t="s">
        <v>28</v>
      </c>
      <c r="H71" s="107">
        <v>7400</v>
      </c>
    </row>
    <row r="72" s="1" customFormat="1" spans="1:8">
      <c r="A72" s="102" t="s">
        <v>26</v>
      </c>
      <c r="B72" s="102">
        <v>521021</v>
      </c>
      <c r="C72" s="102" t="s">
        <v>1087</v>
      </c>
      <c r="D72" s="103">
        <v>1324035</v>
      </c>
      <c r="E72" s="104">
        <v>43354</v>
      </c>
      <c r="F72" s="105">
        <v>43358</v>
      </c>
      <c r="G72" s="106" t="s">
        <v>28</v>
      </c>
      <c r="H72" s="107">
        <v>13110</v>
      </c>
    </row>
    <row r="73" s="1" customFormat="1" spans="1:8">
      <c r="A73" s="102" t="s">
        <v>26</v>
      </c>
      <c r="B73" s="102">
        <v>521022</v>
      </c>
      <c r="C73" s="102" t="s">
        <v>4259</v>
      </c>
      <c r="D73" s="103">
        <v>1368392</v>
      </c>
      <c r="E73" s="104">
        <v>43356</v>
      </c>
      <c r="F73" s="105">
        <v>43358</v>
      </c>
      <c r="G73" s="106" t="s">
        <v>28</v>
      </c>
      <c r="H73" s="107">
        <v>5800</v>
      </c>
    </row>
    <row r="74" s="1" customFormat="1" spans="1:8">
      <c r="A74" s="102" t="s">
        <v>26</v>
      </c>
      <c r="B74" s="102">
        <v>521023</v>
      </c>
      <c r="C74" s="102" t="s">
        <v>4260</v>
      </c>
      <c r="D74" s="103">
        <v>1363779</v>
      </c>
      <c r="E74" s="104">
        <v>43354</v>
      </c>
      <c r="F74" s="105">
        <v>43358</v>
      </c>
      <c r="G74" s="106" t="s">
        <v>28</v>
      </c>
      <c r="H74" s="107">
        <v>11600</v>
      </c>
    </row>
    <row r="75" s="1" customFormat="1" spans="1:8">
      <c r="A75" s="102" t="s">
        <v>26</v>
      </c>
      <c r="B75" s="102">
        <v>521027</v>
      </c>
      <c r="C75" s="102" t="s">
        <v>4261</v>
      </c>
      <c r="D75" s="103">
        <v>1364995</v>
      </c>
      <c r="E75" s="104">
        <v>43355</v>
      </c>
      <c r="F75" s="105">
        <v>43358</v>
      </c>
      <c r="G75" s="106" t="s">
        <v>28</v>
      </c>
      <c r="H75" s="107">
        <v>8700</v>
      </c>
    </row>
    <row r="76" s="1" customFormat="1" spans="1:8">
      <c r="A76" s="102" t="s">
        <v>26</v>
      </c>
      <c r="B76" s="102">
        <v>521036</v>
      </c>
      <c r="C76" s="102" t="s">
        <v>4262</v>
      </c>
      <c r="D76" s="103">
        <v>1368576</v>
      </c>
      <c r="E76" s="104">
        <v>43357</v>
      </c>
      <c r="F76" s="105">
        <v>43358</v>
      </c>
      <c r="G76" s="106" t="s">
        <v>28</v>
      </c>
      <c r="H76" s="107">
        <v>3700</v>
      </c>
    </row>
    <row r="77" s="1" customFormat="1" spans="1:8">
      <c r="A77" s="102" t="s">
        <v>26</v>
      </c>
      <c r="B77" s="102">
        <v>521037</v>
      </c>
      <c r="C77" s="102" t="s">
        <v>4263</v>
      </c>
      <c r="D77" s="103">
        <v>1347217</v>
      </c>
      <c r="E77" s="104">
        <v>43355</v>
      </c>
      <c r="F77" s="105">
        <v>43358</v>
      </c>
      <c r="G77" s="106" t="s">
        <v>28</v>
      </c>
      <c r="H77" s="107">
        <v>8700</v>
      </c>
    </row>
    <row r="78" s="1" customFormat="1" spans="1:8">
      <c r="A78" s="102" t="s">
        <v>26</v>
      </c>
      <c r="B78" s="102">
        <v>521038</v>
      </c>
      <c r="C78" s="102" t="s">
        <v>59</v>
      </c>
      <c r="D78" s="103">
        <v>1335610</v>
      </c>
      <c r="E78" s="104">
        <v>43355</v>
      </c>
      <c r="F78" s="105">
        <v>43358</v>
      </c>
      <c r="G78" s="106" t="s">
        <v>28</v>
      </c>
      <c r="H78" s="107">
        <v>11100</v>
      </c>
    </row>
    <row r="79" s="1" customFormat="1" spans="1:8">
      <c r="A79" s="102" t="s">
        <v>26</v>
      </c>
      <c r="B79" s="114">
        <v>521108</v>
      </c>
      <c r="C79" s="114" t="s">
        <v>4264</v>
      </c>
      <c r="D79" s="115">
        <v>1365012</v>
      </c>
      <c r="E79" s="116">
        <v>43357</v>
      </c>
      <c r="F79" s="117">
        <v>43359</v>
      </c>
      <c r="G79" s="118" t="s">
        <v>28</v>
      </c>
      <c r="H79" s="119">
        <v>5800</v>
      </c>
    </row>
    <row r="80" s="1" customFormat="1" spans="1:8">
      <c r="A80" s="102" t="s">
        <v>26</v>
      </c>
      <c r="B80" s="114">
        <v>521109</v>
      </c>
      <c r="C80" s="114" t="s">
        <v>4265</v>
      </c>
      <c r="D80" s="115">
        <v>1365012</v>
      </c>
      <c r="E80" s="116">
        <v>43357</v>
      </c>
      <c r="F80" s="117">
        <v>43359</v>
      </c>
      <c r="G80" s="118" t="s">
        <v>28</v>
      </c>
      <c r="H80" s="119">
        <v>5800</v>
      </c>
    </row>
    <row r="81" s="1" customFormat="1" spans="1:8">
      <c r="A81" s="102" t="s">
        <v>26</v>
      </c>
      <c r="B81" s="114">
        <v>521110</v>
      </c>
      <c r="C81" s="114" t="s">
        <v>1530</v>
      </c>
      <c r="D81" s="115">
        <v>1365012</v>
      </c>
      <c r="E81" s="116">
        <v>43357</v>
      </c>
      <c r="F81" s="117">
        <v>43359</v>
      </c>
      <c r="G81" s="118" t="s">
        <v>28</v>
      </c>
      <c r="H81" s="119">
        <v>5800</v>
      </c>
    </row>
    <row r="82" s="1" customFormat="1" spans="1:8">
      <c r="A82" s="102" t="s">
        <v>26</v>
      </c>
      <c r="B82" s="114">
        <v>521111</v>
      </c>
      <c r="C82" s="114" t="s">
        <v>4266</v>
      </c>
      <c r="D82" s="115">
        <v>1365012</v>
      </c>
      <c r="E82" s="116">
        <v>43357</v>
      </c>
      <c r="F82" s="117">
        <v>43359</v>
      </c>
      <c r="G82" s="118" t="s">
        <v>28</v>
      </c>
      <c r="H82" s="119">
        <v>5800</v>
      </c>
    </row>
    <row r="83" s="1" customFormat="1" spans="1:8">
      <c r="A83" s="102" t="s">
        <v>26</v>
      </c>
      <c r="B83" s="114">
        <v>521112</v>
      </c>
      <c r="C83" s="114" t="s">
        <v>4267</v>
      </c>
      <c r="D83" s="115">
        <v>1365012</v>
      </c>
      <c r="E83" s="116">
        <v>43357</v>
      </c>
      <c r="F83" s="117">
        <v>43359</v>
      </c>
      <c r="G83" s="118" t="s">
        <v>28</v>
      </c>
      <c r="H83" s="119">
        <v>5800</v>
      </c>
    </row>
    <row r="84" s="1" customFormat="1" spans="1:8">
      <c r="A84" s="102" t="s">
        <v>26</v>
      </c>
      <c r="B84" s="102">
        <v>521116</v>
      </c>
      <c r="C84" s="102" t="s">
        <v>489</v>
      </c>
      <c r="D84" s="103">
        <v>1369442</v>
      </c>
      <c r="E84" s="104">
        <v>43357</v>
      </c>
      <c r="F84" s="105">
        <v>43359</v>
      </c>
      <c r="G84" s="106" t="s">
        <v>28</v>
      </c>
      <c r="H84" s="107">
        <v>5800</v>
      </c>
    </row>
    <row r="85" s="1" customFormat="1" spans="1:8">
      <c r="A85" s="102" t="s">
        <v>26</v>
      </c>
      <c r="B85" s="102">
        <v>521120</v>
      </c>
      <c r="C85" s="102" t="s">
        <v>4268</v>
      </c>
      <c r="D85" s="103">
        <v>1365488</v>
      </c>
      <c r="E85" s="104">
        <v>43356</v>
      </c>
      <c r="F85" s="105">
        <v>43359</v>
      </c>
      <c r="G85" s="106" t="s">
        <v>28</v>
      </c>
      <c r="H85" s="107">
        <v>8700</v>
      </c>
    </row>
    <row r="86" s="1" customFormat="1" spans="1:8">
      <c r="A86" s="102" t="s">
        <v>26</v>
      </c>
      <c r="B86" s="102">
        <v>521121</v>
      </c>
      <c r="C86" s="102" t="s">
        <v>4269</v>
      </c>
      <c r="D86" s="103">
        <v>1363459</v>
      </c>
      <c r="E86" s="104">
        <v>43356</v>
      </c>
      <c r="F86" s="105">
        <v>43359</v>
      </c>
      <c r="G86" s="106" t="s">
        <v>28</v>
      </c>
      <c r="H86" s="107">
        <v>8700</v>
      </c>
    </row>
    <row r="87" s="1" customFormat="1" spans="1:8">
      <c r="A87" s="102" t="s">
        <v>26</v>
      </c>
      <c r="B87" s="102">
        <v>521126</v>
      </c>
      <c r="C87" s="102" t="s">
        <v>4262</v>
      </c>
      <c r="D87" s="103">
        <v>1368586</v>
      </c>
      <c r="E87" s="104">
        <v>43358</v>
      </c>
      <c r="F87" s="105">
        <v>43359</v>
      </c>
      <c r="G87" s="106" t="s">
        <v>28</v>
      </c>
      <c r="H87" s="107">
        <v>3700</v>
      </c>
    </row>
    <row r="88" s="1" customFormat="1" spans="1:8">
      <c r="A88" s="102" t="s">
        <v>26</v>
      </c>
      <c r="B88" s="102">
        <v>521127</v>
      </c>
      <c r="C88" s="102" t="s">
        <v>4270</v>
      </c>
      <c r="D88" s="103">
        <v>1354606</v>
      </c>
      <c r="E88" s="104">
        <v>43355</v>
      </c>
      <c r="F88" s="105">
        <v>43359</v>
      </c>
      <c r="G88" s="106" t="s">
        <v>28</v>
      </c>
      <c r="H88" s="107">
        <v>14800</v>
      </c>
    </row>
    <row r="89" s="1" customFormat="1" spans="1:8">
      <c r="A89" s="102" t="s">
        <v>26</v>
      </c>
      <c r="B89" s="102">
        <v>521129</v>
      </c>
      <c r="C89" s="102" t="s">
        <v>4271</v>
      </c>
      <c r="D89" s="103">
        <v>1362534</v>
      </c>
      <c r="E89" s="104">
        <v>43357</v>
      </c>
      <c r="F89" s="105">
        <v>43359</v>
      </c>
      <c r="G89" s="106" t="s">
        <v>28</v>
      </c>
      <c r="H89" s="107">
        <v>5800</v>
      </c>
    </row>
    <row r="90" s="1" customFormat="1" spans="1:8">
      <c r="A90" s="102" t="s">
        <v>26</v>
      </c>
      <c r="B90" s="102">
        <v>521131</v>
      </c>
      <c r="C90" s="102" t="s">
        <v>4272</v>
      </c>
      <c r="D90" s="103">
        <v>1364798</v>
      </c>
      <c r="E90" s="104">
        <v>43357</v>
      </c>
      <c r="F90" s="105">
        <v>43359</v>
      </c>
      <c r="G90" s="106" t="s">
        <v>28</v>
      </c>
      <c r="H90" s="107">
        <v>7400</v>
      </c>
    </row>
    <row r="91" s="1" customFormat="1" spans="1:8">
      <c r="A91" s="102" t="s">
        <v>26</v>
      </c>
      <c r="B91" s="102">
        <v>521132</v>
      </c>
      <c r="C91" s="102" t="s">
        <v>4273</v>
      </c>
      <c r="D91" s="103">
        <v>1356262</v>
      </c>
      <c r="E91" s="104">
        <v>43356</v>
      </c>
      <c r="F91" s="105">
        <v>43359</v>
      </c>
      <c r="G91" s="106" t="s">
        <v>28</v>
      </c>
      <c r="H91" s="107">
        <v>11100</v>
      </c>
    </row>
    <row r="92" s="1" customFormat="1" spans="1:8">
      <c r="A92" s="102" t="s">
        <v>26</v>
      </c>
      <c r="B92" s="102">
        <v>521133</v>
      </c>
      <c r="C92" s="102" t="s">
        <v>4274</v>
      </c>
      <c r="D92" s="103">
        <v>1360968</v>
      </c>
      <c r="E92" s="104">
        <v>43356</v>
      </c>
      <c r="F92" s="105">
        <v>43359</v>
      </c>
      <c r="G92" s="106" t="s">
        <v>28</v>
      </c>
      <c r="H92" s="107">
        <v>11100</v>
      </c>
    </row>
    <row r="93" s="1" customFormat="1" spans="1:8">
      <c r="A93" s="102" t="s">
        <v>26</v>
      </c>
      <c r="B93" s="108">
        <v>521134</v>
      </c>
      <c r="C93" s="108" t="s">
        <v>4275</v>
      </c>
      <c r="D93" s="109">
        <v>1359785</v>
      </c>
      <c r="E93" s="110">
        <v>43357</v>
      </c>
      <c r="F93" s="111">
        <v>43359</v>
      </c>
      <c r="G93" s="112" t="s">
        <v>28</v>
      </c>
      <c r="H93" s="113">
        <v>7400</v>
      </c>
    </row>
    <row r="94" s="1" customFormat="1" spans="1:8">
      <c r="A94" s="102" t="s">
        <v>26</v>
      </c>
      <c r="B94" s="108">
        <v>521135</v>
      </c>
      <c r="C94" s="108" t="s">
        <v>4276</v>
      </c>
      <c r="D94" s="109">
        <v>1359785</v>
      </c>
      <c r="E94" s="110">
        <v>43357</v>
      </c>
      <c r="F94" s="111">
        <v>43359</v>
      </c>
      <c r="G94" s="112" t="s">
        <v>28</v>
      </c>
      <c r="H94" s="113">
        <v>7400</v>
      </c>
    </row>
    <row r="95" s="1" customFormat="1" spans="1:8">
      <c r="A95" s="102" t="s">
        <v>26</v>
      </c>
      <c r="B95" s="102">
        <v>521160</v>
      </c>
      <c r="C95" s="102" t="s">
        <v>4277</v>
      </c>
      <c r="D95" s="103">
        <v>1364723</v>
      </c>
      <c r="E95" s="104">
        <v>43355</v>
      </c>
      <c r="F95" s="105">
        <v>43359</v>
      </c>
      <c r="G95" s="106" t="s">
        <v>28</v>
      </c>
      <c r="H95" s="107">
        <v>11600</v>
      </c>
    </row>
    <row r="96" s="1" customFormat="1" spans="1:8">
      <c r="A96" s="102" t="s">
        <v>26</v>
      </c>
      <c r="B96" s="114">
        <v>521236</v>
      </c>
      <c r="C96" s="114" t="s">
        <v>4278</v>
      </c>
      <c r="D96" s="115">
        <v>1362115</v>
      </c>
      <c r="E96" s="116">
        <v>43358</v>
      </c>
      <c r="F96" s="117">
        <v>43360</v>
      </c>
      <c r="G96" s="118" t="s">
        <v>28</v>
      </c>
      <c r="H96" s="119">
        <v>7400</v>
      </c>
    </row>
    <row r="97" s="1" customFormat="1" spans="1:8">
      <c r="A97" s="102" t="s">
        <v>26</v>
      </c>
      <c r="B97" s="114">
        <v>521237</v>
      </c>
      <c r="C97" s="114" t="s">
        <v>4279</v>
      </c>
      <c r="D97" s="115">
        <v>1362115</v>
      </c>
      <c r="E97" s="116">
        <v>43358</v>
      </c>
      <c r="F97" s="117">
        <v>43360</v>
      </c>
      <c r="G97" s="118" t="s">
        <v>28</v>
      </c>
      <c r="H97" s="119">
        <v>7400</v>
      </c>
    </row>
    <row r="98" s="1" customFormat="1" spans="1:8">
      <c r="A98" s="102" t="s">
        <v>26</v>
      </c>
      <c r="B98" s="108">
        <v>521241</v>
      </c>
      <c r="C98" s="108" t="s">
        <v>4280</v>
      </c>
      <c r="D98" s="109">
        <v>1358567</v>
      </c>
      <c r="E98" s="110">
        <v>43357</v>
      </c>
      <c r="F98" s="111">
        <v>43360</v>
      </c>
      <c r="G98" s="112" t="s">
        <v>28</v>
      </c>
      <c r="H98" s="113">
        <v>8700</v>
      </c>
    </row>
    <row r="99" s="1" customFormat="1" spans="1:8">
      <c r="A99" s="102" t="s">
        <v>26</v>
      </c>
      <c r="B99" s="108">
        <v>521242</v>
      </c>
      <c r="C99" s="108" t="s">
        <v>4281</v>
      </c>
      <c r="D99" s="109">
        <v>1358567</v>
      </c>
      <c r="E99" s="110">
        <v>43357</v>
      </c>
      <c r="F99" s="111">
        <v>43360</v>
      </c>
      <c r="G99" s="112" t="s">
        <v>28</v>
      </c>
      <c r="H99" s="113">
        <v>8700</v>
      </c>
    </row>
    <row r="100" s="1" customFormat="1" spans="1:8">
      <c r="A100" s="102" t="s">
        <v>26</v>
      </c>
      <c r="B100" s="102">
        <v>521243</v>
      </c>
      <c r="C100" s="102" t="s">
        <v>4282</v>
      </c>
      <c r="D100" s="103">
        <v>1367631</v>
      </c>
      <c r="E100" s="104">
        <v>43358</v>
      </c>
      <c r="F100" s="105">
        <v>43360</v>
      </c>
      <c r="G100" s="106" t="s">
        <v>28</v>
      </c>
      <c r="H100" s="107">
        <v>5800</v>
      </c>
    </row>
    <row r="101" s="1" customFormat="1" spans="1:9">
      <c r="A101" s="102" t="s">
        <v>26</v>
      </c>
      <c r="B101" s="102">
        <v>521246</v>
      </c>
      <c r="C101" s="102" t="s">
        <v>4283</v>
      </c>
      <c r="D101" s="103">
        <v>1348609</v>
      </c>
      <c r="E101" s="104">
        <v>43358</v>
      </c>
      <c r="F101" s="105">
        <v>43360</v>
      </c>
      <c r="G101" s="106" t="s">
        <v>28</v>
      </c>
      <c r="H101" s="107">
        <v>5800</v>
      </c>
      <c r="I101" s="97"/>
    </row>
    <row r="102" s="1" customFormat="1" spans="1:8">
      <c r="A102" s="102" t="s">
        <v>26</v>
      </c>
      <c r="B102" s="114">
        <v>521250</v>
      </c>
      <c r="C102" s="114" t="s">
        <v>4284</v>
      </c>
      <c r="D102" s="115">
        <v>1359146</v>
      </c>
      <c r="E102" s="116">
        <v>43357</v>
      </c>
      <c r="F102" s="117">
        <v>43360</v>
      </c>
      <c r="G102" s="118" t="s">
        <v>28</v>
      </c>
      <c r="H102" s="119">
        <v>8700</v>
      </c>
    </row>
    <row r="103" s="1" customFormat="1" spans="1:8">
      <c r="A103" s="102" t="s">
        <v>26</v>
      </c>
      <c r="B103" s="114">
        <v>521251</v>
      </c>
      <c r="C103" s="114" t="s">
        <v>4285</v>
      </c>
      <c r="D103" s="115">
        <v>1359146</v>
      </c>
      <c r="E103" s="116">
        <v>43357</v>
      </c>
      <c r="F103" s="117">
        <v>43360</v>
      </c>
      <c r="G103" s="118" t="s">
        <v>28</v>
      </c>
      <c r="H103" s="119">
        <v>8700</v>
      </c>
    </row>
    <row r="104" s="1" customFormat="1" spans="1:8">
      <c r="A104" s="102" t="s">
        <v>26</v>
      </c>
      <c r="B104" s="114">
        <v>521252</v>
      </c>
      <c r="C104" s="114" t="s">
        <v>4286</v>
      </c>
      <c r="D104" s="115">
        <v>1359146</v>
      </c>
      <c r="E104" s="116">
        <v>43357</v>
      </c>
      <c r="F104" s="117">
        <v>43360</v>
      </c>
      <c r="G104" s="118" t="s">
        <v>28</v>
      </c>
      <c r="H104" s="119">
        <v>8700</v>
      </c>
    </row>
    <row r="105" s="1" customFormat="1" spans="1:8">
      <c r="A105" s="102" t="s">
        <v>26</v>
      </c>
      <c r="B105" s="102">
        <v>521255</v>
      </c>
      <c r="C105" s="102" t="s">
        <v>4202</v>
      </c>
      <c r="D105" s="103">
        <v>1363297</v>
      </c>
      <c r="E105" s="104">
        <v>43356</v>
      </c>
      <c r="F105" s="105">
        <v>43360</v>
      </c>
      <c r="G105" s="106" t="s">
        <v>28</v>
      </c>
      <c r="H105" s="107">
        <v>11600</v>
      </c>
    </row>
    <row r="106" s="1" customFormat="1" spans="1:8">
      <c r="A106" s="102" t="s">
        <v>26</v>
      </c>
      <c r="B106" s="108">
        <v>521269</v>
      </c>
      <c r="C106" s="108" t="s">
        <v>4287</v>
      </c>
      <c r="D106" s="109">
        <v>1366047</v>
      </c>
      <c r="E106" s="110">
        <v>43356</v>
      </c>
      <c r="F106" s="111">
        <v>43360</v>
      </c>
      <c r="G106" s="112" t="s">
        <v>28</v>
      </c>
      <c r="H106" s="113">
        <v>14800</v>
      </c>
    </row>
    <row r="107" s="1" customFormat="1" spans="1:8">
      <c r="A107" s="102" t="s">
        <v>26</v>
      </c>
      <c r="B107" s="108">
        <v>521271</v>
      </c>
      <c r="C107" s="108" t="s">
        <v>4288</v>
      </c>
      <c r="D107" s="109">
        <v>1366047</v>
      </c>
      <c r="E107" s="110">
        <v>43356</v>
      </c>
      <c r="F107" s="111">
        <v>43360</v>
      </c>
      <c r="G107" s="112" t="s">
        <v>28</v>
      </c>
      <c r="H107" s="113">
        <v>14800</v>
      </c>
    </row>
    <row r="108" s="1" customFormat="1" spans="1:8">
      <c r="A108" s="102" t="s">
        <v>26</v>
      </c>
      <c r="B108" s="102">
        <v>521287</v>
      </c>
      <c r="C108" s="102" t="s">
        <v>4289</v>
      </c>
      <c r="D108" s="103">
        <v>1356197</v>
      </c>
      <c r="E108" s="104">
        <v>43357</v>
      </c>
      <c r="F108" s="105">
        <v>43360</v>
      </c>
      <c r="G108" s="106" t="s">
        <v>28</v>
      </c>
      <c r="H108" s="107">
        <v>8700</v>
      </c>
    </row>
    <row r="109" s="1" customFormat="1" spans="1:8">
      <c r="A109" s="102" t="s">
        <v>26</v>
      </c>
      <c r="B109" s="114">
        <v>521335</v>
      </c>
      <c r="C109" s="114" t="s">
        <v>4290</v>
      </c>
      <c r="D109" s="115">
        <v>1368754</v>
      </c>
      <c r="E109" s="116">
        <v>43357</v>
      </c>
      <c r="F109" s="117">
        <v>43360</v>
      </c>
      <c r="G109" s="118" t="s">
        <v>28</v>
      </c>
      <c r="H109" s="119">
        <v>5800</v>
      </c>
    </row>
    <row r="110" s="1" customFormat="1" spans="1:8">
      <c r="A110" s="102" t="s">
        <v>26</v>
      </c>
      <c r="B110" s="114">
        <v>521336</v>
      </c>
      <c r="C110" s="114" t="s">
        <v>4291</v>
      </c>
      <c r="D110" s="115">
        <v>1368754</v>
      </c>
      <c r="E110" s="116">
        <v>43357</v>
      </c>
      <c r="F110" s="117">
        <v>43360</v>
      </c>
      <c r="G110" s="118" t="s">
        <v>28</v>
      </c>
      <c r="H110" s="119">
        <v>5800</v>
      </c>
    </row>
    <row r="111" s="1" customFormat="1" spans="1:8">
      <c r="A111" s="102" t="s">
        <v>26</v>
      </c>
      <c r="B111" s="102">
        <v>521355</v>
      </c>
      <c r="C111" s="102" t="s">
        <v>4292</v>
      </c>
      <c r="D111" s="103">
        <v>1370523</v>
      </c>
      <c r="E111" s="104">
        <v>43360</v>
      </c>
      <c r="F111" s="105">
        <v>43361</v>
      </c>
      <c r="G111" s="106" t="s">
        <v>28</v>
      </c>
      <c r="H111" s="107">
        <v>2900</v>
      </c>
    </row>
    <row r="112" s="1" customFormat="1" spans="1:8">
      <c r="A112" s="102" t="s">
        <v>26</v>
      </c>
      <c r="B112" s="102">
        <v>521369</v>
      </c>
      <c r="C112" s="102" t="s">
        <v>4293</v>
      </c>
      <c r="D112" s="103">
        <v>1360722</v>
      </c>
      <c r="E112" s="104">
        <v>43358</v>
      </c>
      <c r="F112" s="105">
        <v>43361</v>
      </c>
      <c r="G112" s="106" t="s">
        <v>28</v>
      </c>
      <c r="H112" s="107">
        <v>8700</v>
      </c>
    </row>
    <row r="113" s="1" customFormat="1" spans="1:8">
      <c r="A113" s="102" t="s">
        <v>26</v>
      </c>
      <c r="B113" s="102">
        <v>521370</v>
      </c>
      <c r="C113" s="102" t="s">
        <v>4294</v>
      </c>
      <c r="D113" s="103">
        <v>1368324</v>
      </c>
      <c r="E113" s="104">
        <v>43358</v>
      </c>
      <c r="F113" s="105">
        <v>43361</v>
      </c>
      <c r="G113" s="106" t="s">
        <v>28</v>
      </c>
      <c r="H113" s="107">
        <v>8700</v>
      </c>
    </row>
    <row r="114" s="1" customFormat="1" spans="1:8">
      <c r="A114" s="102" t="s">
        <v>26</v>
      </c>
      <c r="B114" s="108">
        <v>521378</v>
      </c>
      <c r="C114" s="108" t="s">
        <v>4295</v>
      </c>
      <c r="D114" s="109">
        <v>1363780</v>
      </c>
      <c r="E114" s="110">
        <v>43358</v>
      </c>
      <c r="F114" s="111">
        <v>43361</v>
      </c>
      <c r="G114" s="112" t="s">
        <v>28</v>
      </c>
      <c r="H114" s="113">
        <v>8700</v>
      </c>
    </row>
    <row r="115" s="1" customFormat="1" spans="1:8">
      <c r="A115" s="102" t="s">
        <v>26</v>
      </c>
      <c r="B115" s="108">
        <v>521380</v>
      </c>
      <c r="C115" s="108" t="s">
        <v>4296</v>
      </c>
      <c r="D115" s="109">
        <v>1363780</v>
      </c>
      <c r="E115" s="110">
        <v>43358</v>
      </c>
      <c r="F115" s="111">
        <v>43361</v>
      </c>
      <c r="G115" s="112" t="s">
        <v>28</v>
      </c>
      <c r="H115" s="113">
        <v>8700</v>
      </c>
    </row>
    <row r="116" s="1" customFormat="1" spans="1:8">
      <c r="A116" s="102" t="s">
        <v>26</v>
      </c>
      <c r="B116" s="114">
        <v>521382</v>
      </c>
      <c r="C116" s="114" t="s">
        <v>4297</v>
      </c>
      <c r="D116" s="115">
        <v>1368063</v>
      </c>
      <c r="E116" s="116">
        <v>43358</v>
      </c>
      <c r="F116" s="117">
        <v>43361</v>
      </c>
      <c r="G116" s="118" t="s">
        <v>28</v>
      </c>
      <c r="H116" s="119">
        <v>8700</v>
      </c>
    </row>
    <row r="117" s="1" customFormat="1" spans="1:8">
      <c r="A117" s="102" t="s">
        <v>26</v>
      </c>
      <c r="B117" s="114">
        <v>521383</v>
      </c>
      <c r="C117" s="114" t="s">
        <v>4298</v>
      </c>
      <c r="D117" s="115">
        <v>1368063</v>
      </c>
      <c r="E117" s="116">
        <v>43358</v>
      </c>
      <c r="F117" s="117">
        <v>43361</v>
      </c>
      <c r="G117" s="118" t="s">
        <v>28</v>
      </c>
      <c r="H117" s="119">
        <v>8700</v>
      </c>
    </row>
    <row r="118" s="1" customFormat="1" spans="1:8">
      <c r="A118" s="102" t="s">
        <v>26</v>
      </c>
      <c r="B118" s="102">
        <v>521387</v>
      </c>
      <c r="C118" s="102" t="s">
        <v>372</v>
      </c>
      <c r="D118" s="103">
        <v>1366568</v>
      </c>
      <c r="E118" s="104">
        <v>43358</v>
      </c>
      <c r="F118" s="105">
        <v>43361</v>
      </c>
      <c r="G118" s="106" t="s">
        <v>28</v>
      </c>
      <c r="H118" s="107">
        <v>11100</v>
      </c>
    </row>
    <row r="119" s="1" customFormat="1" spans="1:8">
      <c r="A119" s="102" t="s">
        <v>26</v>
      </c>
      <c r="B119" s="102">
        <v>521388</v>
      </c>
      <c r="C119" s="102" t="s">
        <v>3846</v>
      </c>
      <c r="D119" s="103">
        <v>1367419</v>
      </c>
      <c r="E119" s="104">
        <v>43360</v>
      </c>
      <c r="F119" s="105">
        <v>43361</v>
      </c>
      <c r="G119" s="106" t="s">
        <v>28</v>
      </c>
      <c r="H119" s="107">
        <v>3700</v>
      </c>
    </row>
    <row r="120" s="1" customFormat="1" spans="1:8">
      <c r="A120" s="102" t="s">
        <v>26</v>
      </c>
      <c r="B120" s="108">
        <v>521443</v>
      </c>
      <c r="C120" s="108" t="s">
        <v>3497</v>
      </c>
      <c r="D120" s="109">
        <v>1358562</v>
      </c>
      <c r="E120" s="110">
        <v>43357</v>
      </c>
      <c r="F120" s="111">
        <v>43362</v>
      </c>
      <c r="G120" s="112" t="s">
        <v>28</v>
      </c>
      <c r="H120" s="113">
        <v>14500</v>
      </c>
    </row>
    <row r="121" s="1" customFormat="1" spans="1:8">
      <c r="A121" s="102" t="s">
        <v>26</v>
      </c>
      <c r="B121" s="108">
        <v>521444</v>
      </c>
      <c r="C121" s="108" t="s">
        <v>4299</v>
      </c>
      <c r="D121" s="109">
        <v>1358562</v>
      </c>
      <c r="E121" s="110">
        <v>43357</v>
      </c>
      <c r="F121" s="111">
        <v>43362</v>
      </c>
      <c r="G121" s="112" t="s">
        <v>28</v>
      </c>
      <c r="H121" s="113">
        <v>14500</v>
      </c>
    </row>
    <row r="122" s="1" customFormat="1" spans="1:8">
      <c r="A122" s="102" t="s">
        <v>26</v>
      </c>
      <c r="B122" s="108">
        <v>521445</v>
      </c>
      <c r="C122" s="108" t="s">
        <v>4300</v>
      </c>
      <c r="D122" s="109">
        <v>1358562</v>
      </c>
      <c r="E122" s="110">
        <v>43357</v>
      </c>
      <c r="F122" s="111">
        <v>43362</v>
      </c>
      <c r="G122" s="112" t="s">
        <v>28</v>
      </c>
      <c r="H122" s="113">
        <v>14500</v>
      </c>
    </row>
    <row r="123" s="1" customFormat="1" spans="1:8">
      <c r="A123" s="102" t="s">
        <v>26</v>
      </c>
      <c r="B123" s="114">
        <v>521446</v>
      </c>
      <c r="C123" s="114" t="s">
        <v>4301</v>
      </c>
      <c r="D123" s="115">
        <v>1363456</v>
      </c>
      <c r="E123" s="116">
        <v>43359</v>
      </c>
      <c r="F123" s="117">
        <v>43362</v>
      </c>
      <c r="G123" s="118" t="s">
        <v>28</v>
      </c>
      <c r="H123" s="119">
        <v>8700</v>
      </c>
    </row>
    <row r="124" s="1" customFormat="1" spans="1:8">
      <c r="A124" s="102" t="s">
        <v>26</v>
      </c>
      <c r="B124" s="114">
        <v>521447</v>
      </c>
      <c r="C124" s="114" t="s">
        <v>4302</v>
      </c>
      <c r="D124" s="115">
        <v>1363456</v>
      </c>
      <c r="E124" s="116">
        <v>43359</v>
      </c>
      <c r="F124" s="117">
        <v>43362</v>
      </c>
      <c r="G124" s="118" t="s">
        <v>28</v>
      </c>
      <c r="H124" s="119">
        <v>8700</v>
      </c>
    </row>
    <row r="125" s="1" customFormat="1" spans="1:8">
      <c r="A125" s="102" t="s">
        <v>26</v>
      </c>
      <c r="B125" s="108">
        <v>521448</v>
      </c>
      <c r="C125" s="108" t="s">
        <v>4303</v>
      </c>
      <c r="D125" s="109">
        <v>1365040</v>
      </c>
      <c r="E125" s="110">
        <v>43360</v>
      </c>
      <c r="F125" s="111">
        <v>43362</v>
      </c>
      <c r="G125" s="112" t="s">
        <v>28</v>
      </c>
      <c r="H125" s="113">
        <v>5800</v>
      </c>
    </row>
    <row r="126" s="1" customFormat="1" spans="1:8">
      <c r="A126" s="102" t="s">
        <v>26</v>
      </c>
      <c r="B126" s="108">
        <v>521449</v>
      </c>
      <c r="C126" s="108" t="s">
        <v>4304</v>
      </c>
      <c r="D126" s="109">
        <v>1365040</v>
      </c>
      <c r="E126" s="110">
        <v>43360</v>
      </c>
      <c r="F126" s="111">
        <v>43362</v>
      </c>
      <c r="G126" s="112" t="s">
        <v>28</v>
      </c>
      <c r="H126" s="113">
        <v>5800</v>
      </c>
    </row>
    <row r="127" s="1" customFormat="1" spans="1:8">
      <c r="A127" s="102" t="s">
        <v>26</v>
      </c>
      <c r="B127" s="108">
        <v>521451</v>
      </c>
      <c r="C127" s="108" t="s">
        <v>4305</v>
      </c>
      <c r="D127" s="109">
        <v>1365040</v>
      </c>
      <c r="E127" s="110">
        <v>43360</v>
      </c>
      <c r="F127" s="111">
        <v>43362</v>
      </c>
      <c r="G127" s="112" t="s">
        <v>28</v>
      </c>
      <c r="H127" s="113">
        <v>5800</v>
      </c>
    </row>
    <row r="128" s="1" customFormat="1" spans="1:8">
      <c r="A128" s="102" t="s">
        <v>26</v>
      </c>
      <c r="B128" s="102">
        <v>521458</v>
      </c>
      <c r="C128" s="102" t="s">
        <v>4306</v>
      </c>
      <c r="D128" s="103">
        <v>1281934</v>
      </c>
      <c r="E128" s="104">
        <v>43357</v>
      </c>
      <c r="F128" s="105">
        <v>43362</v>
      </c>
      <c r="G128" s="106" t="s">
        <v>28</v>
      </c>
      <c r="H128" s="107">
        <v>17212.5</v>
      </c>
    </row>
    <row r="129" s="1" customFormat="1" spans="1:8">
      <c r="A129" s="102" t="s">
        <v>26</v>
      </c>
      <c r="B129" s="102">
        <v>521461</v>
      </c>
      <c r="C129" s="102" t="s">
        <v>4307</v>
      </c>
      <c r="D129" s="103">
        <v>1360839</v>
      </c>
      <c r="E129" s="104">
        <v>43361</v>
      </c>
      <c r="F129" s="105">
        <v>43362</v>
      </c>
      <c r="G129" s="106" t="s">
        <v>28</v>
      </c>
      <c r="H129" s="107">
        <v>2900</v>
      </c>
    </row>
    <row r="130" s="1" customFormat="1" spans="1:8">
      <c r="A130" s="102"/>
      <c r="B130" s="102"/>
      <c r="C130" s="102"/>
      <c r="D130" s="103"/>
      <c r="E130" s="104"/>
      <c r="F130" s="105"/>
      <c r="G130" s="106"/>
      <c r="H130" s="107"/>
    </row>
    <row r="131" s="1" customFormat="1" spans="1:8">
      <c r="A131" s="102"/>
      <c r="B131" s="120"/>
      <c r="C131" s="121"/>
      <c r="D131" s="103"/>
      <c r="E131" s="104"/>
      <c r="F131" s="105"/>
      <c r="G131" s="122"/>
      <c r="H131" s="107"/>
    </row>
    <row r="132" s="1" customFormat="1" ht="17.4" customHeight="1" spans="1:9">
      <c r="A132" s="123" t="s">
        <v>82</v>
      </c>
      <c r="B132" s="124"/>
      <c r="C132" s="125"/>
      <c r="D132" s="126"/>
      <c r="E132" s="72"/>
      <c r="F132" s="73"/>
      <c r="G132" s="127" t="s">
        <v>80</v>
      </c>
      <c r="H132" s="128">
        <f>SUM(H2:H131)</f>
        <v>1031222.5</v>
      </c>
      <c r="I132" s="1" t="s">
        <v>4308</v>
      </c>
    </row>
    <row r="133" s="1" customFormat="1" ht="7.2" customHeight="1" spans="2:8">
      <c r="B133" s="129"/>
      <c r="C133" s="130"/>
      <c r="D133" s="131"/>
      <c r="E133" s="82"/>
      <c r="F133" s="83"/>
      <c r="G133" s="132"/>
      <c r="H133" s="133"/>
    </row>
    <row r="134" s="1" customFormat="1" ht="16.2" customHeight="1" spans="1:6">
      <c r="A134" s="134" t="s">
        <v>4309</v>
      </c>
      <c r="B134" s="134"/>
      <c r="F134" s="89"/>
    </row>
    <row r="135" ht="12" customHeight="1" spans="1:8">
      <c r="A135" s="135" t="s">
        <v>423</v>
      </c>
      <c r="B135" s="136"/>
      <c r="C135" s="137" t="s">
        <v>424</v>
      </c>
      <c r="D135" s="137" t="s">
        <v>424</v>
      </c>
      <c r="E135" s="137" t="s">
        <v>424</v>
      </c>
      <c r="F135" s="137" t="s">
        <v>424</v>
      </c>
      <c r="G135" s="137" t="s">
        <v>424</v>
      </c>
      <c r="H135" s="138" t="s">
        <v>90</v>
      </c>
    </row>
    <row r="136" ht="12" customHeight="1" spans="1:8">
      <c r="A136" s="139" t="s">
        <v>425</v>
      </c>
      <c r="B136" s="139"/>
      <c r="C136" s="140" t="s">
        <v>85</v>
      </c>
      <c r="D136" s="141" t="s">
        <v>86</v>
      </c>
      <c r="E136" s="141" t="s">
        <v>87</v>
      </c>
      <c r="F136" s="141" t="s">
        <v>88</v>
      </c>
      <c r="G136" s="141" t="s">
        <v>89</v>
      </c>
      <c r="H136" s="142" t="s">
        <v>426</v>
      </c>
    </row>
    <row r="137" ht="13.5" spans="1:8">
      <c r="A137" s="143">
        <f>H132</f>
        <v>1031222.5</v>
      </c>
      <c r="B137" s="144"/>
      <c r="C137" s="143">
        <v>0</v>
      </c>
      <c r="D137" s="143">
        <v>0</v>
      </c>
      <c r="E137" s="143">
        <v>0</v>
      </c>
      <c r="F137" s="143">
        <v>0</v>
      </c>
      <c r="G137" s="143">
        <v>0</v>
      </c>
      <c r="H137" s="145">
        <f>SUM(A137:G137)</f>
        <v>1031222.5</v>
      </c>
    </row>
    <row r="138" customFormat="1" ht="13.5"/>
    <row r="139" customFormat="1" ht="18" customHeight="1"/>
    <row r="140" customFormat="1"/>
    <row r="141" customFormat="1" spans="1:2">
      <c r="A141" s="146"/>
      <c r="B141" s="146"/>
    </row>
    <row r="142" customFormat="1" ht="15.75" spans="1:1">
      <c r="A142" s="147" t="s">
        <v>1157</v>
      </c>
    </row>
    <row r="143" customFormat="1" spans="3:4">
      <c r="C143" s="148"/>
      <c r="D143" s="148"/>
    </row>
    <row r="144" customFormat="1" ht="15.75" spans="3:3">
      <c r="C144" s="149" t="s">
        <v>4310</v>
      </c>
    </row>
    <row r="145" customFormat="1" spans="3:3">
      <c r="C145" s="150" t="s">
        <v>1207</v>
      </c>
    </row>
    <row r="146" customFormat="1" spans="3:4">
      <c r="C146" s="151" t="s">
        <v>1160</v>
      </c>
      <c r="D146" s="152"/>
    </row>
  </sheetData>
  <hyperlinks>
    <hyperlink ref="C145" r:id="rId2" display="E: pongsura.pattaramahasaed@ihg.com"/>
    <hyperlink ref="C146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54" workbookViewId="0">
      <pane xSplit="1" topLeftCell="B1" activePane="topRight" state="frozen"/>
      <selection/>
      <selection pane="topRight" activeCell="A68" sqref="A68"/>
    </sheetView>
  </sheetViews>
  <sheetFormatPr defaultColWidth="9" defaultRowHeight="12.75"/>
  <cols>
    <col min="1" max="1" width="23.7809523809524" customWidth="1"/>
    <col min="2" max="2" width="12.1047619047619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524" t="s">
        <v>9</v>
      </c>
      <c r="D14" s="12"/>
      <c r="E14" s="10"/>
      <c r="F14" s="2"/>
    </row>
    <row r="15" spans="1:6">
      <c r="A15" s="4" t="s">
        <v>10</v>
      </c>
      <c r="B15" s="4"/>
      <c r="C15" s="524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525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525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525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525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525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525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527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527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525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530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530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525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525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525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525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34" workbookViewId="0">
      <selection activeCell="D68" sqref="D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42814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24" t="s">
        <v>9</v>
      </c>
      <c r="D14" s="12"/>
      <c r="E14" s="10"/>
      <c r="F14" s="2"/>
    </row>
    <row r="15" customFormat="1" spans="1:6">
      <c r="A15" s="4" t="s">
        <v>10</v>
      </c>
      <c r="B15" s="4"/>
      <c r="C15" s="524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50">
        <v>443640</v>
      </c>
      <c r="C24" s="51" t="s">
        <v>287</v>
      </c>
      <c r="D24" s="531" t="s">
        <v>288</v>
      </c>
      <c r="E24" s="53">
        <v>42808</v>
      </c>
      <c r="F24" s="54">
        <v>42811</v>
      </c>
      <c r="G24" s="55" t="s">
        <v>28</v>
      </c>
      <c r="H24" s="56">
        <v>11400</v>
      </c>
      <c r="I24" s="77"/>
    </row>
    <row r="25" s="1" customFormat="1" spans="1:9">
      <c r="A25" s="29" t="s">
        <v>26</v>
      </c>
      <c r="B25" s="50">
        <v>443641</v>
      </c>
      <c r="C25" s="51" t="s">
        <v>289</v>
      </c>
      <c r="D25" s="531" t="s">
        <v>288</v>
      </c>
      <c r="E25" s="53">
        <v>42808</v>
      </c>
      <c r="F25" s="54">
        <v>42811</v>
      </c>
      <c r="G25" s="55" t="s">
        <v>28</v>
      </c>
      <c r="H25" s="56">
        <v>11400</v>
      </c>
      <c r="I25" s="77"/>
    </row>
    <row r="26" s="1" customFormat="1" spans="1:9">
      <c r="A26" s="29" t="s">
        <v>26</v>
      </c>
      <c r="B26" s="50">
        <v>443642</v>
      </c>
      <c r="C26" s="51" t="s">
        <v>290</v>
      </c>
      <c r="D26" s="531" t="s">
        <v>288</v>
      </c>
      <c r="E26" s="53">
        <v>42808</v>
      </c>
      <c r="F26" s="54">
        <v>42811</v>
      </c>
      <c r="G26" s="55" t="s">
        <v>28</v>
      </c>
      <c r="H26" s="56">
        <v>11400</v>
      </c>
      <c r="I26" s="77"/>
    </row>
    <row r="27" s="1" customFormat="1" spans="1:9">
      <c r="A27" s="29" t="s">
        <v>26</v>
      </c>
      <c r="B27" s="43">
        <v>443644</v>
      </c>
      <c r="C27" s="44" t="s">
        <v>291</v>
      </c>
      <c r="D27" s="45">
        <v>170126152317</v>
      </c>
      <c r="E27" s="46">
        <v>42805</v>
      </c>
      <c r="F27" s="47">
        <v>42811</v>
      </c>
      <c r="G27" s="48" t="s">
        <v>28</v>
      </c>
      <c r="H27" s="49">
        <v>22320</v>
      </c>
      <c r="I27" s="77"/>
    </row>
    <row r="28" s="1" customFormat="1" spans="1:9">
      <c r="A28" s="29" t="s">
        <v>26</v>
      </c>
      <c r="B28" s="43">
        <v>443645</v>
      </c>
      <c r="C28" s="44" t="s">
        <v>292</v>
      </c>
      <c r="D28" s="45">
        <v>170126152317</v>
      </c>
      <c r="E28" s="46">
        <v>42805</v>
      </c>
      <c r="F28" s="47">
        <v>42811</v>
      </c>
      <c r="G28" s="48" t="s">
        <v>28</v>
      </c>
      <c r="H28" s="49">
        <v>22320</v>
      </c>
      <c r="I28" s="77"/>
    </row>
    <row r="29" s="1" customFormat="1" spans="1:9">
      <c r="A29" s="29" t="s">
        <v>26</v>
      </c>
      <c r="B29" s="30">
        <v>443650</v>
      </c>
      <c r="C29" s="30" t="s">
        <v>293</v>
      </c>
      <c r="D29" s="525" t="s">
        <v>294</v>
      </c>
      <c r="E29" s="32">
        <v>42808</v>
      </c>
      <c r="F29" s="33">
        <v>42811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443651</v>
      </c>
      <c r="C30" s="30" t="s">
        <v>109</v>
      </c>
      <c r="D30" s="31">
        <v>170115094117</v>
      </c>
      <c r="E30" s="32">
        <v>42808</v>
      </c>
      <c r="F30" s="33">
        <v>42811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443660</v>
      </c>
      <c r="C31" s="30" t="s">
        <v>295</v>
      </c>
      <c r="D31" s="31">
        <v>170215203823</v>
      </c>
      <c r="E31" s="32">
        <v>42808</v>
      </c>
      <c r="F31" s="33">
        <v>42811</v>
      </c>
      <c r="G31" s="34" t="s">
        <v>28</v>
      </c>
      <c r="H31" s="35">
        <v>14250</v>
      </c>
      <c r="I31" s="77"/>
    </row>
    <row r="32" s="1" customFormat="1" spans="1:9">
      <c r="A32" s="29" t="s">
        <v>26</v>
      </c>
      <c r="B32" s="30">
        <v>443662</v>
      </c>
      <c r="C32" s="30" t="s">
        <v>296</v>
      </c>
      <c r="D32" s="31">
        <v>170217093675</v>
      </c>
      <c r="E32" s="32">
        <v>42808</v>
      </c>
      <c r="F32" s="33">
        <v>42811</v>
      </c>
      <c r="G32" s="34" t="s">
        <v>28</v>
      </c>
      <c r="H32" s="35">
        <v>14250</v>
      </c>
      <c r="I32" s="77"/>
    </row>
    <row r="33" s="1" customFormat="1" spans="1:9">
      <c r="A33" s="29" t="s">
        <v>26</v>
      </c>
      <c r="B33" s="30">
        <v>443664</v>
      </c>
      <c r="C33" s="30" t="s">
        <v>297</v>
      </c>
      <c r="D33" s="31">
        <v>1170694</v>
      </c>
      <c r="E33" s="32">
        <v>42809</v>
      </c>
      <c r="F33" s="33">
        <v>42811</v>
      </c>
      <c r="G33" s="34" t="s">
        <v>28</v>
      </c>
      <c r="H33" s="35">
        <v>10000</v>
      </c>
      <c r="I33" s="77"/>
    </row>
    <row r="34" s="1" customFormat="1" spans="1:9">
      <c r="A34" s="29" t="s">
        <v>26</v>
      </c>
      <c r="B34" s="30">
        <v>443668</v>
      </c>
      <c r="C34" s="30" t="s">
        <v>298</v>
      </c>
      <c r="D34" s="31">
        <v>170204113917</v>
      </c>
      <c r="E34" s="32">
        <v>42808</v>
      </c>
      <c r="F34" s="33">
        <v>42811</v>
      </c>
      <c r="G34" s="34" t="s">
        <v>28</v>
      </c>
      <c r="H34" s="35">
        <v>14250</v>
      </c>
      <c r="I34" s="77"/>
    </row>
    <row r="35" s="1" customFormat="1" spans="1:9">
      <c r="A35" s="29" t="s">
        <v>26</v>
      </c>
      <c r="B35" s="50">
        <v>443687</v>
      </c>
      <c r="C35" s="51" t="s">
        <v>299</v>
      </c>
      <c r="D35" s="52">
        <v>1171805</v>
      </c>
      <c r="E35" s="53">
        <v>42809</v>
      </c>
      <c r="F35" s="54">
        <v>42811</v>
      </c>
      <c r="G35" s="55" t="s">
        <v>28</v>
      </c>
      <c r="H35" s="56">
        <v>10000</v>
      </c>
      <c r="I35" s="77"/>
    </row>
    <row r="36" s="1" customFormat="1" spans="1:9">
      <c r="A36" s="29" t="s">
        <v>26</v>
      </c>
      <c r="B36" s="50">
        <v>443688</v>
      </c>
      <c r="C36" s="51" t="s">
        <v>300</v>
      </c>
      <c r="D36" s="52">
        <v>1171805</v>
      </c>
      <c r="E36" s="53">
        <v>42809</v>
      </c>
      <c r="F36" s="54">
        <v>42811</v>
      </c>
      <c r="G36" s="55" t="s">
        <v>28</v>
      </c>
      <c r="H36" s="56">
        <v>10000</v>
      </c>
      <c r="I36" s="77"/>
    </row>
    <row r="37" s="1" customFormat="1" spans="1:9">
      <c r="A37" s="29" t="s">
        <v>26</v>
      </c>
      <c r="B37" s="30">
        <v>443736</v>
      </c>
      <c r="C37" s="66" t="s">
        <v>301</v>
      </c>
      <c r="D37" s="525" t="s">
        <v>302</v>
      </c>
      <c r="E37" s="32">
        <v>42809</v>
      </c>
      <c r="F37" s="33">
        <v>42813</v>
      </c>
      <c r="G37" s="34" t="s">
        <v>28</v>
      </c>
      <c r="H37" s="35">
        <v>19000</v>
      </c>
      <c r="I37" s="77"/>
    </row>
    <row r="38" s="1" customFormat="1" spans="1:9">
      <c r="A38" s="29" t="s">
        <v>26</v>
      </c>
      <c r="B38" s="30">
        <v>443776</v>
      </c>
      <c r="C38" s="30" t="s">
        <v>303</v>
      </c>
      <c r="D38" s="31">
        <v>170111104989</v>
      </c>
      <c r="E38" s="32">
        <v>42809</v>
      </c>
      <c r="F38" s="33">
        <v>42812</v>
      </c>
      <c r="G38" s="34" t="s">
        <v>28</v>
      </c>
      <c r="H38" s="35">
        <v>11400</v>
      </c>
      <c r="I38" s="77"/>
    </row>
    <row r="39" s="1" customFormat="1" spans="1:9">
      <c r="A39" s="29" t="s">
        <v>26</v>
      </c>
      <c r="B39" s="58">
        <v>443777</v>
      </c>
      <c r="C39" s="59" t="s">
        <v>304</v>
      </c>
      <c r="D39" s="60">
        <v>1172022</v>
      </c>
      <c r="E39" s="61">
        <v>42810</v>
      </c>
      <c r="F39" s="62">
        <v>42812</v>
      </c>
      <c r="G39" s="63" t="s">
        <v>28</v>
      </c>
      <c r="H39" s="64">
        <v>8000</v>
      </c>
      <c r="I39" s="77"/>
    </row>
    <row r="40" s="1" customFormat="1" spans="1:9">
      <c r="A40" s="29" t="s">
        <v>26</v>
      </c>
      <c r="B40" s="58">
        <v>443778</v>
      </c>
      <c r="C40" s="59" t="s">
        <v>305</v>
      </c>
      <c r="D40" s="60">
        <v>1172022</v>
      </c>
      <c r="E40" s="61">
        <v>42810</v>
      </c>
      <c r="F40" s="62">
        <v>42812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443779</v>
      </c>
      <c r="C41" s="65" t="s">
        <v>306</v>
      </c>
      <c r="D41" s="60">
        <v>1172022</v>
      </c>
      <c r="E41" s="61">
        <v>42810</v>
      </c>
      <c r="F41" s="62">
        <v>42812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0">
        <v>443792</v>
      </c>
      <c r="C42" s="57" t="s">
        <v>307</v>
      </c>
      <c r="D42" s="531" t="s">
        <v>308</v>
      </c>
      <c r="E42" s="53">
        <v>42807</v>
      </c>
      <c r="F42" s="54">
        <v>42812</v>
      </c>
      <c r="G42" s="55" t="s">
        <v>28</v>
      </c>
      <c r="H42" s="56">
        <v>23250</v>
      </c>
      <c r="I42" s="77"/>
    </row>
    <row r="43" s="1" customFormat="1" spans="1:9">
      <c r="A43" s="29" t="s">
        <v>26</v>
      </c>
      <c r="B43" s="50">
        <v>443793</v>
      </c>
      <c r="C43" s="57" t="s">
        <v>309</v>
      </c>
      <c r="D43" s="531" t="s">
        <v>308</v>
      </c>
      <c r="E43" s="53">
        <v>42807</v>
      </c>
      <c r="F43" s="54">
        <v>42812</v>
      </c>
      <c r="G43" s="55" t="s">
        <v>28</v>
      </c>
      <c r="H43" s="56">
        <v>23250</v>
      </c>
      <c r="I43" s="77"/>
    </row>
    <row r="44" s="1" customFormat="1" spans="1:9">
      <c r="A44" s="29" t="s">
        <v>26</v>
      </c>
      <c r="B44" s="30">
        <v>443794</v>
      </c>
      <c r="C44" s="66" t="s">
        <v>310</v>
      </c>
      <c r="D44" s="31">
        <v>170203184689</v>
      </c>
      <c r="E44" s="32">
        <v>42812</v>
      </c>
      <c r="F44" s="33">
        <v>42812</v>
      </c>
      <c r="G44" s="34" t="s">
        <v>28</v>
      </c>
      <c r="H44" s="35">
        <v>10000</v>
      </c>
      <c r="I44" s="77"/>
    </row>
    <row r="45" s="1" customFormat="1" spans="1:9">
      <c r="A45" s="29" t="s">
        <v>26</v>
      </c>
      <c r="B45" s="36">
        <v>443904</v>
      </c>
      <c r="C45" s="468" t="s">
        <v>311</v>
      </c>
      <c r="D45" s="530" t="s">
        <v>312</v>
      </c>
      <c r="E45" s="39">
        <v>42810</v>
      </c>
      <c r="F45" s="40">
        <v>42813</v>
      </c>
      <c r="G45" s="41" t="s">
        <v>28</v>
      </c>
      <c r="H45" s="42">
        <v>10830</v>
      </c>
      <c r="I45" s="77"/>
    </row>
    <row r="46" s="1" customFormat="1" spans="1:9">
      <c r="A46" s="29" t="s">
        <v>26</v>
      </c>
      <c r="B46" s="36">
        <v>443905</v>
      </c>
      <c r="C46" s="468" t="s">
        <v>313</v>
      </c>
      <c r="D46" s="530" t="s">
        <v>312</v>
      </c>
      <c r="E46" s="39">
        <v>42810</v>
      </c>
      <c r="F46" s="40">
        <v>42813</v>
      </c>
      <c r="G46" s="41" t="s">
        <v>28</v>
      </c>
      <c r="H46" s="42">
        <v>10830</v>
      </c>
      <c r="I46" s="77"/>
    </row>
    <row r="47" s="1" customFormat="1" spans="1:9">
      <c r="A47" s="29" t="s">
        <v>26</v>
      </c>
      <c r="B47" s="30">
        <v>443942</v>
      </c>
      <c r="C47" s="66" t="s">
        <v>314</v>
      </c>
      <c r="D47" s="31">
        <v>170215161817</v>
      </c>
      <c r="E47" s="32">
        <v>42810</v>
      </c>
      <c r="F47" s="33">
        <v>42813</v>
      </c>
      <c r="G47" s="34" t="s">
        <v>28</v>
      </c>
      <c r="H47" s="35">
        <v>14250</v>
      </c>
      <c r="I47" s="77"/>
    </row>
    <row r="48" s="1" customFormat="1" spans="1:9">
      <c r="A48" s="29" t="s">
        <v>26</v>
      </c>
      <c r="B48" s="30">
        <v>443945</v>
      </c>
      <c r="C48" s="30" t="s">
        <v>315</v>
      </c>
      <c r="D48" s="31">
        <v>170125105017</v>
      </c>
      <c r="E48" s="32">
        <v>42811</v>
      </c>
      <c r="F48" s="33">
        <v>42813</v>
      </c>
      <c r="G48" s="34" t="s">
        <v>28</v>
      </c>
      <c r="H48" s="35">
        <v>10000</v>
      </c>
      <c r="I48" s="77"/>
    </row>
    <row r="49" s="1" customFormat="1" spans="1:9">
      <c r="A49" s="29" t="s">
        <v>26</v>
      </c>
      <c r="B49" s="50">
        <v>443953</v>
      </c>
      <c r="C49" s="51" t="s">
        <v>316</v>
      </c>
      <c r="D49" s="52">
        <v>170210142415</v>
      </c>
      <c r="E49" s="53">
        <v>42808</v>
      </c>
      <c r="F49" s="54">
        <v>42813</v>
      </c>
      <c r="G49" s="55" t="s">
        <v>28</v>
      </c>
      <c r="H49" s="56">
        <v>22320</v>
      </c>
      <c r="I49" s="77"/>
    </row>
    <row r="50" s="1" customFormat="1" spans="1:9">
      <c r="A50" s="29" t="s">
        <v>26</v>
      </c>
      <c r="B50" s="50">
        <v>443954</v>
      </c>
      <c r="C50" s="51" t="s">
        <v>317</v>
      </c>
      <c r="D50" s="52">
        <v>170210142415</v>
      </c>
      <c r="E50" s="53">
        <v>42808</v>
      </c>
      <c r="F50" s="54">
        <v>42813</v>
      </c>
      <c r="G50" s="55" t="s">
        <v>28</v>
      </c>
      <c r="H50" s="56">
        <v>22320</v>
      </c>
      <c r="I50" s="77"/>
    </row>
    <row r="51" s="1" customFormat="1" ht="17.4" customHeight="1" spans="1:9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375840</v>
      </c>
      <c r="I51" s="77" t="s">
        <v>318</v>
      </c>
    </row>
    <row r="52" s="1" customFormat="1" ht="17.4" customHeight="1" spans="1:9">
      <c r="A52" s="78" t="s">
        <v>82</v>
      </c>
      <c r="B52" s="79"/>
      <c r="C52" s="80"/>
      <c r="D52" s="81"/>
      <c r="E52" s="82"/>
      <c r="F52" s="83"/>
      <c r="G52" s="84"/>
      <c r="H52" s="85"/>
      <c r="I52" s="77"/>
    </row>
    <row r="53" s="1" customFormat="1" ht="15" customHeight="1" spans="2:9">
      <c r="B53" s="86"/>
      <c r="C53" s="87"/>
      <c r="D53" s="81"/>
      <c r="E53" s="82"/>
      <c r="F53" s="83"/>
      <c r="G53" s="84"/>
      <c r="H53" s="85"/>
      <c r="I53" s="77"/>
    </row>
    <row r="54" s="1" customFormat="1" ht="16.2" customHeight="1" spans="1:6">
      <c r="A54" s="88" t="s">
        <v>319</v>
      </c>
      <c r="B54" s="88"/>
      <c r="F54" s="89"/>
    </row>
    <row r="55" customFormat="1" ht="20.4" customHeight="1" spans="1:8">
      <c r="A55" s="90" t="s">
        <v>84</v>
      </c>
      <c r="B55" s="90"/>
      <c r="C55" s="91" t="s">
        <v>85</v>
      </c>
      <c r="D55" s="91" t="s">
        <v>86</v>
      </c>
      <c r="E55" s="91" t="s">
        <v>87</v>
      </c>
      <c r="F55" s="91" t="s">
        <v>88</v>
      </c>
      <c r="G55" s="91" t="s">
        <v>89</v>
      </c>
      <c r="H55" s="92" t="s">
        <v>90</v>
      </c>
    </row>
    <row r="56" customFormat="1" ht="13.5" spans="1:8">
      <c r="A56" s="93">
        <f>H51+750212+(1063542-500000)+514870+321100</f>
        <v>2525564</v>
      </c>
      <c r="B56" s="93"/>
      <c r="C56" s="517">
        <f>0</f>
        <v>0</v>
      </c>
      <c r="D56" s="94">
        <v>0</v>
      </c>
      <c r="E56" s="94">
        <v>0</v>
      </c>
      <c r="F56" s="94">
        <v>0</v>
      </c>
      <c r="G56" s="94">
        <v>0</v>
      </c>
      <c r="H56" s="95">
        <f>SUM(A56:G56)</f>
        <v>2525564</v>
      </c>
    </row>
    <row r="57" customFormat="1" ht="13.5"/>
    <row r="58" customFormat="1" spans="1:2">
      <c r="A58" s="96"/>
      <c r="B5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3"/>
  <sheetViews>
    <sheetView topLeftCell="A69" workbookViewId="0">
      <selection activeCell="I38" sqref="I38"/>
    </sheetView>
  </sheetViews>
  <sheetFormatPr defaultColWidth="9" defaultRowHeight="13.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8" customWidth="1"/>
    <col min="14" max="14" width="14.5714285714286" style="491"/>
    <col min="15" max="15" width="10.2857142857143" style="491"/>
  </cols>
  <sheetData>
    <row r="1" customFormat="1" spans="1:15">
      <c r="A1" s="2"/>
      <c r="B1" s="2"/>
      <c r="C1" s="2"/>
      <c r="D1" s="2"/>
      <c r="E1" s="2"/>
      <c r="F1" s="2"/>
      <c r="N1" s="491"/>
      <c r="O1" s="491"/>
    </row>
    <row r="2" customFormat="1" spans="1:15">
      <c r="A2" s="2"/>
      <c r="B2" s="2"/>
      <c r="C2" s="2"/>
      <c r="D2" s="2"/>
      <c r="E2" s="2"/>
      <c r="F2" s="2"/>
      <c r="N2" s="491"/>
      <c r="O2" s="491"/>
    </row>
    <row r="3" customFormat="1" spans="1:15">
      <c r="A3" s="2"/>
      <c r="B3" s="2"/>
      <c r="C3" s="2"/>
      <c r="D3" s="2"/>
      <c r="E3" s="2"/>
      <c r="F3" s="2"/>
      <c r="N3" s="491"/>
      <c r="O3" s="491"/>
    </row>
    <row r="4" customFormat="1" spans="1:15">
      <c r="A4" s="2"/>
      <c r="B4" s="2"/>
      <c r="C4" s="2"/>
      <c r="D4" s="2"/>
      <c r="E4" s="2"/>
      <c r="F4" s="2"/>
      <c r="N4" s="491"/>
      <c r="O4" s="491"/>
    </row>
    <row r="5" customFormat="1" spans="1:15">
      <c r="A5" s="2"/>
      <c r="B5" s="2"/>
      <c r="C5" s="2"/>
      <c r="D5" s="2"/>
      <c r="E5" s="2"/>
      <c r="F5" s="2"/>
      <c r="N5" s="491"/>
      <c r="O5" s="491"/>
    </row>
    <row r="6" customFormat="1" spans="1:15">
      <c r="A6" s="2"/>
      <c r="B6" s="2"/>
      <c r="C6" s="2"/>
      <c r="D6" s="2"/>
      <c r="E6" s="2"/>
      <c r="F6" s="2"/>
      <c r="N6" s="491"/>
      <c r="O6" s="491"/>
    </row>
    <row r="7" customFormat="1" ht="15.75" spans="1:15">
      <c r="A7" s="2"/>
      <c r="B7" s="2"/>
      <c r="C7" s="2"/>
      <c r="D7" s="2"/>
      <c r="E7" s="2"/>
      <c r="F7" s="2"/>
      <c r="G7" s="3"/>
      <c r="H7" s="3"/>
      <c r="N7" s="491"/>
      <c r="O7" s="491"/>
    </row>
    <row r="8" customFormat="1" spans="1:15">
      <c r="A8" s="2"/>
      <c r="B8" s="2"/>
      <c r="C8" s="2"/>
      <c r="D8" s="2"/>
      <c r="E8" s="2"/>
      <c r="F8" s="2"/>
      <c r="N8" s="491"/>
      <c r="O8" s="491"/>
    </row>
    <row r="9" customFormat="1" spans="1:15">
      <c r="A9" s="2"/>
      <c r="B9" s="2"/>
      <c r="C9" s="2"/>
      <c r="D9" s="2"/>
      <c r="E9" s="2"/>
      <c r="F9" s="2"/>
      <c r="N9" s="491"/>
      <c r="O9" s="491"/>
    </row>
    <row r="10" customFormat="1" spans="1:15">
      <c r="A10" s="4" t="s">
        <v>0</v>
      </c>
      <c r="B10" s="4"/>
      <c r="C10" s="5" t="s">
        <v>1</v>
      </c>
      <c r="D10" s="4"/>
      <c r="G10" s="6" t="s">
        <v>2</v>
      </c>
      <c r="H10" s="7">
        <v>42823</v>
      </c>
      <c r="N10" s="491"/>
      <c r="O10" s="491"/>
    </row>
    <row r="11" customFormat="1" spans="1:15">
      <c r="A11" s="4" t="s">
        <v>3</v>
      </c>
      <c r="B11" s="4"/>
      <c r="C11" s="8" t="s">
        <v>4</v>
      </c>
      <c r="D11" s="8"/>
      <c r="E11" s="8"/>
      <c r="F11" s="2"/>
      <c r="N11" s="491"/>
      <c r="O11" s="491"/>
    </row>
    <row r="12" customFormat="1" ht="13.2" customHeight="1" spans="1:15">
      <c r="A12" s="4"/>
      <c r="B12" s="4"/>
      <c r="C12" s="8" t="s">
        <v>5</v>
      </c>
      <c r="D12" s="8"/>
      <c r="E12" s="8"/>
      <c r="F12" s="2"/>
      <c r="N12" s="491"/>
      <c r="O12" s="491"/>
    </row>
    <row r="13" customFormat="1" spans="1:15">
      <c r="A13" s="4" t="s">
        <v>6</v>
      </c>
      <c r="B13" s="4"/>
      <c r="C13" s="9" t="s">
        <v>7</v>
      </c>
      <c r="D13" s="10"/>
      <c r="E13" s="10"/>
      <c r="F13" s="2"/>
      <c r="N13" s="491"/>
      <c r="O13" s="491"/>
    </row>
    <row r="14" customFormat="1" spans="1:15">
      <c r="A14" s="4" t="s">
        <v>8</v>
      </c>
      <c r="B14" s="4"/>
      <c r="C14" s="524" t="s">
        <v>9</v>
      </c>
      <c r="D14" s="12"/>
      <c r="E14" s="10"/>
      <c r="F14" s="2"/>
      <c r="N14" s="491"/>
      <c r="O14" s="491"/>
    </row>
    <row r="15" customFormat="1" spans="1:15">
      <c r="A15" s="4" t="s">
        <v>10</v>
      </c>
      <c r="B15" s="4"/>
      <c r="C15" s="524" t="s">
        <v>11</v>
      </c>
      <c r="D15" s="12"/>
      <c r="E15" s="10"/>
      <c r="F15" s="2"/>
      <c r="N15" s="491"/>
      <c r="O15" s="491"/>
    </row>
    <row r="16" customFormat="1" spans="1:15">
      <c r="A16" s="4" t="s">
        <v>12</v>
      </c>
      <c r="B16" s="4"/>
      <c r="C16" s="13" t="s">
        <v>13</v>
      </c>
      <c r="D16" s="10"/>
      <c r="E16" s="10"/>
      <c r="F16" s="2"/>
      <c r="N16" s="491"/>
      <c r="O16" s="491"/>
    </row>
    <row r="17" customFormat="1" spans="1:15">
      <c r="A17" s="4" t="s">
        <v>14</v>
      </c>
      <c r="B17" s="4"/>
      <c r="C17" s="14" t="s">
        <v>15</v>
      </c>
      <c r="D17" s="15"/>
      <c r="E17" s="15"/>
      <c r="F17" s="2"/>
      <c r="N17" s="491"/>
      <c r="O17" s="491"/>
    </row>
    <row r="18" customFormat="1" spans="1:15">
      <c r="A18" s="4"/>
      <c r="B18" s="4"/>
      <c r="C18" s="16"/>
      <c r="D18" s="17"/>
      <c r="E18" s="17"/>
      <c r="F18" s="2"/>
      <c r="N18" s="491"/>
      <c r="O18" s="491"/>
    </row>
    <row r="19" customFormat="1" spans="1:15">
      <c r="A19" s="18" t="s">
        <v>16</v>
      </c>
      <c r="B19" s="18"/>
      <c r="C19" s="19" t="s">
        <v>17</v>
      </c>
      <c r="D19" s="9"/>
      <c r="E19" s="11"/>
      <c r="F19" s="2"/>
      <c r="N19" s="491"/>
      <c r="O19" s="491"/>
    </row>
    <row r="20" customFormat="1" spans="3:15">
      <c r="C20" s="20" t="s">
        <v>18</v>
      </c>
      <c r="D20" s="21"/>
      <c r="E20" s="21"/>
      <c r="F20" s="2"/>
      <c r="N20" s="491"/>
      <c r="O20" s="491"/>
    </row>
    <row r="21" customFormat="1" spans="3:15">
      <c r="C21" s="22" t="s">
        <v>19</v>
      </c>
      <c r="D21" s="21"/>
      <c r="E21" s="21"/>
      <c r="F21" s="2"/>
      <c r="N21" s="491"/>
      <c r="O21" s="491"/>
    </row>
    <row r="22" customFormat="1" ht="8.4" customHeight="1" spans="1:15">
      <c r="A22" s="2"/>
      <c r="B22" s="2"/>
      <c r="C22" s="2"/>
      <c r="D22" s="2"/>
      <c r="E22" s="23"/>
      <c r="F22" s="24"/>
      <c r="N22" s="491"/>
      <c r="O22" s="491"/>
    </row>
    <row r="23" customFormat="1" spans="1:15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  <c r="N23" s="491"/>
      <c r="O23" s="491"/>
    </row>
    <row r="24" s="1" customFormat="1" spans="1:15">
      <c r="A24" s="29" t="s">
        <v>26</v>
      </c>
      <c r="B24" s="30">
        <v>444056</v>
      </c>
      <c r="C24" s="30" t="s">
        <v>320</v>
      </c>
      <c r="D24" s="31">
        <v>170206145923</v>
      </c>
      <c r="E24" s="32">
        <v>42811</v>
      </c>
      <c r="F24" s="33">
        <v>42814</v>
      </c>
      <c r="G24" s="34" t="s">
        <v>28</v>
      </c>
      <c r="H24" s="35">
        <v>11400</v>
      </c>
      <c r="I24" s="77"/>
      <c r="N24" s="491"/>
      <c r="O24" s="491"/>
    </row>
    <row r="25" s="1" customFormat="1" spans="1:15">
      <c r="A25" s="29" t="s">
        <v>26</v>
      </c>
      <c r="B25" s="51">
        <v>444061</v>
      </c>
      <c r="C25" s="51" t="s">
        <v>321</v>
      </c>
      <c r="D25" s="52" t="s">
        <v>322</v>
      </c>
      <c r="E25" s="53">
        <v>42811</v>
      </c>
      <c r="F25" s="54">
        <v>42814</v>
      </c>
      <c r="G25" s="55" t="s">
        <v>28</v>
      </c>
      <c r="H25" s="56">
        <v>11400</v>
      </c>
      <c r="I25" s="515"/>
      <c r="N25" s="491"/>
      <c r="O25" s="491"/>
    </row>
    <row r="26" s="1" customFormat="1" spans="1:15">
      <c r="A26" s="29" t="s">
        <v>26</v>
      </c>
      <c r="B26" s="51">
        <v>444062</v>
      </c>
      <c r="C26" s="51" t="s">
        <v>323</v>
      </c>
      <c r="D26" s="52" t="s">
        <v>322</v>
      </c>
      <c r="E26" s="53">
        <v>42811</v>
      </c>
      <c r="F26" s="54">
        <v>42814</v>
      </c>
      <c r="G26" s="55" t="s">
        <v>28</v>
      </c>
      <c r="H26" s="56">
        <v>11400</v>
      </c>
      <c r="I26" s="77"/>
      <c r="N26" s="491"/>
      <c r="O26" s="491"/>
    </row>
    <row r="27" s="1" customFormat="1" spans="1:15">
      <c r="A27" s="29" t="s">
        <v>26</v>
      </c>
      <c r="B27" s="51">
        <v>444063</v>
      </c>
      <c r="C27" s="51" t="s">
        <v>324</v>
      </c>
      <c r="D27" s="52" t="s">
        <v>322</v>
      </c>
      <c r="E27" s="53">
        <v>42811</v>
      </c>
      <c r="F27" s="54">
        <v>42814</v>
      </c>
      <c r="G27" s="55" t="s">
        <v>28</v>
      </c>
      <c r="H27" s="56">
        <v>11400</v>
      </c>
      <c r="I27" s="77"/>
      <c r="N27" s="491"/>
      <c r="O27" s="491"/>
    </row>
    <row r="28" s="1" customFormat="1" spans="1:15">
      <c r="A28" s="29" t="s">
        <v>26</v>
      </c>
      <c r="B28" s="30">
        <v>444071</v>
      </c>
      <c r="C28" s="30" t="s">
        <v>325</v>
      </c>
      <c r="D28" s="525" t="s">
        <v>326</v>
      </c>
      <c r="E28" s="32">
        <v>42808</v>
      </c>
      <c r="F28" s="33">
        <v>42814</v>
      </c>
      <c r="G28" s="34" t="s">
        <v>28</v>
      </c>
      <c r="H28" s="35">
        <v>22320</v>
      </c>
      <c r="I28" s="77"/>
      <c r="N28" s="491"/>
      <c r="O28" s="491"/>
    </row>
    <row r="29" s="1" customFormat="1" spans="1:15">
      <c r="A29" s="29" t="s">
        <v>26</v>
      </c>
      <c r="B29" s="30">
        <v>444075</v>
      </c>
      <c r="C29" s="30" t="s">
        <v>327</v>
      </c>
      <c r="D29" s="31">
        <v>170208103317</v>
      </c>
      <c r="E29" s="32">
        <v>42809</v>
      </c>
      <c r="F29" s="33">
        <v>42814</v>
      </c>
      <c r="G29" s="34" t="s">
        <v>28</v>
      </c>
      <c r="H29" s="35">
        <v>18600</v>
      </c>
      <c r="I29" s="77"/>
      <c r="N29" s="491"/>
      <c r="O29" s="491"/>
    </row>
    <row r="30" s="1" customFormat="1" spans="1:15">
      <c r="A30" s="29" t="s">
        <v>26</v>
      </c>
      <c r="B30" s="30">
        <v>444076</v>
      </c>
      <c r="C30" s="30" t="s">
        <v>328</v>
      </c>
      <c r="D30" s="31">
        <v>1170526</v>
      </c>
      <c r="E30" s="32">
        <v>42811</v>
      </c>
      <c r="F30" s="33">
        <v>42814</v>
      </c>
      <c r="G30" s="34" t="s">
        <v>28</v>
      </c>
      <c r="H30" s="35">
        <v>14250</v>
      </c>
      <c r="I30" s="77"/>
      <c r="N30" s="491"/>
      <c r="O30" s="491"/>
    </row>
    <row r="31" s="1" customFormat="1" spans="1:15">
      <c r="A31" s="29" t="s">
        <v>26</v>
      </c>
      <c r="B31" s="30">
        <v>444093</v>
      </c>
      <c r="C31" s="30" t="s">
        <v>329</v>
      </c>
      <c r="D31" s="525" t="s">
        <v>330</v>
      </c>
      <c r="E31" s="32">
        <v>42811</v>
      </c>
      <c r="F31" s="33">
        <v>42814</v>
      </c>
      <c r="G31" s="34" t="s">
        <v>28</v>
      </c>
      <c r="H31" s="35">
        <v>14250</v>
      </c>
      <c r="I31" s="77"/>
      <c r="N31" s="491"/>
      <c r="O31" s="491"/>
    </row>
    <row r="32" s="1" customFormat="1" spans="1:15">
      <c r="A32" s="29" t="s">
        <v>26</v>
      </c>
      <c r="B32" s="30">
        <v>444097</v>
      </c>
      <c r="C32" s="30" t="s">
        <v>331</v>
      </c>
      <c r="D32" s="31">
        <v>1169959</v>
      </c>
      <c r="E32" s="32">
        <v>42812</v>
      </c>
      <c r="F32" s="33">
        <v>42814</v>
      </c>
      <c r="G32" s="34" t="s">
        <v>28</v>
      </c>
      <c r="H32" s="35">
        <v>10000</v>
      </c>
      <c r="I32" s="77"/>
      <c r="N32" s="491"/>
      <c r="O32" s="491"/>
    </row>
    <row r="33" s="1" customFormat="1" spans="1:15">
      <c r="A33" s="29" t="s">
        <v>26</v>
      </c>
      <c r="B33" s="30">
        <v>444099</v>
      </c>
      <c r="C33" s="30" t="s">
        <v>332</v>
      </c>
      <c r="D33" s="514">
        <v>161231105475</v>
      </c>
      <c r="E33" s="32">
        <v>42809</v>
      </c>
      <c r="F33" s="33">
        <v>42814</v>
      </c>
      <c r="G33" s="34" t="s">
        <v>28</v>
      </c>
      <c r="H33" s="35">
        <v>23250</v>
      </c>
      <c r="I33" s="514"/>
      <c r="N33" s="491"/>
      <c r="O33" s="491"/>
    </row>
    <row r="34" s="1" customFormat="1" spans="1:15">
      <c r="A34" s="29" t="s">
        <v>26</v>
      </c>
      <c r="B34" s="59">
        <v>444203</v>
      </c>
      <c r="C34" s="59" t="s">
        <v>333</v>
      </c>
      <c r="D34" s="527" t="s">
        <v>334</v>
      </c>
      <c r="E34" s="61">
        <v>42812</v>
      </c>
      <c r="F34" s="62">
        <v>42815</v>
      </c>
      <c r="G34" s="63" t="s">
        <v>28</v>
      </c>
      <c r="H34" s="64">
        <v>11400</v>
      </c>
      <c r="I34" s="77"/>
      <c r="N34" s="491"/>
      <c r="O34" s="491"/>
    </row>
    <row r="35" s="1" customFormat="1" spans="1:15">
      <c r="A35" s="29" t="s">
        <v>26</v>
      </c>
      <c r="B35" s="59">
        <v>444204</v>
      </c>
      <c r="C35" s="59" t="s">
        <v>335</v>
      </c>
      <c r="D35" s="527" t="s">
        <v>334</v>
      </c>
      <c r="E35" s="61">
        <v>42812</v>
      </c>
      <c r="F35" s="62">
        <v>42815</v>
      </c>
      <c r="G35" s="63" t="s">
        <v>28</v>
      </c>
      <c r="H35" s="64">
        <v>11400</v>
      </c>
      <c r="I35" s="77"/>
      <c r="N35" s="491"/>
      <c r="O35" s="491"/>
    </row>
    <row r="36" s="1" customFormat="1" spans="1:15">
      <c r="A36" s="29" t="s">
        <v>26</v>
      </c>
      <c r="B36" s="30">
        <v>444212</v>
      </c>
      <c r="C36" s="30" t="s">
        <v>336</v>
      </c>
      <c r="D36" s="31">
        <v>161223140523</v>
      </c>
      <c r="E36" s="32">
        <v>42812</v>
      </c>
      <c r="F36" s="33">
        <v>42815</v>
      </c>
      <c r="G36" s="34" t="s">
        <v>28</v>
      </c>
      <c r="H36" s="35">
        <v>11400</v>
      </c>
      <c r="I36" s="77"/>
      <c r="N36" s="491"/>
      <c r="O36" s="491"/>
    </row>
    <row r="37" s="1" customFormat="1" spans="1:15">
      <c r="A37" s="29" t="s">
        <v>26</v>
      </c>
      <c r="B37" s="30">
        <v>444220</v>
      </c>
      <c r="C37" s="66" t="s">
        <v>337</v>
      </c>
      <c r="D37" s="31">
        <v>170205140075</v>
      </c>
      <c r="E37" s="32">
        <v>42811</v>
      </c>
      <c r="F37" s="33">
        <v>42815</v>
      </c>
      <c r="G37" s="34" t="s">
        <v>28</v>
      </c>
      <c r="H37" s="35">
        <v>15200</v>
      </c>
      <c r="I37" s="77"/>
      <c r="N37" s="491"/>
      <c r="O37" s="491"/>
    </row>
    <row r="38" s="1" customFormat="1" spans="1:15">
      <c r="A38" s="29" t="s">
        <v>26</v>
      </c>
      <c r="B38" s="30">
        <v>444226</v>
      </c>
      <c r="C38" s="30" t="s">
        <v>338</v>
      </c>
      <c r="D38" s="31"/>
      <c r="E38" s="32">
        <v>42810</v>
      </c>
      <c r="F38" s="33">
        <v>42815</v>
      </c>
      <c r="G38" s="34" t="s">
        <v>28</v>
      </c>
      <c r="H38" s="35">
        <v>23250</v>
      </c>
      <c r="I38" s="77"/>
      <c r="N38" s="491"/>
      <c r="O38" s="491"/>
    </row>
    <row r="39" s="1" customFormat="1" spans="1:15">
      <c r="A39" s="29" t="s">
        <v>26</v>
      </c>
      <c r="B39" s="30">
        <v>444230</v>
      </c>
      <c r="C39" s="30" t="s">
        <v>339</v>
      </c>
      <c r="D39" s="525" t="s">
        <v>340</v>
      </c>
      <c r="E39" s="32">
        <v>42810</v>
      </c>
      <c r="F39" s="33">
        <v>42815</v>
      </c>
      <c r="G39" s="34" t="s">
        <v>28</v>
      </c>
      <c r="H39" s="35">
        <v>23250</v>
      </c>
      <c r="I39" s="77"/>
      <c r="N39" s="491"/>
      <c r="O39" s="491"/>
    </row>
    <row r="40" s="1" customFormat="1" spans="1:15">
      <c r="A40" s="29" t="s">
        <v>26</v>
      </c>
      <c r="B40" s="30">
        <v>444234</v>
      </c>
      <c r="C40" s="30" t="s">
        <v>341</v>
      </c>
      <c r="D40" s="31">
        <v>161218090375</v>
      </c>
      <c r="E40" s="32">
        <v>42812</v>
      </c>
      <c r="F40" s="33">
        <v>42815</v>
      </c>
      <c r="G40" s="34" t="s">
        <v>28</v>
      </c>
      <c r="H40" s="35">
        <v>14250</v>
      </c>
      <c r="I40" s="77"/>
      <c r="N40" s="491"/>
      <c r="O40" s="491"/>
    </row>
    <row r="41" s="1" customFormat="1" spans="1:15">
      <c r="A41" s="29" t="s">
        <v>26</v>
      </c>
      <c r="B41" s="30">
        <v>444240</v>
      </c>
      <c r="C41" s="66" t="s">
        <v>342</v>
      </c>
      <c r="D41" s="31">
        <v>1172167</v>
      </c>
      <c r="E41" s="32">
        <v>42812</v>
      </c>
      <c r="F41" s="33">
        <v>42815</v>
      </c>
      <c r="G41" s="34" t="s">
        <v>28</v>
      </c>
      <c r="H41" s="35">
        <v>14250</v>
      </c>
      <c r="I41" s="77"/>
      <c r="N41" s="491"/>
      <c r="O41" s="491"/>
    </row>
    <row r="42" s="1" customFormat="1" spans="1:15">
      <c r="A42" s="29" t="s">
        <v>26</v>
      </c>
      <c r="B42" s="30">
        <v>444321</v>
      </c>
      <c r="C42" s="66" t="s">
        <v>343</v>
      </c>
      <c r="D42" s="31">
        <v>1169311</v>
      </c>
      <c r="E42" s="32">
        <v>42813</v>
      </c>
      <c r="F42" s="33">
        <v>42816</v>
      </c>
      <c r="G42" s="34" t="s">
        <v>28</v>
      </c>
      <c r="H42" s="35">
        <v>11400</v>
      </c>
      <c r="I42" s="77"/>
      <c r="N42" s="491"/>
      <c r="O42" s="491"/>
    </row>
    <row r="43" s="1" customFormat="1" spans="1:15">
      <c r="A43" s="29" t="s">
        <v>26</v>
      </c>
      <c r="B43" s="30">
        <v>444359</v>
      </c>
      <c r="C43" s="66" t="s">
        <v>344</v>
      </c>
      <c r="D43" s="525" t="s">
        <v>345</v>
      </c>
      <c r="E43" s="32">
        <v>42812</v>
      </c>
      <c r="F43" s="33">
        <v>42816</v>
      </c>
      <c r="G43" s="34" t="s">
        <v>28</v>
      </c>
      <c r="H43" s="35">
        <v>19000</v>
      </c>
      <c r="I43" s="77"/>
      <c r="N43" s="491"/>
      <c r="O43" s="491"/>
    </row>
    <row r="44" s="1" customFormat="1" spans="1:15">
      <c r="A44" s="29" t="s">
        <v>26</v>
      </c>
      <c r="B44" s="30">
        <v>444487</v>
      </c>
      <c r="C44" s="66" t="s">
        <v>346</v>
      </c>
      <c r="D44" s="525" t="s">
        <v>347</v>
      </c>
      <c r="E44" s="32">
        <v>42814</v>
      </c>
      <c r="F44" s="33">
        <v>42817</v>
      </c>
      <c r="G44" s="34" t="s">
        <v>28</v>
      </c>
      <c r="H44" s="35">
        <v>14250</v>
      </c>
      <c r="I44" s="77"/>
      <c r="N44" s="491"/>
      <c r="O44" s="491"/>
    </row>
    <row r="45" s="1" customFormat="1" spans="1:15">
      <c r="A45" s="29" t="s">
        <v>26</v>
      </c>
      <c r="B45" s="30">
        <v>444489</v>
      </c>
      <c r="C45" s="66" t="s">
        <v>348</v>
      </c>
      <c r="D45" s="525" t="s">
        <v>349</v>
      </c>
      <c r="E45" s="32">
        <v>42814</v>
      </c>
      <c r="F45" s="33">
        <v>42817</v>
      </c>
      <c r="G45" s="34" t="s">
        <v>28</v>
      </c>
      <c r="H45" s="35">
        <v>14250</v>
      </c>
      <c r="I45" s="77"/>
      <c r="N45" s="491"/>
      <c r="O45" s="491"/>
    </row>
    <row r="46" s="1" customFormat="1" spans="1:15">
      <c r="A46" s="29" t="s">
        <v>26</v>
      </c>
      <c r="B46" s="30">
        <v>444490</v>
      </c>
      <c r="C46" s="66" t="s">
        <v>350</v>
      </c>
      <c r="D46" s="525" t="s">
        <v>351</v>
      </c>
      <c r="E46" s="32">
        <v>42815</v>
      </c>
      <c r="F46" s="33">
        <v>42817</v>
      </c>
      <c r="G46" s="34" t="s">
        <v>28</v>
      </c>
      <c r="H46" s="35">
        <v>8000</v>
      </c>
      <c r="I46" s="77"/>
      <c r="N46" s="491"/>
      <c r="O46" s="491"/>
    </row>
    <row r="47" s="1" customFormat="1" spans="1:15">
      <c r="A47" s="29" t="s">
        <v>26</v>
      </c>
      <c r="B47" s="51">
        <v>444493</v>
      </c>
      <c r="C47" s="57" t="s">
        <v>352</v>
      </c>
      <c r="D47" s="52">
        <v>1169732</v>
      </c>
      <c r="E47" s="53">
        <v>42814</v>
      </c>
      <c r="F47" s="54">
        <v>42817</v>
      </c>
      <c r="G47" s="55" t="s">
        <v>28</v>
      </c>
      <c r="H47" s="56">
        <v>11400</v>
      </c>
      <c r="I47" s="77"/>
      <c r="N47" s="491"/>
      <c r="O47" s="491"/>
    </row>
    <row r="48" s="1" customFormat="1" spans="1:15">
      <c r="A48" s="29" t="s">
        <v>26</v>
      </c>
      <c r="B48" s="51">
        <v>444495</v>
      </c>
      <c r="C48" s="51" t="s">
        <v>353</v>
      </c>
      <c r="D48" s="52">
        <v>1169732</v>
      </c>
      <c r="E48" s="53">
        <v>42814</v>
      </c>
      <c r="F48" s="54">
        <v>42817</v>
      </c>
      <c r="G48" s="55" t="s">
        <v>28</v>
      </c>
      <c r="H48" s="56">
        <v>11400</v>
      </c>
      <c r="I48" s="77"/>
      <c r="N48" s="491"/>
      <c r="O48" s="491"/>
    </row>
    <row r="49" s="1" customFormat="1" spans="1:15">
      <c r="A49" s="29" t="s">
        <v>26</v>
      </c>
      <c r="B49" s="30">
        <v>444497</v>
      </c>
      <c r="C49" s="30" t="s">
        <v>354</v>
      </c>
      <c r="D49" s="31">
        <v>1172144</v>
      </c>
      <c r="E49" s="32">
        <v>42814</v>
      </c>
      <c r="F49" s="33">
        <v>42817</v>
      </c>
      <c r="G49" s="34" t="s">
        <v>28</v>
      </c>
      <c r="H49" s="35">
        <v>11400</v>
      </c>
      <c r="I49" s="77"/>
      <c r="N49" s="491"/>
      <c r="O49" s="491"/>
    </row>
    <row r="50" s="1" customFormat="1" spans="1:15">
      <c r="A50" s="29" t="s">
        <v>26</v>
      </c>
      <c r="B50" s="59">
        <v>444501</v>
      </c>
      <c r="C50" s="59" t="s">
        <v>355</v>
      </c>
      <c r="D50" s="60">
        <v>170207115917</v>
      </c>
      <c r="E50" s="61">
        <v>42811</v>
      </c>
      <c r="F50" s="62">
        <v>42817</v>
      </c>
      <c r="G50" s="63" t="s">
        <v>28</v>
      </c>
      <c r="H50" s="64">
        <v>27900</v>
      </c>
      <c r="I50" s="77"/>
      <c r="N50" s="491"/>
      <c r="O50" s="491"/>
    </row>
    <row r="51" s="1" customFormat="1" spans="1:15">
      <c r="A51" s="29" t="s">
        <v>26</v>
      </c>
      <c r="B51" s="59">
        <v>444502</v>
      </c>
      <c r="C51" s="59" t="s">
        <v>356</v>
      </c>
      <c r="D51" s="60">
        <v>170207115917</v>
      </c>
      <c r="E51" s="61">
        <v>42811</v>
      </c>
      <c r="F51" s="62">
        <v>42817</v>
      </c>
      <c r="G51" s="63" t="s">
        <v>28</v>
      </c>
      <c r="H51" s="64">
        <v>27900</v>
      </c>
      <c r="I51" s="77"/>
      <c r="N51" s="491"/>
      <c r="O51" s="491"/>
    </row>
    <row r="52" s="1" customFormat="1" spans="1:15">
      <c r="A52" s="29" t="s">
        <v>26</v>
      </c>
      <c r="B52" s="30">
        <v>444509</v>
      </c>
      <c r="C52" s="30" t="s">
        <v>357</v>
      </c>
      <c r="D52" s="31">
        <v>1169449</v>
      </c>
      <c r="E52" s="32">
        <v>42814</v>
      </c>
      <c r="F52" s="33">
        <v>42817</v>
      </c>
      <c r="G52" s="34" t="s">
        <v>28</v>
      </c>
      <c r="H52" s="35">
        <v>13680</v>
      </c>
      <c r="I52" s="77"/>
      <c r="N52" s="491"/>
      <c r="O52" s="491"/>
    </row>
    <row r="53" s="1" customFormat="1" spans="1:15">
      <c r="A53" s="29" t="s">
        <v>26</v>
      </c>
      <c r="B53" s="30">
        <v>444514</v>
      </c>
      <c r="C53" s="30" t="s">
        <v>358</v>
      </c>
      <c r="D53" s="525" t="s">
        <v>359</v>
      </c>
      <c r="E53" s="32">
        <v>42815</v>
      </c>
      <c r="F53" s="33">
        <v>42817</v>
      </c>
      <c r="G53" s="34" t="s">
        <v>28</v>
      </c>
      <c r="H53" s="35">
        <v>10000</v>
      </c>
      <c r="I53" s="77"/>
      <c r="N53" s="491"/>
      <c r="O53" s="491"/>
    </row>
    <row r="54" s="1" customFormat="1" spans="1:15">
      <c r="A54" s="29" t="s">
        <v>26</v>
      </c>
      <c r="B54" s="37">
        <v>444515</v>
      </c>
      <c r="C54" s="37" t="s">
        <v>360</v>
      </c>
      <c r="D54" s="530" t="s">
        <v>361</v>
      </c>
      <c r="E54" s="39">
        <v>42815</v>
      </c>
      <c r="F54" s="40">
        <v>42817</v>
      </c>
      <c r="G54" s="41" t="s">
        <v>28</v>
      </c>
      <c r="H54" s="42">
        <v>10000</v>
      </c>
      <c r="I54" s="77"/>
      <c r="N54" s="491"/>
      <c r="O54" s="491"/>
    </row>
    <row r="55" s="1" customFormat="1" spans="1:15">
      <c r="A55" s="29" t="s">
        <v>26</v>
      </c>
      <c r="B55" s="37">
        <v>444516</v>
      </c>
      <c r="C55" s="37" t="s">
        <v>362</v>
      </c>
      <c r="D55" s="530" t="s">
        <v>361</v>
      </c>
      <c r="E55" s="39">
        <v>42815</v>
      </c>
      <c r="F55" s="40">
        <v>42817</v>
      </c>
      <c r="G55" s="41" t="s">
        <v>28</v>
      </c>
      <c r="H55" s="42">
        <v>10000</v>
      </c>
      <c r="I55" s="77"/>
      <c r="N55" s="491"/>
      <c r="O55" s="491"/>
    </row>
    <row r="56" s="1" customFormat="1" spans="1:15">
      <c r="A56" s="29" t="s">
        <v>26</v>
      </c>
      <c r="B56" s="37">
        <v>444517</v>
      </c>
      <c r="C56" s="37" t="s">
        <v>363</v>
      </c>
      <c r="D56" s="530" t="s">
        <v>361</v>
      </c>
      <c r="E56" s="39">
        <v>42815</v>
      </c>
      <c r="F56" s="40">
        <v>42817</v>
      </c>
      <c r="G56" s="41" t="s">
        <v>28</v>
      </c>
      <c r="H56" s="42">
        <v>10000</v>
      </c>
      <c r="I56" s="77"/>
      <c r="N56" s="491"/>
      <c r="O56" s="491"/>
    </row>
    <row r="57" s="1" customFormat="1" spans="1:15">
      <c r="A57" s="29" t="s">
        <v>26</v>
      </c>
      <c r="B57" s="30">
        <v>444596</v>
      </c>
      <c r="C57" s="30" t="s">
        <v>364</v>
      </c>
      <c r="D57" s="525" t="s">
        <v>365</v>
      </c>
      <c r="E57" s="32">
        <v>42813</v>
      </c>
      <c r="F57" s="33">
        <v>42818</v>
      </c>
      <c r="G57" s="34" t="s">
        <v>28</v>
      </c>
      <c r="H57" s="35">
        <v>18600</v>
      </c>
      <c r="I57" s="77"/>
      <c r="N57" s="491"/>
      <c r="O57" s="491"/>
    </row>
    <row r="58" s="1" customFormat="1" spans="1:15">
      <c r="A58" s="29" t="s">
        <v>26</v>
      </c>
      <c r="B58" s="30">
        <v>444597</v>
      </c>
      <c r="C58" s="30" t="s">
        <v>366</v>
      </c>
      <c r="D58" s="31">
        <v>1170479</v>
      </c>
      <c r="E58" s="32">
        <v>42816</v>
      </c>
      <c r="F58" s="33">
        <v>42818</v>
      </c>
      <c r="G58" s="34" t="s">
        <v>28</v>
      </c>
      <c r="H58" s="35">
        <v>8000</v>
      </c>
      <c r="I58" s="77"/>
      <c r="N58" s="491"/>
      <c r="O58" s="491"/>
    </row>
    <row r="59" s="1" customFormat="1" spans="1:15">
      <c r="A59" s="29" t="s">
        <v>26</v>
      </c>
      <c r="B59" s="30">
        <v>444598</v>
      </c>
      <c r="C59" s="30" t="s">
        <v>367</v>
      </c>
      <c r="D59" s="31">
        <v>1170477</v>
      </c>
      <c r="E59" s="32">
        <v>42816</v>
      </c>
      <c r="F59" s="33">
        <v>42818</v>
      </c>
      <c r="G59" s="34" t="s">
        <v>28</v>
      </c>
      <c r="H59" s="35">
        <v>8000</v>
      </c>
      <c r="I59" s="77"/>
      <c r="N59" s="491"/>
      <c r="O59" s="491"/>
    </row>
    <row r="60" s="1" customFormat="1" spans="1:15">
      <c r="A60" s="29" t="s">
        <v>26</v>
      </c>
      <c r="B60" s="30">
        <v>444602</v>
      </c>
      <c r="C60" s="30" t="s">
        <v>368</v>
      </c>
      <c r="D60" s="525" t="s">
        <v>369</v>
      </c>
      <c r="E60" s="32">
        <v>42816</v>
      </c>
      <c r="F60" s="33">
        <v>42818</v>
      </c>
      <c r="G60" s="34" t="s">
        <v>28</v>
      </c>
      <c r="H60" s="35">
        <v>8000</v>
      </c>
      <c r="I60" s="77"/>
      <c r="N60" s="491"/>
      <c r="O60" s="491"/>
    </row>
    <row r="61" s="1" customFormat="1" spans="1:15">
      <c r="A61" s="29" t="s">
        <v>26</v>
      </c>
      <c r="B61" s="51">
        <v>444605</v>
      </c>
      <c r="C61" s="51" t="s">
        <v>370</v>
      </c>
      <c r="D61" s="52">
        <v>1172226</v>
      </c>
      <c r="E61" s="53">
        <v>42814</v>
      </c>
      <c r="F61" s="54">
        <v>42818</v>
      </c>
      <c r="G61" s="55" t="s">
        <v>28</v>
      </c>
      <c r="H61" s="56">
        <v>15200</v>
      </c>
      <c r="I61" s="77"/>
      <c r="N61" s="491"/>
      <c r="O61" s="491"/>
    </row>
    <row r="62" s="1" customFormat="1" spans="1:15">
      <c r="A62" s="29" t="s">
        <v>26</v>
      </c>
      <c r="B62" s="51">
        <v>444606</v>
      </c>
      <c r="C62" s="51" t="s">
        <v>371</v>
      </c>
      <c r="D62" s="52">
        <v>1172226</v>
      </c>
      <c r="E62" s="53">
        <v>42814</v>
      </c>
      <c r="F62" s="54">
        <v>42818</v>
      </c>
      <c r="G62" s="55" t="s">
        <v>28</v>
      </c>
      <c r="H62" s="56">
        <v>15200</v>
      </c>
      <c r="I62" s="77"/>
      <c r="N62" s="491"/>
      <c r="O62" s="491"/>
    </row>
    <row r="63" s="1" customFormat="1" spans="1:15">
      <c r="A63" s="29" t="s">
        <v>26</v>
      </c>
      <c r="B63" s="30">
        <v>444607</v>
      </c>
      <c r="C63" s="30" t="s">
        <v>372</v>
      </c>
      <c r="D63" s="525" t="s">
        <v>373</v>
      </c>
      <c r="E63" s="32">
        <v>42814</v>
      </c>
      <c r="F63" s="33">
        <v>42818</v>
      </c>
      <c r="G63" s="34" t="s">
        <v>28</v>
      </c>
      <c r="H63" s="35">
        <v>15200</v>
      </c>
      <c r="I63" s="77"/>
      <c r="N63" s="491"/>
      <c r="O63" s="491"/>
    </row>
    <row r="64" s="1" customFormat="1" spans="1:15">
      <c r="A64" s="29" t="s">
        <v>26</v>
      </c>
      <c r="B64" s="30">
        <v>444610</v>
      </c>
      <c r="C64" s="30" t="s">
        <v>374</v>
      </c>
      <c r="D64" s="525" t="s">
        <v>375</v>
      </c>
      <c r="E64" s="32">
        <v>42817</v>
      </c>
      <c r="F64" s="33">
        <v>42818</v>
      </c>
      <c r="G64" s="34" t="s">
        <v>28</v>
      </c>
      <c r="H64" s="35">
        <v>3800</v>
      </c>
      <c r="I64" s="77"/>
      <c r="N64" s="491"/>
      <c r="O64" s="491"/>
    </row>
    <row r="65" s="1" customFormat="1" spans="1:15">
      <c r="A65" s="29" t="s">
        <v>26</v>
      </c>
      <c r="B65" s="30">
        <v>444618</v>
      </c>
      <c r="C65" s="30" t="s">
        <v>376</v>
      </c>
      <c r="D65" s="525" t="s">
        <v>377</v>
      </c>
      <c r="E65" s="32">
        <v>42817</v>
      </c>
      <c r="F65" s="33">
        <v>42818</v>
      </c>
      <c r="G65" s="34" t="s">
        <v>28</v>
      </c>
      <c r="H65" s="35">
        <v>4000</v>
      </c>
      <c r="I65" s="77"/>
      <c r="N65" s="491"/>
      <c r="O65" s="491"/>
    </row>
    <row r="66" s="1" customFormat="1" spans="1:15">
      <c r="A66" s="29" t="s">
        <v>26</v>
      </c>
      <c r="B66" s="30">
        <v>444620</v>
      </c>
      <c r="C66" s="30" t="s">
        <v>378</v>
      </c>
      <c r="D66" s="31">
        <v>1172413</v>
      </c>
      <c r="E66" s="32">
        <v>42817</v>
      </c>
      <c r="F66" s="33">
        <v>42818</v>
      </c>
      <c r="G66" s="34" t="s">
        <v>28</v>
      </c>
      <c r="H66" s="35">
        <v>3800</v>
      </c>
      <c r="I66" s="77"/>
      <c r="N66" s="491"/>
      <c r="O66" s="491"/>
    </row>
    <row r="67" s="1" customFormat="1" spans="1:15">
      <c r="A67" s="29" t="s">
        <v>26</v>
      </c>
      <c r="B67" s="30">
        <v>444632</v>
      </c>
      <c r="C67" s="30" t="s">
        <v>379</v>
      </c>
      <c r="D67" s="31">
        <v>170205094875</v>
      </c>
      <c r="E67" s="32">
        <v>42815</v>
      </c>
      <c r="F67" s="33">
        <v>42818</v>
      </c>
      <c r="G67" s="34" t="s">
        <v>28</v>
      </c>
      <c r="H67" s="35">
        <v>14250</v>
      </c>
      <c r="I67" s="77"/>
      <c r="N67" s="491"/>
      <c r="O67" s="491"/>
    </row>
    <row r="68" s="1" customFormat="1" spans="1:15">
      <c r="A68" s="29" t="s">
        <v>26</v>
      </c>
      <c r="B68" s="30">
        <v>444634</v>
      </c>
      <c r="C68" s="30" t="s">
        <v>380</v>
      </c>
      <c r="D68" s="31">
        <v>1173061</v>
      </c>
      <c r="E68" s="32">
        <v>42815</v>
      </c>
      <c r="F68" s="33">
        <v>42818</v>
      </c>
      <c r="G68" s="34" t="s">
        <v>28</v>
      </c>
      <c r="H68" s="35">
        <v>14250</v>
      </c>
      <c r="I68" s="77"/>
      <c r="N68" s="491"/>
      <c r="O68" s="491"/>
    </row>
    <row r="69" s="1" customFormat="1" spans="1:15">
      <c r="A69" s="29" t="s">
        <v>26</v>
      </c>
      <c r="B69" s="44">
        <v>444635</v>
      </c>
      <c r="C69" s="44" t="s">
        <v>381</v>
      </c>
      <c r="D69" s="526" t="s">
        <v>382</v>
      </c>
      <c r="E69" s="46">
        <v>42816</v>
      </c>
      <c r="F69" s="47">
        <v>42818</v>
      </c>
      <c r="G69" s="48" t="s">
        <v>28</v>
      </c>
      <c r="H69" s="49">
        <v>10000</v>
      </c>
      <c r="I69" s="77"/>
      <c r="N69" s="491"/>
      <c r="O69" s="491"/>
    </row>
    <row r="70" s="1" customFormat="1" spans="1:15">
      <c r="A70" s="29" t="s">
        <v>26</v>
      </c>
      <c r="B70" s="44">
        <v>444636</v>
      </c>
      <c r="C70" s="44" t="s">
        <v>383</v>
      </c>
      <c r="D70" s="526" t="s">
        <v>382</v>
      </c>
      <c r="E70" s="46">
        <v>42816</v>
      </c>
      <c r="F70" s="47">
        <v>42818</v>
      </c>
      <c r="G70" s="48" t="s">
        <v>28</v>
      </c>
      <c r="H70" s="49">
        <v>10000</v>
      </c>
      <c r="I70" s="77"/>
      <c r="N70" s="491"/>
      <c r="O70" s="491"/>
    </row>
    <row r="71" s="1" customFormat="1" spans="1:15">
      <c r="A71" s="29" t="s">
        <v>26</v>
      </c>
      <c r="B71" s="30">
        <v>444724</v>
      </c>
      <c r="C71" s="30" t="s">
        <v>384</v>
      </c>
      <c r="D71" s="525" t="s">
        <v>385</v>
      </c>
      <c r="E71" s="32">
        <v>42813</v>
      </c>
      <c r="F71" s="33">
        <v>42819</v>
      </c>
      <c r="G71" s="34" t="s">
        <v>28</v>
      </c>
      <c r="H71" s="35">
        <v>22320</v>
      </c>
      <c r="I71" s="77"/>
      <c r="N71" s="491"/>
      <c r="O71" s="491"/>
    </row>
    <row r="72" s="1" customFormat="1" spans="1:15">
      <c r="A72" s="29" t="s">
        <v>26</v>
      </c>
      <c r="B72" s="30">
        <v>444727</v>
      </c>
      <c r="C72" s="30" t="s">
        <v>386</v>
      </c>
      <c r="D72" s="31">
        <v>170203134289</v>
      </c>
      <c r="E72" s="32">
        <v>42817</v>
      </c>
      <c r="F72" s="33">
        <v>42819</v>
      </c>
      <c r="G72" s="34" t="s">
        <v>28</v>
      </c>
      <c r="H72" s="35">
        <v>8000</v>
      </c>
      <c r="I72" s="77"/>
      <c r="N72" s="491"/>
      <c r="O72" s="491"/>
    </row>
    <row r="73" s="1" customFormat="1" spans="1:15">
      <c r="A73" s="29" t="s">
        <v>26</v>
      </c>
      <c r="B73" s="30">
        <v>444749</v>
      </c>
      <c r="C73" s="30" t="s">
        <v>387</v>
      </c>
      <c r="D73" s="31">
        <v>17022313132175</v>
      </c>
      <c r="E73" s="32">
        <v>42818</v>
      </c>
      <c r="F73" s="33">
        <v>42819</v>
      </c>
      <c r="G73" s="34" t="s">
        <v>28</v>
      </c>
      <c r="H73" s="35">
        <v>5000</v>
      </c>
      <c r="I73" s="475"/>
      <c r="N73" s="491"/>
      <c r="O73" s="491"/>
    </row>
    <row r="74" s="1" customFormat="1" spans="1:15">
      <c r="A74" s="29" t="s">
        <v>26</v>
      </c>
      <c r="B74" s="30">
        <v>444750</v>
      </c>
      <c r="C74" s="30" t="s">
        <v>388</v>
      </c>
      <c r="D74" s="31">
        <v>1171669</v>
      </c>
      <c r="E74" s="32">
        <v>42816</v>
      </c>
      <c r="F74" s="33">
        <v>42819</v>
      </c>
      <c r="G74" s="34" t="s">
        <v>28</v>
      </c>
      <c r="H74" s="35">
        <v>14250</v>
      </c>
      <c r="I74" s="77"/>
      <c r="N74" s="491"/>
      <c r="O74" s="491"/>
    </row>
    <row r="75" s="1" customFormat="1" spans="1:15">
      <c r="A75" s="29" t="s">
        <v>26</v>
      </c>
      <c r="B75" s="182">
        <v>444767</v>
      </c>
      <c r="C75" s="182" t="s">
        <v>389</v>
      </c>
      <c r="D75" s="532" t="s">
        <v>390</v>
      </c>
      <c r="E75" s="184">
        <v>42815</v>
      </c>
      <c r="F75" s="185">
        <v>42819</v>
      </c>
      <c r="G75" s="186" t="s">
        <v>28</v>
      </c>
      <c r="H75" s="187">
        <v>19000</v>
      </c>
      <c r="I75" s="77"/>
      <c r="N75" s="491"/>
      <c r="O75" s="491"/>
    </row>
    <row r="76" s="1" customFormat="1" spans="1:15">
      <c r="A76" s="29" t="s">
        <v>26</v>
      </c>
      <c r="B76" s="182">
        <v>444769</v>
      </c>
      <c r="C76" s="182" t="s">
        <v>391</v>
      </c>
      <c r="D76" s="532" t="s">
        <v>390</v>
      </c>
      <c r="E76" s="184">
        <v>42815</v>
      </c>
      <c r="F76" s="185">
        <v>42819</v>
      </c>
      <c r="G76" s="186" t="s">
        <v>28</v>
      </c>
      <c r="H76" s="187">
        <v>19000</v>
      </c>
      <c r="I76" s="77"/>
      <c r="N76" s="491"/>
      <c r="O76" s="491"/>
    </row>
    <row r="77" s="1" customFormat="1" spans="1:15">
      <c r="A77" s="29" t="s">
        <v>26</v>
      </c>
      <c r="B77" s="182">
        <v>444771</v>
      </c>
      <c r="C77" s="182" t="s">
        <v>392</v>
      </c>
      <c r="D77" s="532" t="s">
        <v>390</v>
      </c>
      <c r="E77" s="184">
        <v>42815</v>
      </c>
      <c r="F77" s="185">
        <v>42819</v>
      </c>
      <c r="G77" s="186" t="s">
        <v>28</v>
      </c>
      <c r="H77" s="187">
        <v>19000</v>
      </c>
      <c r="I77" s="77"/>
      <c r="N77" s="491"/>
      <c r="O77" s="491"/>
    </row>
    <row r="78" s="1" customFormat="1" spans="1:15">
      <c r="A78" s="29" t="s">
        <v>26</v>
      </c>
      <c r="B78" s="182">
        <v>444773</v>
      </c>
      <c r="C78" s="182" t="s">
        <v>393</v>
      </c>
      <c r="D78" s="532" t="s">
        <v>390</v>
      </c>
      <c r="E78" s="184">
        <v>42815</v>
      </c>
      <c r="F78" s="185">
        <v>42819</v>
      </c>
      <c r="G78" s="186" t="s">
        <v>28</v>
      </c>
      <c r="H78" s="187">
        <v>19000</v>
      </c>
      <c r="I78" s="77"/>
      <c r="N78" s="491"/>
      <c r="O78" s="491"/>
    </row>
    <row r="79" s="1" customFormat="1" spans="1:15">
      <c r="A79" s="29" t="s">
        <v>26</v>
      </c>
      <c r="B79" s="44">
        <v>444768</v>
      </c>
      <c r="C79" s="44" t="s">
        <v>394</v>
      </c>
      <c r="D79" s="526" t="s">
        <v>395</v>
      </c>
      <c r="E79" s="46">
        <v>42815</v>
      </c>
      <c r="F79" s="47">
        <v>42819</v>
      </c>
      <c r="G79" s="48" t="s">
        <v>28</v>
      </c>
      <c r="H79" s="49">
        <v>19000</v>
      </c>
      <c r="I79" s="515"/>
      <c r="N79" s="491"/>
      <c r="O79" s="491"/>
    </row>
    <row r="80" s="1" customFormat="1" spans="1:15">
      <c r="A80" s="29" t="s">
        <v>26</v>
      </c>
      <c r="B80" s="44">
        <v>444770</v>
      </c>
      <c r="C80" s="44" t="s">
        <v>396</v>
      </c>
      <c r="D80" s="526" t="s">
        <v>395</v>
      </c>
      <c r="E80" s="46">
        <v>42815</v>
      </c>
      <c r="F80" s="47">
        <v>42819</v>
      </c>
      <c r="G80" s="48" t="s">
        <v>28</v>
      </c>
      <c r="H80" s="49">
        <v>19000</v>
      </c>
      <c r="I80" s="77"/>
      <c r="N80" s="491"/>
      <c r="O80" s="491"/>
    </row>
    <row r="81" s="1" customFormat="1" spans="1:15">
      <c r="A81" s="29" t="s">
        <v>26</v>
      </c>
      <c r="B81" s="44">
        <v>444772</v>
      </c>
      <c r="C81" s="44" t="s">
        <v>397</v>
      </c>
      <c r="D81" s="526" t="s">
        <v>395</v>
      </c>
      <c r="E81" s="46">
        <v>42815</v>
      </c>
      <c r="F81" s="47">
        <v>42819</v>
      </c>
      <c r="G81" s="48" t="s">
        <v>28</v>
      </c>
      <c r="H81" s="49">
        <v>19000</v>
      </c>
      <c r="I81" s="77"/>
      <c r="N81" s="491"/>
      <c r="O81" s="491"/>
    </row>
    <row r="82" s="1" customFormat="1" spans="1:15">
      <c r="A82" s="29" t="s">
        <v>26</v>
      </c>
      <c r="B82" s="30">
        <v>444782</v>
      </c>
      <c r="C82" s="30" t="s">
        <v>398</v>
      </c>
      <c r="D82" s="31">
        <v>1169248</v>
      </c>
      <c r="E82" s="32">
        <v>42812</v>
      </c>
      <c r="F82" s="33">
        <v>42819</v>
      </c>
      <c r="G82" s="34" t="s">
        <v>28</v>
      </c>
      <c r="H82" s="35">
        <v>22320</v>
      </c>
      <c r="I82" s="77"/>
      <c r="N82" s="491"/>
      <c r="O82" s="491"/>
    </row>
    <row r="83" s="1" customFormat="1" spans="1:15">
      <c r="A83" s="29" t="s">
        <v>26</v>
      </c>
      <c r="B83" s="51">
        <v>444862</v>
      </c>
      <c r="C83" s="51" t="s">
        <v>399</v>
      </c>
      <c r="D83" s="52">
        <v>1173045</v>
      </c>
      <c r="E83" s="53">
        <v>42816</v>
      </c>
      <c r="F83" s="54">
        <v>42820</v>
      </c>
      <c r="G83" s="55" t="s">
        <v>28</v>
      </c>
      <c r="H83" s="56">
        <v>15200</v>
      </c>
      <c r="I83" s="77"/>
      <c r="N83" s="491"/>
      <c r="O83" s="491"/>
    </row>
    <row r="84" s="1" customFormat="1" spans="1:15">
      <c r="A84" s="29" t="s">
        <v>26</v>
      </c>
      <c r="B84" s="51">
        <v>444863</v>
      </c>
      <c r="C84" s="51" t="s">
        <v>400</v>
      </c>
      <c r="D84" s="52">
        <v>1173045</v>
      </c>
      <c r="E84" s="53">
        <v>42816</v>
      </c>
      <c r="F84" s="54">
        <v>42820</v>
      </c>
      <c r="G84" s="55" t="s">
        <v>28</v>
      </c>
      <c r="H84" s="56">
        <v>15200</v>
      </c>
      <c r="I84" s="77"/>
      <c r="N84" s="491"/>
      <c r="O84" s="491"/>
    </row>
    <row r="85" s="1" customFormat="1" spans="1:15">
      <c r="A85" s="29" t="s">
        <v>26</v>
      </c>
      <c r="B85" s="30">
        <v>444874</v>
      </c>
      <c r="C85" s="30" t="s">
        <v>401</v>
      </c>
      <c r="D85" s="525" t="s">
        <v>402</v>
      </c>
      <c r="E85" s="32">
        <v>42815</v>
      </c>
      <c r="F85" s="33">
        <v>42820</v>
      </c>
      <c r="G85" s="34" t="s">
        <v>28</v>
      </c>
      <c r="H85" s="35">
        <v>18600</v>
      </c>
      <c r="I85" s="77"/>
      <c r="N85" s="491"/>
      <c r="O85" s="491"/>
    </row>
    <row r="86" s="1" customFormat="1" spans="1:15">
      <c r="A86" s="29" t="s">
        <v>26</v>
      </c>
      <c r="B86" s="59">
        <v>444876</v>
      </c>
      <c r="C86" s="59" t="s">
        <v>403</v>
      </c>
      <c r="D86" s="60">
        <v>1169930</v>
      </c>
      <c r="E86" s="61">
        <v>42816</v>
      </c>
      <c r="F86" s="62">
        <v>42820</v>
      </c>
      <c r="G86" s="63" t="s">
        <v>28</v>
      </c>
      <c r="H86" s="64">
        <v>15200</v>
      </c>
      <c r="I86" s="77"/>
      <c r="N86" s="491"/>
      <c r="O86" s="491"/>
    </row>
    <row r="87" s="1" customFormat="1" spans="1:15">
      <c r="A87" s="29" t="s">
        <v>26</v>
      </c>
      <c r="B87" s="59">
        <v>444877</v>
      </c>
      <c r="C87" s="59" t="s">
        <v>404</v>
      </c>
      <c r="D87" s="60">
        <v>1169930</v>
      </c>
      <c r="E87" s="61">
        <v>42816</v>
      </c>
      <c r="F87" s="62">
        <v>42820</v>
      </c>
      <c r="G87" s="63" t="s">
        <v>28</v>
      </c>
      <c r="H87" s="64">
        <v>15200</v>
      </c>
      <c r="I87" s="77"/>
      <c r="N87" s="491"/>
      <c r="O87" s="491"/>
    </row>
    <row r="88" s="1" customFormat="1" spans="1:15">
      <c r="A88" s="29" t="s">
        <v>26</v>
      </c>
      <c r="B88" s="59">
        <v>444878</v>
      </c>
      <c r="C88" s="59" t="s">
        <v>405</v>
      </c>
      <c r="D88" s="60">
        <v>1169930</v>
      </c>
      <c r="E88" s="61">
        <v>42816</v>
      </c>
      <c r="F88" s="62">
        <v>42820</v>
      </c>
      <c r="G88" s="63" t="s">
        <v>28</v>
      </c>
      <c r="H88" s="64">
        <v>15200</v>
      </c>
      <c r="I88" s="77"/>
      <c r="N88" s="491"/>
      <c r="O88" s="491"/>
    </row>
    <row r="89" s="1" customFormat="1" spans="1:15">
      <c r="A89" s="29" t="s">
        <v>26</v>
      </c>
      <c r="B89" s="30">
        <v>444892</v>
      </c>
      <c r="C89" s="30" t="s">
        <v>406</v>
      </c>
      <c r="D89" s="525" t="s">
        <v>407</v>
      </c>
      <c r="E89" s="32">
        <v>42819</v>
      </c>
      <c r="F89" s="33">
        <v>42820</v>
      </c>
      <c r="G89" s="34" t="s">
        <v>28</v>
      </c>
      <c r="H89" s="35">
        <v>1000</v>
      </c>
      <c r="I89" s="77"/>
      <c r="N89" s="491"/>
      <c r="O89" s="491"/>
    </row>
    <row r="90" s="1" customFormat="1" spans="1:15">
      <c r="A90" s="29" t="s">
        <v>26</v>
      </c>
      <c r="B90" s="30">
        <v>444895</v>
      </c>
      <c r="C90" s="30" t="s">
        <v>408</v>
      </c>
      <c r="D90" s="31">
        <v>1170828</v>
      </c>
      <c r="E90" s="32">
        <v>42817</v>
      </c>
      <c r="F90" s="33">
        <v>42820</v>
      </c>
      <c r="G90" s="34" t="s">
        <v>28</v>
      </c>
      <c r="H90" s="35">
        <v>14250</v>
      </c>
      <c r="I90" s="77"/>
      <c r="N90" s="491"/>
      <c r="O90" s="491"/>
    </row>
    <row r="91" s="1" customFormat="1" spans="1:15">
      <c r="A91" s="29" t="s">
        <v>26</v>
      </c>
      <c r="B91" s="30">
        <v>444899</v>
      </c>
      <c r="C91" s="30" t="s">
        <v>409</v>
      </c>
      <c r="D91" s="31">
        <v>1172794</v>
      </c>
      <c r="E91" s="32">
        <v>42817</v>
      </c>
      <c r="F91" s="33">
        <v>42820</v>
      </c>
      <c r="G91" s="34" t="s">
        <v>28</v>
      </c>
      <c r="H91" s="35">
        <v>14250</v>
      </c>
      <c r="I91" s="77"/>
      <c r="N91" s="491"/>
      <c r="O91" s="491"/>
    </row>
    <row r="92" s="1" customFormat="1" spans="1:15">
      <c r="A92" s="29" t="s">
        <v>26</v>
      </c>
      <c r="B92" s="37">
        <v>444900</v>
      </c>
      <c r="C92" s="37" t="s">
        <v>410</v>
      </c>
      <c r="D92" s="38">
        <v>1171056</v>
      </c>
      <c r="E92" s="39">
        <v>42817</v>
      </c>
      <c r="F92" s="40">
        <v>42820</v>
      </c>
      <c r="G92" s="41" t="s">
        <v>28</v>
      </c>
      <c r="H92" s="42">
        <v>14250</v>
      </c>
      <c r="I92" s="77"/>
      <c r="N92" s="491"/>
      <c r="O92" s="491"/>
    </row>
    <row r="93" s="1" customFormat="1" spans="1:15">
      <c r="A93" s="29" t="s">
        <v>26</v>
      </c>
      <c r="B93" s="37">
        <v>444901</v>
      </c>
      <c r="C93" s="37" t="s">
        <v>411</v>
      </c>
      <c r="D93" s="38">
        <v>1171056</v>
      </c>
      <c r="E93" s="39">
        <v>42817</v>
      </c>
      <c r="F93" s="40">
        <v>42820</v>
      </c>
      <c r="G93" s="41" t="s">
        <v>28</v>
      </c>
      <c r="H93" s="42">
        <v>14250</v>
      </c>
      <c r="I93" s="77"/>
      <c r="N93" s="491"/>
      <c r="O93" s="491"/>
    </row>
    <row r="94" s="1" customFormat="1" spans="1:15">
      <c r="A94" s="29" t="s">
        <v>26</v>
      </c>
      <c r="B94" s="30">
        <v>444905</v>
      </c>
      <c r="C94" s="30" t="s">
        <v>412</v>
      </c>
      <c r="D94" s="525" t="s">
        <v>413</v>
      </c>
      <c r="E94" s="32">
        <v>42817</v>
      </c>
      <c r="F94" s="33">
        <v>42820</v>
      </c>
      <c r="G94" s="34" t="s">
        <v>28</v>
      </c>
      <c r="H94" s="35">
        <v>14250</v>
      </c>
      <c r="I94" s="77"/>
      <c r="N94" s="491"/>
      <c r="O94" s="491"/>
    </row>
    <row r="95" s="1" customFormat="1" spans="1:15">
      <c r="A95" s="29" t="s">
        <v>26</v>
      </c>
      <c r="B95" s="30">
        <v>445050</v>
      </c>
      <c r="C95" s="30" t="s">
        <v>414</v>
      </c>
      <c r="D95" s="525" t="s">
        <v>415</v>
      </c>
      <c r="E95" s="32">
        <v>42817</v>
      </c>
      <c r="F95" s="33">
        <v>42821</v>
      </c>
      <c r="G95" s="34" t="s">
        <v>28</v>
      </c>
      <c r="H95" s="35">
        <v>15200</v>
      </c>
      <c r="I95" s="77"/>
      <c r="N95" s="491"/>
      <c r="O95" s="491"/>
    </row>
    <row r="96" s="1" customFormat="1" spans="1:15">
      <c r="A96" s="29" t="s">
        <v>26</v>
      </c>
      <c r="B96" s="30">
        <v>445088</v>
      </c>
      <c r="C96" s="30" t="s">
        <v>416</v>
      </c>
      <c r="D96" s="31">
        <v>1172646</v>
      </c>
      <c r="E96" s="32">
        <v>42820</v>
      </c>
      <c r="F96" s="33">
        <v>42821</v>
      </c>
      <c r="G96" s="34" t="s">
        <v>28</v>
      </c>
      <c r="H96" s="35">
        <v>5000</v>
      </c>
      <c r="I96" s="77"/>
      <c r="N96" s="491"/>
      <c r="O96" s="491"/>
    </row>
    <row r="97" s="1" customFormat="1" spans="1:15">
      <c r="A97" s="29" t="s">
        <v>26</v>
      </c>
      <c r="B97" s="30">
        <v>445090</v>
      </c>
      <c r="C97" s="30" t="s">
        <v>417</v>
      </c>
      <c r="D97" s="31">
        <v>1168855</v>
      </c>
      <c r="E97" s="32">
        <v>42818</v>
      </c>
      <c r="F97" s="33">
        <v>42821</v>
      </c>
      <c r="G97" s="34" t="s">
        <v>28</v>
      </c>
      <c r="H97" s="35">
        <v>14250</v>
      </c>
      <c r="I97" s="77"/>
      <c r="N97" s="491"/>
      <c r="O97" s="491"/>
    </row>
    <row r="98" s="1" customFormat="1" spans="1:15">
      <c r="A98" s="29" t="s">
        <v>26</v>
      </c>
      <c r="B98" s="30">
        <v>445092</v>
      </c>
      <c r="C98" s="30" t="s">
        <v>418</v>
      </c>
      <c r="D98" s="31">
        <v>170218101675</v>
      </c>
      <c r="E98" s="32">
        <v>42817</v>
      </c>
      <c r="F98" s="33">
        <v>42821</v>
      </c>
      <c r="G98" s="34" t="s">
        <v>28</v>
      </c>
      <c r="H98" s="35">
        <v>19000</v>
      </c>
      <c r="I98" s="77"/>
      <c r="N98" s="491"/>
      <c r="O98" s="491"/>
    </row>
    <row r="99" s="1" customFormat="1" spans="1:15">
      <c r="A99" s="29" t="s">
        <v>26</v>
      </c>
      <c r="B99" s="30">
        <v>445095</v>
      </c>
      <c r="C99" s="30" t="s">
        <v>419</v>
      </c>
      <c r="D99" s="31">
        <v>1173077</v>
      </c>
      <c r="E99" s="32">
        <v>42816</v>
      </c>
      <c r="F99" s="33">
        <v>42821</v>
      </c>
      <c r="G99" s="34" t="s">
        <v>28</v>
      </c>
      <c r="H99" s="35">
        <v>23250</v>
      </c>
      <c r="I99" s="77"/>
      <c r="N99" s="491"/>
      <c r="O99" s="491"/>
    </row>
    <row r="100" s="1" customFormat="1" spans="1:15">
      <c r="A100" s="29" t="s">
        <v>26</v>
      </c>
      <c r="B100" s="30">
        <v>445099</v>
      </c>
      <c r="C100" s="30" t="s">
        <v>420</v>
      </c>
      <c r="D100" s="31">
        <v>1170588</v>
      </c>
      <c r="E100" s="32">
        <v>42818</v>
      </c>
      <c r="F100" s="33">
        <v>42821</v>
      </c>
      <c r="G100" s="34" t="s">
        <v>28</v>
      </c>
      <c r="H100" s="35">
        <v>14250</v>
      </c>
      <c r="I100" s="77"/>
      <c r="N100" s="491"/>
      <c r="O100" s="491"/>
    </row>
    <row r="101" s="1" customFormat="1" spans="1:15">
      <c r="A101" s="29"/>
      <c r="B101" s="30"/>
      <c r="C101" s="66"/>
      <c r="D101" s="31"/>
      <c r="E101" s="32"/>
      <c r="F101" s="33"/>
      <c r="G101" s="34"/>
      <c r="H101" s="35"/>
      <c r="I101" s="77"/>
      <c r="N101" s="491"/>
      <c r="O101" s="491"/>
    </row>
    <row r="102" s="1" customFormat="1" spans="1:15">
      <c r="A102" s="29"/>
      <c r="B102" s="30"/>
      <c r="C102" s="66"/>
      <c r="D102" s="31"/>
      <c r="E102" s="32"/>
      <c r="F102" s="33"/>
      <c r="G102" s="68"/>
      <c r="H102" s="35"/>
      <c r="I102" s="475"/>
      <c r="N102" s="491"/>
      <c r="O102" s="491"/>
    </row>
    <row r="103" s="1" customFormat="1" ht="34" customHeight="1" spans="1:15">
      <c r="A103" s="69"/>
      <c r="B103" s="69"/>
      <c r="C103" s="70"/>
      <c r="D103" s="71"/>
      <c r="E103" s="72"/>
      <c r="F103" s="73"/>
      <c r="G103" s="74" t="s">
        <v>80</v>
      </c>
      <c r="H103" s="75">
        <f>SUM(H24:H102)</f>
        <v>1094240</v>
      </c>
      <c r="I103" s="516" t="s">
        <v>421</v>
      </c>
      <c r="N103" s="491"/>
      <c r="O103" s="491"/>
    </row>
    <row r="104" s="1" customFormat="1" ht="17.4" customHeight="1" spans="1:15">
      <c r="A104" s="78" t="s">
        <v>82</v>
      </c>
      <c r="B104" s="79"/>
      <c r="C104" s="80"/>
      <c r="D104" s="81"/>
      <c r="E104" s="82"/>
      <c r="F104" s="83"/>
      <c r="G104" s="84"/>
      <c r="H104" s="85"/>
      <c r="I104" s="77"/>
      <c r="N104" s="491"/>
      <c r="O104" s="491"/>
    </row>
    <row r="105" s="1" customFormat="1" ht="15" customHeight="1" spans="2:15">
      <c r="B105" s="86"/>
      <c r="C105" s="87"/>
      <c r="D105" s="81"/>
      <c r="E105" s="82"/>
      <c r="F105" s="83"/>
      <c r="G105" s="84"/>
      <c r="H105" s="85"/>
      <c r="I105" s="77"/>
      <c r="N105" s="491"/>
      <c r="O105" s="491"/>
    </row>
    <row r="106" s="1" customFormat="1" ht="16.2" customHeight="1" spans="1:15">
      <c r="A106" s="88" t="s">
        <v>422</v>
      </c>
      <c r="B106" s="88"/>
      <c r="F106" s="89"/>
      <c r="N106" s="491"/>
      <c r="O106" s="491"/>
    </row>
    <row r="107" customFormat="1" ht="12" customHeight="1" spans="1:15">
      <c r="A107" s="165" t="s">
        <v>423</v>
      </c>
      <c r="B107" s="90"/>
      <c r="C107" s="166" t="s">
        <v>424</v>
      </c>
      <c r="D107" s="166" t="s">
        <v>424</v>
      </c>
      <c r="E107" s="166" t="s">
        <v>424</v>
      </c>
      <c r="F107" s="166" t="s">
        <v>424</v>
      </c>
      <c r="G107" s="166" t="s">
        <v>424</v>
      </c>
      <c r="H107" s="167" t="s">
        <v>90</v>
      </c>
      <c r="N107" s="491"/>
      <c r="O107" s="491"/>
    </row>
    <row r="108" customFormat="1" ht="12" customHeight="1" spans="1:15">
      <c r="A108" s="168" t="s">
        <v>425</v>
      </c>
      <c r="B108" s="168"/>
      <c r="C108" s="169" t="s">
        <v>85</v>
      </c>
      <c r="D108" s="170" t="s">
        <v>86</v>
      </c>
      <c r="E108" s="170" t="s">
        <v>87</v>
      </c>
      <c r="F108" s="170" t="s">
        <v>88</v>
      </c>
      <c r="G108" s="170" t="s">
        <v>89</v>
      </c>
      <c r="H108" s="171" t="s">
        <v>426</v>
      </c>
      <c r="N108" s="491"/>
      <c r="O108" s="491"/>
    </row>
    <row r="109" customFormat="1" ht="14.25" spans="1:15">
      <c r="A109" s="172">
        <f>H103+514870+321100+375840</f>
        <v>2306050</v>
      </c>
      <c r="B109" s="93"/>
      <c r="C109" s="172">
        <v>750212</v>
      </c>
      <c r="D109" s="172">
        <v>0</v>
      </c>
      <c r="E109" s="172">
        <v>0</v>
      </c>
      <c r="F109" s="172">
        <v>0</v>
      </c>
      <c r="G109" s="172">
        <v>0</v>
      </c>
      <c r="H109" s="173">
        <f>SUM(A109:G109)</f>
        <v>3056262</v>
      </c>
      <c r="N109" s="491"/>
      <c r="O109" s="491"/>
    </row>
    <row r="110" customFormat="1" ht="14.25" spans="14:15">
      <c r="N110" s="491"/>
      <c r="O110" s="491"/>
    </row>
    <row r="111" customFormat="1" spans="1:15">
      <c r="A111" s="96"/>
      <c r="B111" s="96"/>
      <c r="N111" s="491"/>
      <c r="O111" s="491"/>
    </row>
    <row r="163" ht="12.75" spans="14:15">
      <c r="N163" s="384"/>
      <c r="O163" s="384"/>
    </row>
    <row r="164" ht="12.75" spans="14:15">
      <c r="N164" s="384"/>
      <c r="O164" s="384"/>
    </row>
    <row r="165" ht="12.75" spans="14:15">
      <c r="N165" s="384"/>
      <c r="O165" s="384"/>
    </row>
    <row r="166" ht="12.75" spans="14:15">
      <c r="N166" s="384"/>
      <c r="O166" s="384"/>
    </row>
    <row r="167" ht="12.75" spans="14:15">
      <c r="N167" s="384"/>
      <c r="O167" s="384"/>
    </row>
    <row r="168" ht="12.75" spans="14:15">
      <c r="N168" s="384"/>
      <c r="O168" s="384"/>
    </row>
    <row r="169" ht="12.75" spans="14:15">
      <c r="N169" s="384"/>
      <c r="O169" s="384"/>
    </row>
    <row r="170" ht="12.75" spans="14:15">
      <c r="N170" s="384"/>
      <c r="O170" s="384"/>
    </row>
    <row r="171" ht="12.75" spans="14:15">
      <c r="N171" s="384"/>
      <c r="O171" s="384"/>
    </row>
    <row r="172" ht="12.75" spans="14:15">
      <c r="N172" s="384"/>
      <c r="O172" s="384"/>
    </row>
    <row r="173" ht="12.75" spans="14:15">
      <c r="N173" s="384"/>
      <c r="O173" s="384"/>
    </row>
    <row r="174" ht="12.75" spans="14:15">
      <c r="N174" s="384"/>
      <c r="O174" s="384"/>
    </row>
    <row r="175" ht="12.75" spans="14:15">
      <c r="N175" s="384"/>
      <c r="O175" s="384"/>
    </row>
    <row r="176" ht="12.75" spans="14:15">
      <c r="N176" s="384"/>
      <c r="O176" s="384"/>
    </row>
    <row r="177" ht="12.75" spans="14:15">
      <c r="N177" s="384"/>
      <c r="O177" s="384"/>
    </row>
    <row r="178" ht="12.75" spans="14:15">
      <c r="N178" s="384"/>
      <c r="O178" s="384"/>
    </row>
    <row r="179" ht="12.75" spans="14:15">
      <c r="N179" s="384"/>
      <c r="O179" s="384"/>
    </row>
    <row r="180" ht="12.75" spans="14:15">
      <c r="N180" s="384"/>
      <c r="O180" s="384"/>
    </row>
    <row r="181" ht="12.75" spans="14:15">
      <c r="N181" s="384"/>
      <c r="O181" s="384"/>
    </row>
    <row r="182" ht="12.75" spans="14:15">
      <c r="N182" s="384"/>
      <c r="O182" s="384"/>
    </row>
    <row r="183" ht="12.75" spans="14:15">
      <c r="N183" s="384"/>
      <c r="O183" s="384"/>
    </row>
    <row r="184" ht="12.75" spans="14:15">
      <c r="N184" s="384"/>
      <c r="O184" s="384"/>
    </row>
    <row r="185" ht="12.75" spans="14:15">
      <c r="N185" s="384"/>
      <c r="O185" s="384"/>
    </row>
    <row r="186" ht="12.75" spans="14:15">
      <c r="N186" s="384"/>
      <c r="O186" s="384"/>
    </row>
    <row r="187" ht="12.75" spans="14:15">
      <c r="N187" s="384"/>
      <c r="O187" s="384"/>
    </row>
    <row r="188" ht="12.75" spans="14:15">
      <c r="N188" s="384"/>
      <c r="O188" s="384"/>
    </row>
    <row r="189" ht="12.75" spans="14:15">
      <c r="N189" s="384"/>
      <c r="O189" s="384"/>
    </row>
    <row r="190" ht="12.75" spans="14:15">
      <c r="N190" s="384"/>
      <c r="O190" s="384"/>
    </row>
    <row r="191" ht="12.75" spans="14:15">
      <c r="N191" s="384"/>
      <c r="O191" s="384"/>
    </row>
    <row r="192" ht="12.75" spans="14:15">
      <c r="N192" s="384"/>
      <c r="O192" s="384"/>
    </row>
    <row r="193" ht="12.75" spans="14:15">
      <c r="N193" s="384"/>
      <c r="O193" s="384"/>
    </row>
    <row r="194" ht="12.75" spans="14:15">
      <c r="N194" s="384"/>
      <c r="O194" s="384"/>
    </row>
    <row r="195" ht="12.75" spans="14:15">
      <c r="N195" s="384"/>
      <c r="O195" s="384"/>
    </row>
    <row r="196" ht="12.75" spans="14:15">
      <c r="N196" s="384"/>
      <c r="O196" s="384"/>
    </row>
    <row r="197" ht="12.75" spans="14:15">
      <c r="N197" s="384"/>
      <c r="O197" s="384"/>
    </row>
    <row r="198" ht="12.75" spans="14:15">
      <c r="N198" s="384"/>
      <c r="O198" s="384"/>
    </row>
    <row r="199" ht="12.75" spans="14:15">
      <c r="N199" s="384"/>
      <c r="O199" s="384"/>
    </row>
    <row r="200" ht="12.75" spans="14:15">
      <c r="N200" s="384"/>
      <c r="O200" s="384"/>
    </row>
    <row r="201" ht="12.75" spans="14:15">
      <c r="N201" s="384"/>
      <c r="O201" s="384"/>
    </row>
    <row r="202" ht="12.75" spans="14:15">
      <c r="N202" s="384"/>
      <c r="O202" s="384"/>
    </row>
    <row r="203" ht="12.75" spans="14:15">
      <c r="N203" s="384"/>
      <c r="O203" s="384"/>
    </row>
    <row r="204" ht="12.75" spans="14:15">
      <c r="N204" s="384"/>
      <c r="O204" s="384"/>
    </row>
    <row r="205" ht="12.75" spans="14:15">
      <c r="N205" s="384"/>
      <c r="O205" s="384"/>
    </row>
    <row r="206" ht="12.75" spans="14:15">
      <c r="N206" s="384"/>
      <c r="O206" s="384"/>
    </row>
    <row r="207" ht="12.75" spans="14:15">
      <c r="N207" s="384"/>
      <c r="O207" s="384"/>
    </row>
    <row r="208" ht="12.75" spans="14:15">
      <c r="N208" s="384"/>
      <c r="O208" s="384"/>
    </row>
    <row r="209" ht="12.75" spans="14:15">
      <c r="N209" s="384"/>
      <c r="O209" s="384"/>
    </row>
    <row r="210" ht="12.75" spans="14:15">
      <c r="N210" s="384"/>
      <c r="O210" s="384"/>
    </row>
    <row r="211" ht="12.75" spans="14:15">
      <c r="N211" s="384"/>
      <c r="O211" s="384"/>
    </row>
    <row r="212" ht="12.75" spans="14:15">
      <c r="N212" s="384"/>
      <c r="O212" s="384"/>
    </row>
    <row r="213" ht="12.75" spans="14:15">
      <c r="N213" s="384"/>
      <c r="O213" s="384"/>
    </row>
    <row r="214" ht="12.75" spans="14:15">
      <c r="N214" s="384"/>
      <c r="O214" s="384"/>
    </row>
    <row r="215" ht="12.75" spans="14:15">
      <c r="N215" s="384"/>
      <c r="O215" s="384"/>
    </row>
    <row r="216" ht="12.75" spans="14:15">
      <c r="N216" s="384"/>
      <c r="O216" s="384"/>
    </row>
    <row r="217" ht="12.75" spans="14:15">
      <c r="N217" s="384"/>
      <c r="O217" s="384"/>
    </row>
    <row r="218" ht="12.75" spans="14:15">
      <c r="N218" s="384"/>
      <c r="O218" s="384"/>
    </row>
    <row r="219" ht="12.75" spans="14:15">
      <c r="N219" s="384"/>
      <c r="O219" s="384"/>
    </row>
    <row r="220" ht="12.75" spans="14:15">
      <c r="N220" s="384"/>
      <c r="O220" s="384"/>
    </row>
    <row r="221" ht="12.75" spans="14:15">
      <c r="N221" s="384"/>
      <c r="O221" s="384"/>
    </row>
    <row r="222" ht="12.75" spans="14:15">
      <c r="N222" s="384"/>
      <c r="O222" s="384"/>
    </row>
    <row r="223" ht="12.75" spans="14:15">
      <c r="N223" s="384"/>
      <c r="O223" s="384"/>
    </row>
    <row r="224" ht="12.75" spans="14:15">
      <c r="N224" s="384"/>
      <c r="O224" s="384"/>
    </row>
    <row r="225" ht="12.75" spans="14:15">
      <c r="N225" s="384"/>
      <c r="O225" s="384"/>
    </row>
    <row r="226" ht="12.75" spans="14:15">
      <c r="N226" s="384"/>
      <c r="O226" s="384"/>
    </row>
    <row r="227" ht="12.75" spans="14:15">
      <c r="N227" s="384"/>
      <c r="O227" s="384"/>
    </row>
    <row r="228" ht="12.75" spans="14:15">
      <c r="N228" s="384"/>
      <c r="O228" s="384"/>
    </row>
    <row r="229" ht="12.75" spans="14:15">
      <c r="N229" s="384"/>
      <c r="O229" s="384"/>
    </row>
    <row r="230" ht="12.75" spans="14:15">
      <c r="N230" s="384"/>
      <c r="O230" s="384"/>
    </row>
    <row r="231" ht="12.75" spans="14:15">
      <c r="N231" s="384"/>
      <c r="O231" s="384"/>
    </row>
    <row r="232" ht="12.75" spans="14:15">
      <c r="N232" s="384"/>
      <c r="O232" s="384"/>
    </row>
    <row r="233" ht="12.75" spans="14:15">
      <c r="N233" s="384"/>
      <c r="O233" s="384"/>
    </row>
    <row r="234" ht="12.75" spans="14:15">
      <c r="N234" s="384"/>
      <c r="O234" s="384"/>
    </row>
    <row r="235" ht="12.75" spans="14:15">
      <c r="N235" s="384"/>
      <c r="O235" s="384"/>
    </row>
    <row r="236" ht="12.75" spans="14:15">
      <c r="N236" s="384"/>
      <c r="O236" s="384"/>
    </row>
    <row r="237" ht="12.75" spans="14:15">
      <c r="N237" s="384"/>
      <c r="O237" s="384"/>
    </row>
    <row r="238" ht="12.75" spans="14:15">
      <c r="N238" s="384"/>
      <c r="O238" s="384"/>
    </row>
    <row r="239" ht="12.75" spans="14:15">
      <c r="N239" s="384"/>
      <c r="O239" s="384"/>
    </row>
    <row r="240" ht="12.75" spans="14:15">
      <c r="N240" s="384"/>
      <c r="O240" s="384"/>
    </row>
    <row r="241" ht="12.75" spans="14:15">
      <c r="N241" s="384"/>
      <c r="O241" s="384"/>
    </row>
    <row r="242" ht="12.75" spans="14:15">
      <c r="N242" s="384"/>
      <c r="O242" s="384"/>
    </row>
    <row r="243" ht="12.75" spans="14:15">
      <c r="N243" s="384"/>
      <c r="O243" s="384"/>
    </row>
    <row r="244" ht="12.75" spans="14:15">
      <c r="N244" s="384"/>
      <c r="O244" s="384"/>
    </row>
    <row r="245" ht="12.75" spans="14:15">
      <c r="N245" s="384"/>
      <c r="O245" s="384"/>
    </row>
    <row r="246" ht="12.75" spans="14:15">
      <c r="N246" s="384"/>
      <c r="O246" s="384"/>
    </row>
    <row r="247" ht="12.75" spans="14:15">
      <c r="N247" s="384"/>
      <c r="O247" s="384"/>
    </row>
    <row r="248" ht="12.75" spans="14:15">
      <c r="N248" s="384"/>
      <c r="O248" s="384"/>
    </row>
    <row r="249" ht="12.75" spans="14:15">
      <c r="N249" s="384"/>
      <c r="O249" s="384"/>
    </row>
    <row r="250" ht="12.75" spans="14:15">
      <c r="N250" s="384"/>
      <c r="O250" s="384"/>
    </row>
    <row r="251" ht="12.75" spans="14:15">
      <c r="N251" s="384"/>
      <c r="O251" s="384"/>
    </row>
    <row r="252" ht="12.75" spans="14:15">
      <c r="N252" s="384"/>
      <c r="O252" s="384"/>
    </row>
    <row r="253" ht="12.75" spans="14:15">
      <c r="N253" s="384"/>
      <c r="O253" s="384"/>
    </row>
    <row r="254" ht="12.75" spans="14:15">
      <c r="N254" s="384"/>
      <c r="O254" s="384"/>
    </row>
    <row r="255" ht="12.75" spans="14:15">
      <c r="N255" s="384"/>
      <c r="O255" s="384"/>
    </row>
    <row r="256" ht="12.75" spans="14:15">
      <c r="N256" s="384"/>
      <c r="O256" s="384"/>
    </row>
    <row r="257" ht="12.75" spans="14:15">
      <c r="N257" s="384"/>
      <c r="O257" s="384"/>
    </row>
    <row r="258" ht="12.75" spans="14:15">
      <c r="N258" s="384"/>
      <c r="O258" s="384"/>
    </row>
    <row r="259" ht="12.75" spans="14:15">
      <c r="N259" s="384"/>
      <c r="O259" s="384"/>
    </row>
    <row r="260" ht="12.75" spans="14:15">
      <c r="N260" s="384"/>
      <c r="O260" s="384"/>
    </row>
    <row r="261" ht="12.75" spans="14:15">
      <c r="N261" s="384"/>
      <c r="O261" s="384"/>
    </row>
    <row r="262" ht="12.75" spans="14:15">
      <c r="N262" s="384"/>
      <c r="O262" s="384"/>
    </row>
    <row r="263" ht="12.75" spans="14:15">
      <c r="N263" s="384"/>
      <c r="O263" s="384"/>
    </row>
    <row r="264" ht="12.75" spans="14:15">
      <c r="N264" s="384"/>
      <c r="O264" s="384"/>
    </row>
    <row r="265" ht="12.75" spans="14:15">
      <c r="N265" s="384"/>
      <c r="O265" s="384"/>
    </row>
    <row r="266" ht="12.75" spans="14:15">
      <c r="N266" s="384"/>
      <c r="O266" s="384"/>
    </row>
    <row r="267" ht="12.75" spans="14:15">
      <c r="N267" s="384"/>
      <c r="O267" s="384"/>
    </row>
    <row r="268" ht="12.75" spans="14:15">
      <c r="N268" s="384"/>
      <c r="O268" s="384"/>
    </row>
    <row r="269" ht="12.75" spans="14:15">
      <c r="N269" s="384"/>
      <c r="O269" s="384"/>
    </row>
    <row r="270" ht="12.75" spans="14:15">
      <c r="N270" s="384"/>
      <c r="O270" s="384"/>
    </row>
    <row r="271" ht="12.75" spans="14:15">
      <c r="N271" s="384"/>
      <c r="O271" s="384"/>
    </row>
    <row r="272" ht="12.75" spans="14:15">
      <c r="N272" s="384"/>
      <c r="O272" s="384"/>
    </row>
    <row r="273" ht="12.75" spans="14:15">
      <c r="N273" s="384"/>
      <c r="O273" s="384"/>
    </row>
    <row r="274" ht="12.75" spans="14:15">
      <c r="N274" s="384"/>
      <c r="O274" s="384"/>
    </row>
    <row r="275" ht="12.75" spans="14:15">
      <c r="N275" s="384"/>
      <c r="O275" s="384"/>
    </row>
    <row r="276" ht="12.75" spans="14:15">
      <c r="N276" s="384"/>
      <c r="O276" s="384"/>
    </row>
    <row r="277" ht="12.75" spans="14:15">
      <c r="N277" s="384"/>
      <c r="O277" s="384"/>
    </row>
    <row r="278" ht="12.75" spans="14:15">
      <c r="N278" s="384"/>
      <c r="O278" s="384"/>
    </row>
    <row r="279" ht="12.75" spans="14:15">
      <c r="N279" s="384"/>
      <c r="O279" s="384"/>
    </row>
    <row r="280" ht="12.75" spans="14:15">
      <c r="N280" s="384"/>
      <c r="O280" s="384"/>
    </row>
    <row r="281" ht="12.75" spans="14:15">
      <c r="N281" s="384"/>
      <c r="O281" s="384"/>
    </row>
    <row r="282" ht="12.75" spans="14:15">
      <c r="N282" s="384"/>
      <c r="O282" s="384"/>
    </row>
    <row r="283" ht="12.75" spans="14:15">
      <c r="N283" s="384"/>
      <c r="O283" s="384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27" workbookViewId="0">
      <selection activeCell="I63" sqref="I63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61.571428571428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42829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524" t="s">
        <v>9</v>
      </c>
      <c r="D14" s="12"/>
      <c r="E14" s="10"/>
      <c r="F14" s="2"/>
    </row>
    <row r="15" customFormat="1" spans="1:6">
      <c r="A15" s="4" t="s">
        <v>10</v>
      </c>
      <c r="B15" s="4"/>
      <c r="C15" s="524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154" t="s">
        <v>23</v>
      </c>
      <c r="F23" s="155">
        <v>1</v>
      </c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445200</v>
      </c>
      <c r="C24" s="30" t="s">
        <v>427</v>
      </c>
      <c r="D24" s="486">
        <v>170221085775</v>
      </c>
      <c r="E24" s="32">
        <v>42818</v>
      </c>
      <c r="F24" s="33">
        <v>42822</v>
      </c>
      <c r="G24" s="34" t="s">
        <v>28</v>
      </c>
      <c r="H24" s="35">
        <v>19000</v>
      </c>
      <c r="I24" s="77"/>
    </row>
    <row r="25" s="1" customFormat="1" spans="1:9">
      <c r="A25" s="29" t="s">
        <v>26</v>
      </c>
      <c r="B25" s="30">
        <v>445202</v>
      </c>
      <c r="C25" s="30" t="s">
        <v>428</v>
      </c>
      <c r="D25" s="486">
        <v>1173758</v>
      </c>
      <c r="E25" s="32">
        <v>42819</v>
      </c>
      <c r="F25" s="33">
        <v>42822</v>
      </c>
      <c r="G25" s="34" t="s">
        <v>28</v>
      </c>
      <c r="H25" s="35">
        <v>14250</v>
      </c>
      <c r="I25" s="77"/>
    </row>
    <row r="26" s="1" customFormat="1" spans="1:9">
      <c r="A26" s="29" t="s">
        <v>26</v>
      </c>
      <c r="B26" s="30">
        <v>445205</v>
      </c>
      <c r="C26" s="30" t="s">
        <v>429</v>
      </c>
      <c r="D26" s="486">
        <v>170222201689</v>
      </c>
      <c r="E26" s="32">
        <v>42815</v>
      </c>
      <c r="F26" s="33">
        <v>42822</v>
      </c>
      <c r="G26" s="34" t="s">
        <v>28</v>
      </c>
      <c r="H26" s="35">
        <v>32550</v>
      </c>
      <c r="I26" s="77"/>
    </row>
    <row r="27" s="1" customFormat="1" spans="1:9">
      <c r="A27" s="29" t="s">
        <v>26</v>
      </c>
      <c r="B27" s="30">
        <v>445328</v>
      </c>
      <c r="C27" s="30" t="s">
        <v>430</v>
      </c>
      <c r="D27" s="486">
        <v>170112093675</v>
      </c>
      <c r="E27" s="32">
        <v>42818</v>
      </c>
      <c r="F27" s="33">
        <v>42823</v>
      </c>
      <c r="G27" s="34" t="s">
        <v>28</v>
      </c>
      <c r="H27" s="35">
        <v>23250</v>
      </c>
      <c r="I27" s="77"/>
    </row>
    <row r="28" s="1" customFormat="1" spans="1:9">
      <c r="A28" s="29" t="s">
        <v>26</v>
      </c>
      <c r="B28" s="30">
        <v>445337</v>
      </c>
      <c r="C28" s="30" t="s">
        <v>431</v>
      </c>
      <c r="D28" s="486">
        <v>1169784</v>
      </c>
      <c r="E28" s="32">
        <v>42820</v>
      </c>
      <c r="F28" s="33">
        <v>42823</v>
      </c>
      <c r="G28" s="34" t="s">
        <v>28</v>
      </c>
      <c r="H28" s="35">
        <v>13680</v>
      </c>
      <c r="I28" s="77"/>
    </row>
    <row r="29" s="1" customFormat="1" spans="1:9">
      <c r="A29" s="29" t="s">
        <v>26</v>
      </c>
      <c r="B29" s="51">
        <v>445338</v>
      </c>
      <c r="C29" s="51" t="s">
        <v>432</v>
      </c>
      <c r="D29" s="482">
        <v>170222102775</v>
      </c>
      <c r="E29" s="53">
        <v>42820</v>
      </c>
      <c r="F29" s="54">
        <v>42823</v>
      </c>
      <c r="G29" s="55" t="s">
        <v>28</v>
      </c>
      <c r="H29" s="56">
        <v>14250</v>
      </c>
      <c r="I29" s="77"/>
    </row>
    <row r="30" s="1" customFormat="1" spans="1:9">
      <c r="A30" s="29" t="s">
        <v>26</v>
      </c>
      <c r="B30" s="51">
        <v>445339</v>
      </c>
      <c r="C30" s="51" t="s">
        <v>252</v>
      </c>
      <c r="D30" s="482">
        <v>170222102775</v>
      </c>
      <c r="E30" s="53">
        <v>42820</v>
      </c>
      <c r="F30" s="54">
        <v>42823</v>
      </c>
      <c r="G30" s="55" t="s">
        <v>28</v>
      </c>
      <c r="H30" s="56">
        <v>14250</v>
      </c>
      <c r="I30" s="77"/>
    </row>
    <row r="31" s="1" customFormat="1" spans="1:9">
      <c r="A31" s="29" t="s">
        <v>26</v>
      </c>
      <c r="B31" s="30">
        <v>445344</v>
      </c>
      <c r="C31" s="30" t="s">
        <v>433</v>
      </c>
      <c r="D31" s="486">
        <v>17021120555775</v>
      </c>
      <c r="E31" s="32">
        <v>42818</v>
      </c>
      <c r="F31" s="33">
        <v>42823</v>
      </c>
      <c r="G31" s="34" t="s">
        <v>28</v>
      </c>
      <c r="H31" s="35">
        <v>23250</v>
      </c>
      <c r="I31" s="77"/>
    </row>
    <row r="32" s="1" customFormat="1" spans="1:9">
      <c r="A32" s="29" t="s">
        <v>26</v>
      </c>
      <c r="B32" s="30">
        <v>445345</v>
      </c>
      <c r="C32" s="30" t="s">
        <v>434</v>
      </c>
      <c r="D32" s="486">
        <v>170222174375</v>
      </c>
      <c r="E32" s="32">
        <v>42819</v>
      </c>
      <c r="F32" s="33">
        <v>42823</v>
      </c>
      <c r="G32" s="34" t="s">
        <v>28</v>
      </c>
      <c r="H32" s="35">
        <v>19000</v>
      </c>
      <c r="I32" s="77"/>
    </row>
    <row r="33" s="1" customFormat="1" spans="1:9">
      <c r="A33" s="29" t="s">
        <v>26</v>
      </c>
      <c r="B33" s="30">
        <v>445350</v>
      </c>
      <c r="C33" s="30" t="s">
        <v>435</v>
      </c>
      <c r="D33" s="486">
        <v>1172845</v>
      </c>
      <c r="E33" s="32">
        <v>42822</v>
      </c>
      <c r="F33" s="33">
        <v>42823</v>
      </c>
      <c r="G33" s="34" t="s">
        <v>28</v>
      </c>
      <c r="H33" s="35">
        <v>4800</v>
      </c>
      <c r="I33" s="77"/>
    </row>
    <row r="34" s="1" customFormat="1" spans="1:9">
      <c r="A34" s="29" t="s">
        <v>26</v>
      </c>
      <c r="B34" s="30">
        <v>445458</v>
      </c>
      <c r="C34" s="30" t="s">
        <v>436</v>
      </c>
      <c r="D34" s="486">
        <v>1170586</v>
      </c>
      <c r="E34" s="32">
        <v>42822</v>
      </c>
      <c r="F34" s="33">
        <v>42824</v>
      </c>
      <c r="G34" s="34" t="s">
        <v>28</v>
      </c>
      <c r="H34" s="35">
        <v>8000</v>
      </c>
      <c r="I34" s="77"/>
    </row>
    <row r="35" s="1" customFormat="1" spans="1:9">
      <c r="A35" s="29" t="s">
        <v>26</v>
      </c>
      <c r="B35" s="44">
        <v>445463</v>
      </c>
      <c r="C35" s="44" t="s">
        <v>437</v>
      </c>
      <c r="D35" s="487">
        <v>17022118183418</v>
      </c>
      <c r="E35" s="46">
        <v>42821</v>
      </c>
      <c r="F35" s="47">
        <v>42824</v>
      </c>
      <c r="G35" s="48" t="s">
        <v>28</v>
      </c>
      <c r="H35" s="49">
        <v>14250</v>
      </c>
      <c r="I35" s="77"/>
    </row>
    <row r="36" s="1" customFormat="1" spans="1:9">
      <c r="A36" s="29" t="s">
        <v>26</v>
      </c>
      <c r="B36" s="44">
        <v>445464</v>
      </c>
      <c r="C36" s="44" t="s">
        <v>438</v>
      </c>
      <c r="D36" s="487">
        <v>17022118183418</v>
      </c>
      <c r="E36" s="46">
        <v>42821</v>
      </c>
      <c r="F36" s="47">
        <v>42824</v>
      </c>
      <c r="G36" s="48" t="s">
        <v>28</v>
      </c>
      <c r="H36" s="49">
        <v>14250</v>
      </c>
      <c r="I36" s="77"/>
    </row>
    <row r="37" s="1" customFormat="1" spans="1:9">
      <c r="A37" s="29" t="s">
        <v>26</v>
      </c>
      <c r="B37" s="30">
        <v>445467</v>
      </c>
      <c r="C37" s="66" t="s">
        <v>439</v>
      </c>
      <c r="D37" s="486">
        <v>170215162575</v>
      </c>
      <c r="E37" s="32">
        <v>42821</v>
      </c>
      <c r="F37" s="33">
        <v>42824</v>
      </c>
      <c r="G37" s="34" t="s">
        <v>28</v>
      </c>
      <c r="H37" s="35">
        <v>14250</v>
      </c>
      <c r="I37" s="77"/>
    </row>
    <row r="38" s="1" customFormat="1" spans="1:9">
      <c r="A38" s="29" t="s">
        <v>26</v>
      </c>
      <c r="B38" s="51">
        <v>445472</v>
      </c>
      <c r="C38" s="51" t="s">
        <v>440</v>
      </c>
      <c r="D38" s="482">
        <v>170205154817</v>
      </c>
      <c r="E38" s="53">
        <v>42822</v>
      </c>
      <c r="F38" s="54">
        <v>42824</v>
      </c>
      <c r="G38" s="55" t="s">
        <v>28</v>
      </c>
      <c r="H38" s="56">
        <v>10000</v>
      </c>
      <c r="I38" s="77"/>
    </row>
    <row r="39" s="1" customFormat="1" spans="1:9">
      <c r="A39" s="29" t="s">
        <v>26</v>
      </c>
      <c r="B39" s="51">
        <v>445474</v>
      </c>
      <c r="C39" s="51" t="s">
        <v>441</v>
      </c>
      <c r="D39" s="482">
        <v>170205154817</v>
      </c>
      <c r="E39" s="53">
        <v>42822</v>
      </c>
      <c r="F39" s="54">
        <v>42824</v>
      </c>
      <c r="G39" s="55" t="s">
        <v>28</v>
      </c>
      <c r="H39" s="56">
        <v>10000</v>
      </c>
      <c r="I39" s="77"/>
    </row>
    <row r="40" s="1" customFormat="1" spans="1:9">
      <c r="A40" s="29" t="s">
        <v>26</v>
      </c>
      <c r="B40" s="30">
        <v>445480</v>
      </c>
      <c r="C40" s="30" t="s">
        <v>442</v>
      </c>
      <c r="D40" s="486">
        <v>1169951</v>
      </c>
      <c r="E40" s="32">
        <v>42820</v>
      </c>
      <c r="F40" s="33">
        <v>42824</v>
      </c>
      <c r="G40" s="34" t="s">
        <v>28</v>
      </c>
      <c r="H40" s="35">
        <v>19000</v>
      </c>
      <c r="I40" s="77"/>
    </row>
    <row r="41" s="1" customFormat="1" spans="1:9">
      <c r="A41" s="29" t="s">
        <v>26</v>
      </c>
      <c r="B41" s="59">
        <v>445580</v>
      </c>
      <c r="C41" s="65" t="s">
        <v>443</v>
      </c>
      <c r="D41" s="483">
        <v>1169123</v>
      </c>
      <c r="E41" s="61">
        <v>42823</v>
      </c>
      <c r="F41" s="62">
        <v>42825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9">
        <v>445581</v>
      </c>
      <c r="C42" s="65" t="s">
        <v>444</v>
      </c>
      <c r="D42" s="483">
        <v>1169123</v>
      </c>
      <c r="E42" s="61">
        <v>42823</v>
      </c>
      <c r="F42" s="62">
        <v>42825</v>
      </c>
      <c r="G42" s="63" t="s">
        <v>28</v>
      </c>
      <c r="H42" s="64">
        <v>8000</v>
      </c>
      <c r="I42" s="77"/>
    </row>
    <row r="43" s="1" customFormat="1" spans="1:9">
      <c r="A43" s="29" t="s">
        <v>26</v>
      </c>
      <c r="B43" s="30">
        <v>445585</v>
      </c>
      <c r="C43" s="66" t="s">
        <v>445</v>
      </c>
      <c r="D43" s="486">
        <v>17020711433419</v>
      </c>
      <c r="E43" s="32">
        <v>42820</v>
      </c>
      <c r="F43" s="33">
        <v>42825</v>
      </c>
      <c r="G43" s="34" t="s">
        <v>28</v>
      </c>
      <c r="H43" s="35">
        <v>18600</v>
      </c>
      <c r="I43" s="77"/>
    </row>
    <row r="44" s="1" customFormat="1" spans="1:9">
      <c r="A44" s="29" t="s">
        <v>26</v>
      </c>
      <c r="B44" s="30">
        <v>445606</v>
      </c>
      <c r="C44" s="66" t="s">
        <v>446</v>
      </c>
      <c r="D44" s="486">
        <v>17022611430789</v>
      </c>
      <c r="E44" s="32">
        <v>42821</v>
      </c>
      <c r="F44" s="33">
        <v>42825</v>
      </c>
      <c r="G44" s="34" t="s">
        <v>28</v>
      </c>
      <c r="H44" s="35">
        <v>20000</v>
      </c>
      <c r="I44" s="77"/>
    </row>
    <row r="45" s="1" customFormat="1" spans="1:9">
      <c r="A45" s="29" t="s">
        <v>26</v>
      </c>
      <c r="B45" s="30">
        <v>445610</v>
      </c>
      <c r="C45" s="66" t="s">
        <v>447</v>
      </c>
      <c r="D45" s="486">
        <v>17021812041116</v>
      </c>
      <c r="E45" s="32">
        <v>42820</v>
      </c>
      <c r="F45" s="33">
        <v>42825</v>
      </c>
      <c r="G45" s="34" t="s">
        <v>28</v>
      </c>
      <c r="H45" s="35">
        <v>25000</v>
      </c>
      <c r="I45" s="77"/>
    </row>
    <row r="46" s="1" customFormat="1" spans="1:9">
      <c r="A46" s="29" t="s">
        <v>26</v>
      </c>
      <c r="B46" s="30">
        <v>445665</v>
      </c>
      <c r="C46" s="66" t="s">
        <v>448</v>
      </c>
      <c r="D46" s="486">
        <v>1168807</v>
      </c>
      <c r="E46" s="32">
        <v>42822</v>
      </c>
      <c r="F46" s="33">
        <v>42825</v>
      </c>
      <c r="G46" s="34" t="s">
        <v>28</v>
      </c>
      <c r="H46" s="35">
        <v>14250</v>
      </c>
      <c r="I46" s="77"/>
    </row>
    <row r="47" s="1" customFormat="1" spans="1:9">
      <c r="A47" s="29" t="s">
        <v>26</v>
      </c>
      <c r="B47" s="30">
        <v>445728</v>
      </c>
      <c r="C47" s="66" t="s">
        <v>449</v>
      </c>
      <c r="D47" s="486">
        <v>1170608</v>
      </c>
      <c r="E47" s="32">
        <v>42824</v>
      </c>
      <c r="F47" s="33">
        <v>42826</v>
      </c>
      <c r="G47" s="34" t="s">
        <v>28</v>
      </c>
      <c r="H47" s="35">
        <v>8000</v>
      </c>
      <c r="I47" s="77"/>
    </row>
    <row r="48" s="1" customFormat="1" spans="1:9">
      <c r="A48" s="29" t="s">
        <v>26</v>
      </c>
      <c r="B48" s="51">
        <v>445734</v>
      </c>
      <c r="C48" s="51" t="s">
        <v>450</v>
      </c>
      <c r="D48" s="482">
        <v>1169243</v>
      </c>
      <c r="E48" s="53">
        <v>42823</v>
      </c>
      <c r="F48" s="54">
        <v>42826</v>
      </c>
      <c r="G48" s="55" t="s">
        <v>28</v>
      </c>
      <c r="H48" s="56">
        <v>11400</v>
      </c>
      <c r="I48" s="77"/>
    </row>
    <row r="49" s="1" customFormat="1" spans="1:9">
      <c r="A49" s="29" t="s">
        <v>26</v>
      </c>
      <c r="B49" s="51">
        <v>445735</v>
      </c>
      <c r="C49" s="51" t="s">
        <v>451</v>
      </c>
      <c r="D49" s="482">
        <v>1169243</v>
      </c>
      <c r="E49" s="53">
        <v>42823</v>
      </c>
      <c r="F49" s="54">
        <v>42826</v>
      </c>
      <c r="G49" s="55" t="s">
        <v>28</v>
      </c>
      <c r="H49" s="56">
        <v>11400</v>
      </c>
      <c r="I49" s="77"/>
    </row>
    <row r="50" s="1" customFormat="1" spans="1:9">
      <c r="A50" s="29" t="s">
        <v>26</v>
      </c>
      <c r="B50" s="51">
        <v>445736</v>
      </c>
      <c r="C50" s="51" t="s">
        <v>452</v>
      </c>
      <c r="D50" s="482">
        <v>1169243</v>
      </c>
      <c r="E50" s="53">
        <v>42823</v>
      </c>
      <c r="F50" s="54">
        <v>42826</v>
      </c>
      <c r="G50" s="55" t="s">
        <v>28</v>
      </c>
      <c r="H50" s="56">
        <v>11400</v>
      </c>
      <c r="I50" s="77"/>
    </row>
    <row r="51" s="1" customFormat="1" spans="1:9">
      <c r="A51" s="29" t="s">
        <v>26</v>
      </c>
      <c r="B51" s="51">
        <v>445737</v>
      </c>
      <c r="C51" s="51" t="s">
        <v>451</v>
      </c>
      <c r="D51" s="482">
        <v>1169243</v>
      </c>
      <c r="E51" s="53">
        <v>42823</v>
      </c>
      <c r="F51" s="54">
        <v>42826</v>
      </c>
      <c r="G51" s="55" t="s">
        <v>28</v>
      </c>
      <c r="H51" s="56">
        <v>11400</v>
      </c>
      <c r="I51" s="77"/>
    </row>
    <row r="52" s="1" customFormat="1" spans="1:9">
      <c r="A52" s="29" t="s">
        <v>26</v>
      </c>
      <c r="B52" s="44">
        <v>445738</v>
      </c>
      <c r="C52" s="44" t="s">
        <v>453</v>
      </c>
      <c r="D52" s="487">
        <v>170222120417</v>
      </c>
      <c r="E52" s="46">
        <v>42823</v>
      </c>
      <c r="F52" s="47">
        <v>42826</v>
      </c>
      <c r="G52" s="48" t="s">
        <v>28</v>
      </c>
      <c r="H52" s="49">
        <v>11400</v>
      </c>
      <c r="I52" s="77"/>
    </row>
    <row r="53" s="1" customFormat="1" spans="1:9">
      <c r="A53" s="29" t="s">
        <v>26</v>
      </c>
      <c r="B53" s="44">
        <v>445739</v>
      </c>
      <c r="C53" s="44" t="s">
        <v>454</v>
      </c>
      <c r="D53" s="487">
        <v>170222120417</v>
      </c>
      <c r="E53" s="46">
        <v>42823</v>
      </c>
      <c r="F53" s="47">
        <v>42826</v>
      </c>
      <c r="G53" s="48" t="s">
        <v>28</v>
      </c>
      <c r="H53" s="49">
        <v>11400</v>
      </c>
      <c r="I53" s="77"/>
    </row>
    <row r="54" s="1" customFormat="1" spans="1:9">
      <c r="A54" s="29" t="s">
        <v>26</v>
      </c>
      <c r="B54" s="30">
        <v>445745</v>
      </c>
      <c r="C54" s="30" t="s">
        <v>416</v>
      </c>
      <c r="D54" s="486">
        <v>1172654</v>
      </c>
      <c r="E54" s="32">
        <v>42824</v>
      </c>
      <c r="F54" s="33">
        <v>42826</v>
      </c>
      <c r="G54" s="34" t="s">
        <v>28</v>
      </c>
      <c r="H54" s="35">
        <v>9600</v>
      </c>
      <c r="I54" s="77"/>
    </row>
    <row r="55" s="1" customFormat="1" spans="1:9">
      <c r="A55" s="29" t="s">
        <v>26</v>
      </c>
      <c r="B55" s="30">
        <v>445755</v>
      </c>
      <c r="C55" s="30" t="s">
        <v>455</v>
      </c>
      <c r="D55" s="486">
        <v>170214152389</v>
      </c>
      <c r="E55" s="32">
        <v>42822</v>
      </c>
      <c r="F55" s="33">
        <v>42826</v>
      </c>
      <c r="G55" s="34" t="s">
        <v>28</v>
      </c>
      <c r="H55" s="35">
        <v>19000</v>
      </c>
      <c r="I55" s="77"/>
    </row>
    <row r="56" s="1" customFormat="1" spans="1:9">
      <c r="A56" s="29" t="s">
        <v>26</v>
      </c>
      <c r="B56" s="30">
        <v>445762</v>
      </c>
      <c r="C56" s="30" t="s">
        <v>456</v>
      </c>
      <c r="D56" s="486">
        <v>1170685</v>
      </c>
      <c r="E56" s="32">
        <v>42823</v>
      </c>
      <c r="F56" s="33">
        <v>42826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445765</v>
      </c>
      <c r="C57" s="30" t="s">
        <v>457</v>
      </c>
      <c r="D57" s="486">
        <v>17021119235275</v>
      </c>
      <c r="E57" s="32">
        <v>42824</v>
      </c>
      <c r="F57" s="33">
        <v>42826</v>
      </c>
      <c r="G57" s="34" t="s">
        <v>28</v>
      </c>
      <c r="H57" s="35">
        <v>10000</v>
      </c>
      <c r="I57" s="77"/>
    </row>
    <row r="58" s="1" customFormat="1" spans="1:9">
      <c r="A58" s="29" t="s">
        <v>26</v>
      </c>
      <c r="B58" s="59">
        <v>445787</v>
      </c>
      <c r="C58" s="59" t="s">
        <v>458</v>
      </c>
      <c r="D58" s="483">
        <v>1170860</v>
      </c>
      <c r="E58" s="61">
        <v>42824</v>
      </c>
      <c r="F58" s="62">
        <v>42826</v>
      </c>
      <c r="G58" s="63" t="s">
        <v>28</v>
      </c>
      <c r="H58" s="64">
        <v>10000</v>
      </c>
      <c r="I58" s="77"/>
    </row>
    <row r="59" s="1" customFormat="1" spans="1:9">
      <c r="A59" s="29" t="s">
        <v>26</v>
      </c>
      <c r="B59" s="59">
        <v>445790</v>
      </c>
      <c r="C59" s="59" t="s">
        <v>459</v>
      </c>
      <c r="D59" s="483">
        <v>1170860</v>
      </c>
      <c r="E59" s="61">
        <v>42824</v>
      </c>
      <c r="F59" s="62">
        <v>42826</v>
      </c>
      <c r="G59" s="63" t="s">
        <v>28</v>
      </c>
      <c r="H59" s="64">
        <v>10000</v>
      </c>
      <c r="I59" s="77"/>
    </row>
    <row r="60" s="1" customFormat="1" spans="1:9">
      <c r="A60" s="29" t="s">
        <v>26</v>
      </c>
      <c r="B60" s="30">
        <v>445893</v>
      </c>
      <c r="C60" s="30" t="s">
        <v>460</v>
      </c>
      <c r="D60" s="486">
        <v>1168755</v>
      </c>
      <c r="E60" s="32">
        <v>42826</v>
      </c>
      <c r="F60" s="33">
        <v>42827</v>
      </c>
      <c r="G60" s="34" t="s">
        <v>28</v>
      </c>
      <c r="H60" s="35">
        <v>3465</v>
      </c>
      <c r="I60" s="77"/>
    </row>
    <row r="61" s="1" customFormat="1" spans="1:9">
      <c r="A61" s="29"/>
      <c r="B61" s="30"/>
      <c r="C61" s="30"/>
      <c r="D61" s="31"/>
      <c r="E61" s="32"/>
      <c r="F61" s="33"/>
      <c r="G61" s="34"/>
      <c r="H61" s="35"/>
      <c r="I61" s="77"/>
    </row>
    <row r="62" s="1" customFormat="1" spans="1:9">
      <c r="A62" s="29"/>
      <c r="B62" s="30"/>
      <c r="C62" s="66"/>
      <c r="D62" s="31"/>
      <c r="E62" s="32"/>
      <c r="F62" s="33"/>
      <c r="G62" s="68"/>
      <c r="H62" s="35"/>
      <c r="I62" s="77"/>
    </row>
    <row r="63" s="1" customFormat="1" ht="17.4" customHeight="1" spans="1:9">
      <c r="A63" s="69"/>
      <c r="B63" s="69"/>
      <c r="C63" s="70"/>
      <c r="D63" s="71"/>
      <c r="E63" s="72"/>
      <c r="F63" s="73"/>
      <c r="G63" s="74" t="s">
        <v>80</v>
      </c>
      <c r="H63" s="75">
        <f>SUM(H24:H62)</f>
        <v>511745</v>
      </c>
      <c r="I63" s="512" t="s">
        <v>461</v>
      </c>
    </row>
    <row r="64" s="1" customFormat="1" ht="17.4" customHeight="1" spans="1:9">
      <c r="A64" s="78" t="s">
        <v>82</v>
      </c>
      <c r="B64" s="79"/>
      <c r="C64" s="80"/>
      <c r="D64" s="81"/>
      <c r="E64" s="82"/>
      <c r="F64" s="83"/>
      <c r="G64" s="84"/>
      <c r="H64" s="85"/>
      <c r="I64" s="513"/>
    </row>
    <row r="65" s="1" customFormat="1" ht="15" customHeight="1" spans="2:9">
      <c r="B65" s="86"/>
      <c r="C65" s="87"/>
      <c r="D65" s="81"/>
      <c r="E65" s="82"/>
      <c r="F65" s="83"/>
      <c r="G65" s="84"/>
      <c r="H65" s="85"/>
      <c r="I65" s="77"/>
    </row>
    <row r="66" s="1" customFormat="1" ht="16.2" customHeight="1" spans="1:6">
      <c r="A66" s="88" t="s">
        <v>462</v>
      </c>
      <c r="B66" s="88"/>
      <c r="F66" s="89"/>
    </row>
    <row r="67" customFormat="1" ht="12" customHeight="1" spans="1:8">
      <c r="A67" s="165" t="s">
        <v>423</v>
      </c>
      <c r="B67" s="90"/>
      <c r="C67" s="166" t="s">
        <v>424</v>
      </c>
      <c r="D67" s="166" t="s">
        <v>424</v>
      </c>
      <c r="E67" s="166" t="s">
        <v>424</v>
      </c>
      <c r="F67" s="166" t="s">
        <v>424</v>
      </c>
      <c r="G67" s="166" t="s">
        <v>424</v>
      </c>
      <c r="H67" s="167" t="s">
        <v>90</v>
      </c>
    </row>
    <row r="68" customFormat="1" ht="12" customHeight="1" spans="1:8">
      <c r="A68" s="168" t="s">
        <v>425</v>
      </c>
      <c r="B68" s="168"/>
      <c r="C68" s="169" t="s">
        <v>85</v>
      </c>
      <c r="D68" s="170" t="s">
        <v>86</v>
      </c>
      <c r="E68" s="170" t="s">
        <v>87</v>
      </c>
      <c r="F68" s="170" t="s">
        <v>88</v>
      </c>
      <c r="G68" s="170" t="s">
        <v>89</v>
      </c>
      <c r="H68" s="171" t="s">
        <v>426</v>
      </c>
    </row>
    <row r="69" customFormat="1" ht="13.5" spans="1:8">
      <c r="A69" s="172">
        <f>H63+514870+321100+375840+1094240</f>
        <v>2817795</v>
      </c>
      <c r="B69" s="93"/>
      <c r="C69" s="172">
        <v>750212</v>
      </c>
      <c r="D69" s="172">
        <v>0</v>
      </c>
      <c r="E69" s="172">
        <v>0</v>
      </c>
      <c r="F69" s="172">
        <v>0</v>
      </c>
      <c r="G69" s="172">
        <v>0</v>
      </c>
      <c r="H69" s="173">
        <f>SUM(A69:G69)</f>
        <v>3568007</v>
      </c>
    </row>
    <row r="70" customFormat="1" ht="13.5"/>
    <row r="71" customFormat="1" spans="1:2">
      <c r="A71" s="96"/>
      <c r="B71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opLeftCell="A16" workbookViewId="0">
      <selection activeCell="I60" sqref="I60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7.5714285714286" customWidth="1"/>
    <col min="10" max="10" width="17.4285714285714" customWidth="1"/>
    <col min="11" max="11" width="7.5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13">
      <c r="A10" s="4" t="s">
        <v>0</v>
      </c>
      <c r="B10" s="4"/>
      <c r="C10" s="5" t="s">
        <v>1</v>
      </c>
      <c r="D10" s="4"/>
      <c r="G10" s="6" t="s">
        <v>2</v>
      </c>
      <c r="H10" s="7">
        <v>42837</v>
      </c>
      <c r="J10" s="1"/>
      <c r="K10" s="1"/>
      <c r="L10" s="1"/>
      <c r="M10" s="1"/>
    </row>
    <row r="11" customFormat="1" spans="1:13">
      <c r="A11" s="4" t="s">
        <v>3</v>
      </c>
      <c r="B11" s="4"/>
      <c r="C11" s="8" t="s">
        <v>4</v>
      </c>
      <c r="D11" s="8"/>
      <c r="E11" s="8"/>
      <c r="F11" s="2"/>
      <c r="M11" s="1"/>
    </row>
    <row r="12" customFormat="1" ht="13.2" customHeight="1" spans="1:13">
      <c r="A12" s="4"/>
      <c r="B12" s="4"/>
      <c r="C12" s="8" t="s">
        <v>5</v>
      </c>
      <c r="D12" s="8"/>
      <c r="E12" s="8"/>
      <c r="F12" s="2"/>
      <c r="M12" s="1"/>
    </row>
    <row r="13" customFormat="1" spans="1:13">
      <c r="A13" s="4" t="s">
        <v>6</v>
      </c>
      <c r="B13" s="4"/>
      <c r="C13" s="9" t="s">
        <v>7</v>
      </c>
      <c r="D13" s="10"/>
      <c r="E13" s="10"/>
      <c r="F13" s="2"/>
      <c r="M13" s="1"/>
    </row>
    <row r="14" customFormat="1" spans="1:13">
      <c r="A14" s="4" t="s">
        <v>8</v>
      </c>
      <c r="B14" s="4"/>
      <c r="C14" s="524" t="s">
        <v>9</v>
      </c>
      <c r="D14" s="12"/>
      <c r="E14" s="10"/>
      <c r="F14" s="2"/>
      <c r="M14" s="1"/>
    </row>
    <row r="15" customFormat="1" spans="1:13">
      <c r="A15" s="4" t="s">
        <v>10</v>
      </c>
      <c r="B15" s="4"/>
      <c r="C15" s="524" t="s">
        <v>11</v>
      </c>
      <c r="D15" s="12"/>
      <c r="E15" s="10"/>
      <c r="F15" s="2"/>
      <c r="M15" s="1"/>
    </row>
    <row r="16" customFormat="1" spans="1:13">
      <c r="A16" s="4" t="s">
        <v>12</v>
      </c>
      <c r="B16" s="4"/>
      <c r="C16" s="13" t="s">
        <v>13</v>
      </c>
      <c r="D16" s="10"/>
      <c r="E16" s="10"/>
      <c r="F16" s="2"/>
      <c r="M16" s="1"/>
    </row>
    <row r="17" customFormat="1" spans="1:13">
      <c r="A17" s="4" t="s">
        <v>14</v>
      </c>
      <c r="B17" s="4"/>
      <c r="C17" s="14" t="s">
        <v>15</v>
      </c>
      <c r="D17" s="15"/>
      <c r="E17" s="15"/>
      <c r="F17" s="2"/>
      <c r="M17" s="1"/>
    </row>
    <row r="18" customFormat="1" spans="1:13">
      <c r="A18" s="4"/>
      <c r="B18" s="4"/>
      <c r="C18" s="16"/>
      <c r="D18" s="17"/>
      <c r="E18" s="17"/>
      <c r="F18" s="2"/>
      <c r="M18" s="1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154" t="s">
        <v>23</v>
      </c>
      <c r="F23" s="155">
        <v>1</v>
      </c>
      <c r="G23" s="26" t="s">
        <v>24</v>
      </c>
      <c r="H23" s="26" t="s">
        <v>25</v>
      </c>
      <c r="I23" s="76"/>
    </row>
    <row r="24" s="1" customFormat="1" spans="1:16">
      <c r="A24" s="29" t="s">
        <v>26</v>
      </c>
      <c r="B24" s="30">
        <v>446028</v>
      </c>
      <c r="C24" s="30" t="s">
        <v>463</v>
      </c>
      <c r="D24" s="486">
        <v>17022723141518</v>
      </c>
      <c r="E24" s="32">
        <v>42826</v>
      </c>
      <c r="F24" s="33">
        <v>42828</v>
      </c>
      <c r="G24" s="34" t="s">
        <v>28</v>
      </c>
      <c r="H24" s="35">
        <v>6930</v>
      </c>
      <c r="I24" s="77"/>
      <c r="J24"/>
      <c r="K24"/>
      <c r="L24"/>
      <c r="M24"/>
      <c r="N24"/>
      <c r="O24"/>
      <c r="P24"/>
    </row>
    <row r="25" s="1" customFormat="1" spans="1:16">
      <c r="A25" s="29" t="s">
        <v>26</v>
      </c>
      <c r="B25" s="30">
        <v>446042</v>
      </c>
      <c r="C25" s="30" t="s">
        <v>464</v>
      </c>
      <c r="D25" s="486">
        <v>17012020044815</v>
      </c>
      <c r="E25" s="32">
        <v>42826</v>
      </c>
      <c r="F25" s="33">
        <v>42828</v>
      </c>
      <c r="G25" s="34" t="s">
        <v>28</v>
      </c>
      <c r="H25" s="35">
        <v>8370</v>
      </c>
      <c r="I25" s="77"/>
      <c r="J25"/>
      <c r="K25"/>
      <c r="L25"/>
      <c r="M25"/>
      <c r="N25"/>
      <c r="O25"/>
      <c r="P25"/>
    </row>
    <row r="26" s="1" customFormat="1" spans="1:16">
      <c r="A26" s="29" t="s">
        <v>26</v>
      </c>
      <c r="B26" s="30">
        <v>446043</v>
      </c>
      <c r="C26" s="30" t="s">
        <v>465</v>
      </c>
      <c r="D26" s="486">
        <v>17012020045215</v>
      </c>
      <c r="E26" s="32">
        <v>42826</v>
      </c>
      <c r="F26" s="33">
        <v>42828</v>
      </c>
      <c r="G26" s="34" t="s">
        <v>28</v>
      </c>
      <c r="H26" s="35">
        <v>8370</v>
      </c>
      <c r="I26" s="77"/>
      <c r="J26"/>
      <c r="K26"/>
      <c r="L26"/>
      <c r="M26"/>
      <c r="N26"/>
      <c r="O26"/>
      <c r="P26"/>
    </row>
    <row r="27" s="1" customFormat="1" spans="1:16">
      <c r="A27" s="29" t="s">
        <v>26</v>
      </c>
      <c r="B27" s="30">
        <v>446060</v>
      </c>
      <c r="C27" s="30" t="s">
        <v>466</v>
      </c>
      <c r="D27" s="486">
        <v>17011115222317</v>
      </c>
      <c r="E27" s="32">
        <v>42826</v>
      </c>
      <c r="F27" s="33">
        <v>42828</v>
      </c>
      <c r="G27" s="34" t="s">
        <v>28</v>
      </c>
      <c r="H27" s="35">
        <v>6930</v>
      </c>
      <c r="I27" s="77"/>
      <c r="J27"/>
      <c r="K27"/>
      <c r="L27"/>
      <c r="M27"/>
      <c r="N27"/>
      <c r="O27"/>
      <c r="P27"/>
    </row>
    <row r="28" s="1" customFormat="1" spans="1:16">
      <c r="A28" s="29" t="s">
        <v>26</v>
      </c>
      <c r="B28" s="30">
        <v>446333</v>
      </c>
      <c r="C28" s="30" t="s">
        <v>467</v>
      </c>
      <c r="D28" s="486">
        <v>1175771</v>
      </c>
      <c r="E28" s="32">
        <v>42825</v>
      </c>
      <c r="F28" s="33">
        <v>42830</v>
      </c>
      <c r="G28" s="34" t="s">
        <v>28</v>
      </c>
      <c r="H28" s="35">
        <v>19400</v>
      </c>
      <c r="I28" s="77"/>
      <c r="J28"/>
      <c r="K28"/>
      <c r="L28"/>
      <c r="M28"/>
      <c r="N28"/>
      <c r="O28"/>
      <c r="P28"/>
    </row>
    <row r="29" s="1" customFormat="1" spans="1:16">
      <c r="A29" s="29" t="s">
        <v>26</v>
      </c>
      <c r="B29" s="30">
        <v>446339</v>
      </c>
      <c r="C29" s="30" t="s">
        <v>468</v>
      </c>
      <c r="D29" s="486">
        <v>17011121563118</v>
      </c>
      <c r="E29" s="32">
        <v>42826</v>
      </c>
      <c r="F29" s="33">
        <v>42830</v>
      </c>
      <c r="G29" s="34" t="s">
        <v>28</v>
      </c>
      <c r="H29" s="35">
        <v>13860</v>
      </c>
      <c r="I29" s="77"/>
      <c r="J29"/>
      <c r="K29"/>
      <c r="L29"/>
      <c r="M29"/>
      <c r="N29"/>
      <c r="O29"/>
      <c r="P29"/>
    </row>
    <row r="30" s="1" customFormat="1" spans="1:16">
      <c r="A30" s="29" t="s">
        <v>26</v>
      </c>
      <c r="B30" s="51">
        <v>446350</v>
      </c>
      <c r="C30" s="51" t="s">
        <v>469</v>
      </c>
      <c r="D30" s="482">
        <v>17011115393423</v>
      </c>
      <c r="E30" s="53">
        <v>42826</v>
      </c>
      <c r="F30" s="54">
        <v>42830</v>
      </c>
      <c r="G30" s="55" t="s">
        <v>28</v>
      </c>
      <c r="H30" s="56">
        <v>16740</v>
      </c>
      <c r="I30" s="77"/>
      <c r="J30"/>
      <c r="K30"/>
      <c r="L30"/>
      <c r="M30"/>
      <c r="N30"/>
      <c r="O30"/>
      <c r="P30"/>
    </row>
    <row r="31" s="1" customFormat="1" spans="1:16">
      <c r="A31" s="29" t="s">
        <v>26</v>
      </c>
      <c r="B31" s="51">
        <v>446352</v>
      </c>
      <c r="C31" s="51" t="s">
        <v>272</v>
      </c>
      <c r="D31" s="482">
        <v>17011115393423</v>
      </c>
      <c r="E31" s="53">
        <v>42826</v>
      </c>
      <c r="F31" s="54">
        <v>42830</v>
      </c>
      <c r="G31" s="55" t="s">
        <v>28</v>
      </c>
      <c r="H31" s="56">
        <v>16740</v>
      </c>
      <c r="I31" s="77"/>
      <c r="J31"/>
      <c r="K31"/>
      <c r="L31"/>
      <c r="M31"/>
      <c r="N31"/>
      <c r="O31"/>
      <c r="P31"/>
    </row>
    <row r="32" s="1" customFormat="1" spans="1:16">
      <c r="A32" s="29" t="s">
        <v>26</v>
      </c>
      <c r="B32" s="30">
        <v>446365</v>
      </c>
      <c r="C32" s="30" t="s">
        <v>470</v>
      </c>
      <c r="D32" s="486">
        <v>17011115220518</v>
      </c>
      <c r="E32" s="32">
        <v>42828</v>
      </c>
      <c r="F32" s="33">
        <v>42830</v>
      </c>
      <c r="G32" s="34" t="s">
        <v>28</v>
      </c>
      <c r="H32" s="35">
        <v>6930</v>
      </c>
      <c r="I32" s="77"/>
      <c r="J32"/>
      <c r="K32"/>
      <c r="L32"/>
      <c r="M32"/>
      <c r="N32"/>
      <c r="O32"/>
      <c r="P32"/>
    </row>
    <row r="33" s="1" customFormat="1" spans="1:16">
      <c r="A33" s="29" t="s">
        <v>26</v>
      </c>
      <c r="B33" s="30">
        <v>446295</v>
      </c>
      <c r="C33" s="30" t="s">
        <v>471</v>
      </c>
      <c r="D33" s="486">
        <v>1169433</v>
      </c>
      <c r="E33" s="32">
        <v>42826</v>
      </c>
      <c r="F33" s="33">
        <v>42830</v>
      </c>
      <c r="G33" s="34" t="s">
        <v>28</v>
      </c>
      <c r="H33" s="35">
        <v>16740</v>
      </c>
      <c r="I33" s="77"/>
      <c r="J33"/>
      <c r="K33"/>
      <c r="L33"/>
      <c r="M33"/>
      <c r="N33"/>
      <c r="O33"/>
      <c r="P33"/>
    </row>
    <row r="34" s="1" customFormat="1" spans="1:16">
      <c r="A34" s="29" t="s">
        <v>26</v>
      </c>
      <c r="B34" s="30">
        <v>446475</v>
      </c>
      <c r="C34" s="30" t="s">
        <v>472</v>
      </c>
      <c r="D34" s="486">
        <v>17022617231318</v>
      </c>
      <c r="E34" s="32">
        <v>42830</v>
      </c>
      <c r="F34" s="33">
        <v>42831</v>
      </c>
      <c r="G34" s="34" t="s">
        <v>28</v>
      </c>
      <c r="H34" s="35">
        <v>3465</v>
      </c>
      <c r="I34" s="77"/>
      <c r="J34"/>
      <c r="K34"/>
      <c r="L34"/>
      <c r="M34"/>
      <c r="N34"/>
      <c r="O34"/>
      <c r="P34"/>
    </row>
    <row r="35" s="1" customFormat="1" spans="1:16">
      <c r="A35" s="29" t="s">
        <v>26</v>
      </c>
      <c r="B35" s="30">
        <v>446492</v>
      </c>
      <c r="C35" s="30" t="s">
        <v>473</v>
      </c>
      <c r="D35" s="486">
        <v>17011910470775</v>
      </c>
      <c r="E35" s="32">
        <v>42828</v>
      </c>
      <c r="F35" s="33">
        <v>42831</v>
      </c>
      <c r="G35" s="34" t="s">
        <v>28</v>
      </c>
      <c r="H35" s="35">
        <v>12555</v>
      </c>
      <c r="I35" s="77"/>
      <c r="J35"/>
      <c r="K35"/>
      <c r="L35"/>
      <c r="M35"/>
      <c r="N35"/>
      <c r="O35"/>
      <c r="P35"/>
    </row>
    <row r="36" s="1" customFormat="1" spans="1:16">
      <c r="A36" s="29" t="s">
        <v>26</v>
      </c>
      <c r="B36" s="30">
        <v>446497</v>
      </c>
      <c r="C36" s="30" t="s">
        <v>474</v>
      </c>
      <c r="D36" s="486">
        <v>17011908515816</v>
      </c>
      <c r="E36" s="32">
        <v>42827</v>
      </c>
      <c r="F36" s="33">
        <v>42831</v>
      </c>
      <c r="G36" s="34" t="s">
        <v>28</v>
      </c>
      <c r="H36" s="35">
        <v>16740</v>
      </c>
      <c r="I36" s="77"/>
      <c r="J36"/>
      <c r="K36"/>
      <c r="L36"/>
      <c r="M36"/>
      <c r="N36"/>
      <c r="O36"/>
      <c r="P36"/>
    </row>
    <row r="37" s="1" customFormat="1" spans="1:16">
      <c r="A37" s="29" t="s">
        <v>26</v>
      </c>
      <c r="B37" s="30">
        <v>446661</v>
      </c>
      <c r="C37" s="66" t="s">
        <v>475</v>
      </c>
      <c r="D37" s="486">
        <v>170210152245912</v>
      </c>
      <c r="E37" s="32">
        <v>42829</v>
      </c>
      <c r="F37" s="33">
        <v>42832</v>
      </c>
      <c r="G37" s="34" t="s">
        <v>28</v>
      </c>
      <c r="H37" s="35">
        <v>10395</v>
      </c>
      <c r="I37" s="77"/>
      <c r="J37"/>
      <c r="K37"/>
      <c r="L37"/>
      <c r="M37"/>
      <c r="N37"/>
      <c r="O37"/>
      <c r="P37"/>
    </row>
    <row r="38" s="1" customFormat="1" spans="1:16">
      <c r="A38" s="29" t="s">
        <v>26</v>
      </c>
      <c r="B38" s="30">
        <v>446668</v>
      </c>
      <c r="C38" s="30" t="s">
        <v>476</v>
      </c>
      <c r="D38" s="486">
        <v>1177435</v>
      </c>
      <c r="E38" s="32">
        <v>42830</v>
      </c>
      <c r="F38" s="33">
        <v>42832</v>
      </c>
      <c r="G38" s="34" t="s">
        <v>28</v>
      </c>
      <c r="H38" s="35">
        <v>9300</v>
      </c>
      <c r="I38" s="77"/>
      <c r="J38"/>
      <c r="K38"/>
      <c r="L38"/>
      <c r="M38"/>
      <c r="N38"/>
      <c r="O38"/>
      <c r="P38"/>
    </row>
    <row r="39" s="1" customFormat="1" spans="1:16">
      <c r="A39" s="29" t="s">
        <v>26</v>
      </c>
      <c r="B39" s="30">
        <v>446670</v>
      </c>
      <c r="C39" s="30" t="s">
        <v>477</v>
      </c>
      <c r="D39" s="486">
        <v>1172324</v>
      </c>
      <c r="E39" s="32">
        <v>42827</v>
      </c>
      <c r="F39" s="33">
        <v>42832</v>
      </c>
      <c r="G39" s="34" t="s">
        <v>28</v>
      </c>
      <c r="H39" s="35">
        <v>23250</v>
      </c>
      <c r="I39" s="77"/>
      <c r="J39"/>
      <c r="K39"/>
      <c r="L39"/>
      <c r="M39"/>
      <c r="N39"/>
      <c r="O39"/>
      <c r="P39"/>
    </row>
    <row r="40" s="1" customFormat="1" spans="1:16">
      <c r="A40" s="29" t="s">
        <v>26</v>
      </c>
      <c r="B40" s="30">
        <v>446767</v>
      </c>
      <c r="C40" s="30" t="s">
        <v>478</v>
      </c>
      <c r="D40" s="486">
        <v>17022617401589</v>
      </c>
      <c r="E40" s="32">
        <v>42830</v>
      </c>
      <c r="F40" s="33">
        <v>42833</v>
      </c>
      <c r="G40" s="34" t="s">
        <v>28</v>
      </c>
      <c r="H40" s="35">
        <v>10395</v>
      </c>
      <c r="I40" s="77"/>
      <c r="J40"/>
      <c r="K40"/>
      <c r="L40"/>
      <c r="M40"/>
      <c r="N40"/>
      <c r="O40"/>
      <c r="P40"/>
    </row>
    <row r="41" s="1" customFormat="1" spans="1:16">
      <c r="A41" s="29" t="s">
        <v>26</v>
      </c>
      <c r="B41" s="30">
        <v>446771</v>
      </c>
      <c r="C41" s="66" t="s">
        <v>479</v>
      </c>
      <c r="D41" s="486">
        <v>1169785</v>
      </c>
      <c r="E41" s="32">
        <v>42831</v>
      </c>
      <c r="F41" s="33">
        <v>42833</v>
      </c>
      <c r="G41" s="34" t="s">
        <v>28</v>
      </c>
      <c r="H41" s="35">
        <v>6930</v>
      </c>
      <c r="I41" s="77"/>
      <c r="J41"/>
      <c r="K41"/>
      <c r="L41"/>
      <c r="M41"/>
      <c r="N41"/>
      <c r="O41"/>
      <c r="P41"/>
    </row>
    <row r="42" s="1" customFormat="1" spans="1:16">
      <c r="A42" s="29" t="s">
        <v>26</v>
      </c>
      <c r="B42" s="30">
        <v>446784</v>
      </c>
      <c r="C42" s="66" t="s">
        <v>480</v>
      </c>
      <c r="D42" s="486">
        <v>1172322</v>
      </c>
      <c r="E42" s="32">
        <v>42827</v>
      </c>
      <c r="F42" s="33">
        <v>42833</v>
      </c>
      <c r="G42" s="34" t="s">
        <v>28</v>
      </c>
      <c r="H42" s="35">
        <v>27900</v>
      </c>
      <c r="I42" s="77"/>
      <c r="J42"/>
      <c r="K42"/>
      <c r="L42"/>
      <c r="M42"/>
      <c r="N42"/>
      <c r="O42"/>
      <c r="P42"/>
    </row>
    <row r="43" s="1" customFormat="1" spans="1:16">
      <c r="A43" s="29" t="s">
        <v>26</v>
      </c>
      <c r="B43" s="30">
        <v>446788</v>
      </c>
      <c r="C43" s="66" t="s">
        <v>481</v>
      </c>
      <c r="D43" s="486">
        <v>1177064</v>
      </c>
      <c r="E43" s="32">
        <v>42831</v>
      </c>
      <c r="F43" s="33">
        <v>42833</v>
      </c>
      <c r="G43" s="34" t="s">
        <v>28</v>
      </c>
      <c r="H43" s="35">
        <v>7700</v>
      </c>
      <c r="I43" s="77"/>
      <c r="J43"/>
      <c r="K43"/>
      <c r="L43"/>
      <c r="M43"/>
      <c r="N43"/>
      <c r="O43"/>
      <c r="P43"/>
    </row>
    <row r="44" s="1" customFormat="1" spans="1:16">
      <c r="A44" s="29" t="s">
        <v>26</v>
      </c>
      <c r="B44" s="30">
        <v>446794</v>
      </c>
      <c r="C44" s="66" t="s">
        <v>482</v>
      </c>
      <c r="D44" s="486">
        <v>1169788</v>
      </c>
      <c r="E44" s="32">
        <v>42831</v>
      </c>
      <c r="F44" s="33">
        <v>42833</v>
      </c>
      <c r="G44" s="34" t="s">
        <v>28</v>
      </c>
      <c r="H44" s="35">
        <v>8370</v>
      </c>
      <c r="I44" s="77"/>
      <c r="J44"/>
      <c r="K44"/>
      <c r="L44"/>
      <c r="M44"/>
      <c r="N44"/>
      <c r="O44"/>
      <c r="P44"/>
    </row>
    <row r="45" s="1" customFormat="1" spans="1:16">
      <c r="A45" s="29" t="s">
        <v>26</v>
      </c>
      <c r="B45" s="30">
        <v>446899</v>
      </c>
      <c r="C45" s="66" t="s">
        <v>483</v>
      </c>
      <c r="D45" s="486">
        <v>17022621353516</v>
      </c>
      <c r="E45" s="32">
        <v>42829</v>
      </c>
      <c r="F45" s="33">
        <v>42834</v>
      </c>
      <c r="G45" s="34" t="s">
        <v>28</v>
      </c>
      <c r="H45" s="35">
        <v>17325</v>
      </c>
      <c r="I45" s="77"/>
      <c r="J45"/>
      <c r="K45"/>
      <c r="L45"/>
      <c r="M45"/>
      <c r="N45"/>
      <c r="O45"/>
      <c r="P45"/>
    </row>
    <row r="46" s="1" customFormat="1" spans="1:16">
      <c r="A46" s="29" t="s">
        <v>26</v>
      </c>
      <c r="B46" s="30">
        <v>446902</v>
      </c>
      <c r="C46" s="66" t="s">
        <v>484</v>
      </c>
      <c r="D46" s="486">
        <v>1176912</v>
      </c>
      <c r="E46" s="32">
        <v>42832</v>
      </c>
      <c r="F46" s="33">
        <v>42834</v>
      </c>
      <c r="G46" s="34" t="s">
        <v>28</v>
      </c>
      <c r="H46" s="35">
        <v>7700</v>
      </c>
      <c r="I46" s="77"/>
      <c r="J46"/>
      <c r="K46"/>
      <c r="L46"/>
      <c r="M46"/>
      <c r="N46"/>
      <c r="O46"/>
      <c r="P46"/>
    </row>
    <row r="47" s="1" customFormat="1" spans="1:16">
      <c r="A47" s="29" t="s">
        <v>26</v>
      </c>
      <c r="B47" s="44">
        <v>446949</v>
      </c>
      <c r="C47" s="67" t="s">
        <v>485</v>
      </c>
      <c r="D47" s="487">
        <v>1168834</v>
      </c>
      <c r="E47" s="46">
        <v>42832</v>
      </c>
      <c r="F47" s="47">
        <v>42834</v>
      </c>
      <c r="G47" s="48" t="s">
        <v>28</v>
      </c>
      <c r="H47" s="49">
        <v>8370</v>
      </c>
      <c r="I47" s="77"/>
      <c r="J47"/>
      <c r="K47"/>
      <c r="L47"/>
      <c r="M47"/>
      <c r="N47"/>
      <c r="O47"/>
      <c r="P47"/>
    </row>
    <row r="48" s="1" customFormat="1" spans="1:16">
      <c r="A48" s="29" t="s">
        <v>26</v>
      </c>
      <c r="B48" s="44">
        <v>446950</v>
      </c>
      <c r="C48" s="44" t="s">
        <v>486</v>
      </c>
      <c r="D48" s="487">
        <v>1168834</v>
      </c>
      <c r="E48" s="46">
        <v>42832</v>
      </c>
      <c r="F48" s="47">
        <v>42834</v>
      </c>
      <c r="G48" s="48" t="s">
        <v>28</v>
      </c>
      <c r="H48" s="49">
        <v>8370</v>
      </c>
      <c r="I48" s="77"/>
      <c r="J48"/>
      <c r="K48"/>
      <c r="L48"/>
      <c r="M48"/>
      <c r="N48"/>
      <c r="O48"/>
      <c r="P48"/>
    </row>
    <row r="49" s="1" customFormat="1" spans="1:16">
      <c r="A49" s="29" t="s">
        <v>26</v>
      </c>
      <c r="B49" s="30">
        <v>447077</v>
      </c>
      <c r="C49" s="30" t="s">
        <v>487</v>
      </c>
      <c r="D49" s="486">
        <v>17022722370616</v>
      </c>
      <c r="E49" s="32">
        <v>42832</v>
      </c>
      <c r="F49" s="33">
        <v>42835</v>
      </c>
      <c r="G49" s="34" t="s">
        <v>28</v>
      </c>
      <c r="H49" s="35">
        <v>12555</v>
      </c>
      <c r="I49" s="77"/>
      <c r="J49"/>
      <c r="K49"/>
      <c r="L49"/>
      <c r="M49"/>
      <c r="N49"/>
      <c r="O49"/>
      <c r="P49"/>
    </row>
    <row r="50" s="1" customFormat="1" spans="1:16">
      <c r="A50" s="29" t="s">
        <v>26</v>
      </c>
      <c r="B50" s="30">
        <v>447085</v>
      </c>
      <c r="C50" s="30" t="s">
        <v>488</v>
      </c>
      <c r="D50" s="486">
        <v>17021523271423</v>
      </c>
      <c r="E50" s="32">
        <v>42832</v>
      </c>
      <c r="F50" s="33">
        <v>42835</v>
      </c>
      <c r="G50" s="34" t="s">
        <v>28</v>
      </c>
      <c r="H50" s="35">
        <v>12555</v>
      </c>
      <c r="I50" s="77"/>
      <c r="J50"/>
      <c r="K50"/>
      <c r="L50"/>
      <c r="M50"/>
      <c r="N50"/>
      <c r="O50"/>
      <c r="P50"/>
    </row>
    <row r="51" s="1" customFormat="1" spans="1:16">
      <c r="A51" s="29" t="s">
        <v>26</v>
      </c>
      <c r="B51" s="30">
        <v>447086</v>
      </c>
      <c r="C51" s="30" t="s">
        <v>489</v>
      </c>
      <c r="D51" s="486">
        <v>1177054</v>
      </c>
      <c r="E51" s="32">
        <v>42832</v>
      </c>
      <c r="F51" s="33">
        <v>42835</v>
      </c>
      <c r="G51" s="34" t="s">
        <v>28</v>
      </c>
      <c r="H51" s="35">
        <v>11550</v>
      </c>
      <c r="I51" s="77"/>
      <c r="J51"/>
      <c r="K51"/>
      <c r="L51"/>
      <c r="M51"/>
      <c r="N51"/>
      <c r="O51"/>
      <c r="P51"/>
    </row>
    <row r="52" s="1" customFormat="1" spans="1:16">
      <c r="A52" s="29" t="s">
        <v>26</v>
      </c>
      <c r="B52" s="51">
        <v>447088</v>
      </c>
      <c r="C52" s="51" t="s">
        <v>490</v>
      </c>
      <c r="D52" s="482">
        <v>1176743</v>
      </c>
      <c r="E52" s="53">
        <v>42833</v>
      </c>
      <c r="F52" s="54">
        <v>42835</v>
      </c>
      <c r="G52" s="55" t="s">
        <v>28</v>
      </c>
      <c r="H52" s="56">
        <v>7700</v>
      </c>
      <c r="I52" s="77"/>
      <c r="J52"/>
      <c r="K52"/>
      <c r="L52"/>
      <c r="M52"/>
      <c r="N52"/>
      <c r="O52"/>
      <c r="P52"/>
    </row>
    <row r="53" s="1" customFormat="1" spans="1:16">
      <c r="A53" s="29" t="s">
        <v>26</v>
      </c>
      <c r="B53" s="51">
        <v>447089</v>
      </c>
      <c r="C53" s="51" t="s">
        <v>491</v>
      </c>
      <c r="D53" s="482">
        <v>1176743</v>
      </c>
      <c r="E53" s="53">
        <v>42833</v>
      </c>
      <c r="F53" s="54">
        <v>42835</v>
      </c>
      <c r="G53" s="55" t="s">
        <v>28</v>
      </c>
      <c r="H53" s="56">
        <v>7700</v>
      </c>
      <c r="I53" s="77"/>
      <c r="J53"/>
      <c r="K53"/>
      <c r="L53"/>
      <c r="M53"/>
      <c r="N53"/>
      <c r="O53"/>
      <c r="P53"/>
    </row>
    <row r="54" s="1" customFormat="1" spans="1:13">
      <c r="A54" s="29" t="s">
        <v>26</v>
      </c>
      <c r="B54" s="51">
        <v>447090</v>
      </c>
      <c r="C54" s="51" t="s">
        <v>492</v>
      </c>
      <c r="D54" s="482">
        <v>1176743</v>
      </c>
      <c r="E54" s="53">
        <v>42833</v>
      </c>
      <c r="F54" s="54">
        <v>42835</v>
      </c>
      <c r="G54" s="55" t="s">
        <v>28</v>
      </c>
      <c r="H54" s="56">
        <v>7700</v>
      </c>
      <c r="I54" s="77"/>
      <c r="J54"/>
      <c r="K54"/>
      <c r="L54"/>
      <c r="M54"/>
    </row>
    <row r="55" s="1" customFormat="1" spans="1:13">
      <c r="A55" s="29" t="s">
        <v>26</v>
      </c>
      <c r="B55" s="51">
        <v>447091</v>
      </c>
      <c r="C55" s="51" t="s">
        <v>493</v>
      </c>
      <c r="D55" s="482">
        <v>1176743</v>
      </c>
      <c r="E55" s="53">
        <v>42833</v>
      </c>
      <c r="F55" s="54">
        <v>42835</v>
      </c>
      <c r="G55" s="55" t="s">
        <v>28</v>
      </c>
      <c r="H55" s="56">
        <v>7700</v>
      </c>
      <c r="I55" s="77"/>
      <c r="J55"/>
      <c r="K55"/>
      <c r="L55"/>
      <c r="M55"/>
    </row>
    <row r="56" s="1" customFormat="1" spans="1:13">
      <c r="A56" s="29" t="s">
        <v>26</v>
      </c>
      <c r="B56" s="30">
        <v>447192</v>
      </c>
      <c r="C56" s="30" t="s">
        <v>494</v>
      </c>
      <c r="D56" s="486">
        <v>1177255</v>
      </c>
      <c r="E56" s="32">
        <v>42835</v>
      </c>
      <c r="F56" s="33">
        <v>42836</v>
      </c>
      <c r="G56" s="34" t="s">
        <v>28</v>
      </c>
      <c r="H56" s="35">
        <v>3850</v>
      </c>
      <c r="I56" s="77"/>
      <c r="J56"/>
      <c r="K56"/>
      <c r="L56"/>
      <c r="M56"/>
    </row>
    <row r="57" s="1" customFormat="1" spans="1:13">
      <c r="A57" s="29"/>
      <c r="B57" s="30"/>
      <c r="C57" s="30"/>
      <c r="D57" s="486"/>
      <c r="E57" s="32"/>
      <c r="F57" s="33"/>
      <c r="G57" s="34"/>
      <c r="H57" s="35"/>
      <c r="I57" s="77"/>
      <c r="J57"/>
      <c r="K57"/>
      <c r="L57"/>
      <c r="M57"/>
    </row>
    <row r="58" s="1" customFormat="1" spans="1:13">
      <c r="A58" s="29"/>
      <c r="B58" s="30"/>
      <c r="C58" s="30"/>
      <c r="D58" s="31"/>
      <c r="E58" s="32"/>
      <c r="F58" s="33"/>
      <c r="G58" s="34"/>
      <c r="H58" s="35"/>
      <c r="I58" s="77"/>
      <c r="J58"/>
      <c r="K58"/>
      <c r="L58"/>
      <c r="M58"/>
    </row>
    <row r="59" s="1" customFormat="1" spans="1:13">
      <c r="A59" s="29"/>
      <c r="B59" s="30"/>
      <c r="C59" s="66"/>
      <c r="D59" s="31"/>
      <c r="E59" s="32"/>
      <c r="F59" s="33"/>
      <c r="G59" s="68"/>
      <c r="H59" s="35"/>
      <c r="I59" s="77"/>
      <c r="J59"/>
      <c r="K59"/>
      <c r="L59"/>
      <c r="M59"/>
    </row>
    <row r="60" s="1" customFormat="1" ht="15" customHeight="1" spans="1:13">
      <c r="A60" s="69"/>
      <c r="B60" s="69"/>
      <c r="C60" s="70"/>
      <c r="D60" s="71"/>
      <c r="E60" s="72"/>
      <c r="F60" s="73"/>
      <c r="G60" s="74" t="s">
        <v>80</v>
      </c>
      <c r="H60" s="75">
        <f>SUM(H24:H59)</f>
        <v>371085</v>
      </c>
      <c r="I60" s="511" t="s">
        <v>495</v>
      </c>
      <c r="J60"/>
      <c r="K60"/>
      <c r="L60"/>
      <c r="M60"/>
    </row>
    <row r="61" s="1" customFormat="1" ht="17.4" customHeight="1" spans="1:13">
      <c r="A61" s="78" t="s">
        <v>82</v>
      </c>
      <c r="B61" s="79"/>
      <c r="C61" s="80"/>
      <c r="D61" s="81"/>
      <c r="E61" s="82"/>
      <c r="F61" s="83"/>
      <c r="G61" s="84"/>
      <c r="H61" s="85"/>
      <c r="I61" s="511"/>
      <c r="J61"/>
      <c r="K61"/>
      <c r="L61"/>
      <c r="M61"/>
    </row>
    <row r="62" s="1" customFormat="1" ht="15" customHeight="1" spans="2:13">
      <c r="B62" s="86"/>
      <c r="C62" s="87"/>
      <c r="D62" s="81"/>
      <c r="E62" s="82"/>
      <c r="F62" s="83"/>
      <c r="G62" s="84"/>
      <c r="H62" s="85"/>
      <c r="I62" s="77"/>
      <c r="J62"/>
      <c r="K62"/>
      <c r="L62"/>
      <c r="M62"/>
    </row>
    <row r="63" s="1" customFormat="1" ht="16.2" customHeight="1" spans="1:13">
      <c r="A63" s="88" t="s">
        <v>496</v>
      </c>
      <c r="B63" s="88"/>
      <c r="F63" s="89"/>
      <c r="J63"/>
      <c r="K63"/>
      <c r="L63"/>
      <c r="M63"/>
    </row>
    <row r="64" customFormat="1" ht="12" customHeight="1" spans="1:8">
      <c r="A64" s="165" t="s">
        <v>423</v>
      </c>
      <c r="B64" s="90"/>
      <c r="C64" s="166" t="s">
        <v>424</v>
      </c>
      <c r="D64" s="166" t="s">
        <v>424</v>
      </c>
      <c r="E64" s="166" t="s">
        <v>424</v>
      </c>
      <c r="F64" s="166" t="s">
        <v>424</v>
      </c>
      <c r="G64" s="166" t="s">
        <v>424</v>
      </c>
      <c r="H64" s="167" t="s">
        <v>90</v>
      </c>
    </row>
    <row r="65" customFormat="1" ht="12" customHeight="1" spans="1:8">
      <c r="A65" s="168" t="s">
        <v>425</v>
      </c>
      <c r="B65" s="168"/>
      <c r="C65" s="169" t="s">
        <v>85</v>
      </c>
      <c r="D65" s="170" t="s">
        <v>86</v>
      </c>
      <c r="E65" s="170" t="s">
        <v>87</v>
      </c>
      <c r="F65" s="170" t="s">
        <v>88</v>
      </c>
      <c r="G65" s="170" t="s">
        <v>89</v>
      </c>
      <c r="H65" s="171" t="s">
        <v>426</v>
      </c>
    </row>
    <row r="66" customFormat="1" ht="13.5" spans="1:8">
      <c r="A66" s="172">
        <f>H60+1094240+511745+511745</f>
        <v>2488815</v>
      </c>
      <c r="B66" s="93"/>
      <c r="C66" s="256">
        <f>749262</f>
        <v>749262</v>
      </c>
      <c r="D66" s="172">
        <v>0</v>
      </c>
      <c r="E66" s="172">
        <v>0</v>
      </c>
      <c r="F66" s="172">
        <v>0</v>
      </c>
      <c r="G66" s="172">
        <v>0</v>
      </c>
      <c r="H66" s="173">
        <f>SUM(A66:G66)</f>
        <v>3238077</v>
      </c>
    </row>
    <row r="67" customFormat="1" ht="13.5"/>
    <row r="68" customFormat="1" spans="1:2">
      <c r="A68" s="96"/>
      <c r="B6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15" workbookViewId="0">
      <selection activeCell="I56" sqref="I5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style="495" customWidth="1"/>
    <col min="5" max="7" width="10.7809523809524" customWidth="1"/>
    <col min="8" max="8" width="13.1047619047619" customWidth="1"/>
    <col min="9" max="9" width="46.1428571428571" customWidth="1"/>
  </cols>
  <sheetData>
    <row r="1" customFormat="1" spans="1:6">
      <c r="A1" s="2"/>
      <c r="B1" s="2"/>
      <c r="C1" s="2"/>
      <c r="D1" s="496"/>
      <c r="E1" s="2"/>
      <c r="F1" s="2"/>
    </row>
    <row r="2" customFormat="1" spans="1:6">
      <c r="A2" s="2"/>
      <c r="B2" s="2"/>
      <c r="C2" s="2"/>
      <c r="D2" s="496"/>
      <c r="E2" s="2"/>
      <c r="F2" s="2"/>
    </row>
    <row r="3" customFormat="1" spans="1:6">
      <c r="A3" s="2"/>
      <c r="B3" s="2"/>
      <c r="C3" s="2"/>
      <c r="D3" s="496"/>
      <c r="E3" s="2"/>
      <c r="F3" s="2"/>
    </row>
    <row r="4" customFormat="1" spans="1:6">
      <c r="A4" s="2"/>
      <c r="B4" s="2"/>
      <c r="C4" s="2"/>
      <c r="D4" s="496"/>
      <c r="E4" s="2"/>
      <c r="F4" s="2"/>
    </row>
    <row r="5" customFormat="1" spans="1:6">
      <c r="A5" s="2"/>
      <c r="B5" s="2"/>
      <c r="C5" s="2"/>
      <c r="D5" s="496"/>
      <c r="E5" s="2"/>
      <c r="F5" s="2"/>
    </row>
    <row r="6" customFormat="1" spans="1:6">
      <c r="A6" s="2"/>
      <c r="B6" s="2"/>
      <c r="C6" s="2"/>
      <c r="D6" s="496"/>
      <c r="E6" s="2"/>
      <c r="F6" s="2"/>
    </row>
    <row r="7" customFormat="1" ht="15.75" spans="1:8">
      <c r="A7" s="2"/>
      <c r="B7" s="2"/>
      <c r="C7" s="2"/>
      <c r="D7" s="496"/>
      <c r="E7" s="2"/>
      <c r="F7" s="2"/>
      <c r="G7" s="3"/>
      <c r="H7" s="3"/>
    </row>
    <row r="8" customFormat="1" spans="1:6">
      <c r="A8" s="2"/>
      <c r="B8" s="2"/>
      <c r="C8" s="2"/>
      <c r="D8" s="496"/>
      <c r="E8" s="2"/>
      <c r="F8" s="2"/>
    </row>
    <row r="9" customFormat="1" spans="1:6">
      <c r="A9" s="2"/>
      <c r="B9" s="2"/>
      <c r="C9" s="2"/>
      <c r="D9" s="496"/>
      <c r="E9" s="2"/>
      <c r="F9" s="2"/>
    </row>
    <row r="10" customFormat="1" spans="1:8">
      <c r="A10" s="4" t="s">
        <v>0</v>
      </c>
      <c r="B10" s="4"/>
      <c r="C10" s="5" t="s">
        <v>1</v>
      </c>
      <c r="D10" s="497"/>
      <c r="G10" s="6" t="s">
        <v>2</v>
      </c>
      <c r="H10" s="7">
        <v>42846</v>
      </c>
    </row>
    <row r="11" customFormat="1" spans="1:6">
      <c r="A11" s="4" t="s">
        <v>3</v>
      </c>
      <c r="B11" s="4"/>
      <c r="C11" s="8" t="s">
        <v>4</v>
      </c>
      <c r="D11" s="498"/>
      <c r="E11" s="8"/>
      <c r="F11" s="2"/>
    </row>
    <row r="12" customFormat="1" ht="13.2" customHeight="1" spans="1:6">
      <c r="A12" s="4"/>
      <c r="B12" s="4"/>
      <c r="C12" s="8" t="s">
        <v>5</v>
      </c>
      <c r="D12" s="498"/>
      <c r="E12" s="8"/>
      <c r="F12" s="2"/>
    </row>
    <row r="13" customFormat="1" spans="1:6">
      <c r="A13" s="4" t="s">
        <v>6</v>
      </c>
      <c r="B13" s="4"/>
      <c r="C13" s="9" t="s">
        <v>7</v>
      </c>
      <c r="D13" s="499"/>
      <c r="E13" s="10"/>
      <c r="F13" s="2"/>
    </row>
    <row r="14" customFormat="1" spans="1:6">
      <c r="A14" s="4" t="s">
        <v>8</v>
      </c>
      <c r="B14" s="4"/>
      <c r="C14" s="524" t="s">
        <v>9</v>
      </c>
      <c r="D14" s="500"/>
      <c r="E14" s="10"/>
      <c r="F14" s="2"/>
    </row>
    <row r="15" customFormat="1" spans="1:6">
      <c r="A15" s="4" t="s">
        <v>10</v>
      </c>
      <c r="B15" s="4"/>
      <c r="C15" s="524" t="s">
        <v>11</v>
      </c>
      <c r="D15" s="500"/>
      <c r="E15" s="10"/>
      <c r="F15" s="2"/>
    </row>
    <row r="16" customFormat="1" spans="1:6">
      <c r="A16" s="4" t="s">
        <v>12</v>
      </c>
      <c r="B16" s="4"/>
      <c r="C16" s="13" t="s">
        <v>13</v>
      </c>
      <c r="D16" s="499"/>
      <c r="E16" s="10"/>
      <c r="F16" s="2"/>
    </row>
    <row r="17" customFormat="1" spans="1:6">
      <c r="A17" s="4" t="s">
        <v>14</v>
      </c>
      <c r="B17" s="4"/>
      <c r="C17" s="14" t="s">
        <v>15</v>
      </c>
      <c r="D17" s="501"/>
      <c r="E17" s="15"/>
      <c r="F17" s="2"/>
    </row>
    <row r="18" customFormat="1" spans="1:6">
      <c r="A18" s="4"/>
      <c r="B18" s="4"/>
      <c r="C18" s="16"/>
      <c r="D18" s="502"/>
      <c r="E18" s="17"/>
      <c r="F18" s="2"/>
    </row>
    <row r="19" customFormat="1" spans="1:6">
      <c r="A19" s="18" t="s">
        <v>16</v>
      </c>
      <c r="B19" s="18"/>
      <c r="C19" s="19" t="s">
        <v>17</v>
      </c>
      <c r="D19" s="502"/>
      <c r="E19" s="11"/>
      <c r="F19" s="2"/>
    </row>
    <row r="20" customFormat="1" spans="3:6">
      <c r="C20" s="20" t="s">
        <v>18</v>
      </c>
      <c r="D20" s="503"/>
      <c r="E20" s="21"/>
      <c r="F20" s="2"/>
    </row>
    <row r="21" customFormat="1" spans="3:6">
      <c r="C21" s="22" t="s">
        <v>19</v>
      </c>
      <c r="D21" s="503"/>
      <c r="E21" s="21"/>
      <c r="F21" s="2"/>
    </row>
    <row r="22" customFormat="1" ht="8.4" customHeight="1" spans="1:6">
      <c r="A22" s="2"/>
      <c r="B22" s="2"/>
      <c r="C22" s="2"/>
      <c r="D22" s="496"/>
      <c r="E22" s="23"/>
      <c r="F22" s="24"/>
    </row>
    <row r="23" customFormat="1" spans="1:8">
      <c r="A23" s="25" t="s">
        <v>20</v>
      </c>
      <c r="B23" s="25"/>
      <c r="C23" s="25" t="s">
        <v>21</v>
      </c>
      <c r="D23" s="504" t="s">
        <v>22</v>
      </c>
      <c r="E23" s="154" t="s">
        <v>23</v>
      </c>
      <c r="F23" s="155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51">
        <v>447434</v>
      </c>
      <c r="C24" s="51" t="s">
        <v>497</v>
      </c>
      <c r="D24" s="482">
        <v>1171391</v>
      </c>
      <c r="E24" s="53">
        <v>42834</v>
      </c>
      <c r="F24" s="54">
        <v>42838</v>
      </c>
      <c r="G24" s="55" t="s">
        <v>28</v>
      </c>
      <c r="H24" s="56">
        <v>13860</v>
      </c>
    </row>
    <row r="25" s="1" customFormat="1" spans="1:8">
      <c r="A25" s="29" t="s">
        <v>26</v>
      </c>
      <c r="B25" s="51">
        <v>447435</v>
      </c>
      <c r="C25" s="51" t="s">
        <v>498</v>
      </c>
      <c r="D25" s="482">
        <v>1171391</v>
      </c>
      <c r="E25" s="53">
        <v>42834</v>
      </c>
      <c r="F25" s="54">
        <v>42838</v>
      </c>
      <c r="G25" s="55" t="s">
        <v>28</v>
      </c>
      <c r="H25" s="56">
        <v>13860</v>
      </c>
    </row>
    <row r="26" s="1" customFormat="1" spans="1:8">
      <c r="A26" s="29" t="s">
        <v>26</v>
      </c>
      <c r="B26" s="30">
        <v>447570</v>
      </c>
      <c r="C26" s="30" t="s">
        <v>499</v>
      </c>
      <c r="D26" s="486">
        <v>1169132</v>
      </c>
      <c r="E26" s="32">
        <v>42836</v>
      </c>
      <c r="F26" s="33">
        <v>42839</v>
      </c>
      <c r="G26" s="34" t="s">
        <v>28</v>
      </c>
      <c r="H26" s="35">
        <v>10395</v>
      </c>
    </row>
    <row r="27" s="1" customFormat="1" spans="1:8">
      <c r="A27" s="29" t="s">
        <v>26</v>
      </c>
      <c r="B27" s="30">
        <v>447571</v>
      </c>
      <c r="C27" s="30" t="s">
        <v>500</v>
      </c>
      <c r="D27" s="486">
        <v>1169133</v>
      </c>
      <c r="E27" s="32">
        <v>42836</v>
      </c>
      <c r="F27" s="33">
        <v>42839</v>
      </c>
      <c r="G27" s="34" t="s">
        <v>28</v>
      </c>
      <c r="H27" s="35">
        <v>10395</v>
      </c>
    </row>
    <row r="28" s="1" customFormat="1" spans="1:8">
      <c r="A28" s="29" t="s">
        <v>26</v>
      </c>
      <c r="B28" s="30">
        <v>447595</v>
      </c>
      <c r="C28" s="30" t="s">
        <v>501</v>
      </c>
      <c r="D28" s="486">
        <v>1175779</v>
      </c>
      <c r="E28" s="32">
        <v>42837</v>
      </c>
      <c r="F28" s="33">
        <v>42839</v>
      </c>
      <c r="G28" s="34" t="s">
        <v>28</v>
      </c>
      <c r="H28" s="35">
        <v>9300</v>
      </c>
    </row>
    <row r="29" s="1" customFormat="1" spans="1:8">
      <c r="A29" s="29" t="s">
        <v>26</v>
      </c>
      <c r="B29" s="30">
        <v>447639</v>
      </c>
      <c r="C29" s="30" t="s">
        <v>502</v>
      </c>
      <c r="D29" s="486">
        <v>1179341</v>
      </c>
      <c r="E29" s="32">
        <v>42838</v>
      </c>
      <c r="F29" s="33">
        <v>42839</v>
      </c>
      <c r="G29" s="34" t="s">
        <v>28</v>
      </c>
      <c r="H29" s="35">
        <v>8600</v>
      </c>
    </row>
    <row r="30" s="1" customFormat="1" spans="1:8">
      <c r="A30" s="29" t="s">
        <v>26</v>
      </c>
      <c r="B30" s="30">
        <v>447715</v>
      </c>
      <c r="C30" s="30" t="s">
        <v>503</v>
      </c>
      <c r="D30" s="486">
        <v>1177305</v>
      </c>
      <c r="E30" s="32">
        <v>42838</v>
      </c>
      <c r="F30" s="33">
        <v>42840</v>
      </c>
      <c r="G30" s="34" t="s">
        <v>28</v>
      </c>
      <c r="H30" s="35">
        <v>9300</v>
      </c>
    </row>
    <row r="31" s="1" customFormat="1" spans="1:8">
      <c r="A31" s="29" t="s">
        <v>26</v>
      </c>
      <c r="B31" s="59">
        <v>447719</v>
      </c>
      <c r="C31" s="59" t="s">
        <v>504</v>
      </c>
      <c r="D31" s="483">
        <v>17020619432517</v>
      </c>
      <c r="E31" s="61">
        <v>42835</v>
      </c>
      <c r="F31" s="62">
        <v>42840</v>
      </c>
      <c r="G31" s="63" t="s">
        <v>28</v>
      </c>
      <c r="H31" s="64">
        <v>20925</v>
      </c>
    </row>
    <row r="32" s="1" customFormat="1" spans="1:8">
      <c r="A32" s="29" t="s">
        <v>26</v>
      </c>
      <c r="B32" s="59">
        <v>447720</v>
      </c>
      <c r="C32" s="59" t="s">
        <v>505</v>
      </c>
      <c r="D32" s="483">
        <v>17020619432517</v>
      </c>
      <c r="E32" s="61">
        <v>42835</v>
      </c>
      <c r="F32" s="62">
        <v>42840</v>
      </c>
      <c r="G32" s="63" t="s">
        <v>28</v>
      </c>
      <c r="H32" s="64">
        <v>20925</v>
      </c>
    </row>
    <row r="33" s="1" customFormat="1" spans="1:8">
      <c r="A33" s="29" t="s">
        <v>26</v>
      </c>
      <c r="B33" s="59">
        <v>447721</v>
      </c>
      <c r="C33" s="59" t="s">
        <v>506</v>
      </c>
      <c r="D33" s="483">
        <v>17020619432517</v>
      </c>
      <c r="E33" s="61">
        <v>42835</v>
      </c>
      <c r="F33" s="62">
        <v>42840</v>
      </c>
      <c r="G33" s="63" t="s">
        <v>28</v>
      </c>
      <c r="H33" s="64">
        <v>20925</v>
      </c>
    </row>
    <row r="34" s="1" customFormat="1" spans="1:8">
      <c r="A34" s="29" t="s">
        <v>26</v>
      </c>
      <c r="B34" s="44">
        <v>447852</v>
      </c>
      <c r="C34" s="44" t="s">
        <v>507</v>
      </c>
      <c r="D34" s="487">
        <v>1174867</v>
      </c>
      <c r="E34" s="46">
        <v>42838</v>
      </c>
      <c r="F34" s="47">
        <v>42841</v>
      </c>
      <c r="G34" s="48" t="s">
        <v>28</v>
      </c>
      <c r="H34" s="49">
        <v>11550</v>
      </c>
    </row>
    <row r="35" s="1" customFormat="1" spans="1:8">
      <c r="A35" s="29" t="s">
        <v>26</v>
      </c>
      <c r="B35" s="44">
        <v>447853</v>
      </c>
      <c r="C35" s="44" t="s">
        <v>508</v>
      </c>
      <c r="D35" s="487">
        <v>1174867</v>
      </c>
      <c r="E35" s="46">
        <v>42838</v>
      </c>
      <c r="F35" s="47">
        <v>42841</v>
      </c>
      <c r="G35" s="48" t="s">
        <v>28</v>
      </c>
      <c r="H35" s="49">
        <v>11550</v>
      </c>
    </row>
    <row r="36" s="1" customFormat="1" spans="1:8">
      <c r="A36" s="29" t="s">
        <v>26</v>
      </c>
      <c r="B36" s="37">
        <v>447872</v>
      </c>
      <c r="C36" s="37" t="s">
        <v>509</v>
      </c>
      <c r="D36" s="488">
        <v>1177436</v>
      </c>
      <c r="E36" s="39">
        <v>42839</v>
      </c>
      <c r="F36" s="40">
        <v>42841</v>
      </c>
      <c r="G36" s="41" t="s">
        <v>28</v>
      </c>
      <c r="H36" s="42">
        <v>7700</v>
      </c>
    </row>
    <row r="37" s="1" customFormat="1" spans="1:8">
      <c r="A37" s="29" t="s">
        <v>26</v>
      </c>
      <c r="B37" s="37">
        <v>447874</v>
      </c>
      <c r="C37" s="468" t="s">
        <v>510</v>
      </c>
      <c r="D37" s="488">
        <v>1177436</v>
      </c>
      <c r="E37" s="39">
        <v>42839</v>
      </c>
      <c r="F37" s="40">
        <v>42841</v>
      </c>
      <c r="G37" s="41" t="s">
        <v>28</v>
      </c>
      <c r="H37" s="42">
        <v>7700</v>
      </c>
    </row>
    <row r="38" s="1" customFormat="1" spans="1:8">
      <c r="A38" s="29" t="s">
        <v>26</v>
      </c>
      <c r="B38" s="30">
        <v>447888</v>
      </c>
      <c r="C38" s="30" t="s">
        <v>511</v>
      </c>
      <c r="D38" s="486">
        <v>17022323215316</v>
      </c>
      <c r="E38" s="32">
        <v>42838</v>
      </c>
      <c r="F38" s="33">
        <v>42841</v>
      </c>
      <c r="G38" s="34" t="s">
        <v>28</v>
      </c>
      <c r="H38" s="35">
        <v>12555</v>
      </c>
    </row>
    <row r="39" s="1" customFormat="1" spans="1:8">
      <c r="A39" s="29" t="s">
        <v>26</v>
      </c>
      <c r="B39" s="30">
        <v>448027</v>
      </c>
      <c r="C39" s="30" t="s">
        <v>512</v>
      </c>
      <c r="D39" s="486">
        <v>1179163</v>
      </c>
      <c r="E39" s="32">
        <v>42840</v>
      </c>
      <c r="F39" s="33">
        <v>42842</v>
      </c>
      <c r="G39" s="34" t="s">
        <v>28</v>
      </c>
      <c r="H39" s="35">
        <v>7700</v>
      </c>
    </row>
    <row r="40" s="1" customFormat="1" spans="1:8">
      <c r="A40" s="29" t="s">
        <v>26</v>
      </c>
      <c r="B40" s="30">
        <v>448028</v>
      </c>
      <c r="C40" s="30" t="s">
        <v>513</v>
      </c>
      <c r="D40" s="486">
        <v>17022606113418</v>
      </c>
      <c r="E40" s="32">
        <v>42839</v>
      </c>
      <c r="F40" s="33">
        <v>42842</v>
      </c>
      <c r="G40" s="34" t="s">
        <v>28</v>
      </c>
      <c r="H40" s="35">
        <v>10395</v>
      </c>
    </row>
    <row r="41" s="1" customFormat="1" spans="1:8">
      <c r="A41" s="29" t="s">
        <v>26</v>
      </c>
      <c r="B41" s="30">
        <v>448049</v>
      </c>
      <c r="C41" s="66" t="s">
        <v>514</v>
      </c>
      <c r="D41" s="486">
        <v>1177135</v>
      </c>
      <c r="E41" s="32">
        <v>42840</v>
      </c>
      <c r="F41" s="33">
        <v>42842</v>
      </c>
      <c r="G41" s="34" t="s">
        <v>28</v>
      </c>
      <c r="H41" s="35">
        <v>9300</v>
      </c>
    </row>
    <row r="42" s="1" customFormat="1" spans="1:8">
      <c r="A42" s="29" t="s">
        <v>26</v>
      </c>
      <c r="B42" s="30">
        <v>448154</v>
      </c>
      <c r="C42" s="66" t="s">
        <v>515</v>
      </c>
      <c r="D42" s="486">
        <v>1179864</v>
      </c>
      <c r="E42" s="32">
        <v>42841</v>
      </c>
      <c r="F42" s="33">
        <v>42842</v>
      </c>
      <c r="G42" s="34" t="s">
        <v>28</v>
      </c>
      <c r="H42" s="35">
        <v>3850</v>
      </c>
    </row>
    <row r="43" s="1" customFormat="1" spans="1:8">
      <c r="A43" s="29" t="s">
        <v>26</v>
      </c>
      <c r="B43" s="30">
        <v>448191</v>
      </c>
      <c r="C43" s="66" t="s">
        <v>516</v>
      </c>
      <c r="D43" s="486">
        <v>1179800</v>
      </c>
      <c r="E43" s="32">
        <v>42841</v>
      </c>
      <c r="F43" s="33">
        <v>42843</v>
      </c>
      <c r="G43" s="34" t="s">
        <v>28</v>
      </c>
      <c r="H43" s="35">
        <v>7700</v>
      </c>
    </row>
    <row r="44" s="1" customFormat="1" spans="1:8">
      <c r="A44" s="29" t="s">
        <v>26</v>
      </c>
      <c r="B44" s="30">
        <v>448308</v>
      </c>
      <c r="C44" s="66" t="s">
        <v>517</v>
      </c>
      <c r="D44" s="486">
        <v>1177126</v>
      </c>
      <c r="E44" s="32">
        <v>42839</v>
      </c>
      <c r="F44" s="33">
        <v>42844</v>
      </c>
      <c r="G44" s="34" t="s">
        <v>28</v>
      </c>
      <c r="H44" s="35">
        <v>19250</v>
      </c>
    </row>
    <row r="45" s="1" customFormat="1" spans="1:8">
      <c r="A45" s="29" t="s">
        <v>26</v>
      </c>
      <c r="B45" s="30">
        <v>448319</v>
      </c>
      <c r="C45" s="66" t="s">
        <v>518</v>
      </c>
      <c r="D45" s="486">
        <v>1179331</v>
      </c>
      <c r="E45" s="32">
        <v>42841</v>
      </c>
      <c r="F45" s="33">
        <v>42844</v>
      </c>
      <c r="G45" s="34" t="s">
        <v>28</v>
      </c>
      <c r="H45" s="35">
        <v>11550</v>
      </c>
    </row>
    <row r="46" s="1" customFormat="1" spans="1:8">
      <c r="A46" s="29" t="s">
        <v>26</v>
      </c>
      <c r="B46" s="30">
        <v>448328</v>
      </c>
      <c r="C46" s="66" t="s">
        <v>519</v>
      </c>
      <c r="D46" s="486">
        <v>1175332</v>
      </c>
      <c r="E46" s="32">
        <v>42840</v>
      </c>
      <c r="F46" s="33">
        <v>42844</v>
      </c>
      <c r="G46" s="34" t="s">
        <v>28</v>
      </c>
      <c r="H46" s="35">
        <v>18600</v>
      </c>
    </row>
    <row r="47" s="1" customFormat="1" spans="1:8">
      <c r="A47" s="29" t="s">
        <v>26</v>
      </c>
      <c r="B47" s="30">
        <v>448332</v>
      </c>
      <c r="C47" s="66" t="s">
        <v>520</v>
      </c>
      <c r="D47" s="486">
        <v>17022315193817</v>
      </c>
      <c r="E47" s="32">
        <v>42842</v>
      </c>
      <c r="F47" s="33">
        <v>42844</v>
      </c>
      <c r="G47" s="34" t="s">
        <v>28</v>
      </c>
      <c r="H47" s="35">
        <v>8370</v>
      </c>
    </row>
    <row r="48" s="1" customFormat="1" spans="1:8">
      <c r="A48" s="29" t="s">
        <v>26</v>
      </c>
      <c r="B48" s="30">
        <v>448431</v>
      </c>
      <c r="C48" s="30" t="s">
        <v>521</v>
      </c>
      <c r="D48" s="486">
        <v>17021712290375</v>
      </c>
      <c r="E48" s="32">
        <v>42843</v>
      </c>
      <c r="F48" s="33">
        <v>42845</v>
      </c>
      <c r="G48" s="34" t="s">
        <v>28</v>
      </c>
      <c r="H48" s="35">
        <v>6930</v>
      </c>
    </row>
    <row r="49" s="1" customFormat="1" spans="1:8">
      <c r="A49" s="29"/>
      <c r="B49" s="30"/>
      <c r="C49" s="30"/>
      <c r="D49" s="486"/>
      <c r="E49" s="32"/>
      <c r="F49" s="33"/>
      <c r="G49" s="34"/>
      <c r="H49" s="35"/>
    </row>
    <row r="50" s="1" customFormat="1" spans="1:8">
      <c r="A50" s="29"/>
      <c r="B50" s="30"/>
      <c r="C50" s="66"/>
      <c r="D50" s="486"/>
      <c r="E50" s="32"/>
      <c r="F50" s="33"/>
      <c r="G50" s="68"/>
      <c r="H50" s="35"/>
    </row>
    <row r="51" s="1" customFormat="1" ht="17.4" customHeight="1" spans="1:10">
      <c r="A51" s="69"/>
      <c r="B51" s="69"/>
      <c r="C51" s="70"/>
      <c r="D51" s="505"/>
      <c r="E51" s="72"/>
      <c r="F51" s="73"/>
      <c r="G51" s="74" t="s">
        <v>80</v>
      </c>
      <c r="H51" s="75">
        <f>SUM(H24:H50)</f>
        <v>293185</v>
      </c>
      <c r="I51" s="475" t="s">
        <v>522</v>
      </c>
      <c r="J51" s="216" t="s">
        <v>523</v>
      </c>
    </row>
    <row r="52" s="1" customFormat="1" ht="17.4" customHeight="1" spans="1:8">
      <c r="A52" s="78" t="s">
        <v>82</v>
      </c>
      <c r="B52" s="79"/>
      <c r="C52" s="80"/>
      <c r="D52" s="506"/>
      <c r="E52" s="82"/>
      <c r="F52" s="83"/>
      <c r="G52" s="84"/>
      <c r="H52" s="85"/>
    </row>
    <row r="53" s="1" customFormat="1" ht="15" customHeight="1" spans="2:8">
      <c r="B53" s="86"/>
      <c r="C53" s="87"/>
      <c r="D53" s="506"/>
      <c r="E53" s="82"/>
      <c r="F53" s="83"/>
      <c r="G53" s="84"/>
      <c r="H53" s="85"/>
    </row>
    <row r="54" s="1" customFormat="1" ht="16.2" customHeight="1" spans="1:6">
      <c r="A54" s="88" t="s">
        <v>524</v>
      </c>
      <c r="B54" s="88"/>
      <c r="D54" s="507"/>
      <c r="F54" s="89"/>
    </row>
    <row r="55" customFormat="1" ht="12" customHeight="1" spans="1:8">
      <c r="A55" s="165" t="s">
        <v>423</v>
      </c>
      <c r="B55" s="90"/>
      <c r="C55" s="166" t="s">
        <v>424</v>
      </c>
      <c r="D55" s="508" t="s">
        <v>424</v>
      </c>
      <c r="E55" s="166" t="s">
        <v>424</v>
      </c>
      <c r="F55" s="166" t="s">
        <v>424</v>
      </c>
      <c r="G55" s="166" t="s">
        <v>424</v>
      </c>
      <c r="H55" s="167" t="s">
        <v>90</v>
      </c>
    </row>
    <row r="56" customFormat="1" ht="12" customHeight="1" spans="1:8">
      <c r="A56" s="168" t="s">
        <v>425</v>
      </c>
      <c r="B56" s="168"/>
      <c r="C56" s="169" t="s">
        <v>85</v>
      </c>
      <c r="D56" s="509" t="s">
        <v>86</v>
      </c>
      <c r="E56" s="170" t="s">
        <v>87</v>
      </c>
      <c r="F56" s="170" t="s">
        <v>88</v>
      </c>
      <c r="G56" s="170" t="s">
        <v>89</v>
      </c>
      <c r="H56" s="171" t="s">
        <v>426</v>
      </c>
    </row>
    <row r="57" customFormat="1" ht="13.5" spans="1:8">
      <c r="A57" s="172">
        <f>H51+371085+511745</f>
        <v>1176015</v>
      </c>
      <c r="B57" s="93"/>
      <c r="C57" s="172">
        <v>0</v>
      </c>
      <c r="D57" s="510">
        <v>0</v>
      </c>
      <c r="E57" s="172">
        <v>0</v>
      </c>
      <c r="F57" s="172">
        <v>0</v>
      </c>
      <c r="G57" s="172">
        <v>0</v>
      </c>
      <c r="H57" s="173">
        <f>SUM(A57:G57)</f>
        <v>1176015</v>
      </c>
    </row>
    <row r="58" customFormat="1" ht="13.5" spans="4:4">
      <c r="D58" s="495"/>
    </row>
    <row r="59" customFormat="1" spans="1:4">
      <c r="A59" s="96"/>
      <c r="B59" s="96"/>
      <c r="D59" s="495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Travco Llp</Company>
  <Application>Microsoft Excel</Application>
  <HeadingPairs>
    <vt:vector size="2" baseType="variant">
      <vt:variant>
        <vt:lpstr>工作表</vt:lpstr>
      </vt:variant>
      <vt:variant>
        <vt:i4>49</vt:i4>
      </vt:variant>
    </vt:vector>
  </HeadingPairs>
  <TitlesOfParts>
    <vt:vector size="49" baseType="lpstr">
      <vt:lpstr>2.28(4.12核对）</vt:lpstr>
      <vt:lpstr>3.7（3.20核对）</vt:lpstr>
      <vt:lpstr>3-13（3.27核对）</vt:lpstr>
      <vt:lpstr>3.17（3.27核对）</vt:lpstr>
      <vt:lpstr>3.20（3.27核对）</vt:lpstr>
      <vt:lpstr>3.29（4.2核对）</vt:lpstr>
      <vt:lpstr>4.4(4.12核对）</vt:lpstr>
      <vt:lpstr>4.12(4.13核对）</vt:lpstr>
      <vt:lpstr>4.21(4.25核对）</vt:lpstr>
      <vt:lpstr>4.25（4.25核对）</vt:lpstr>
      <vt:lpstr>5.5（5.6核对）</vt:lpstr>
      <vt:lpstr>5.17</vt:lpstr>
      <vt:lpstr>5.22</vt:lpstr>
      <vt:lpstr>5.30</vt:lpstr>
      <vt:lpstr>6.6</vt:lpstr>
      <vt:lpstr>6.13</vt:lpstr>
      <vt:lpstr>6.21 </vt:lpstr>
      <vt:lpstr>7.4</vt:lpstr>
      <vt:lpstr>7.13</vt:lpstr>
      <vt:lpstr>8.1</vt:lpstr>
      <vt:lpstr>8.10</vt:lpstr>
      <vt:lpstr>8.17</vt:lpstr>
      <vt:lpstr>8.29</vt:lpstr>
      <vt:lpstr>9.12</vt:lpstr>
      <vt:lpstr>9.29</vt:lpstr>
      <vt:lpstr>10.10</vt:lpstr>
      <vt:lpstr>10.28</vt:lpstr>
      <vt:lpstr>11.15</vt:lpstr>
      <vt:lpstr>11.30</vt:lpstr>
      <vt:lpstr>12.14</vt:lpstr>
      <vt:lpstr>1.5</vt:lpstr>
      <vt:lpstr>1.29</vt:lpstr>
      <vt:lpstr>18春节包房</vt:lpstr>
      <vt:lpstr>2.21</vt:lpstr>
      <vt:lpstr>3.7</vt:lpstr>
      <vt:lpstr>3.16</vt:lpstr>
      <vt:lpstr>3.29</vt:lpstr>
      <vt:lpstr>4.19</vt:lpstr>
      <vt:lpstr>5.3</vt:lpstr>
      <vt:lpstr>5.16</vt:lpstr>
      <vt:lpstr>5.23</vt:lpstr>
      <vt:lpstr>6.7</vt:lpstr>
      <vt:lpstr>6.25</vt:lpstr>
      <vt:lpstr>7.14</vt:lpstr>
      <vt:lpstr>18暑期包房07</vt:lpstr>
      <vt:lpstr>08</vt:lpstr>
      <vt:lpstr>9.7</vt:lpstr>
      <vt:lpstr>9.20</vt:lpstr>
      <vt:lpstr>Ori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DBROWN</dc:creator>
  <cp:lastModifiedBy>财务崔</cp:lastModifiedBy>
  <dcterms:created xsi:type="dcterms:W3CDTF">2011-08-18T16:23:00Z</dcterms:created>
  <cp:lastPrinted>2017-03-13T02:23:00Z</cp:lastPrinted>
  <dcterms:modified xsi:type="dcterms:W3CDTF">2018-09-20T06:57:28Z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