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Sheet1!$A$1:$P$300</definedName>
  </definedNames>
  <calcPr calcId="144525"/>
</workbook>
</file>

<file path=xl/sharedStrings.xml><?xml version="1.0" encoding="utf-8"?>
<sst xmlns="http://schemas.openxmlformats.org/spreadsheetml/2006/main" count="1634">
  <si>
    <t>Document Date</t>
  </si>
  <si>
    <t>Net due date</t>
  </si>
  <si>
    <t>Arrival Date</t>
  </si>
  <si>
    <t>Departure Date</t>
  </si>
  <si>
    <t>Reference key 1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</si>
  <si>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</si>
  <si>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</si>
  <si>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</si>
  <si>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</si>
  <si>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</si>
  <si>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</si>
  <si>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</si>
  <si>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r>
      <rPr>
        <sz val="10"/>
        <rFont val="Arial"/>
        <charset val="134"/>
      </rPr>
      <t>CIT</t>
    </r>
    <r>
      <rPr>
        <sz val="10"/>
        <rFont val="宋体"/>
        <charset val="134"/>
      </rPr>
      <t>币种</t>
    </r>
  </si>
  <si>
    <r>
      <rPr>
        <sz val="10"/>
        <rFont val="Arial"/>
        <charset val="134"/>
      </rPr>
      <t>CIT</t>
    </r>
    <r>
      <rPr>
        <sz val="10"/>
        <rFont val="宋体"/>
        <charset val="134"/>
      </rPr>
      <t>金额</t>
    </r>
  </si>
  <si>
    <t>币种匹配</t>
  </si>
  <si>
    <t>金额匹配</t>
  </si>
  <si>
    <t>，</t>
  </si>
  <si>
    <t>11997742-0</t>
  </si>
  <si>
    <t>73-443194</t>
  </si>
  <si>
    <t>1345645</t>
  </si>
  <si>
    <t>EUR</t>
  </si>
  <si>
    <t>LIXIN  ZHAI</t>
  </si>
  <si>
    <t>KUSADASI</t>
  </si>
  <si>
    <t>Orty Airport Hotel</t>
  </si>
  <si>
    <t>，1345645</t>
  </si>
  <si>
    <t>12025828-0</t>
  </si>
  <si>
    <t>77-969347</t>
  </si>
  <si>
    <t>1345449</t>
  </si>
  <si>
    <t>GUANMING  CHEN</t>
  </si>
  <si>
    <t>ISTANBUL</t>
  </si>
  <si>
    <t>Doubletree by Hilton Istanbul Moda</t>
  </si>
  <si>
    <t>，1345449</t>
  </si>
  <si>
    <r>
      <t>，</t>
    </r>
    <r>
      <rPr>
        <sz val="10"/>
        <rFont val="Arial"/>
        <charset val="134"/>
      </rPr>
      <t>1345645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1345449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1361605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1318862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1319224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1319258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1319378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1319816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1319815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1320534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1320520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1320987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1321288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1321804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1320393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1322326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1322328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1322700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1323929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1324179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1323219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1323649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1326026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1319591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1323989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1328340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1328764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1319941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1328880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1328319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1328327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1334844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1333231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1334931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1334030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1338168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1338182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1338675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1340339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1341663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1342391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1342128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1342927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1343114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1343393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1342771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1342821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1343185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1343188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1344585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1344082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1345612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1345622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1343318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1343852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1345649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1345879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1345923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1345954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1345951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1345570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1340694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1346445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1347262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1347260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1347649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1348261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1346659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1347225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1348476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1317831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1317833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1347191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1347341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1351239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1349766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1340485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1349045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1343418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1351869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1352956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1347145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1352966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1354275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1354321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1330124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1355348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1356224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1356012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1356127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1356339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1358367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1345824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1359002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1359012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1358346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1359483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1359757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1351235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1357903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1359895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1360954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1360131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1360667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1360879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1358082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1360952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1361419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1360536</t>
    </r>
  </si>
  <si>
    <t>12191679-0</t>
  </si>
  <si>
    <t>77-984384</t>
  </si>
  <si>
    <t>1361605</t>
  </si>
  <si>
    <t>YANGYANG  LI</t>
  </si>
  <si>
    <t>Rose Garden Suites Istanbul</t>
  </si>
  <si>
    <t>，1361605</t>
  </si>
  <si>
    <t>28283246-0</t>
  </si>
  <si>
    <t>148-1142317</t>
  </si>
  <si>
    <t>1318862</t>
  </si>
  <si>
    <t>JIAN  NUTAO</t>
  </si>
  <si>
    <t>UNITED ARAB EMIRATES</t>
  </si>
  <si>
    <t>Ibis Styles Dragon Mart</t>
  </si>
  <si>
    <t>，1318862</t>
  </si>
  <si>
    <t>28316270-0</t>
  </si>
  <si>
    <t>148-1142838</t>
  </si>
  <si>
    <t>1319224</t>
  </si>
  <si>
    <t>ZHANG YI JUN  ZHANG YI JUN</t>
  </si>
  <si>
    <t>，1319224</t>
  </si>
  <si>
    <t>28316272-0</t>
  </si>
  <si>
    <t>148-1142855</t>
  </si>
  <si>
    <t>1319258</t>
  </si>
  <si>
    <t>KANG  TIAN</t>
  </si>
  <si>
    <t>，1319258</t>
  </si>
  <si>
    <t>28316274-0</t>
  </si>
  <si>
    <t>148-1142917</t>
  </si>
  <si>
    <t>1319378</t>
  </si>
  <si>
    <t>LE  YANG</t>
  </si>
  <si>
    <t>，1319378</t>
  </si>
  <si>
    <t>28331714-0</t>
  </si>
  <si>
    <t>148-1143488</t>
  </si>
  <si>
    <t>1319816</t>
  </si>
  <si>
    <t>FENGLONG  MA</t>
  </si>
  <si>
    <t>，1319816</t>
  </si>
  <si>
    <t>28348108-0</t>
  </si>
  <si>
    <t>148-1143491</t>
  </si>
  <si>
    <t>1319815</t>
  </si>
  <si>
    <t>HAIPENG  WANG</t>
  </si>
  <si>
    <t>，1319815</t>
  </si>
  <si>
    <t>28366774-0</t>
  </si>
  <si>
    <t>148-1144718</t>
  </si>
  <si>
    <t>1320534</t>
  </si>
  <si>
    <t>DONGMEI  HE</t>
  </si>
  <si>
    <t>，1320534</t>
  </si>
  <si>
    <t>28388588-0</t>
  </si>
  <si>
    <t>148-1144689</t>
  </si>
  <si>
    <t>1320520</t>
  </si>
  <si>
    <t>CHUANGYE  LIN</t>
  </si>
  <si>
    <t>，1320520</t>
  </si>
  <si>
    <t>28388608-0</t>
  </si>
  <si>
    <t>148-1145493</t>
  </si>
  <si>
    <t>1320987</t>
  </si>
  <si>
    <t>HAODENG  BAO</t>
  </si>
  <si>
    <t>，1320987</t>
  </si>
  <si>
    <t>28408655-0</t>
  </si>
  <si>
    <t>148-1146041</t>
  </si>
  <si>
    <t>1321288</t>
  </si>
  <si>
    <t>BAOFENG  JI</t>
  </si>
  <si>
    <t>，1321288</t>
  </si>
  <si>
    <t>28410273-0</t>
  </si>
  <si>
    <t>197-3998244</t>
  </si>
  <si>
    <t>1321804</t>
  </si>
  <si>
    <t>IINLIN  ZHANG</t>
  </si>
  <si>
    <t>FRANCE</t>
  </si>
  <si>
    <t>Timhotel Opera Madeleine</t>
  </si>
  <si>
    <t>，1321804</t>
  </si>
  <si>
    <t>28426945-0</t>
  </si>
  <si>
    <t>148-1144413</t>
  </si>
  <si>
    <t>1320393</t>
  </si>
  <si>
    <t>GE  GAO</t>
  </si>
  <si>
    <t>，1320393</t>
  </si>
  <si>
    <t>28427006-0</t>
  </si>
  <si>
    <t>148-1147798</t>
  </si>
  <si>
    <t>1322326</t>
  </si>
  <si>
    <t>WEIFEI  SHI</t>
  </si>
  <si>
    <t>，1322326</t>
  </si>
  <si>
    <t>28427007-0</t>
  </si>
  <si>
    <t>148-1147799</t>
  </si>
  <si>
    <t>1322328</t>
  </si>
  <si>
    <t>ZHAN  SHI</t>
  </si>
  <si>
    <t>，1322328</t>
  </si>
  <si>
    <t>28446062-0</t>
  </si>
  <si>
    <t>148-1148295</t>
  </si>
  <si>
    <t>1322700</t>
  </si>
  <si>
    <t>HUI  XU</t>
  </si>
  <si>
    <t>，1322700</t>
  </si>
  <si>
    <t>28519518-0</t>
  </si>
  <si>
    <t>148-1150610</t>
  </si>
  <si>
    <t>1323929</t>
  </si>
  <si>
    <t>DONGMING  XU</t>
  </si>
  <si>
    <t>，1323929</t>
  </si>
  <si>
    <t>28519533-0</t>
  </si>
  <si>
    <t>148-1150958</t>
  </si>
  <si>
    <t>1324179</t>
  </si>
  <si>
    <t>YINGZHUO  SUN</t>
  </si>
  <si>
    <t>，1324179</t>
  </si>
  <si>
    <t>28555326-0</t>
  </si>
  <si>
    <t>148-1149267</t>
  </si>
  <si>
    <t>1323219</t>
  </si>
  <si>
    <t>JING  SHAN</t>
  </si>
  <si>
    <t>，1323219</t>
  </si>
  <si>
    <t>28608342-0</t>
  </si>
  <si>
    <t>148-1150045</t>
  </si>
  <si>
    <t>1323649</t>
  </si>
  <si>
    <t>TENGJIAO  FAN</t>
  </si>
  <si>
    <t>，1323649</t>
  </si>
  <si>
    <t>28608420-0</t>
  </si>
  <si>
    <t>148-1153780</t>
  </si>
  <si>
    <t>1326026</t>
  </si>
  <si>
    <t>GUO  LIANGFEI</t>
  </si>
  <si>
    <t>，1326026</t>
  </si>
  <si>
    <t>28611933-0</t>
  </si>
  <si>
    <t>207-4692320</t>
  </si>
  <si>
    <t>1319591</t>
  </si>
  <si>
    <t>XIN  CHEN</t>
  </si>
  <si>
    <t>ITALY</t>
  </si>
  <si>
    <t>Hotel King</t>
  </si>
  <si>
    <t>，1319591</t>
  </si>
  <si>
    <t>28682687-0</t>
  </si>
  <si>
    <t>148-1150815</t>
  </si>
  <si>
    <t>1323989</t>
  </si>
  <si>
    <t>HUIZHONG  LIN</t>
  </si>
  <si>
    <t>，1323989</t>
  </si>
  <si>
    <t>28682786-0</t>
  </si>
  <si>
    <t>148-1157900</t>
  </si>
  <si>
    <t>1328340</t>
  </si>
  <si>
    <t>SHENGLIN  SHI</t>
  </si>
  <si>
    <t>，1328340</t>
  </si>
  <si>
    <t>28682807-0</t>
  </si>
  <si>
    <t>148-1158443</t>
  </si>
  <si>
    <t>1328764</t>
  </si>
  <si>
    <t>WEIHUA  YUAN</t>
  </si>
  <si>
    <t>，1328764</t>
  </si>
  <si>
    <t>28721585-0</t>
  </si>
  <si>
    <t>202-2486008</t>
  </si>
  <si>
    <t>1319941</t>
  </si>
  <si>
    <t>LEQI  WANG</t>
  </si>
  <si>
    <t>GERMANY</t>
  </si>
  <si>
    <t>City Hotel Berlin East</t>
  </si>
  <si>
    <t>，1319941</t>
  </si>
  <si>
    <t>28736893-0</t>
  </si>
  <si>
    <t>148-1158654</t>
  </si>
  <si>
    <t>1328880</t>
  </si>
  <si>
    <t>HENG  SUN</t>
  </si>
  <si>
    <t>，1328880</t>
  </si>
  <si>
    <t>28814845-0</t>
  </si>
  <si>
    <t>148-1157802</t>
  </si>
  <si>
    <t>1328319</t>
  </si>
  <si>
    <t>HUANHUAN  XU</t>
  </si>
  <si>
    <t>，1328319</t>
  </si>
  <si>
    <t>28814846-0</t>
  </si>
  <si>
    <t>148-1157829</t>
  </si>
  <si>
    <t>1328327</t>
  </si>
  <si>
    <t>YONG  MA</t>
  </si>
  <si>
    <t>，1328327</t>
  </si>
  <si>
    <t>28889543-0</t>
  </si>
  <si>
    <t>148-1166619</t>
  </si>
  <si>
    <t>1334844</t>
  </si>
  <si>
    <t>ZHANG  DIANGUANG</t>
  </si>
  <si>
    <t>，1334844</t>
  </si>
  <si>
    <t>28930176-0</t>
  </si>
  <si>
    <t>148-1164186</t>
  </si>
  <si>
    <t>1333231</t>
  </si>
  <si>
    <t>CHENG  FANGYUAN</t>
  </si>
  <si>
    <t>，1333231</t>
  </si>
  <si>
    <t>28935033-0</t>
  </si>
  <si>
    <t>221-1199071</t>
  </si>
  <si>
    <t>1334931</t>
  </si>
  <si>
    <t>JINGYAN  DONG</t>
  </si>
  <si>
    <t>NETHERLANDS</t>
  </si>
  <si>
    <t>Belfort</t>
  </si>
  <si>
    <t>，1334931</t>
  </si>
  <si>
    <t>28968851-0</t>
  </si>
  <si>
    <t>148-1165357</t>
  </si>
  <si>
    <t>1334030</t>
  </si>
  <si>
    <t>YU  SI</t>
  </si>
  <si>
    <t>，1334030</t>
  </si>
  <si>
    <t>29064870-0</t>
  </si>
  <si>
    <t>148-1171953</t>
  </si>
  <si>
    <t>1338168</t>
  </si>
  <si>
    <t>XIAOHONG  WANG</t>
  </si>
  <si>
    <t>，1338168</t>
  </si>
  <si>
    <t>29064871-0</t>
  </si>
  <si>
    <t>148-1171955</t>
  </si>
  <si>
    <t>1338182</t>
  </si>
  <si>
    <t>JIE  ZHOU</t>
  </si>
  <si>
    <t>，1338182</t>
  </si>
  <si>
    <t>29064884-0</t>
  </si>
  <si>
    <t>148-1172655</t>
  </si>
  <si>
    <t>1338675</t>
  </si>
  <si>
    <t>DIANGUANG  ZHANG</t>
  </si>
  <si>
    <t>，1338675</t>
  </si>
  <si>
    <t>29121003-0</t>
  </si>
  <si>
    <t>148-1174971</t>
  </si>
  <si>
    <t>1340339</t>
  </si>
  <si>
    <t>，1340339</t>
  </si>
  <si>
    <t>29158063-0</t>
  </si>
  <si>
    <t>148-1176836</t>
  </si>
  <si>
    <t>1341663</t>
  </si>
  <si>
    <t>YIFAN  XIA</t>
  </si>
  <si>
    <t>，1341663</t>
  </si>
  <si>
    <t>29199190-0</t>
  </si>
  <si>
    <t>133-178557</t>
  </si>
  <si>
    <t>1342391</t>
  </si>
  <si>
    <t>LINSHAO  ZHANG</t>
  </si>
  <si>
    <t>FINLAND</t>
  </si>
  <si>
    <t>Scandic Helsinki Aviacongress</t>
  </si>
  <si>
    <t>，1342391</t>
  </si>
  <si>
    <t>29199824-0</t>
  </si>
  <si>
    <t>148-1177266</t>
  </si>
  <si>
    <t>1342128</t>
  </si>
  <si>
    <t>KAI  SHEN</t>
  </si>
  <si>
    <t>，1342128</t>
  </si>
  <si>
    <t>29218175-0</t>
  </si>
  <si>
    <t>148-1178461</t>
  </si>
  <si>
    <t>1342927</t>
  </si>
  <si>
    <t>ZIKAI  WANG</t>
  </si>
  <si>
    <t>，1342927</t>
  </si>
  <si>
    <t>29218182-0</t>
  </si>
  <si>
    <t>148-1178812</t>
  </si>
  <si>
    <t>1343114</t>
  </si>
  <si>
    <t>XIAOLONG  YU</t>
  </si>
  <si>
    <t>，1343114</t>
  </si>
  <si>
    <t>29218191-0</t>
  </si>
  <si>
    <t>148-1179185</t>
  </si>
  <si>
    <t>1343393</t>
  </si>
  <si>
    <t>LINGHAI  LI</t>
  </si>
  <si>
    <t>，1343393</t>
  </si>
  <si>
    <t>29237331-0</t>
  </si>
  <si>
    <t>148-1178205</t>
  </si>
  <si>
    <t>1342771</t>
  </si>
  <si>
    <t>JIACHUN  HAN</t>
  </si>
  <si>
    <t>，1342771</t>
  </si>
  <si>
    <t>29237332-0</t>
  </si>
  <si>
    <t>148-1178264</t>
  </si>
  <si>
    <t>1342821</t>
  </si>
  <si>
    <t>XUEPU  ZHOU</t>
  </si>
  <si>
    <t>，1342821</t>
  </si>
  <si>
    <t>29237337-0</t>
  </si>
  <si>
    <t>148-1178845</t>
  </si>
  <si>
    <t>1343185</t>
  </si>
  <si>
    <t>JUAN  ZHAO</t>
  </si>
  <si>
    <t>，1343185</t>
  </si>
  <si>
    <t>29237338-0</t>
  </si>
  <si>
    <t>148-1178849</t>
  </si>
  <si>
    <t>1343188</t>
  </si>
  <si>
    <t>XIAOWU  SUN</t>
  </si>
  <si>
    <t>，1343188</t>
  </si>
  <si>
    <t>29274619-0</t>
  </si>
  <si>
    <t>148-1180827</t>
  </si>
  <si>
    <t>1344585</t>
  </si>
  <si>
    <t>LINYI  JIANG</t>
  </si>
  <si>
    <t>，1344585</t>
  </si>
  <si>
    <t>29294368-0</t>
  </si>
  <si>
    <t>148-1179999</t>
  </si>
  <si>
    <t>1344082</t>
  </si>
  <si>
    <t>XIANXING  MENG</t>
  </si>
  <si>
    <t>，1344082</t>
  </si>
  <si>
    <t>29294426-0</t>
  </si>
  <si>
    <t>148-1182274</t>
  </si>
  <si>
    <t>1345612</t>
  </si>
  <si>
    <t>，1345612</t>
  </si>
  <si>
    <t>29294427-0</t>
  </si>
  <si>
    <t>148-1182313</t>
  </si>
  <si>
    <t>1345622</t>
  </si>
  <si>
    <t>，1345622</t>
  </si>
  <si>
    <t>29315383-0</t>
  </si>
  <si>
    <t>148-1179078</t>
  </si>
  <si>
    <t>1343318</t>
  </si>
  <si>
    <t>WENJIAN  HUANG</t>
  </si>
  <si>
    <t>，1343318</t>
  </si>
  <si>
    <t>29315395-0</t>
  </si>
  <si>
    <t>148-1179910</t>
  </si>
  <si>
    <t>1343852</t>
  </si>
  <si>
    <t>TINGTING  YAN</t>
  </si>
  <si>
    <t>，1343852</t>
  </si>
  <si>
    <t>29315432-0</t>
  </si>
  <si>
    <t>148-1182448</t>
  </si>
  <si>
    <t>1345649</t>
  </si>
  <si>
    <t>CHAO  CHEN</t>
  </si>
  <si>
    <t>，1345649</t>
  </si>
  <si>
    <t>29315438-0</t>
  </si>
  <si>
    <t>148-1182669</t>
  </si>
  <si>
    <t>1345879</t>
  </si>
  <si>
    <t>XINSHENG  HUANG</t>
  </si>
  <si>
    <t>，1345879</t>
  </si>
  <si>
    <t>29315440-0</t>
  </si>
  <si>
    <t>148-1182706</t>
  </si>
  <si>
    <t>1345923</t>
  </si>
  <si>
    <t>TONG  WANG</t>
  </si>
  <si>
    <t>，1345923</t>
  </si>
  <si>
    <t>29315442-0</t>
  </si>
  <si>
    <t>148-1182760</t>
  </si>
  <si>
    <t>1345954</t>
  </si>
  <si>
    <t>BANGJUN  HUANG</t>
  </si>
  <si>
    <t>，1345954</t>
  </si>
  <si>
    <t>29315443-0</t>
  </si>
  <si>
    <t>148-1182763</t>
  </si>
  <si>
    <t>1345951</t>
  </si>
  <si>
    <t>DANGPING  ZHU</t>
  </si>
  <si>
    <t>，1345951</t>
  </si>
  <si>
    <t>29336511-0</t>
  </si>
  <si>
    <t>148-1182183</t>
  </si>
  <si>
    <t>1345570</t>
  </si>
  <si>
    <t>SHANNA  SU</t>
  </si>
  <si>
    <t>，1345570</t>
  </si>
  <si>
    <t>29358099-0</t>
  </si>
  <si>
    <t>148-1175536</t>
  </si>
  <si>
    <t>1340694</t>
  </si>
  <si>
    <t>XIAOMING  HONG</t>
  </si>
  <si>
    <t>，1340694</t>
  </si>
  <si>
    <t>29358150-0</t>
  </si>
  <si>
    <t>148-1183547</t>
  </si>
  <si>
    <t>1346445</t>
  </si>
  <si>
    <t>YUANYUAN  XIE</t>
  </si>
  <si>
    <t>，1346445</t>
  </si>
  <si>
    <t>29378583-0</t>
  </si>
  <si>
    <t>143-34357</t>
  </si>
  <si>
    <t>1347262</t>
  </si>
  <si>
    <t>KE  ZHANG</t>
  </si>
  <si>
    <t>LUXEMBOURG</t>
  </si>
  <si>
    <t>Doubletree By Hilton Luxemburg</t>
  </si>
  <si>
    <t>，1347262</t>
  </si>
  <si>
    <t>29378919-0</t>
  </si>
  <si>
    <t>148-1184678</t>
  </si>
  <si>
    <t>1347260</t>
  </si>
  <si>
    <t>QINHUA  WANG</t>
  </si>
  <si>
    <t>，1347260</t>
  </si>
  <si>
    <t>29378992-0</t>
  </si>
  <si>
    <t>148-1185122</t>
  </si>
  <si>
    <t>1347649</t>
  </si>
  <si>
    <t>JIAN  QIN</t>
  </si>
  <si>
    <t>，1347649</t>
  </si>
  <si>
    <t>29406119-0</t>
  </si>
  <si>
    <t>1286-233959</t>
  </si>
  <si>
    <t>1348261</t>
  </si>
  <si>
    <t>XIUHONG  SUN</t>
  </si>
  <si>
    <t>RUSSIA</t>
  </si>
  <si>
    <t>Intourist Kolomenskoe</t>
  </si>
  <si>
    <t>，1348261</t>
  </si>
  <si>
    <t>29418383-0</t>
  </si>
  <si>
    <t>148-1183805</t>
  </si>
  <si>
    <t>1346659</t>
  </si>
  <si>
    <t>SIXUAN  WANG</t>
  </si>
  <si>
    <t>，1346659</t>
  </si>
  <si>
    <t>29418397-0</t>
  </si>
  <si>
    <t>148-1184632</t>
  </si>
  <si>
    <t>1347225</t>
  </si>
  <si>
    <t>QILE  WU</t>
  </si>
  <si>
    <t>，1347225</t>
  </si>
  <si>
    <t>29418432-0</t>
  </si>
  <si>
    <t>148-1186253</t>
  </si>
  <si>
    <t>1348476</t>
  </si>
  <si>
    <t>DONGLIANG  AN</t>
  </si>
  <si>
    <t>，1348476</t>
  </si>
  <si>
    <t>29421775-0</t>
  </si>
  <si>
    <t>207-4683851</t>
  </si>
  <si>
    <t>1317831</t>
  </si>
  <si>
    <t>XIN  WANG</t>
  </si>
  <si>
    <t>Hilton Garden Inn Rome Airport</t>
  </si>
  <si>
    <t>，1317831</t>
  </si>
  <si>
    <t>29421776-0</t>
  </si>
  <si>
    <t>207-4683862</t>
  </si>
  <si>
    <t>1317833</t>
  </si>
  <si>
    <t>YIFANG  LIU</t>
  </si>
  <si>
    <t>，1317833</t>
  </si>
  <si>
    <t>29439480-0</t>
  </si>
  <si>
    <t>148-1184584</t>
  </si>
  <si>
    <t>1347191</t>
  </si>
  <si>
    <t>HAIYANG  LU</t>
  </si>
  <si>
    <t>，1347191</t>
  </si>
  <si>
    <t>29439486-0</t>
  </si>
  <si>
    <t>148-1184815</t>
  </si>
  <si>
    <t>1347341</t>
  </si>
  <si>
    <t>XU  YAN</t>
  </si>
  <si>
    <t>，1347341</t>
  </si>
  <si>
    <t>29485392-0</t>
  </si>
  <si>
    <t>148-1189601</t>
  </si>
  <si>
    <t>1351239</t>
  </si>
  <si>
    <t>，1351239</t>
  </si>
  <si>
    <t>29506176-0</t>
  </si>
  <si>
    <t>148-1187914</t>
  </si>
  <si>
    <t>1349766</t>
  </si>
  <si>
    <t>QI  LI</t>
  </si>
  <si>
    <t>，1349766</t>
  </si>
  <si>
    <t>29529532-0</t>
  </si>
  <si>
    <t>194-909264</t>
  </si>
  <si>
    <t>1340485</t>
  </si>
  <si>
    <t>XIAOMIN  ZHANG</t>
  </si>
  <si>
    <t>CZECH REPUBLIC</t>
  </si>
  <si>
    <t>Smetana</t>
  </si>
  <si>
    <t>，1340485</t>
  </si>
  <si>
    <t>29552899-0</t>
  </si>
  <si>
    <t>207-4832819</t>
  </si>
  <si>
    <t>1349045</t>
  </si>
  <si>
    <t>JING  SHAO</t>
  </si>
  <si>
    <t>Piemonte</t>
  </si>
  <si>
    <t>，1349045</t>
  </si>
  <si>
    <t>29568857-0</t>
  </si>
  <si>
    <t>148-1179231</t>
  </si>
  <si>
    <t>1343418</t>
  </si>
  <si>
    <t>GUOLI  TANG</t>
  </si>
  <si>
    <t>，1343418</t>
  </si>
  <si>
    <t>29568963-0</t>
  </si>
  <si>
    <t>148-1190262</t>
  </si>
  <si>
    <t>1351869</t>
  </si>
  <si>
    <t>LIN  ZHANG</t>
  </si>
  <si>
    <t>，1351869</t>
  </si>
  <si>
    <t>29590693-0</t>
  </si>
  <si>
    <t>148-1192173</t>
  </si>
  <si>
    <t>1352956</t>
  </si>
  <si>
    <t>SHI  XIAO</t>
  </si>
  <si>
    <t>，1352956</t>
  </si>
  <si>
    <t>29613479-0</t>
  </si>
  <si>
    <t>148-1184529</t>
  </si>
  <si>
    <t>1347145</t>
  </si>
  <si>
    <t>WEIQIANG  LIANG</t>
  </si>
  <si>
    <t>，1347145</t>
  </si>
  <si>
    <t>29613552-0</t>
  </si>
  <si>
    <t>148-1192234</t>
  </si>
  <si>
    <t>1352966</t>
  </si>
  <si>
    <t>SHUANGLONG  XIAO</t>
  </si>
  <si>
    <t>，1352966</t>
  </si>
  <si>
    <t>29613578-0</t>
  </si>
  <si>
    <t>148-1193983</t>
  </si>
  <si>
    <t>1354275</t>
  </si>
  <si>
    <t>SHINING  TAN</t>
  </si>
  <si>
    <t>，1354275</t>
  </si>
  <si>
    <t>29615411-0</t>
  </si>
  <si>
    <t>197-4125866</t>
  </si>
  <si>
    <t>1354321</t>
  </si>
  <si>
    <t>YIQU  ZHANG</t>
  </si>
  <si>
    <t>Ibis Paris Alesia Montparnasse</t>
  </si>
  <si>
    <t>，1354321</t>
  </si>
  <si>
    <t>29638534-0</t>
  </si>
  <si>
    <t>207-4747517</t>
  </si>
  <si>
    <t>1330124</t>
  </si>
  <si>
    <t>HE  HUANG</t>
  </si>
  <si>
    <t>Hotel Condotti</t>
  </si>
  <si>
    <t>，1330124</t>
  </si>
  <si>
    <t>29655311-0</t>
  </si>
  <si>
    <t>148-1195408</t>
  </si>
  <si>
    <t>1355348</t>
  </si>
  <si>
    <t>YONG  PENG</t>
  </si>
  <si>
    <t>，1355348</t>
  </si>
  <si>
    <t>29677517-0</t>
  </si>
  <si>
    <t>148-1196769</t>
  </si>
  <si>
    <t>1356224</t>
  </si>
  <si>
    <t>XIANG  LIU</t>
  </si>
  <si>
    <t>，1356224</t>
  </si>
  <si>
    <t>29716325-0</t>
  </si>
  <si>
    <t>148-1196395</t>
  </si>
  <si>
    <t>1356012</t>
  </si>
  <si>
    <t>SHAOHUA  GUO</t>
  </si>
  <si>
    <t>，1356012</t>
  </si>
  <si>
    <t>29716332-0</t>
  </si>
  <si>
    <t>148-1196581</t>
  </si>
  <si>
    <t>1356127</t>
  </si>
  <si>
    <t>YU  TIAN</t>
  </si>
  <si>
    <t>，1356127</t>
  </si>
  <si>
    <t>29736478-0</t>
  </si>
  <si>
    <t>148-1196895</t>
  </si>
  <si>
    <t>1356339</t>
  </si>
  <si>
    <t>，1356339</t>
  </si>
  <si>
    <t>29744665-0</t>
  </si>
  <si>
    <t>1286-235408</t>
  </si>
  <si>
    <t>1358367</t>
  </si>
  <si>
    <t>YI  DONG</t>
  </si>
  <si>
    <t>National, Luxury Collection Hotel Moscow</t>
  </si>
  <si>
    <t>，1358367</t>
  </si>
  <si>
    <t>29758004-0</t>
  </si>
  <si>
    <t>148-1182598</t>
  </si>
  <si>
    <t>1345824</t>
  </si>
  <si>
    <t>YING  SUN</t>
  </si>
  <si>
    <t>Hilton Capital Grand Abu Dhabi</t>
  </si>
  <si>
    <t>，1345824</t>
  </si>
  <si>
    <t>29758126-0</t>
  </si>
  <si>
    <t>148-1200395</t>
  </si>
  <si>
    <t>1359002</t>
  </si>
  <si>
    <t>KWAISIN  SUN</t>
  </si>
  <si>
    <t>，1359002</t>
  </si>
  <si>
    <t>29758128-0</t>
  </si>
  <si>
    <t>148-1200415</t>
  </si>
  <si>
    <t>1359012</t>
  </si>
  <si>
    <t>ZHENYONG  YU</t>
  </si>
  <si>
    <t>，1359012</t>
  </si>
  <si>
    <t>29777604-0</t>
  </si>
  <si>
    <t>148-1199513</t>
  </si>
  <si>
    <t>1358346</t>
  </si>
  <si>
    <t>JIANJIAN  WENG</t>
  </si>
  <si>
    <t>，1358346</t>
  </si>
  <si>
    <t>29795329-0</t>
  </si>
  <si>
    <t>148-1200983</t>
  </si>
  <si>
    <t>1359483</t>
  </si>
  <si>
    <t>WENJUAN  DING</t>
  </si>
  <si>
    <t>，1359483</t>
  </si>
  <si>
    <t>29795345-0</t>
  </si>
  <si>
    <t>148-1201332</t>
  </si>
  <si>
    <t>1359757</t>
  </si>
  <si>
    <t>XUEWEN  CHANG</t>
  </si>
  <si>
    <t>，1359757</t>
  </si>
  <si>
    <t>29815001-0</t>
  </si>
  <si>
    <t>148-1189588</t>
  </si>
  <si>
    <t>1351235</t>
  </si>
  <si>
    <t>，1351235</t>
  </si>
  <si>
    <t>29815026-0</t>
  </si>
  <si>
    <t>148-1198917</t>
  </si>
  <si>
    <t>1357903</t>
  </si>
  <si>
    <t>XUE  LUO</t>
  </si>
  <si>
    <t>，1357903</t>
  </si>
  <si>
    <t>29815059-0</t>
  </si>
  <si>
    <t>148-1201538</t>
  </si>
  <si>
    <t>1359895</t>
  </si>
  <si>
    <t>SHANGCHUN  ZHOU</t>
  </si>
  <si>
    <t>，1359895</t>
  </si>
  <si>
    <t>29830378-0</t>
  </si>
  <si>
    <t>102-9163828</t>
  </si>
  <si>
    <t>1360954</t>
  </si>
  <si>
    <t>LAMU  GERONG</t>
  </si>
  <si>
    <t>SPANISH CITIES AND COACH TOURS</t>
  </si>
  <si>
    <t>Catalunya</t>
  </si>
  <si>
    <t>，1360954</t>
  </si>
  <si>
    <t>29831322-0</t>
  </si>
  <si>
    <t>148-1201786</t>
  </si>
  <si>
    <t>1360131</t>
  </si>
  <si>
    <t>，1360131</t>
  </si>
  <si>
    <t>29831336-0</t>
  </si>
  <si>
    <t>148-1202474</t>
  </si>
  <si>
    <t>1360667</t>
  </si>
  <si>
    <t>CHUNJIE  CHANG</t>
  </si>
  <si>
    <t>，1360667</t>
  </si>
  <si>
    <t>29831343-0</t>
  </si>
  <si>
    <t>148-1202817</t>
  </si>
  <si>
    <t>1360879</t>
  </si>
  <si>
    <t>QIAO  QIU</t>
  </si>
  <si>
    <t>，1360879</t>
  </si>
  <si>
    <t>29848106-0</t>
  </si>
  <si>
    <t>148-1199185</t>
  </si>
  <si>
    <t>1358082</t>
  </si>
  <si>
    <t>WEIHAI  QIN</t>
  </si>
  <si>
    <t>，1358082</t>
  </si>
  <si>
    <t>29848160-0</t>
  </si>
  <si>
    <t>148-1203003</t>
  </si>
  <si>
    <t>1360952</t>
  </si>
  <si>
    <t>，1360952</t>
  </si>
  <si>
    <t>29848204-0</t>
  </si>
  <si>
    <t>148-1203931</t>
  </si>
  <si>
    <t>1361419</t>
  </si>
  <si>
    <t>，1361419</t>
  </si>
  <si>
    <t>29865799-0</t>
  </si>
  <si>
    <t>148-1202336</t>
  </si>
  <si>
    <t>1360536</t>
  </si>
  <si>
    <t>ZHENG  LING</t>
  </si>
  <si>
    <t>，1360536</t>
  </si>
  <si>
    <t>3136293-0</t>
  </si>
  <si>
    <t>164-3667051</t>
  </si>
  <si>
    <t>GBP</t>
  </si>
  <si>
    <t>YUE  LI</t>
  </si>
  <si>
    <t>ENGLAND</t>
  </si>
  <si>
    <t>Hilton London Wembley</t>
  </si>
  <si>
    <t>28324906-0</t>
  </si>
  <si>
    <t>321-3404884</t>
  </si>
  <si>
    <t>1319067</t>
  </si>
  <si>
    <t>USD</t>
  </si>
  <si>
    <t>QIQI  WU</t>
  </si>
  <si>
    <t>THAILAND</t>
  </si>
  <si>
    <t>Bella Villa Metro</t>
  </si>
  <si>
    <t>，1319067</t>
  </si>
  <si>
    <t>28324930-0</t>
  </si>
  <si>
    <t>321-3405902</t>
  </si>
  <si>
    <t>1319265</t>
  </si>
  <si>
    <t>ZIZHOU  LAI</t>
  </si>
  <si>
    <t>，1319265</t>
  </si>
  <si>
    <r>
      <t>，</t>
    </r>
    <r>
      <rPr>
        <sz val="10"/>
        <rFont val="Arial"/>
        <charset val="134"/>
      </rPr>
      <t>1319067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1319265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1319595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1320169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1320582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1321561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1321150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1322148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1325355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1325781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1323614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1324847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1328690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1324811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1322869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1329156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1330665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1331671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1331054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1325930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1327806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1334380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1334383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1329640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1328441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1333534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1336664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1331247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1333585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1334180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1339082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1339319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1333977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1340234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1332312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1340334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1321045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1335534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1335559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1340382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1341337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1340563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1331283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1331284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1334588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1340035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1341771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1339662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1341698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1328558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1338313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1344653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1337957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1343281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1330340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1334659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1344766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1341212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1338069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1343167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1343168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1335971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1341885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1343895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1342689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1342184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1343533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1342664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1346852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1334288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1349965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1335651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1332242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1340862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1338074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1338075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1351367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1345406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1347189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1319539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1340680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1344835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1350918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1351579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1352669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1352432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1338303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1349732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1349920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1352277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1344522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1345755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1349555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1349936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1335837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1351739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1352626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1353088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1340650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1339625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1350844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1353322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1334329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1353694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1319298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1353551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1352212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1351004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1331924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1331933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1331960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1337970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1354283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1351036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1351291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1350041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1350370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1356668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1355718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1353565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1350176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1351714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1353588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1354211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1351189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1356065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1357829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1357932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1358466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1358487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1350336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1358978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1354407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1350213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1358436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1358971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1350961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1351461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1333518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1352599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1359285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1359186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1359595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1360105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1359154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1339463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1360027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1357443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1351940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1359358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1360334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1354659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1359488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1360373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1360222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1356772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1354147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1354146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1359479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1331180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1331186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1346710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1353903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1353905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1357594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1357806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1359869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1361010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1360828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1354795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1358602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1361887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1318740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1318820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1321183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1331036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1346907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1320331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1345242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1321034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1323561</t>
    </r>
  </si>
  <si>
    <t>28339665-0</t>
  </si>
  <si>
    <t>320-1253969</t>
  </si>
  <si>
    <t>1319595</t>
  </si>
  <si>
    <t>FAN  ZHANG</t>
  </si>
  <si>
    <t>DM - MALAYSIA</t>
  </si>
  <si>
    <t>Villa Molek Langkawi</t>
  </si>
  <si>
    <t>，1319595</t>
  </si>
  <si>
    <t>28456356-0</t>
  </si>
  <si>
    <t>321-3410362</t>
  </si>
  <si>
    <t>1320169</t>
  </si>
  <si>
    <t>ZUONA  ZHAN</t>
  </si>
  <si>
    <t>Chaba Resort &amp; Spa</t>
  </si>
  <si>
    <t>，1320169</t>
  </si>
  <si>
    <t>28489111-0</t>
  </si>
  <si>
    <t>284-652336</t>
  </si>
  <si>
    <t>1320582</t>
  </si>
  <si>
    <t>ZHONGLEI  HU</t>
  </si>
  <si>
    <t>JAPAN</t>
  </si>
  <si>
    <t>Red Roof Inn Kamata/Haneda Tokyo</t>
  </si>
  <si>
    <t>，1320582</t>
  </si>
  <si>
    <t>28507740-0</t>
  </si>
  <si>
    <t>280-490993</t>
  </si>
  <si>
    <t>1321561</t>
  </si>
  <si>
    <t>LI  PAN</t>
  </si>
  <si>
    <t>AUSTRALIA</t>
  </si>
  <si>
    <t>Pegasus Apart'Hotel</t>
  </si>
  <si>
    <t>，1321561</t>
  </si>
  <si>
    <t>28527936-0</t>
  </si>
  <si>
    <t>284-653149</t>
  </si>
  <si>
    <t>1321150</t>
  </si>
  <si>
    <t>WENDI  YAN</t>
  </si>
  <si>
    <t>Sunlite Shinjuku</t>
  </si>
  <si>
    <t>，1321150</t>
  </si>
  <si>
    <t>28527952-0</t>
  </si>
  <si>
    <t>284-654524</t>
  </si>
  <si>
    <t>1322148</t>
  </si>
  <si>
    <t>YUN  LI</t>
  </si>
  <si>
    <t>，1322148</t>
  </si>
  <si>
    <t>28600839-0</t>
  </si>
  <si>
    <t>321-3434702</t>
  </si>
  <si>
    <t>1325355</t>
  </si>
  <si>
    <t>XUYI  ZHOU</t>
  </si>
  <si>
    <t>Aranta Airport Hotel Bangkok</t>
  </si>
  <si>
    <t>，1325355</t>
  </si>
  <si>
    <t>28600879-0</t>
  </si>
  <si>
    <t>321-3436062</t>
  </si>
  <si>
    <t>1325781</t>
  </si>
  <si>
    <t>YOUYAN  XIS</t>
  </si>
  <si>
    <t>Andaman Embrace Patong</t>
  </si>
  <si>
    <t>，1325781</t>
  </si>
  <si>
    <t>28615316-0</t>
  </si>
  <si>
    <t>271-420876</t>
  </si>
  <si>
    <t>1323614</t>
  </si>
  <si>
    <t>XIAYI  YAO</t>
  </si>
  <si>
    <t>PHILIPPINES</t>
  </si>
  <si>
    <t>Mercure Manila Ortigas</t>
  </si>
  <si>
    <t>，1323614</t>
  </si>
  <si>
    <t>28656833-0</t>
  </si>
  <si>
    <t>321-3432687</t>
  </si>
  <si>
    <t>1324847</t>
  </si>
  <si>
    <t>JIANFENG  GU</t>
  </si>
  <si>
    <t>Royal Rattankosin Hotel</t>
  </si>
  <si>
    <t>，1324847</t>
  </si>
  <si>
    <t>28691212-0</t>
  </si>
  <si>
    <t>280-496461</t>
  </si>
  <si>
    <t>1328690</t>
  </si>
  <si>
    <t>CHANGBI  CHENG</t>
  </si>
  <si>
    <t>The Victoria Hotel</t>
  </si>
  <si>
    <t>，1328690</t>
  </si>
  <si>
    <t>28694278-0</t>
  </si>
  <si>
    <t>325-1169529</t>
  </si>
  <si>
    <t>1324811</t>
  </si>
  <si>
    <t>RONGPING  HU</t>
  </si>
  <si>
    <t>INDONESIA</t>
  </si>
  <si>
    <t>Fox Harris Jimbaran Beach</t>
  </si>
  <si>
    <t>，1324811</t>
  </si>
  <si>
    <t>28710794-0</t>
  </si>
  <si>
    <t>320-1259905</t>
  </si>
  <si>
    <t>1322869</t>
  </si>
  <si>
    <t>YANJUN  LI</t>
  </si>
  <si>
    <t>Kuala Melaka Inn</t>
  </si>
  <si>
    <t>，1322869</t>
  </si>
  <si>
    <t>28730456-0</t>
  </si>
  <si>
    <t>325-1178340</t>
  </si>
  <si>
    <t>1329156</t>
  </si>
  <si>
    <t>WANGYANG  WU</t>
  </si>
  <si>
    <t>Ciputra Jakarta</t>
  </si>
  <si>
    <t>，1329156</t>
  </si>
  <si>
    <t>28768135-0</t>
  </si>
  <si>
    <t>325-1181268</t>
  </si>
  <si>
    <t>1330665</t>
  </si>
  <si>
    <t>CHAN YORK MENG  CHAN YORK MENG</t>
  </si>
  <si>
    <t>The Media Hotel &amp; Towers</t>
  </si>
  <si>
    <t>，1330665</t>
  </si>
  <si>
    <t>28784357-0</t>
  </si>
  <si>
    <t>271-427254</t>
  </si>
  <si>
    <t>1331671</t>
  </si>
  <si>
    <t>LI  JINJIE</t>
  </si>
  <si>
    <t>Crown Regency Hotel and Towers - Cebu</t>
  </si>
  <si>
    <t>，1331671</t>
  </si>
  <si>
    <t>28785058-0</t>
  </si>
  <si>
    <t>280-497972</t>
  </si>
  <si>
    <t>1331054</t>
  </si>
  <si>
    <t>ZHUANG  JIAHUI</t>
  </si>
  <si>
    <t>Base Sydney</t>
  </si>
  <si>
    <t>，1331054</t>
  </si>
  <si>
    <t>28842595-0</t>
  </si>
  <si>
    <t>284-659462</t>
  </si>
  <si>
    <t>1325930</t>
  </si>
  <si>
    <t>HANJUN  CHENG</t>
  </si>
  <si>
    <t>Swissotel Nankai Osaka</t>
  </si>
  <si>
    <t>，1325930</t>
  </si>
  <si>
    <t>28880963-0</t>
  </si>
  <si>
    <t>321-3444230</t>
  </si>
  <si>
    <t>1327806</t>
  </si>
  <si>
    <t>WEIWEI  YANG</t>
  </si>
  <si>
    <t>Picnic Hotel</t>
  </si>
  <si>
    <t>，1327806</t>
  </si>
  <si>
    <t>28901072-0</t>
  </si>
  <si>
    <t>321-3466774</t>
  </si>
  <si>
    <t>1334380</t>
  </si>
  <si>
    <t>JIALIANG  XU</t>
  </si>
  <si>
    <t>The Viridian Resort</t>
  </si>
  <si>
    <t>，1334380</t>
  </si>
  <si>
    <t>28901073-0</t>
  </si>
  <si>
    <t>321-3466780</t>
  </si>
  <si>
    <t>1334383</t>
  </si>
  <si>
    <t>YOU  JIANG</t>
  </si>
  <si>
    <t>，1334383</t>
  </si>
  <si>
    <t>28923367-0</t>
  </si>
  <si>
    <t>358-277431</t>
  </si>
  <si>
    <t>1329640</t>
  </si>
  <si>
    <t>XIAOJING  OU</t>
  </si>
  <si>
    <t>DM - VIETNAM</t>
  </si>
  <si>
    <t>Eastin Grand Hotel Saigon</t>
  </si>
  <si>
    <t>，1329640</t>
  </si>
  <si>
    <t>28976983-0</t>
  </si>
  <si>
    <t>280-496319</t>
  </si>
  <si>
    <t>1328441</t>
  </si>
  <si>
    <t>YILIN  TAO</t>
  </si>
  <si>
    <t>，1328441</t>
  </si>
  <si>
    <t>28998036-0</t>
  </si>
  <si>
    <t>325-1187136</t>
  </si>
  <si>
    <t>1333534</t>
  </si>
  <si>
    <t>XIAOFANG  CHEN</t>
  </si>
  <si>
    <t>Ayodya Resort</t>
  </si>
  <si>
    <t>，1333534</t>
  </si>
  <si>
    <t>28998142-0</t>
  </si>
  <si>
    <t>325-1193583</t>
  </si>
  <si>
    <t>1336664</t>
  </si>
  <si>
    <t>ZHENKUI  HUANG</t>
  </si>
  <si>
    <t>éL Royale Hotel Jakarta</t>
  </si>
  <si>
    <t>，1336664</t>
  </si>
  <si>
    <t>29035620-0</t>
  </si>
  <si>
    <t>321-3455591</t>
  </si>
  <si>
    <t>1331247</t>
  </si>
  <si>
    <t>SUN  JIANBIAO</t>
  </si>
  <si>
    <t>Secret Cliff Villa</t>
  </si>
  <si>
    <t>，1331247</t>
  </si>
  <si>
    <t>29053194-0</t>
  </si>
  <si>
    <t>271-428658</t>
  </si>
  <si>
    <t>1333585</t>
  </si>
  <si>
    <t>LINYUE  YANG</t>
  </si>
  <si>
    <t>The Mini Suites - Eton Tower Makati</t>
  </si>
  <si>
    <t>，1333585</t>
  </si>
  <si>
    <t>29054298-0</t>
  </si>
  <si>
    <t>284-668645</t>
  </si>
  <si>
    <t>1334180</t>
  </si>
  <si>
    <t>WENBO  XIAN</t>
  </si>
  <si>
    <t>，1334180</t>
  </si>
  <si>
    <t>29075119-0</t>
  </si>
  <si>
    <t>321-3485475</t>
  </si>
  <si>
    <t>1339082</t>
  </si>
  <si>
    <t>WEN  LI</t>
  </si>
  <si>
    <t>，1339082</t>
  </si>
  <si>
    <t>29092605-0</t>
  </si>
  <si>
    <t>284-675403</t>
  </si>
  <si>
    <t>1339319</t>
  </si>
  <si>
    <t>WEI  QI</t>
  </si>
  <si>
    <t>Shibuya Tobu</t>
  </si>
  <si>
    <t>，1339319</t>
  </si>
  <si>
    <t>29096516-0</t>
  </si>
  <si>
    <t>321-3464802</t>
  </si>
  <si>
    <t>1333977</t>
  </si>
  <si>
    <t>BIXIA  ZHANG</t>
  </si>
  <si>
    <t>，1333977</t>
  </si>
  <si>
    <t>29114398-0</t>
  </si>
  <si>
    <t>325-1200562</t>
  </si>
  <si>
    <t>1340234</t>
  </si>
  <si>
    <t>LIYA  HE</t>
  </si>
  <si>
    <t>EDEN Hotel Kuta Bali</t>
  </si>
  <si>
    <t>，1340234</t>
  </si>
  <si>
    <t>29115358-0</t>
  </si>
  <si>
    <t>321-3459083</t>
  </si>
  <si>
    <t>1332312</t>
  </si>
  <si>
    <t>YANHUI  FANG</t>
  </si>
  <si>
    <t>，1332312</t>
  </si>
  <si>
    <t>29128423-0</t>
  </si>
  <si>
    <t>271-435182</t>
  </si>
  <si>
    <t>1340334</t>
  </si>
  <si>
    <t>JINRUI  GUO</t>
  </si>
  <si>
    <t>Hamersons Hotel</t>
  </si>
  <si>
    <t>，1340334</t>
  </si>
  <si>
    <t>29129084-0</t>
  </si>
  <si>
    <t>284-653002</t>
  </si>
  <si>
    <t>1321045</t>
  </si>
  <si>
    <t>ZHIHANG  CHAI</t>
  </si>
  <si>
    <t>Namba Oriental Hotel</t>
  </si>
  <si>
    <t>，1321045</t>
  </si>
  <si>
    <t>29130987-0</t>
  </si>
  <si>
    <t>321-3471505</t>
  </si>
  <si>
    <t>1335534</t>
  </si>
  <si>
    <t>YINFENG  LIANG</t>
  </si>
  <si>
    <t>At Mind Serviced Residence</t>
  </si>
  <si>
    <t>，1335534</t>
  </si>
  <si>
    <t>29149118-0</t>
  </si>
  <si>
    <t>321-3471864</t>
  </si>
  <si>
    <t>1335559</t>
  </si>
  <si>
    <t>LIU  CUIXIA</t>
  </si>
  <si>
    <t>Krabi Seabass Hotel</t>
  </si>
  <si>
    <t>，1335559</t>
  </si>
  <si>
    <t>29149335-0</t>
  </si>
  <si>
    <t>321-3490192</t>
  </si>
  <si>
    <t>1340382</t>
  </si>
  <si>
    <t>JIANYU  CHEN</t>
  </si>
  <si>
    <t>，1340382</t>
  </si>
  <si>
    <t>29149498-0</t>
  </si>
  <si>
    <t>321-3493689</t>
  </si>
  <si>
    <t>1341337</t>
  </si>
  <si>
    <t>ZHUOYUE  LI</t>
  </si>
  <si>
    <t>Aetas Residence</t>
  </si>
  <si>
    <t>，1341337</t>
  </si>
  <si>
    <t>29150771-0</t>
  </si>
  <si>
    <t>435-310752</t>
  </si>
  <si>
    <t>1340563</t>
  </si>
  <si>
    <t>DANZHU  WEI</t>
  </si>
  <si>
    <t>SOUTH KOREA</t>
  </si>
  <si>
    <t>Prima</t>
  </si>
  <si>
    <t>，1340563</t>
  </si>
  <si>
    <t>29169905-0</t>
  </si>
  <si>
    <t>321-3455660</t>
  </si>
  <si>
    <t>1331283</t>
  </si>
  <si>
    <t>QI  CHEN</t>
  </si>
  <si>
    <t>Sabai Resort</t>
  </si>
  <si>
    <t>，1331283</t>
  </si>
  <si>
    <t>29169906-0</t>
  </si>
  <si>
    <t>321-3455663</t>
  </si>
  <si>
    <t>1331284</t>
  </si>
  <si>
    <t>GUANGAN  ZHENG</t>
  </si>
  <si>
    <t>，1331284</t>
  </si>
  <si>
    <t>29170011-0</t>
  </si>
  <si>
    <t>321-3467230</t>
  </si>
  <si>
    <t>1334588</t>
  </si>
  <si>
    <t>HOU  JIAYING</t>
  </si>
  <si>
    <t>Baan Chaweng Beach Resort &amp; Spa</t>
  </si>
  <si>
    <t>，1334588</t>
  </si>
  <si>
    <t>29170376-0</t>
  </si>
  <si>
    <t>321-3488863</t>
  </si>
  <si>
    <t>1340035</t>
  </si>
  <si>
    <t>YI  LU</t>
  </si>
  <si>
    <t>，1340035</t>
  </si>
  <si>
    <t>29170628-0</t>
  </si>
  <si>
    <t>321-3495018</t>
  </si>
  <si>
    <t>1341771</t>
  </si>
  <si>
    <t>YUEKUO  SHAN</t>
  </si>
  <si>
    <t>Mercure Pattaya</t>
  </si>
  <si>
    <t>，1341771</t>
  </si>
  <si>
    <t>29188793-0</t>
  </si>
  <si>
    <t>284-675747</t>
  </si>
  <si>
    <t>1339662</t>
  </si>
  <si>
    <t>，1339662</t>
  </si>
  <si>
    <t>29191637-0</t>
  </si>
  <si>
    <t>321-3494866</t>
  </si>
  <si>
    <t>1341698</t>
  </si>
  <si>
    <t>JUN  XIE</t>
  </si>
  <si>
    <t>，1341698</t>
  </si>
  <si>
    <t>29227699-0</t>
  </si>
  <si>
    <t>320-1270479</t>
  </si>
  <si>
    <t>1328558</t>
  </si>
  <si>
    <t>MINGLI  LUO</t>
  </si>
  <si>
    <t>Berjaya Tioman Resort</t>
  </si>
  <si>
    <t>，1328558</t>
  </si>
  <si>
    <t>29265727-0</t>
  </si>
  <si>
    <t>321-3482491</t>
  </si>
  <si>
    <t>1338313</t>
  </si>
  <si>
    <t>HE  SONG</t>
  </si>
  <si>
    <t>Jomtien Palm Beach Hotel &amp; Resort</t>
  </si>
  <si>
    <t>，1338313</t>
  </si>
  <si>
    <t>29283149-0</t>
  </si>
  <si>
    <t>284-681125</t>
  </si>
  <si>
    <t>1344653</t>
  </si>
  <si>
    <t>ZHENGQING  LI</t>
  </si>
  <si>
    <t>Akihabara Washington</t>
  </si>
  <si>
    <t>，1344653</t>
  </si>
  <si>
    <t>29284056-0</t>
  </si>
  <si>
    <t>320-1287017</t>
  </si>
  <si>
    <t>1337957</t>
  </si>
  <si>
    <t>RUI  CHEN</t>
  </si>
  <si>
    <t>Tanjung Rhu Resort Langkawi</t>
  </si>
  <si>
    <t>，1337957</t>
  </si>
  <si>
    <t>29284169-0</t>
  </si>
  <si>
    <t>320-1295949</t>
  </si>
  <si>
    <t>1343281</t>
  </si>
  <si>
    <t>HUIMIN  HUANG</t>
  </si>
  <si>
    <t>Vistana Penang Bukit Jambul</t>
  </si>
  <si>
    <t>，1343281</t>
  </si>
  <si>
    <t>29284918-0</t>
  </si>
  <si>
    <t>321-3452334</t>
  </si>
  <si>
    <t>1330340</t>
  </si>
  <si>
    <t>SEAN  MCDONNELL</t>
  </si>
  <si>
    <t>BP Chiang Mai City Hotel</t>
  </si>
  <si>
    <t>，1330340</t>
  </si>
  <si>
    <t>29286678-0</t>
  </si>
  <si>
    <t>358-279249</t>
  </si>
  <si>
    <t>1334659</t>
  </si>
  <si>
    <t>SHAOHONG  HUANG</t>
  </si>
  <si>
    <t>Bay Hotel Ho Chi Minh</t>
  </si>
  <si>
    <t>，1334659</t>
  </si>
  <si>
    <t>29306250-0</t>
  </si>
  <si>
    <t>321-3504403</t>
  </si>
  <si>
    <t>1344766</t>
  </si>
  <si>
    <t>XU SONG TAO  XU SONG TAO</t>
  </si>
  <si>
    <t>，1344766</t>
  </si>
  <si>
    <t>29324893-0</t>
  </si>
  <si>
    <t>284-677602</t>
  </si>
  <si>
    <t>1341212</t>
  </si>
  <si>
    <t>JIAYU  FU</t>
  </si>
  <si>
    <t>，1341212</t>
  </si>
  <si>
    <t>29325915-0</t>
  </si>
  <si>
    <t>320-1287219</t>
  </si>
  <si>
    <t>1338069</t>
  </si>
  <si>
    <t>JIN  LIN</t>
  </si>
  <si>
    <t>The Edison George Town, Penang</t>
  </si>
  <si>
    <t>，1338069</t>
  </si>
  <si>
    <t>29347305-0</t>
  </si>
  <si>
    <t>321-3499312</t>
  </si>
  <si>
    <t>1343167</t>
  </si>
  <si>
    <t>YALI  YANG</t>
  </si>
  <si>
    <t>J Pattaya</t>
  </si>
  <si>
    <t>，1343167</t>
  </si>
  <si>
    <t>29347306-0</t>
  </si>
  <si>
    <t>321-3499318</t>
  </si>
  <si>
    <t>1343168</t>
  </si>
  <si>
    <t>FANZHOU  ZENG</t>
  </si>
  <si>
    <t>，1343168</t>
  </si>
  <si>
    <t>29352664-0</t>
  </si>
  <si>
    <t>271-430959</t>
  </si>
  <si>
    <t>1335971</t>
  </si>
  <si>
    <t>YI  WANG</t>
  </si>
  <si>
    <t>Red Planet Amorsolo</t>
  </si>
  <si>
    <t>，1335971</t>
  </si>
  <si>
    <t>29353269-0</t>
  </si>
  <si>
    <t>284-678237</t>
  </si>
  <si>
    <t>1341885</t>
  </si>
  <si>
    <t>ZHAOFEI  LIN</t>
  </si>
  <si>
    <t>Shinjuku Listel</t>
  </si>
  <si>
    <t>，1341885</t>
  </si>
  <si>
    <t>29387596-0</t>
  </si>
  <si>
    <t>271-438311</t>
  </si>
  <si>
    <t>1343895</t>
  </si>
  <si>
    <t>XINGHAN  DU</t>
  </si>
  <si>
    <t>Cebu, Castle Peak Hotel</t>
  </si>
  <si>
    <t>，1343895</t>
  </si>
  <si>
    <t>29411536-0</t>
  </si>
  <si>
    <t>435-311704</t>
  </si>
  <si>
    <t>1342689</t>
  </si>
  <si>
    <t>XIAXIA  WANG</t>
  </si>
  <si>
    <t>Cozy Myoung-Dong</t>
  </si>
  <si>
    <t>，1342689</t>
  </si>
  <si>
    <t>29428318-0</t>
  </si>
  <si>
    <t>320-1294002</t>
  </si>
  <si>
    <t>1342184</t>
  </si>
  <si>
    <t>JUN  BAO</t>
  </si>
  <si>
    <t>Four Points by Sheraton Penang</t>
  </si>
  <si>
    <t>，1342184</t>
  </si>
  <si>
    <t>29429670-0</t>
  </si>
  <si>
    <t>321-3500566</t>
  </si>
  <si>
    <t>1343533</t>
  </si>
  <si>
    <t>JIE  WANG</t>
  </si>
  <si>
    <t>Trinity Silom Hotel</t>
  </si>
  <si>
    <t>，1343533</t>
  </si>
  <si>
    <t>29431409-0</t>
  </si>
  <si>
    <t>358-282508</t>
  </si>
  <si>
    <t>1342664</t>
  </si>
  <si>
    <t>XISHUN  SUN</t>
  </si>
  <si>
    <t>Ibis Saigon Airport</t>
  </si>
  <si>
    <t>，1342664</t>
  </si>
  <si>
    <t>29450908-0</t>
  </si>
  <si>
    <t>320-1302350</t>
  </si>
  <si>
    <t>1346852</t>
  </si>
  <si>
    <t>，1346852</t>
  </si>
  <si>
    <t>29455061-0</t>
  </si>
  <si>
    <t>321-3466064</t>
  </si>
  <si>
    <t>1334288</t>
  </si>
  <si>
    <t>ANGEZWA  MKALALI</t>
  </si>
  <si>
    <t>，1334288</t>
  </si>
  <si>
    <t>29472471-0</t>
  </si>
  <si>
    <t>280-513313</t>
  </si>
  <si>
    <t>1349965</t>
  </si>
  <si>
    <t>MAN KA KEUNG  MAN KA KEUNG</t>
  </si>
  <si>
    <t>Citadines On Bourke Melbourne</t>
  </si>
  <si>
    <t>，1349965</t>
  </si>
  <si>
    <t>29495414-0</t>
  </si>
  <si>
    <t>320-1282944</t>
  </si>
  <si>
    <t>1335651</t>
  </si>
  <si>
    <t>LUO  JIANHUI</t>
  </si>
  <si>
    <t>，1335651</t>
  </si>
  <si>
    <t>29496399-0</t>
  </si>
  <si>
    <t>321-3458854</t>
  </si>
  <si>
    <t>1332242</t>
  </si>
  <si>
    <t>NINGXI  LIU</t>
  </si>
  <si>
    <t>，1332242</t>
  </si>
  <si>
    <t>29497841-0</t>
  </si>
  <si>
    <t>325-1201924</t>
  </si>
  <si>
    <t>1340862</t>
  </si>
  <si>
    <t>YAQIAN  LI</t>
  </si>
  <si>
    <t>DM - INDONESIA</t>
  </si>
  <si>
    <t>Four Points by Sheraton</t>
  </si>
  <si>
    <t>，1340862</t>
  </si>
  <si>
    <t>29498398-0</t>
  </si>
  <si>
    <t>358-280875</t>
  </si>
  <si>
    <t>1338074</t>
  </si>
  <si>
    <t>XIAOYAN  ZHOU</t>
  </si>
  <si>
    <t>，1338074</t>
  </si>
  <si>
    <t>29498399-0</t>
  </si>
  <si>
    <t>358-280876</t>
  </si>
  <si>
    <t>1338075</t>
  </si>
  <si>
    <t>CHENGHAO  XU</t>
  </si>
  <si>
    <t>，1338075</t>
  </si>
  <si>
    <t>29515190-0</t>
  </si>
  <si>
    <t>271-444646</t>
  </si>
  <si>
    <t>1351367</t>
  </si>
  <si>
    <t>JUANJUAN  WANG</t>
  </si>
  <si>
    <t>Azia Suites And Residences</t>
  </si>
  <si>
    <t>，1351367</t>
  </si>
  <si>
    <t>29516125-0</t>
  </si>
  <si>
    <t>284-681932</t>
  </si>
  <si>
    <t>1345406</t>
  </si>
  <si>
    <t>JIE  TAN</t>
  </si>
  <si>
    <t>Karasuma Kyoto Hotel</t>
  </si>
  <si>
    <t>，1345406</t>
  </si>
  <si>
    <t>29519305-0</t>
  </si>
  <si>
    <t>322-1181285</t>
  </si>
  <si>
    <t>1351992</t>
  </si>
  <si>
    <t>ZHAOXIANG  SUN</t>
  </si>
  <si>
    <t>SINGAPORE</t>
  </si>
  <si>
    <t>Hotel 81 Premier Star</t>
  </si>
  <si>
    <t>，1351992</t>
  </si>
  <si>
    <t>29536663-0</t>
  </si>
  <si>
    <t>271-441312</t>
  </si>
  <si>
    <t>1347189</t>
  </si>
  <si>
    <t>JINGING  HAN</t>
  </si>
  <si>
    <t>Bayfront Hotel Cebu</t>
  </si>
  <si>
    <t>，1347189</t>
  </si>
  <si>
    <t>29539453-0</t>
  </si>
  <si>
    <t>321-3406990</t>
  </si>
  <si>
    <t>1319539</t>
  </si>
  <si>
    <t>JIEYING  LIN</t>
  </si>
  <si>
    <t>Baan Din Ki</t>
  </si>
  <si>
    <t>，1319539</t>
  </si>
  <si>
    <t>29539737-0</t>
  </si>
  <si>
    <t>321-3491201</t>
  </si>
  <si>
    <t>1340680</t>
  </si>
  <si>
    <t>YULIIA  HRYTSAIENKO</t>
  </si>
  <si>
    <t>，1340680</t>
  </si>
  <si>
    <t>29539841-0</t>
  </si>
  <si>
    <t>321-3504653</t>
  </si>
  <si>
    <t>1344835</t>
  </si>
  <si>
    <t>QINGYING  ZHOU</t>
  </si>
  <si>
    <t>Deevana Krabi Resort</t>
  </si>
  <si>
    <t>，1344835</t>
  </si>
  <si>
    <t>29540068-0</t>
  </si>
  <si>
    <t>321-3526916</t>
  </si>
  <si>
    <t>1350918</t>
  </si>
  <si>
    <t>DAN  QIN</t>
  </si>
  <si>
    <t>，1350918</t>
  </si>
  <si>
    <t>29556859-0</t>
  </si>
  <si>
    <t>271-444848</t>
  </si>
  <si>
    <t>1351579</t>
  </si>
  <si>
    <t>JINGJING  DOU</t>
  </si>
  <si>
    <t>The A. Venue Hotel (Formerly BW Plus Antel Hotel)</t>
  </si>
  <si>
    <t>，1351579</t>
  </si>
  <si>
    <t>29558945-0</t>
  </si>
  <si>
    <t>320-1310859</t>
  </si>
  <si>
    <t>1352669</t>
  </si>
  <si>
    <t>HOUDONG  JIANG</t>
  </si>
  <si>
    <t>Amari Johor Bahru</t>
  </si>
  <si>
    <t>，1352669</t>
  </si>
  <si>
    <t>29560193-0</t>
  </si>
  <si>
    <t>321-3531557</t>
  </si>
  <si>
    <t>1352432</t>
  </si>
  <si>
    <t>XIAOGUO  CHEN</t>
  </si>
  <si>
    <t>，1352432</t>
  </si>
  <si>
    <t>29560680-0</t>
  </si>
  <si>
    <t>322-1167575</t>
  </si>
  <si>
    <t>1338303</t>
  </si>
  <si>
    <t>YANG  LIU</t>
  </si>
  <si>
    <t>Equarius Hotel</t>
  </si>
  <si>
    <t>，1338303</t>
  </si>
  <si>
    <t>29561183-0</t>
  </si>
  <si>
    <t>325-1220217</t>
  </si>
  <si>
    <t>1349732</t>
  </si>
  <si>
    <t>SILAS  LIMAN</t>
  </si>
  <si>
    <t>，1349732</t>
  </si>
  <si>
    <t>29576926-0</t>
  </si>
  <si>
    <t>270-215358</t>
  </si>
  <si>
    <t>1349920</t>
  </si>
  <si>
    <t>YONGCAI  AO</t>
  </si>
  <si>
    <t>INDIA</t>
  </si>
  <si>
    <t>Doubletree By Hilton Agra</t>
  </si>
  <si>
    <t>，1349920</t>
  </si>
  <si>
    <t>29580563-0</t>
  </si>
  <si>
    <t>321-3530933</t>
  </si>
  <si>
    <t>1352277</t>
  </si>
  <si>
    <t>JIANYONG  FEI</t>
  </si>
  <si>
    <t>Rambuttri Village Inn &amp; Plaza</t>
  </si>
  <si>
    <t>，1352277</t>
  </si>
  <si>
    <t>29582165-0</t>
  </si>
  <si>
    <t>358-283169</t>
  </si>
  <si>
    <t>1344522</t>
  </si>
  <si>
    <t>YINGYING  LI</t>
  </si>
  <si>
    <t>，1344522</t>
  </si>
  <si>
    <t>29582172-0</t>
  </si>
  <si>
    <t>358-283688</t>
  </si>
  <si>
    <t>1345755</t>
  </si>
  <si>
    <t>JIAN  MA</t>
  </si>
  <si>
    <t>，1345755</t>
  </si>
  <si>
    <t>29582191-0</t>
  </si>
  <si>
    <t>358-285030</t>
  </si>
  <si>
    <t>1349555</t>
  </si>
  <si>
    <t>DEHONG  KONG</t>
  </si>
  <si>
    <t>，1349555</t>
  </si>
  <si>
    <t>29599405-0</t>
  </si>
  <si>
    <t>270-215359</t>
  </si>
  <si>
    <t>1349936</t>
  </si>
  <si>
    <t>，1349936</t>
  </si>
  <si>
    <t>29601849-0</t>
  </si>
  <si>
    <t>320-1283302</t>
  </si>
  <si>
    <t>1335837</t>
  </si>
  <si>
    <t>ZHENG  JIANG</t>
  </si>
  <si>
    <t>The Northam All Suite Penang</t>
  </si>
  <si>
    <t>，1335837</t>
  </si>
  <si>
    <t>29603462-0</t>
  </si>
  <si>
    <t>321-3529345</t>
  </si>
  <si>
    <t>1351739</t>
  </si>
  <si>
    <t>SHIXU  ZHANG</t>
  </si>
  <si>
    <t>，1351739</t>
  </si>
  <si>
    <t>29603523-0</t>
  </si>
  <si>
    <t>321-3532336</t>
  </si>
  <si>
    <t>1352626</t>
  </si>
  <si>
    <t>XIAOYING  XU</t>
  </si>
  <si>
    <t>Aetas Bangkok</t>
  </si>
  <si>
    <t>，1352626</t>
  </si>
  <si>
    <t>29603559-0</t>
  </si>
  <si>
    <t>321-3534108</t>
  </si>
  <si>
    <t>1353088</t>
  </si>
  <si>
    <t>WENTAO  HU</t>
  </si>
  <si>
    <t>，1353088</t>
  </si>
  <si>
    <t>29604703-0</t>
  </si>
  <si>
    <t>325-1201498</t>
  </si>
  <si>
    <t>1340650</t>
  </si>
  <si>
    <t>YIMENG  CEN</t>
  </si>
  <si>
    <t>，1340650</t>
  </si>
  <si>
    <t>29605534-0</t>
  </si>
  <si>
    <t>358-281410</t>
  </si>
  <si>
    <t>1339625</t>
  </si>
  <si>
    <t>LEI  HAN</t>
  </si>
  <si>
    <t>，1339625</t>
  </si>
  <si>
    <t>29605823-0</t>
  </si>
  <si>
    <t>435-315462</t>
  </si>
  <si>
    <t>1350844</t>
  </si>
  <si>
    <t>CUIMEI  CHEN</t>
  </si>
  <si>
    <t>Ibis Ambassador Seoul Insadong</t>
  </si>
  <si>
    <t>，1350844</t>
  </si>
  <si>
    <t>29623515-0</t>
  </si>
  <si>
    <t>284-690097</t>
  </si>
  <si>
    <t>1353322</t>
  </si>
  <si>
    <t>KAI  SHANG</t>
  </si>
  <si>
    <t>Ana Crowne Plaza Hotel Kyoto</t>
  </si>
  <si>
    <t>，1353322</t>
  </si>
  <si>
    <t>29624386-0</t>
  </si>
  <si>
    <t>320-1280481</t>
  </si>
  <si>
    <t>1334329</t>
  </si>
  <si>
    <t>YULING  XU</t>
  </si>
  <si>
    <t>，1334329</t>
  </si>
  <si>
    <t>29626413-0</t>
  </si>
  <si>
    <t>321-3536576</t>
  </si>
  <si>
    <t>1353694</t>
  </si>
  <si>
    <t>NING  LYU</t>
  </si>
  <si>
    <t>Eastin Hotel Makkasan Bangkok</t>
  </si>
  <si>
    <t>，1353694</t>
  </si>
  <si>
    <t>29626876-0</t>
  </si>
  <si>
    <t>322-1145301</t>
  </si>
  <si>
    <t>1319298</t>
  </si>
  <si>
    <t>XIAOTING  LU</t>
  </si>
  <si>
    <t>Siloso Beach Resort</t>
  </si>
  <si>
    <t>，1319298</t>
  </si>
  <si>
    <t>29628463-0</t>
  </si>
  <si>
    <t>358-286353</t>
  </si>
  <si>
    <t>1353551</t>
  </si>
  <si>
    <t>CHU WAI SHING  CHU WAI SHING</t>
  </si>
  <si>
    <t>Continental Saigon Hotel</t>
  </si>
  <si>
    <t>，1353551</t>
  </si>
  <si>
    <t>29642745-0</t>
  </si>
  <si>
    <t>271-445370</t>
  </si>
  <si>
    <t>1352212</t>
  </si>
  <si>
    <t>DANGHONG  REN</t>
  </si>
  <si>
    <t>，1352212</t>
  </si>
  <si>
    <t>29647423-0</t>
  </si>
  <si>
    <t>325-1222486</t>
  </si>
  <si>
    <t>1351004</t>
  </si>
  <si>
    <t>，1351004</t>
  </si>
  <si>
    <t>29667052-0</t>
  </si>
  <si>
    <t>321-3457960</t>
  </si>
  <si>
    <t>1331924</t>
  </si>
  <si>
    <t>XIAOMEI  ZHANG</t>
  </si>
  <si>
    <t>The Ashlee Heights Patong Hotel &amp; Suites</t>
  </si>
  <si>
    <t>，1331924</t>
  </si>
  <si>
    <t>29667053-0</t>
  </si>
  <si>
    <t>321-3458000</t>
  </si>
  <si>
    <t>1331933</t>
  </si>
  <si>
    <t>YONGXIN  LI</t>
  </si>
  <si>
    <t>，1331933</t>
  </si>
  <si>
    <t>29667054-0</t>
  </si>
  <si>
    <t>321-3458068</t>
  </si>
  <si>
    <t>1331960</t>
  </si>
  <si>
    <t>FAN  YANG</t>
  </si>
  <si>
    <t>，1331960</t>
  </si>
  <si>
    <t>29667133-0</t>
  </si>
  <si>
    <t>321-3481200</t>
  </si>
  <si>
    <t>1337970</t>
  </si>
  <si>
    <t>YUEMING  LI</t>
  </si>
  <si>
    <t>，1337970</t>
  </si>
  <si>
    <t>29667539-0</t>
  </si>
  <si>
    <t>321-3538254</t>
  </si>
  <si>
    <t>1354283</t>
  </si>
  <si>
    <t>ZHAOQUAN  LIU</t>
  </si>
  <si>
    <t>Dusit Thani Pattaya</t>
  </si>
  <si>
    <t>，1354283</t>
  </si>
  <si>
    <t>29668501-0</t>
  </si>
  <si>
    <t>325-1222511</t>
  </si>
  <si>
    <t>1351036</t>
  </si>
  <si>
    <t>，1351036</t>
  </si>
  <si>
    <t>29685841-0</t>
  </si>
  <si>
    <t>280-514285</t>
  </si>
  <si>
    <t>1351291</t>
  </si>
  <si>
    <t>LINGMIN  HU</t>
  </si>
  <si>
    <t>，1351291</t>
  </si>
  <si>
    <t>29686256-0</t>
  </si>
  <si>
    <t>284-686907</t>
  </si>
  <si>
    <t>1350041</t>
  </si>
  <si>
    <t>SHASHA  MA</t>
  </si>
  <si>
    <t>，1350041</t>
  </si>
  <si>
    <t>29704603-0</t>
  </si>
  <si>
    <t>271-443857</t>
  </si>
  <si>
    <t>1350370</t>
  </si>
  <si>
    <t>DAOMING  PAN</t>
  </si>
  <si>
    <t>Cebu Parklane International Hotel</t>
  </si>
  <si>
    <t>，1350370</t>
  </si>
  <si>
    <t>29704871-0</t>
  </si>
  <si>
    <t>272-144859</t>
  </si>
  <si>
    <t>1356668</t>
  </si>
  <si>
    <t>YAJING  YU</t>
  </si>
  <si>
    <t>QATAR</t>
  </si>
  <si>
    <t>Best Western Plus Doha</t>
  </si>
  <si>
    <t>，1356668</t>
  </si>
  <si>
    <t>29705253-0</t>
  </si>
  <si>
    <t>280-518182</t>
  </si>
  <si>
    <t>1355718</t>
  </si>
  <si>
    <t>RONGRONG  SHI</t>
  </si>
  <si>
    <t>，1355718</t>
  </si>
  <si>
    <t>29706586-0</t>
  </si>
  <si>
    <t>320-1312388</t>
  </si>
  <si>
    <t>1353565</t>
  </si>
  <si>
    <t>SHIZHONG  HU</t>
  </si>
  <si>
    <t>，1353565</t>
  </si>
  <si>
    <t>29708729-0</t>
  </si>
  <si>
    <t>325-1220987</t>
  </si>
  <si>
    <t>1350176</t>
  </si>
  <si>
    <t>LUJIE  CAI</t>
  </si>
  <si>
    <t>Ascott Jakarta</t>
  </si>
  <si>
    <t>，1350176</t>
  </si>
  <si>
    <t>29727103-0</t>
  </si>
  <si>
    <t>321-3529305</t>
  </si>
  <si>
    <t>1351714</t>
  </si>
  <si>
    <t>WANCHENG  JIANG</t>
  </si>
  <si>
    <t>Bel Aire Resort</t>
  </si>
  <si>
    <t>，1351714</t>
  </si>
  <si>
    <t>29728665-0</t>
  </si>
  <si>
    <t>358-286364</t>
  </si>
  <si>
    <t>1353588</t>
  </si>
  <si>
    <t>CHEN  HU</t>
  </si>
  <si>
    <t>，1353588</t>
  </si>
  <si>
    <t>29728669-0</t>
  </si>
  <si>
    <t>358-286543</t>
  </si>
  <si>
    <t>1354211</t>
  </si>
  <si>
    <t>XUELI  CHEN</t>
  </si>
  <si>
    <t>，1354211</t>
  </si>
  <si>
    <t>29745009-0</t>
  </si>
  <si>
    <t>271-444522</t>
  </si>
  <si>
    <t>1351189</t>
  </si>
  <si>
    <t>XIN  SHI</t>
  </si>
  <si>
    <t>，1351189</t>
  </si>
  <si>
    <t>29745066-0</t>
  </si>
  <si>
    <t>271-448992</t>
  </si>
  <si>
    <t>1356065</t>
  </si>
  <si>
    <t>JINGHUA  JIANG</t>
  </si>
  <si>
    <t>Makati Palace</t>
  </si>
  <si>
    <t>，1356065</t>
  </si>
  <si>
    <t>29748491-0</t>
  </si>
  <si>
    <t>321-3549628</t>
  </si>
  <si>
    <t>1357829</t>
  </si>
  <si>
    <t>TIANLUN  SUN</t>
  </si>
  <si>
    <t>，1357829</t>
  </si>
  <si>
    <t>29748510-0</t>
  </si>
  <si>
    <t>321-3550137</t>
  </si>
  <si>
    <t>1357932</t>
  </si>
  <si>
    <t>JUAN  YIN</t>
  </si>
  <si>
    <t>Coco Palm Beach Resort</t>
  </si>
  <si>
    <t>，1357932</t>
  </si>
  <si>
    <t>29748567-0</t>
  </si>
  <si>
    <t>321-3552206</t>
  </si>
  <si>
    <t>1358466</t>
  </si>
  <si>
    <t>ANKANG  WANG</t>
  </si>
  <si>
    <t>Le Tada Residence</t>
  </si>
  <si>
    <t>，1358466</t>
  </si>
  <si>
    <t>29748572-0</t>
  </si>
  <si>
    <t>321-3552280</t>
  </si>
  <si>
    <t>1358487</t>
  </si>
  <si>
    <t>DI  WANG</t>
  </si>
  <si>
    <t>，1358487</t>
  </si>
  <si>
    <t>29749474-0</t>
  </si>
  <si>
    <t>325-1221293</t>
  </si>
  <si>
    <t>1350336</t>
  </si>
  <si>
    <t>XIAOYONG  LI</t>
  </si>
  <si>
    <t>，1350336</t>
  </si>
  <si>
    <t>29766082-0</t>
  </si>
  <si>
    <t>271-451861</t>
  </si>
  <si>
    <t>1358978</t>
  </si>
  <si>
    <t>ZHIHUA  LEI</t>
  </si>
  <si>
    <t>Cebu Grand Hotel</t>
  </si>
  <si>
    <t>，1358978</t>
  </si>
  <si>
    <t>29767090-0</t>
  </si>
  <si>
    <t>284-691015</t>
  </si>
  <si>
    <t>1354407</t>
  </si>
  <si>
    <t>FEI  YUN</t>
  </si>
  <si>
    <t>Hotel Kansai</t>
  </si>
  <si>
    <t>，1354407</t>
  </si>
  <si>
    <t>29769163-0</t>
  </si>
  <si>
    <t>321-3524654</t>
  </si>
  <si>
    <t>1350213</t>
  </si>
  <si>
    <t>XIAOYAN  LIU</t>
  </si>
  <si>
    <t>，1350213</t>
  </si>
  <si>
    <t>29769217-0</t>
  </si>
  <si>
    <t>321-3529781</t>
  </si>
  <si>
    <t>1351909</t>
  </si>
  <si>
    <t>CHENGCHU  LIANG</t>
  </si>
  <si>
    <t>Red Planet Bangkok Asoke</t>
  </si>
  <si>
    <t>，1351909</t>
  </si>
  <si>
    <t>29769219-0</t>
  </si>
  <si>
    <t>321-3529793</t>
  </si>
  <si>
    <t>1351918</t>
  </si>
  <si>
    <t>SHAOQIN  YU</t>
  </si>
  <si>
    <t>，1351918</t>
  </si>
  <si>
    <t>29769524-0</t>
  </si>
  <si>
    <t>321-3552095</t>
  </si>
  <si>
    <t>1358436</t>
  </si>
  <si>
    <t>BORAN  WANG</t>
  </si>
  <si>
    <t>，1358436</t>
  </si>
  <si>
    <t>29769583-0</t>
  </si>
  <si>
    <t>321-3554401</t>
  </si>
  <si>
    <t>1358971</t>
  </si>
  <si>
    <t>YAN  WANG</t>
  </si>
  <si>
    <t>Naina Resort &amp; Spa</t>
  </si>
  <si>
    <t>，1358971</t>
  </si>
  <si>
    <t>29784597-0</t>
  </si>
  <si>
    <t>271-444340</t>
  </si>
  <si>
    <t>1350961</t>
  </si>
  <si>
    <t>WENDE  LIN</t>
  </si>
  <si>
    <t>，1350961</t>
  </si>
  <si>
    <t>29785454-0</t>
  </si>
  <si>
    <t>284-688185</t>
  </si>
  <si>
    <t>1351461</t>
  </si>
  <si>
    <t>LI  SONG</t>
  </si>
  <si>
    <t>Red Roof Plus Osaka Namba</t>
  </si>
  <si>
    <t>，1351461</t>
  </si>
  <si>
    <t>29786294-0</t>
  </si>
  <si>
    <t>320-1278846</t>
  </si>
  <si>
    <t>1333518</t>
  </si>
  <si>
    <t>JIANGANG  WANG</t>
  </si>
  <si>
    <t>，1333518</t>
  </si>
  <si>
    <t>29787229-0</t>
  </si>
  <si>
    <t>321-3532194</t>
  </si>
  <si>
    <t>1352599</t>
  </si>
  <si>
    <t>LOPEZJUAREZ KAREN NALLELY  LOPEZJUAREZ KAREN NALLE</t>
  </si>
  <si>
    <t>，1352599</t>
  </si>
  <si>
    <t>29787490-0</t>
  </si>
  <si>
    <t>321-3555652</t>
  </si>
  <si>
    <t>1359285</t>
  </si>
  <si>
    <t>GUANGPENG  LIANG</t>
  </si>
  <si>
    <t>Aspery Hotel</t>
  </si>
  <si>
    <t>，1359285</t>
  </si>
  <si>
    <t>29805929-0</t>
  </si>
  <si>
    <t>321-3555315</t>
  </si>
  <si>
    <t>1359186</t>
  </si>
  <si>
    <t>DING  ZHAO</t>
  </si>
  <si>
    <t>Miracle Suvarnabhumi Airport</t>
  </si>
  <si>
    <t>，1359186</t>
  </si>
  <si>
    <t>29805959-0</t>
  </si>
  <si>
    <t>321-3556897</t>
  </si>
  <si>
    <t>1359595</t>
  </si>
  <si>
    <t>HUIRAN  TANG</t>
  </si>
  <si>
    <t>，1359595</t>
  </si>
  <si>
    <t>29806096-0</t>
  </si>
  <si>
    <t>321-3558429</t>
  </si>
  <si>
    <t>1360105</t>
  </si>
  <si>
    <t>SHENG  PI</t>
  </si>
  <si>
    <t>，1360105</t>
  </si>
  <si>
    <t>29806872-0</t>
  </si>
  <si>
    <t>325-1236761</t>
  </si>
  <si>
    <t>1359154</t>
  </si>
  <si>
    <t>JIANENG  CUI</t>
  </si>
  <si>
    <t>Shangri-la Surabaya</t>
  </si>
  <si>
    <t>，1359154</t>
  </si>
  <si>
    <t>29807079-0</t>
  </si>
  <si>
    <t>358-281355</t>
  </si>
  <si>
    <t>1339463</t>
  </si>
  <si>
    <t>LAN  WU</t>
  </si>
  <si>
    <t>，1339463</t>
  </si>
  <si>
    <t>29810365-0</t>
  </si>
  <si>
    <t>69-2787632</t>
  </si>
  <si>
    <t>1360027</t>
  </si>
  <si>
    <t>RONG  QIAN</t>
  </si>
  <si>
    <t>CANCUN</t>
  </si>
  <si>
    <t>Smart Cancun by Oasis</t>
  </si>
  <si>
    <t>，1360027</t>
  </si>
  <si>
    <t>29822542-0</t>
  </si>
  <si>
    <t>284-693728</t>
  </si>
  <si>
    <t>1357443</t>
  </si>
  <si>
    <t>YANG HONG JUAN  YANG HONG JUAN</t>
  </si>
  <si>
    <t>，1357443</t>
  </si>
  <si>
    <t>29823301-0</t>
  </si>
  <si>
    <t>320-1309574</t>
  </si>
  <si>
    <t>1351940</t>
  </si>
  <si>
    <t>YINI  MAO</t>
  </si>
  <si>
    <t>Neo Penang</t>
  </si>
  <si>
    <t>，1351940</t>
  </si>
  <si>
    <t>29823413-0</t>
  </si>
  <si>
    <t>320-1321150</t>
  </si>
  <si>
    <t>1359358</t>
  </si>
  <si>
    <t>NING  ZHOU</t>
  </si>
  <si>
    <t>Mercure Kl Shaw Parade</t>
  </si>
  <si>
    <t>，1359358</t>
  </si>
  <si>
    <t>29823451-0</t>
  </si>
  <si>
    <t>320-1322659</t>
  </si>
  <si>
    <t>1360334</t>
  </si>
  <si>
    <t>HAILUN  YIN</t>
  </si>
  <si>
    <t>Pacific Regency Hotel Suites</t>
  </si>
  <si>
    <t>，1360334</t>
  </si>
  <si>
    <t>29824063-0</t>
  </si>
  <si>
    <t>321-3539199</t>
  </si>
  <si>
    <t>1354659</t>
  </si>
  <si>
    <t>QING  DENG</t>
  </si>
  <si>
    <t>，1354659</t>
  </si>
  <si>
    <t>29824213-0</t>
  </si>
  <si>
    <t>321-3556486</t>
  </si>
  <si>
    <t>1359488</t>
  </si>
  <si>
    <t>YUNA  SUN</t>
  </si>
  <si>
    <t>，1359488</t>
  </si>
  <si>
    <t>29824278-0</t>
  </si>
  <si>
    <t>321-3559241</t>
  </si>
  <si>
    <t>1360373</t>
  </si>
  <si>
    <t>SHIYANG  LI</t>
  </si>
  <si>
    <t>，1360373</t>
  </si>
  <si>
    <t>29825123-0</t>
  </si>
  <si>
    <t>325-1238578</t>
  </si>
  <si>
    <t>1360222</t>
  </si>
  <si>
    <t>SHIXIAN  SU</t>
  </si>
  <si>
    <t>Swiss-Belhotel Airport Jakarta</t>
  </si>
  <si>
    <t>，1360222</t>
  </si>
  <si>
    <t>29839595-0</t>
  </si>
  <si>
    <t>320-1317060</t>
  </si>
  <si>
    <t>1356772</t>
  </si>
  <si>
    <t>FENGDE  CHEN</t>
  </si>
  <si>
    <t>The Light Hotel Penang</t>
  </si>
  <si>
    <t>，1356772</t>
  </si>
  <si>
    <t>29840310-0</t>
  </si>
  <si>
    <t>321-3537885</t>
  </si>
  <si>
    <t>1354147</t>
  </si>
  <si>
    <t>LIPING  SU</t>
  </si>
  <si>
    <t>，1354147</t>
  </si>
  <si>
    <t>29840311-0</t>
  </si>
  <si>
    <t>321-3537889</t>
  </si>
  <si>
    <t>1354146</t>
  </si>
  <si>
    <t>QINGLIAN  CHEN</t>
  </si>
  <si>
    <t>，1354146</t>
  </si>
  <si>
    <t>29841897-0</t>
  </si>
  <si>
    <t>435-318951</t>
  </si>
  <si>
    <t>1359479</t>
  </si>
  <si>
    <t>BO  CHENG</t>
  </si>
  <si>
    <t>，1359479</t>
  </si>
  <si>
    <t>29857094-0</t>
  </si>
  <si>
    <t>321-3455108</t>
  </si>
  <si>
    <t>1331180</t>
  </si>
  <si>
    <t>WEIWEI  LIN</t>
  </si>
  <si>
    <t>，1331180</t>
  </si>
  <si>
    <t>29857095-0</t>
  </si>
  <si>
    <t>321-3455113</t>
  </si>
  <si>
    <t>1331186</t>
  </si>
  <si>
    <t>RONGRONG  PAN</t>
  </si>
  <si>
    <t>，1331186</t>
  </si>
  <si>
    <t>29857215-0</t>
  </si>
  <si>
    <t>321-3513117</t>
  </si>
  <si>
    <t>1346710</t>
  </si>
  <si>
    <t>JINGYU  NI</t>
  </si>
  <si>
    <t>，1346710</t>
  </si>
  <si>
    <t>29857320-0</t>
  </si>
  <si>
    <t>321-3537256</t>
  </si>
  <si>
    <t>1353903</t>
  </si>
  <si>
    <t>WEIYAO  LIU</t>
  </si>
  <si>
    <t>，1353903</t>
  </si>
  <si>
    <t>29857321-0</t>
  </si>
  <si>
    <t>321-3537271</t>
  </si>
  <si>
    <t>1353905</t>
  </si>
  <si>
    <t>ZHANGQI  HUANG</t>
  </si>
  <si>
    <t>，1353905</t>
  </si>
  <si>
    <t>29857380-0</t>
  </si>
  <si>
    <t>321-3548687</t>
  </si>
  <si>
    <t>1357594</t>
  </si>
  <si>
    <t>LINLIN  YANG</t>
  </si>
  <si>
    <t>Residence Rajtaevee Bangkok</t>
  </si>
  <si>
    <t>，1357594</t>
  </si>
  <si>
    <t>29857391-0</t>
  </si>
  <si>
    <t>321-3549579</t>
  </si>
  <si>
    <t>1357806</t>
  </si>
  <si>
    <t>WENLONG  JIANG</t>
  </si>
  <si>
    <t>，1357806</t>
  </si>
  <si>
    <t>29857454-0</t>
  </si>
  <si>
    <t>321-3557837</t>
  </si>
  <si>
    <t>1359869</t>
  </si>
  <si>
    <t>LIU  YANG</t>
  </si>
  <si>
    <t>Aetas Lumpini</t>
  </si>
  <si>
    <t>，1359869</t>
  </si>
  <si>
    <t>29857527-0</t>
  </si>
  <si>
    <t>321-3561581</t>
  </si>
  <si>
    <t>1361010</t>
  </si>
  <si>
    <t>LI  LI</t>
  </si>
  <si>
    <t>，1361010</t>
  </si>
  <si>
    <t>29857997-0</t>
  </si>
  <si>
    <t>322-1189211</t>
  </si>
  <si>
    <t>1360828</t>
  </si>
  <si>
    <t>WEI  GONG</t>
  </si>
  <si>
    <t>Hotel 81 Palace</t>
  </si>
  <si>
    <t>，1360828</t>
  </si>
  <si>
    <t>29876467-0</t>
  </si>
  <si>
    <t>321-3539569</t>
  </si>
  <si>
    <t>1354795</t>
  </si>
  <si>
    <t>KEJUN  XIONG</t>
  </si>
  <si>
    <t>，1354795</t>
  </si>
  <si>
    <t>29876600-0</t>
  </si>
  <si>
    <t>321-3552744</t>
  </si>
  <si>
    <t>1358602</t>
  </si>
  <si>
    <t>CHUNJIANG  MOU</t>
  </si>
  <si>
    <t>，1358602</t>
  </si>
  <si>
    <t>29876864-0</t>
  </si>
  <si>
    <t>321-3566474</t>
  </si>
  <si>
    <t>1361887</t>
  </si>
  <si>
    <t>HUIKANG  REN</t>
  </si>
  <si>
    <t>，1361887</t>
  </si>
  <si>
    <t>7805628-0</t>
  </si>
  <si>
    <t>254-1835690</t>
  </si>
  <si>
    <t>1318740</t>
  </si>
  <si>
    <t>ALDAG MARIA VERONICA  ALDAG MARIA VERONICA</t>
  </si>
  <si>
    <t>NEW YORK</t>
  </si>
  <si>
    <t>Pennsylvania</t>
  </si>
  <si>
    <t>，1318740</t>
  </si>
  <si>
    <t>7810654-0</t>
  </si>
  <si>
    <t>254-1836056</t>
  </si>
  <si>
    <t>1318820</t>
  </si>
  <si>
    <t>，1318820</t>
  </si>
  <si>
    <t>7827786-0</t>
  </si>
  <si>
    <t>254-1839325</t>
  </si>
  <si>
    <t>1321183</t>
  </si>
  <si>
    <t>MEIJING  LIU</t>
  </si>
  <si>
    <t>Hilton NY JFK Airport</t>
  </si>
  <si>
    <t>，1321183</t>
  </si>
  <si>
    <t>7889088-0</t>
  </si>
  <si>
    <t>256-3581394</t>
  </si>
  <si>
    <t>1331036</t>
  </si>
  <si>
    <t>MELISSA  EVANS</t>
  </si>
  <si>
    <t>U.S. WEST</t>
  </si>
  <si>
    <t>Disneyland Hotel</t>
  </si>
  <si>
    <t>，1331036</t>
  </si>
  <si>
    <t>8034796-0</t>
  </si>
  <si>
    <t>254-1873461</t>
  </si>
  <si>
    <t>1346907</t>
  </si>
  <si>
    <t>TAO  CAI</t>
  </si>
  <si>
    <t>New World Hotel</t>
  </si>
  <si>
    <t>，1346907</t>
  </si>
  <si>
    <t>8053353-0</t>
  </si>
  <si>
    <t>256-3547356</t>
  </si>
  <si>
    <t>1320331</t>
  </si>
  <si>
    <t>LI  GAO</t>
  </si>
  <si>
    <t>Desert Paradise by Diamond Resorts</t>
  </si>
  <si>
    <t>，1320331</t>
  </si>
  <si>
    <t>8123559-0</t>
  </si>
  <si>
    <t>254-1871076</t>
  </si>
  <si>
    <t>1345242</t>
  </si>
  <si>
    <t>XIXI  HU</t>
  </si>
  <si>
    <t>Crowne Plaza Newark Airport</t>
  </si>
  <si>
    <t>，1345242</t>
  </si>
  <si>
    <t>8153925-0</t>
  </si>
  <si>
    <t>257-608521</t>
  </si>
  <si>
    <t>1321034</t>
  </si>
  <si>
    <t>CHAOBIN  SHI</t>
  </si>
  <si>
    <t>CANADA</t>
  </si>
  <si>
    <t>Comfort Inn Waterloo</t>
  </si>
  <si>
    <t>，1321034</t>
  </si>
  <si>
    <t>8167559-0</t>
  </si>
  <si>
    <t>257-611216</t>
  </si>
  <si>
    <t>1323561</t>
  </si>
  <si>
    <t>JING  LAI</t>
  </si>
  <si>
    <t>，1323561</t>
  </si>
  <si>
    <t xml:space="preserve">EUR </t>
  </si>
  <si>
    <r>
      <t>付款编号：</t>
    </r>
    <r>
      <rPr>
        <b/>
        <sz val="11"/>
        <rFont val="Arial"/>
        <charset val="134"/>
      </rPr>
      <t>P180927092653322</t>
    </r>
  </si>
  <si>
    <t xml:space="preserve">付款编号：P180927092144322
</t>
  </si>
  <si>
    <t xml:space="preserve">付款编号：P180927092853322
</t>
  </si>
  <si>
    <t>SGD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</si>
</sst>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0"/>
      <name val="Arial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1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0" fontId="0" fillId="0" borderId="0" xfId="0" applyNumberFormat="1" applyAlignment="1">
      <alignment vertical="top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0" fillId="0" borderId="0" xfId="0" applyFont="1" applyAlignment="1" quotePrefix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HOP\&#24212;&#20184;&#27454;&#31649;&#29702;&#25968;&#25454;_201809261156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 t="str">
            <v>1362720</v>
          </cell>
          <cell r="B2" t="str">
            <v>美奈邦达努斯度假村</v>
          </cell>
          <cell r="C2" t="str">
            <v>358-289885</v>
          </cell>
          <cell r="D2" t="str">
            <v>265701</v>
          </cell>
          <cell r="E2" t="str">
            <v/>
          </cell>
          <cell r="F2" t="str">
            <v>864.55</v>
          </cell>
          <cell r="G2" t="str">
            <v>RMB</v>
          </cell>
          <cell r="H2" t="str">
            <v>1</v>
          </cell>
          <cell r="I2" t="str">
            <v>126.58</v>
          </cell>
          <cell r="J2" t="str">
            <v>USD</v>
          </cell>
        </row>
        <row r="3">
          <cell r="A3" t="str">
            <v>1366848</v>
          </cell>
          <cell r="B3" t="str">
            <v>新加坡庄家大酒店</v>
          </cell>
          <cell r="C3" t="str">
            <v>322-1195927</v>
          </cell>
          <cell r="D3" t="str">
            <v>165516283</v>
          </cell>
          <cell r="E3" t="str">
            <v/>
          </cell>
          <cell r="F3" t="str">
            <v>543.99</v>
          </cell>
          <cell r="G3" t="str">
            <v>RMB</v>
          </cell>
          <cell r="H3" t="str">
            <v>1</v>
          </cell>
          <cell r="I3" t="str">
            <v>79.64</v>
          </cell>
          <cell r="J3" t="str">
            <v>USD</v>
          </cell>
        </row>
        <row r="4">
          <cell r="A4" t="str">
            <v>1370068</v>
          </cell>
          <cell r="B4" t="str">
            <v>新加坡庄家大酒店</v>
          </cell>
          <cell r="C4" t="str">
            <v>322-1199488</v>
          </cell>
          <cell r="D4" t="str">
            <v>125517680</v>
          </cell>
          <cell r="E4" t="str">
            <v/>
          </cell>
          <cell r="F4" t="str">
            <v>1282.27</v>
          </cell>
          <cell r="G4" t="str">
            <v>RMB</v>
          </cell>
          <cell r="H4" t="str">
            <v>1</v>
          </cell>
          <cell r="I4" t="str">
            <v>187.78</v>
          </cell>
          <cell r="J4" t="str">
            <v>USD</v>
          </cell>
        </row>
        <row r="5">
          <cell r="A5" t="str">
            <v>1365371</v>
          </cell>
          <cell r="B5" t="str">
            <v>宜必思迪拜世贸中心酒店</v>
          </cell>
          <cell r="C5" t="str">
            <v>148-1210868</v>
          </cell>
          <cell r="D5" t="str">
            <v/>
          </cell>
          <cell r="E5" t="str">
            <v/>
          </cell>
          <cell r="F5" t="str">
            <v>860.08</v>
          </cell>
          <cell r="G5" t="str">
            <v>RMB</v>
          </cell>
          <cell r="H5" t="str">
            <v>1</v>
          </cell>
          <cell r="I5" t="str">
            <v>108.68</v>
          </cell>
          <cell r="J5" t="str">
            <v>EUR</v>
          </cell>
        </row>
        <row r="6">
          <cell r="A6" t="str">
            <v>1325930</v>
          </cell>
          <cell r="B6" t="str">
            <v>大阪南海瑞士酒店</v>
          </cell>
          <cell r="C6" t="str">
            <v>284-659462</v>
          </cell>
          <cell r="D6" t="str">
            <v>19158052</v>
          </cell>
          <cell r="E6" t="str">
            <v/>
          </cell>
          <cell r="F6" t="str">
            <v>1523.07</v>
          </cell>
          <cell r="G6" t="str">
            <v>RMB</v>
          </cell>
          <cell r="H6" t="str">
            <v>1</v>
          </cell>
          <cell r="I6" t="str">
            <v>231.24</v>
          </cell>
          <cell r="J6" t="str">
            <v>USD</v>
          </cell>
        </row>
        <row r="7">
          <cell r="A7" t="str">
            <v>1354655</v>
          </cell>
          <cell r="B7" t="str">
            <v>新加坡圣淘沙名胜世界节庆酒店</v>
          </cell>
          <cell r="C7" t="str">
            <v>322-1183770</v>
          </cell>
          <cell r="D7" t="str">
            <v/>
          </cell>
          <cell r="E7" t="str">
            <v/>
          </cell>
          <cell r="F7" t="str">
            <v>1375.32</v>
          </cell>
          <cell r="G7" t="str">
            <v>RMB</v>
          </cell>
          <cell r="H7" t="str">
            <v>1</v>
          </cell>
          <cell r="I7" t="str">
            <v>201.1</v>
          </cell>
          <cell r="J7" t="str">
            <v>USD</v>
          </cell>
        </row>
        <row r="8">
          <cell r="A8" t="str">
            <v>1329640</v>
          </cell>
          <cell r="B8" t="str">
            <v>胡志明市易思廷大酒店</v>
          </cell>
          <cell r="C8" t="str">
            <v>358-277431</v>
          </cell>
          <cell r="D8" t="str">
            <v>60696</v>
          </cell>
          <cell r="E8" t="str">
            <v/>
          </cell>
          <cell r="F8" t="str">
            <v>1441.05</v>
          </cell>
          <cell r="G8" t="str">
            <v>RMB</v>
          </cell>
          <cell r="H8" t="str">
            <v>1</v>
          </cell>
          <cell r="I8" t="str">
            <v>215.02</v>
          </cell>
          <cell r="J8" t="str">
            <v>USD</v>
          </cell>
        </row>
        <row r="9">
          <cell r="A9" t="str">
            <v>1362085</v>
          </cell>
          <cell r="B9" t="str">
            <v>三庄海滩度假酒店</v>
          </cell>
          <cell r="C9" t="str">
            <v>321-3567385</v>
          </cell>
          <cell r="D9" t="str">
            <v/>
          </cell>
          <cell r="E9" t="str">
            <v/>
          </cell>
          <cell r="F9" t="str">
            <v>1041.65</v>
          </cell>
          <cell r="G9" t="str">
            <v>RMB</v>
          </cell>
          <cell r="H9" t="str">
            <v>1</v>
          </cell>
          <cell r="I9" t="str">
            <v>153</v>
          </cell>
          <cell r="J9" t="str">
            <v>USD</v>
          </cell>
        </row>
        <row r="10">
          <cell r="A10" t="str">
            <v>1363256</v>
          </cell>
          <cell r="B10" t="str">
            <v>三庄海滩度假酒店</v>
          </cell>
          <cell r="C10" t="str">
            <v>321-3573306</v>
          </cell>
          <cell r="D10" t="str">
            <v/>
          </cell>
          <cell r="E10" t="str">
            <v/>
          </cell>
          <cell r="F10" t="str">
            <v>148.16</v>
          </cell>
          <cell r="G10" t="str">
            <v>RMB</v>
          </cell>
          <cell r="H10" t="str">
            <v>1</v>
          </cell>
          <cell r="I10" t="str">
            <v>21.73</v>
          </cell>
          <cell r="J10" t="str">
            <v>USD</v>
          </cell>
        </row>
        <row r="11">
          <cell r="A11" t="str">
            <v>1338313</v>
          </cell>
          <cell r="B11" t="str">
            <v>芭堤雅中天棕榈海滩酒店及度假村</v>
          </cell>
          <cell r="C11" t="str">
            <v>321-3482491</v>
          </cell>
          <cell r="D11" t="str">
            <v/>
          </cell>
          <cell r="E11" t="str">
            <v/>
          </cell>
          <cell r="F11" t="str">
            <v>2752.56</v>
          </cell>
          <cell r="G11" t="str">
            <v>RMB</v>
          </cell>
          <cell r="H11" t="str">
            <v>1</v>
          </cell>
          <cell r="I11" t="str">
            <v>404.72</v>
          </cell>
          <cell r="J11" t="str">
            <v>USD</v>
          </cell>
        </row>
        <row r="12">
          <cell r="A12" t="str">
            <v>1334588</v>
          </cell>
          <cell r="B12" t="str">
            <v>苏梅岛班查武恩海滩度假村</v>
          </cell>
          <cell r="C12" t="str">
            <v>321-3467230</v>
          </cell>
          <cell r="D12" t="str">
            <v>1341</v>
          </cell>
          <cell r="E12" t="str">
            <v/>
          </cell>
          <cell r="F12" t="str">
            <v>2116.29</v>
          </cell>
          <cell r="G12" t="str">
            <v>RMB</v>
          </cell>
          <cell r="H12" t="str">
            <v>1</v>
          </cell>
          <cell r="I12" t="str">
            <v>315.06</v>
          </cell>
          <cell r="J12" t="str">
            <v>USD</v>
          </cell>
        </row>
        <row r="13">
          <cell r="A13" t="str">
            <v>1362443</v>
          </cell>
          <cell r="B13" t="str">
            <v>曼谷利特酒店</v>
          </cell>
          <cell r="C13" t="str">
            <v>321-3569214</v>
          </cell>
          <cell r="D13" t="str">
            <v>208833</v>
          </cell>
          <cell r="E13" t="str">
            <v/>
          </cell>
          <cell r="F13" t="str">
            <v>1063.04</v>
          </cell>
          <cell r="G13" t="str">
            <v>RMB</v>
          </cell>
          <cell r="H13" t="str">
            <v>1</v>
          </cell>
          <cell r="I13" t="str">
            <v>155.64</v>
          </cell>
          <cell r="J13" t="str">
            <v>USD</v>
          </cell>
        </row>
        <row r="14">
          <cell r="A14" t="str">
            <v>1358466</v>
          </cell>
          <cell r="B14" t="str">
            <v>曼谷乐塔达公寓</v>
          </cell>
          <cell r="C14" t="str">
            <v>321-3552206</v>
          </cell>
          <cell r="D14" t="str">
            <v>LTR23896</v>
          </cell>
          <cell r="E14" t="str">
            <v/>
          </cell>
          <cell r="F14" t="str">
            <v>312.82</v>
          </cell>
          <cell r="G14" t="str">
            <v>RMB</v>
          </cell>
          <cell r="H14" t="str">
            <v>1</v>
          </cell>
          <cell r="I14" t="str">
            <v>45.74</v>
          </cell>
          <cell r="J14" t="str">
            <v>USD</v>
          </cell>
        </row>
        <row r="15">
          <cell r="A15" t="str">
            <v>1363103</v>
          </cell>
          <cell r="B15" t="str">
            <v>维多利亚少女峰温泉大酒店</v>
          </cell>
          <cell r="C15" t="str">
            <v>218-591094</v>
          </cell>
          <cell r="D15" t="str">
            <v>176693585</v>
          </cell>
          <cell r="E15" t="str">
            <v/>
          </cell>
          <cell r="F15" t="str">
            <v>13875.69</v>
          </cell>
          <cell r="G15" t="str">
            <v>RMB</v>
          </cell>
          <cell r="H15" t="str">
            <v>1</v>
          </cell>
          <cell r="I15" t="str">
            <v>1757.64</v>
          </cell>
          <cell r="J15" t="str">
            <v>EUR</v>
          </cell>
        </row>
        <row r="16">
          <cell r="A16" t="str">
            <v>1323561</v>
          </cell>
          <cell r="B16" t="str">
            <v>滑铁卢舒适酒店</v>
          </cell>
          <cell r="C16" t="str">
            <v>257-611216</v>
          </cell>
          <cell r="D16" t="str">
            <v>596016269</v>
          </cell>
          <cell r="E16" t="str">
            <v/>
          </cell>
          <cell r="F16" t="str">
            <v>1690.02</v>
          </cell>
          <cell r="G16" t="str">
            <v>RMB</v>
          </cell>
          <cell r="H16" t="str">
            <v>1</v>
          </cell>
          <cell r="I16" t="str">
            <v>257.46</v>
          </cell>
          <cell r="J16" t="str">
            <v>USD</v>
          </cell>
        </row>
        <row r="17">
          <cell r="A17" t="str">
            <v>1348372</v>
          </cell>
          <cell r="B17" t="str">
            <v>滑铁卢舒适酒店</v>
          </cell>
          <cell r="C17" t="str">
            <v>257-631527</v>
          </cell>
          <cell r="D17" t="str">
            <v>605042257</v>
          </cell>
          <cell r="E17" t="str">
            <v/>
          </cell>
          <cell r="F17" t="str">
            <v>1271.37</v>
          </cell>
          <cell r="G17" t="str">
            <v>RMB</v>
          </cell>
          <cell r="H17" t="str">
            <v>1</v>
          </cell>
          <cell r="I17" t="str">
            <v>184.06</v>
          </cell>
          <cell r="J17" t="str">
            <v>USD</v>
          </cell>
        </row>
        <row r="18">
          <cell r="A18" t="str">
            <v>1327038</v>
          </cell>
          <cell r="B18" t="str">
            <v>滑铁卢舒适酒店</v>
          </cell>
          <cell r="C18" t="str">
            <v>257-614280</v>
          </cell>
          <cell r="D18" t="str">
            <v>597368554</v>
          </cell>
          <cell r="E18" t="str">
            <v/>
          </cell>
          <cell r="F18" t="str">
            <v>598.6</v>
          </cell>
          <cell r="G18" t="str">
            <v>RMB</v>
          </cell>
          <cell r="H18" t="str">
            <v>1</v>
          </cell>
          <cell r="I18" t="str">
            <v>89.86</v>
          </cell>
          <cell r="J18" t="str">
            <v>USD</v>
          </cell>
        </row>
        <row r="19">
          <cell r="A19" t="str">
            <v>1323557</v>
          </cell>
          <cell r="B19" t="str">
            <v>滑铁卢舒适酒店</v>
          </cell>
          <cell r="C19" t="str">
            <v>257-611213</v>
          </cell>
          <cell r="D19" t="str">
            <v>596011858</v>
          </cell>
          <cell r="E19" t="str">
            <v/>
          </cell>
          <cell r="F19" t="str">
            <v>5362.94</v>
          </cell>
          <cell r="G19" t="str">
            <v>RMB</v>
          </cell>
          <cell r="H19" t="str">
            <v>1</v>
          </cell>
          <cell r="I19" t="str">
            <v>817</v>
          </cell>
          <cell r="J19" t="str">
            <v>USD</v>
          </cell>
        </row>
        <row r="20">
          <cell r="A20" t="str">
            <v>1321034</v>
          </cell>
          <cell r="B20" t="str">
            <v>滑铁卢舒适酒店</v>
          </cell>
          <cell r="C20" t="str">
            <v>257-608521</v>
          </cell>
          <cell r="D20" t="str">
            <v>593491614</v>
          </cell>
          <cell r="E20" t="str">
            <v/>
          </cell>
          <cell r="F20" t="str">
            <v>4541.86</v>
          </cell>
          <cell r="G20" t="str">
            <v>RMB</v>
          </cell>
          <cell r="H20" t="str">
            <v>1</v>
          </cell>
          <cell r="I20" t="str">
            <v>700.56</v>
          </cell>
          <cell r="J20" t="str">
            <v>USD</v>
          </cell>
        </row>
        <row r="21">
          <cell r="A21" t="str">
            <v>1359753</v>
          </cell>
          <cell r="B21" t="str">
            <v>布里斯托尔酒店</v>
          </cell>
          <cell r="C21" t="str">
            <v>202-2570083</v>
          </cell>
          <cell r="D21" t="str">
            <v>589425</v>
          </cell>
          <cell r="E21" t="str">
            <v/>
          </cell>
          <cell r="F21" t="str">
            <v>692.3</v>
          </cell>
          <cell r="G21" t="str">
            <v>RMB</v>
          </cell>
          <cell r="H21" t="str">
            <v>1</v>
          </cell>
          <cell r="I21" t="str">
            <v>86.6</v>
          </cell>
          <cell r="J21" t="str">
            <v>EUR</v>
          </cell>
        </row>
        <row r="22">
          <cell r="A22" t="str">
            <v>1361928</v>
          </cell>
          <cell r="B22" t="str">
            <v>Comfort Inn Kings Cross St. Pancras</v>
          </cell>
          <cell r="C22" t="str">
            <v>164-3736272</v>
          </cell>
          <cell r="D22" t="str">
            <v/>
          </cell>
          <cell r="E22" t="str">
            <v/>
          </cell>
          <cell r="F22" t="str">
            <v>662.06</v>
          </cell>
          <cell r="G22" t="str">
            <v>RMB</v>
          </cell>
          <cell r="H22" t="str">
            <v>1</v>
          </cell>
          <cell r="I22" t="str">
            <v>74.88</v>
          </cell>
          <cell r="J22" t="str">
            <v>GBP</v>
          </cell>
        </row>
        <row r="23">
          <cell r="A23" t="str">
            <v>1369697</v>
          </cell>
          <cell r="B23" t="str">
            <v>猫头鹰酒店</v>
          </cell>
          <cell r="C23" t="str">
            <v>197-4185096</v>
          </cell>
          <cell r="D23" t="str">
            <v>180904821</v>
          </cell>
          <cell r="E23" t="str">
            <v/>
          </cell>
          <cell r="F23" t="str">
            <v>868.15</v>
          </cell>
          <cell r="G23" t="str">
            <v>RMB</v>
          </cell>
          <cell r="H23" t="str">
            <v>1</v>
          </cell>
          <cell r="I23" t="str">
            <v>109.47</v>
          </cell>
          <cell r="J23" t="str">
            <v>EUR</v>
          </cell>
        </row>
        <row r="24">
          <cell r="A24" t="str">
            <v>1362429</v>
          </cell>
          <cell r="B24" t="str">
            <v>圣托里尼岛水上豪华套房酒店</v>
          </cell>
          <cell r="C24" t="str">
            <v>436-2014986</v>
          </cell>
          <cell r="D24" t="str">
            <v>AA3192</v>
          </cell>
          <cell r="E24" t="str">
            <v/>
          </cell>
          <cell r="F24" t="str">
            <v>2798.82</v>
          </cell>
          <cell r="G24" t="str">
            <v>RMB</v>
          </cell>
          <cell r="H24" t="str">
            <v>1</v>
          </cell>
          <cell r="I24" t="str">
            <v>352.35</v>
          </cell>
          <cell r="J24" t="str">
            <v>EUR</v>
          </cell>
        </row>
        <row r="25">
          <cell r="A25" t="str">
            <v>1350336</v>
          </cell>
          <cell r="B25" t="str">
            <v>雅加达雅诗阁住宅酒店</v>
          </cell>
          <cell r="C25" t="str">
            <v>325-1221293</v>
          </cell>
          <cell r="D25" t="str">
            <v>20336581</v>
          </cell>
          <cell r="E25" t="str">
            <v/>
          </cell>
          <cell r="F25" t="str">
            <v>930.24</v>
          </cell>
          <cell r="G25" t="str">
            <v>RMB</v>
          </cell>
          <cell r="H25" t="str">
            <v>1</v>
          </cell>
          <cell r="I25" t="str">
            <v>136.02</v>
          </cell>
          <cell r="J25" t="str">
            <v>USD</v>
          </cell>
        </row>
        <row r="26">
          <cell r="A26" t="str">
            <v>1350176</v>
          </cell>
          <cell r="B26" t="str">
            <v>雅加达雅诗阁住宅酒店</v>
          </cell>
          <cell r="C26" t="str">
            <v>325-1220987</v>
          </cell>
          <cell r="D26" t="str">
            <v>20336570</v>
          </cell>
          <cell r="E26" t="str">
            <v/>
          </cell>
          <cell r="F26" t="str">
            <v>930.24</v>
          </cell>
          <cell r="G26" t="str">
            <v>RMB</v>
          </cell>
          <cell r="H26" t="str">
            <v>1</v>
          </cell>
          <cell r="I26" t="str">
            <v>136.02</v>
          </cell>
          <cell r="J26" t="str">
            <v>USD</v>
          </cell>
        </row>
        <row r="27">
          <cell r="A27" t="str">
            <v>1333534</v>
          </cell>
          <cell r="B27" t="str">
            <v>巴厘岛阿优达度假村</v>
          </cell>
          <cell r="C27" t="str">
            <v>325-1187136</v>
          </cell>
          <cell r="D27" t="str">
            <v>1187136</v>
          </cell>
          <cell r="E27" t="str">
            <v/>
          </cell>
          <cell r="F27" t="str">
            <v>2675.68</v>
          </cell>
          <cell r="G27" t="str">
            <v>RMB</v>
          </cell>
          <cell r="H27" t="str">
            <v>1</v>
          </cell>
          <cell r="I27" t="str">
            <v>397.92</v>
          </cell>
          <cell r="J27" t="str">
            <v>USD</v>
          </cell>
        </row>
        <row r="28">
          <cell r="A28" t="str">
            <v>1349732</v>
          </cell>
          <cell r="B28" t="str">
            <v>雅加达米底高塔酒店</v>
          </cell>
          <cell r="C28" t="str">
            <v>325-1220217</v>
          </cell>
          <cell r="D28" t="str">
            <v>17270.17271</v>
          </cell>
          <cell r="E28" t="str">
            <v/>
          </cell>
          <cell r="F28" t="str">
            <v>1188.62</v>
          </cell>
          <cell r="G28" t="str">
            <v>RMB</v>
          </cell>
          <cell r="H28" t="str">
            <v>1</v>
          </cell>
          <cell r="I28" t="str">
            <v>173.8</v>
          </cell>
          <cell r="J28" t="str">
            <v>USD</v>
          </cell>
        </row>
        <row r="29">
          <cell r="A29" t="str">
            <v>1330665</v>
          </cell>
          <cell r="B29" t="str">
            <v>雅加达米底高塔酒店</v>
          </cell>
          <cell r="C29" t="str">
            <v>325-1181268</v>
          </cell>
          <cell r="D29" t="str">
            <v/>
          </cell>
          <cell r="E29" t="str">
            <v/>
          </cell>
          <cell r="F29" t="str">
            <v>245.27</v>
          </cell>
          <cell r="G29" t="str">
            <v>RMB</v>
          </cell>
          <cell r="H29" t="str">
            <v>1</v>
          </cell>
          <cell r="I29" t="str">
            <v>36.46</v>
          </cell>
          <cell r="J29" t="str">
            <v>USD</v>
          </cell>
        </row>
        <row r="30">
          <cell r="A30" t="str">
            <v>1351036</v>
          </cell>
          <cell r="B30" t="str">
            <v>雅加达米底高塔酒店</v>
          </cell>
          <cell r="C30" t="str">
            <v>325-1222511</v>
          </cell>
          <cell r="D30" t="str">
            <v>17502</v>
          </cell>
          <cell r="E30" t="str">
            <v/>
          </cell>
          <cell r="F30" t="str">
            <v>297.63</v>
          </cell>
          <cell r="G30" t="str">
            <v>RMB</v>
          </cell>
          <cell r="H30" t="str">
            <v>1</v>
          </cell>
          <cell r="I30" t="str">
            <v>43.52</v>
          </cell>
          <cell r="J30" t="str">
            <v>USD</v>
          </cell>
        </row>
        <row r="31">
          <cell r="A31" t="str">
            <v>1351004</v>
          </cell>
          <cell r="B31" t="str">
            <v>雅加达米底高塔酒店</v>
          </cell>
          <cell r="C31" t="str">
            <v>325-1222486</v>
          </cell>
          <cell r="D31" t="str">
            <v>17500,17501</v>
          </cell>
          <cell r="E31" t="str">
            <v/>
          </cell>
          <cell r="F31" t="str">
            <v>595.27</v>
          </cell>
          <cell r="G31" t="str">
            <v>RMB</v>
          </cell>
          <cell r="H31" t="str">
            <v>1</v>
          </cell>
          <cell r="I31" t="str">
            <v>87.04</v>
          </cell>
          <cell r="J31" t="str">
            <v>USD</v>
          </cell>
        </row>
        <row r="32">
          <cell r="A32" t="str">
            <v>1336664</v>
          </cell>
          <cell r="B32" t="str">
            <v>雅加达克拉帕加丁维兹大酒店</v>
          </cell>
          <cell r="C32" t="str">
            <v>325-1193583</v>
          </cell>
          <cell r="D32" t="str">
            <v>00203664</v>
          </cell>
          <cell r="E32" t="str">
            <v/>
          </cell>
          <cell r="F32" t="str">
            <v>248.3</v>
          </cell>
          <cell r="G32" t="str">
            <v>RMB</v>
          </cell>
          <cell r="H32" t="str">
            <v>1</v>
          </cell>
          <cell r="I32" t="str">
            <v>36.65</v>
          </cell>
          <cell r="J32" t="str">
            <v>USD</v>
          </cell>
        </row>
        <row r="33">
          <cell r="A33" t="str">
            <v>1340650</v>
          </cell>
          <cell r="B33" t="str">
            <v>雅加达克拉帕加丁维兹大酒店</v>
          </cell>
          <cell r="C33" t="str">
            <v>325-1201498</v>
          </cell>
          <cell r="D33" t="str">
            <v>325-1201498</v>
          </cell>
          <cell r="E33" t="str">
            <v/>
          </cell>
          <cell r="F33" t="str">
            <v>900.38</v>
          </cell>
          <cell r="G33" t="str">
            <v>RMB</v>
          </cell>
          <cell r="H33" t="str">
            <v>1</v>
          </cell>
          <cell r="I33" t="str">
            <v>130.81</v>
          </cell>
          <cell r="J33" t="str">
            <v>USD</v>
          </cell>
        </row>
        <row r="34">
          <cell r="A34" t="str">
            <v>1366609</v>
          </cell>
          <cell r="B34" t="str">
            <v>诺富特雅加达加查马达酒店</v>
          </cell>
          <cell r="C34" t="str">
            <v>325-1253056</v>
          </cell>
          <cell r="D34" t="str">
            <v>3371490</v>
          </cell>
          <cell r="E34" t="str">
            <v/>
          </cell>
          <cell r="F34" t="str">
            <v>609.7</v>
          </cell>
          <cell r="G34" t="str">
            <v>RMB</v>
          </cell>
          <cell r="H34" t="str">
            <v>1</v>
          </cell>
          <cell r="I34" t="str">
            <v>89.26</v>
          </cell>
          <cell r="J34" t="str">
            <v>USD</v>
          </cell>
        </row>
        <row r="35">
          <cell r="A35" t="str">
            <v>1369382</v>
          </cell>
          <cell r="B35" t="str">
            <v>诺富特雅加达加查马达酒店</v>
          </cell>
          <cell r="C35" t="str">
            <v>325-1258110</v>
          </cell>
          <cell r="D35" t="str">
            <v>3372543</v>
          </cell>
          <cell r="E35" t="str">
            <v/>
          </cell>
          <cell r="F35" t="str">
            <v>593.19</v>
          </cell>
          <cell r="G35" t="str">
            <v>RMB</v>
          </cell>
          <cell r="H35" t="str">
            <v>1</v>
          </cell>
          <cell r="I35" t="str">
            <v>86.47</v>
          </cell>
          <cell r="J35" t="str">
            <v>USD</v>
          </cell>
        </row>
        <row r="36">
          <cell r="A36" t="str">
            <v>1365915</v>
          </cell>
          <cell r="B36" t="str">
            <v>雅加达机场瑞士贝尔酒店</v>
          </cell>
          <cell r="C36" t="str">
            <v>325-1251755</v>
          </cell>
          <cell r="D36" t="str">
            <v>452490</v>
          </cell>
          <cell r="E36" t="str">
            <v/>
          </cell>
          <cell r="F36" t="str">
            <v>418.55</v>
          </cell>
          <cell r="G36" t="str">
            <v>RMB</v>
          </cell>
          <cell r="H36" t="str">
            <v>1</v>
          </cell>
          <cell r="I36" t="str">
            <v>61.36</v>
          </cell>
          <cell r="J36" t="str">
            <v>USD</v>
          </cell>
        </row>
        <row r="37">
          <cell r="A37" t="str">
            <v>1361380</v>
          </cell>
          <cell r="B37" t="str">
            <v>雅加达机场瑞士贝尔酒店</v>
          </cell>
          <cell r="C37" t="str">
            <v>325-1240963</v>
          </cell>
          <cell r="D37" t="str">
            <v>448925</v>
          </cell>
          <cell r="E37" t="str">
            <v/>
          </cell>
          <cell r="F37" t="str">
            <v>696.45</v>
          </cell>
          <cell r="G37" t="str">
            <v>RMB</v>
          </cell>
          <cell r="H37" t="str">
            <v>1</v>
          </cell>
          <cell r="I37" t="str">
            <v>101.94</v>
          </cell>
          <cell r="J37" t="str">
            <v>USD</v>
          </cell>
        </row>
        <row r="38">
          <cell r="A38" t="str">
            <v>1360222</v>
          </cell>
          <cell r="B38" t="str">
            <v>雅加达机场瑞士贝尔酒店</v>
          </cell>
          <cell r="C38" t="str">
            <v>325-1238578</v>
          </cell>
          <cell r="D38" t="str">
            <v>448065</v>
          </cell>
          <cell r="E38" t="str">
            <v/>
          </cell>
          <cell r="F38" t="str">
            <v>853.51</v>
          </cell>
          <cell r="G38" t="str">
            <v>RMB</v>
          </cell>
          <cell r="H38" t="str">
            <v>1</v>
          </cell>
          <cell r="I38" t="str">
            <v>124.8</v>
          </cell>
          <cell r="J38" t="str">
            <v>USD</v>
          </cell>
        </row>
        <row r="39">
          <cell r="A39" t="str">
            <v>1349920</v>
          </cell>
          <cell r="B39" t="str">
            <v>阿格拉希尔顿逸林酒店</v>
          </cell>
          <cell r="C39" t="str">
            <v>270-215358</v>
          </cell>
          <cell r="D39" t="str">
            <v>3475654093</v>
          </cell>
          <cell r="E39" t="str">
            <v/>
          </cell>
          <cell r="F39" t="str">
            <v>297.63</v>
          </cell>
          <cell r="G39" t="str">
            <v>RMB</v>
          </cell>
          <cell r="H39" t="str">
            <v>1</v>
          </cell>
          <cell r="I39" t="str">
            <v>43.52</v>
          </cell>
          <cell r="J39" t="str">
            <v>USD</v>
          </cell>
        </row>
        <row r="40">
          <cell r="A40" t="str">
            <v>1349936</v>
          </cell>
          <cell r="B40" t="str">
            <v>阿格拉希尔顿逸林酒店</v>
          </cell>
          <cell r="C40" t="str">
            <v>270-215359</v>
          </cell>
          <cell r="D40" t="str">
            <v/>
          </cell>
          <cell r="E40" t="str">
            <v/>
          </cell>
          <cell r="F40" t="str">
            <v>297.63</v>
          </cell>
          <cell r="G40" t="str">
            <v>RMB</v>
          </cell>
          <cell r="H40" t="str">
            <v>1</v>
          </cell>
          <cell r="I40" t="str">
            <v>43.52</v>
          </cell>
          <cell r="J40" t="str">
            <v>USD</v>
          </cell>
        </row>
        <row r="41">
          <cell r="A41" t="str">
            <v>1363017</v>
          </cell>
          <cell r="B41" t="str">
            <v>巴厘岛帕提威度假酒店</v>
          </cell>
          <cell r="C41" t="str">
            <v>325-1245538</v>
          </cell>
          <cell r="D41" t="str">
            <v>.</v>
          </cell>
          <cell r="E41" t="str">
            <v/>
          </cell>
          <cell r="F41" t="str">
            <v>1307.46</v>
          </cell>
          <cell r="G41" t="str">
            <v>RMB</v>
          </cell>
          <cell r="H41" t="str">
            <v>1</v>
          </cell>
          <cell r="I41" t="str">
            <v>191.76</v>
          </cell>
          <cell r="J41" t="str">
            <v>USD</v>
          </cell>
        </row>
        <row r="42">
          <cell r="A42" t="str">
            <v>1370558</v>
          </cell>
          <cell r="B42" t="str">
            <v>米兰马尔彭萨宜必思酒店</v>
          </cell>
          <cell r="C42" t="str">
            <v>207-4921182</v>
          </cell>
          <cell r="D42" t="str">
            <v/>
          </cell>
          <cell r="E42" t="str">
            <v/>
          </cell>
          <cell r="F42" t="str">
            <v>798.51</v>
          </cell>
          <cell r="G42" t="str">
            <v>RMB</v>
          </cell>
          <cell r="H42" t="str">
            <v>1</v>
          </cell>
          <cell r="I42" t="str">
            <v>100.06</v>
          </cell>
          <cell r="J42" t="str">
            <v>EUR</v>
          </cell>
        </row>
        <row r="43">
          <cell r="A43" t="str">
            <v>1358057</v>
          </cell>
          <cell r="B43" t="str">
            <v>米兰马尔彭萨宜必思酒店</v>
          </cell>
          <cell r="C43" t="str">
            <v>207-4863745</v>
          </cell>
          <cell r="D43" t="str">
            <v/>
          </cell>
          <cell r="E43" t="str">
            <v/>
          </cell>
          <cell r="F43" t="str">
            <v>422.09</v>
          </cell>
          <cell r="G43" t="str">
            <v>RMB</v>
          </cell>
          <cell r="H43" t="str">
            <v>1</v>
          </cell>
          <cell r="I43" t="str">
            <v>52.8</v>
          </cell>
          <cell r="J43" t="str">
            <v>EUR</v>
          </cell>
        </row>
        <row r="44">
          <cell r="A44" t="str">
            <v>1358194</v>
          </cell>
          <cell r="B44" t="str">
            <v>米兰马尔彭萨宜必思酒店</v>
          </cell>
          <cell r="C44" t="str">
            <v>207-4864084</v>
          </cell>
          <cell r="D44" t="str">
            <v>DSDGZKH</v>
          </cell>
          <cell r="E44" t="str">
            <v/>
          </cell>
          <cell r="F44" t="str">
            <v>399.95</v>
          </cell>
          <cell r="G44" t="str">
            <v>RMB</v>
          </cell>
          <cell r="H44" t="str">
            <v>1</v>
          </cell>
          <cell r="I44" t="str">
            <v>50.03</v>
          </cell>
          <cell r="J44" t="str">
            <v>EUR</v>
          </cell>
        </row>
        <row r="45">
          <cell r="A45" t="str">
            <v>1367043</v>
          </cell>
          <cell r="B45" t="str">
            <v>米兰马尔彭萨宜必思酒店</v>
          </cell>
          <cell r="C45" t="str">
            <v>207-4904523</v>
          </cell>
          <cell r="D45" t="str">
            <v>207-4904523</v>
          </cell>
          <cell r="E45" t="str">
            <v/>
          </cell>
          <cell r="F45" t="str">
            <v>395.01</v>
          </cell>
          <cell r="G45" t="str">
            <v>RMB</v>
          </cell>
          <cell r="H45" t="str">
            <v>1</v>
          </cell>
          <cell r="I45" t="str">
            <v>50.03</v>
          </cell>
          <cell r="J45" t="str">
            <v>EUR</v>
          </cell>
        </row>
        <row r="46">
          <cell r="A46" t="str">
            <v>1364196</v>
          </cell>
          <cell r="B46" t="str">
            <v>米开朗基罗酒店</v>
          </cell>
          <cell r="C46" t="str">
            <v>207-4892165</v>
          </cell>
          <cell r="D46" t="str">
            <v>207-4892165</v>
          </cell>
          <cell r="E46" t="str">
            <v/>
          </cell>
          <cell r="F46" t="str">
            <v>743.73</v>
          </cell>
          <cell r="G46" t="str">
            <v>RMB</v>
          </cell>
          <cell r="H46" t="str">
            <v>1</v>
          </cell>
          <cell r="I46" t="str">
            <v>109.2</v>
          </cell>
          <cell r="J46" t="str">
            <v>USD</v>
          </cell>
        </row>
        <row r="47">
          <cell r="A47" t="str">
            <v>1371227</v>
          </cell>
          <cell r="B47" t="str">
            <v>VIVA米兰酒店</v>
          </cell>
          <cell r="C47" t="str">
            <v>207-4925828</v>
          </cell>
          <cell r="D47" t="str">
            <v/>
          </cell>
          <cell r="E47" t="str">
            <v/>
          </cell>
          <cell r="F47" t="str">
            <v>749.51</v>
          </cell>
          <cell r="G47" t="str">
            <v>RMB</v>
          </cell>
          <cell r="H47" t="str">
            <v>1</v>
          </cell>
          <cell r="I47" t="str">
            <v>93.79</v>
          </cell>
          <cell r="J47" t="str">
            <v>EUR</v>
          </cell>
        </row>
        <row r="48">
          <cell r="A48" t="str">
            <v>1340415</v>
          </cell>
          <cell r="B48" t="str">
            <v>Chiostro del Carmine</v>
          </cell>
          <cell r="C48" t="str">
            <v>207-4795305</v>
          </cell>
          <cell r="D48" t="str">
            <v>399</v>
          </cell>
          <cell r="E48" t="str">
            <v/>
          </cell>
          <cell r="F48" t="str">
            <v>1297.18</v>
          </cell>
          <cell r="G48" t="str">
            <v>RMB</v>
          </cell>
          <cell r="H48" t="str">
            <v>1</v>
          </cell>
          <cell r="I48" t="str">
            <v>161.26</v>
          </cell>
          <cell r="J48" t="str">
            <v>EUR</v>
          </cell>
        </row>
        <row r="49">
          <cell r="A49" t="str">
            <v>1363510</v>
          </cell>
          <cell r="B49" t="str">
            <v>克里斯塔尔坎昆</v>
          </cell>
          <cell r="C49" t="str">
            <v>69-2794182</v>
          </cell>
          <cell r="D49" t="str">
            <v/>
          </cell>
          <cell r="E49" t="str">
            <v/>
          </cell>
          <cell r="F49" t="str">
            <v>650.46</v>
          </cell>
          <cell r="G49" t="str">
            <v>RMB</v>
          </cell>
          <cell r="H49" t="str">
            <v>1</v>
          </cell>
          <cell r="I49" t="str">
            <v>95.4</v>
          </cell>
          <cell r="J49" t="str">
            <v>USD</v>
          </cell>
        </row>
        <row r="50">
          <cell r="A50" t="str">
            <v>1334931</v>
          </cell>
          <cell r="B50" t="str">
            <v>贝尔福特酒店</v>
          </cell>
          <cell r="C50" t="str">
            <v>221-1199071</v>
          </cell>
          <cell r="D50" t="str">
            <v>37445</v>
          </cell>
          <cell r="E50" t="str">
            <v/>
          </cell>
          <cell r="F50" t="str">
            <v>422.52</v>
          </cell>
          <cell r="G50" t="str">
            <v>RMB</v>
          </cell>
          <cell r="H50" t="str">
            <v>1</v>
          </cell>
          <cell r="I50" t="str">
            <v>53.51</v>
          </cell>
          <cell r="J50" t="str">
            <v>EUR</v>
          </cell>
        </row>
        <row r="51">
          <cell r="A51" t="str">
            <v>1362207</v>
          </cell>
          <cell r="B51" t="str">
            <v>阿姆斯特丹伦勃朗广场罕布什尔酒店</v>
          </cell>
          <cell r="C51" t="str">
            <v>221-1224347</v>
          </cell>
          <cell r="D51" t="str">
            <v>F152866</v>
          </cell>
          <cell r="E51" t="str">
            <v/>
          </cell>
          <cell r="F51" t="str">
            <v>1533.27</v>
          </cell>
          <cell r="G51" t="str">
            <v>RMB</v>
          </cell>
          <cell r="H51" t="str">
            <v>1</v>
          </cell>
          <cell r="I51" t="str">
            <v>225.21</v>
          </cell>
          <cell r="J51" t="str">
            <v>USD</v>
          </cell>
        </row>
        <row r="52">
          <cell r="A52" t="str">
            <v>1356668</v>
          </cell>
          <cell r="B52" t="str">
            <v>多哈贝斯特韦斯特优质酒店</v>
          </cell>
          <cell r="C52" t="str">
            <v>272-144859</v>
          </cell>
          <cell r="D52" t="str">
            <v>149080</v>
          </cell>
          <cell r="E52" t="str">
            <v/>
          </cell>
          <cell r="F52" t="str">
            <v>757.21</v>
          </cell>
          <cell r="G52" t="str">
            <v>RMB</v>
          </cell>
          <cell r="H52" t="str">
            <v>1</v>
          </cell>
          <cell r="I52" t="str">
            <v>110.72</v>
          </cell>
          <cell r="J52" t="str">
            <v>USD</v>
          </cell>
        </row>
        <row r="53">
          <cell r="A53" t="str">
            <v>1358367</v>
          </cell>
          <cell r="B53" t="str">
            <v>莫斯科国家酒店</v>
          </cell>
          <cell r="C53" t="str">
            <v>1286-235408</v>
          </cell>
          <cell r="D53" t="str">
            <v>38919098/848919098</v>
          </cell>
          <cell r="E53" t="str">
            <v/>
          </cell>
          <cell r="F53" t="str">
            <v>1541.6</v>
          </cell>
          <cell r="G53" t="str">
            <v>RMB</v>
          </cell>
          <cell r="H53" t="str">
            <v>1</v>
          </cell>
          <cell r="I53" t="str">
            <v>192.84</v>
          </cell>
          <cell r="J53" t="str">
            <v>EUR</v>
          </cell>
        </row>
        <row r="54">
          <cell r="A54" t="str">
            <v>1373473</v>
          </cell>
          <cell r="B54" t="str">
            <v>曼谷阿斯特拉沙吞酒店</v>
          </cell>
          <cell r="C54" t="str">
            <v>321-3619500</v>
          </cell>
          <cell r="D54" t="str">
            <v>rr18091238</v>
          </cell>
          <cell r="E54" t="str">
            <v/>
          </cell>
          <cell r="F54" t="str">
            <v>195.22</v>
          </cell>
          <cell r="G54" t="str">
            <v>RMB</v>
          </cell>
          <cell r="H54" t="str">
            <v>1</v>
          </cell>
          <cell r="I54" t="str">
            <v>28.53</v>
          </cell>
          <cell r="J54" t="str">
            <v>USD</v>
          </cell>
        </row>
        <row r="55">
          <cell r="A55" t="str">
            <v>1353694</v>
          </cell>
          <cell r="B55" t="str">
            <v>曼谷易思廷酒店</v>
          </cell>
          <cell r="C55" t="str">
            <v>321-3536576</v>
          </cell>
          <cell r="D55" t="str">
            <v>31373</v>
          </cell>
          <cell r="E55" t="str">
            <v/>
          </cell>
          <cell r="F55" t="str">
            <v>866.64</v>
          </cell>
          <cell r="G55" t="str">
            <v>RMB</v>
          </cell>
          <cell r="H55" t="str">
            <v>1</v>
          </cell>
          <cell r="I55" t="str">
            <v>126.72</v>
          </cell>
          <cell r="J55" t="str">
            <v>USD</v>
          </cell>
        </row>
        <row r="56">
          <cell r="A56" t="str">
            <v>1364494</v>
          </cell>
          <cell r="B56" t="str">
            <v>曼谷易思廷酒店</v>
          </cell>
          <cell r="C56" t="str">
            <v>321-3578386</v>
          </cell>
          <cell r="D56" t="str">
            <v>33291</v>
          </cell>
          <cell r="E56" t="str">
            <v/>
          </cell>
          <cell r="F56" t="str">
            <v>987.96</v>
          </cell>
          <cell r="G56" t="str">
            <v>RMB</v>
          </cell>
          <cell r="H56" t="str">
            <v>1</v>
          </cell>
          <cell r="I56" t="str">
            <v>145.06</v>
          </cell>
          <cell r="J56" t="str">
            <v>USD</v>
          </cell>
        </row>
        <row r="57">
          <cell r="A57" t="str">
            <v>1354795</v>
          </cell>
          <cell r="B57" t="str">
            <v>曼谷易思廷酒店</v>
          </cell>
          <cell r="C57" t="str">
            <v>321-3539569</v>
          </cell>
          <cell r="D57" t="str">
            <v/>
          </cell>
          <cell r="E57" t="str">
            <v/>
          </cell>
          <cell r="F57" t="str">
            <v>1269.87</v>
          </cell>
          <cell r="G57" t="str">
            <v>RMB</v>
          </cell>
          <cell r="H57" t="str">
            <v>1</v>
          </cell>
          <cell r="I57" t="str">
            <v>185.68</v>
          </cell>
          <cell r="J57" t="str">
            <v>USD</v>
          </cell>
        </row>
        <row r="58">
          <cell r="A58" t="str">
            <v>1362186</v>
          </cell>
          <cell r="B58" t="str">
            <v>普吉岛甜蜜马丽娜卡塔冲浪度假酒店</v>
          </cell>
          <cell r="C58" t="str">
            <v>321-3567768</v>
          </cell>
          <cell r="D58" t="str">
            <v>1807416</v>
          </cell>
          <cell r="E58" t="str">
            <v/>
          </cell>
          <cell r="F58" t="str">
            <v>557.46</v>
          </cell>
          <cell r="G58" t="str">
            <v>RMB</v>
          </cell>
          <cell r="H58" t="str">
            <v>1</v>
          </cell>
          <cell r="I58" t="str">
            <v>81.88</v>
          </cell>
          <cell r="J58" t="str">
            <v>USD</v>
          </cell>
        </row>
        <row r="59">
          <cell r="A59" t="str">
            <v>1362310</v>
          </cell>
          <cell r="B59" t="str">
            <v>普吉岛卡塔迎碧安娜私人别墅酒店</v>
          </cell>
          <cell r="C59" t="str">
            <v>321-3568429</v>
          </cell>
          <cell r="D59" t="str">
            <v/>
          </cell>
          <cell r="E59" t="str">
            <v/>
          </cell>
          <cell r="F59" t="str">
            <v>2329.9</v>
          </cell>
          <cell r="G59" t="str">
            <v>RMB</v>
          </cell>
          <cell r="H59" t="str">
            <v>1</v>
          </cell>
          <cell r="I59" t="str">
            <v>342.22</v>
          </cell>
          <cell r="J59" t="str">
            <v>USD</v>
          </cell>
        </row>
        <row r="60">
          <cell r="A60" t="str">
            <v>1365778</v>
          </cell>
          <cell r="B60" t="str">
            <v>普吉岛幸运卡塔泳池别墅酒店</v>
          </cell>
          <cell r="C60" t="str">
            <v>321-3583976</v>
          </cell>
          <cell r="D60" t="str">
            <v/>
          </cell>
          <cell r="E60" t="str">
            <v/>
          </cell>
          <cell r="F60" t="str">
            <v>1170.92</v>
          </cell>
          <cell r="G60" t="str">
            <v>RMB</v>
          </cell>
          <cell r="H60" t="str">
            <v>1</v>
          </cell>
          <cell r="I60" t="str">
            <v>171.76</v>
          </cell>
          <cell r="J60" t="str">
            <v>USD</v>
          </cell>
        </row>
        <row r="61">
          <cell r="A61" t="str">
            <v>1357932</v>
          </cell>
          <cell r="B61" t="str">
            <v>苏梅岛可可帕姆海滩度假村</v>
          </cell>
          <cell r="C61" t="str">
            <v>321-3550137</v>
          </cell>
          <cell r="D61" t="str">
            <v>24028</v>
          </cell>
          <cell r="E61" t="str">
            <v/>
          </cell>
          <cell r="F61" t="str">
            <v>1980.57</v>
          </cell>
          <cell r="G61" t="str">
            <v>RMB</v>
          </cell>
          <cell r="H61" t="str">
            <v>1</v>
          </cell>
          <cell r="I61" t="str">
            <v>289.6</v>
          </cell>
          <cell r="J61" t="str">
            <v>USD</v>
          </cell>
        </row>
        <row r="62">
          <cell r="A62" t="str">
            <v>1337970</v>
          </cell>
          <cell r="B62" t="str">
            <v>芭堤雅贝拉维拉地铁酒店</v>
          </cell>
          <cell r="C62" t="str">
            <v>321-3481200</v>
          </cell>
          <cell r="D62" t="str">
            <v>126804</v>
          </cell>
          <cell r="E62" t="str">
            <v/>
          </cell>
          <cell r="F62" t="str">
            <v>584.93</v>
          </cell>
          <cell r="G62" t="str">
            <v>RMB</v>
          </cell>
          <cell r="H62" t="str">
            <v>1</v>
          </cell>
          <cell r="I62" t="str">
            <v>86.12</v>
          </cell>
          <cell r="J62" t="str">
            <v>USD</v>
          </cell>
        </row>
        <row r="63">
          <cell r="A63" t="str">
            <v>1319067</v>
          </cell>
          <cell r="B63" t="str">
            <v>芭堤雅贝拉维拉地铁酒店</v>
          </cell>
          <cell r="C63" t="str">
            <v>321-3404884</v>
          </cell>
          <cell r="D63" t="str">
            <v>126156</v>
          </cell>
          <cell r="E63" t="str">
            <v/>
          </cell>
          <cell r="F63" t="str">
            <v>280.88</v>
          </cell>
          <cell r="G63" t="str">
            <v>RMB</v>
          </cell>
          <cell r="H63" t="str">
            <v>1</v>
          </cell>
          <cell r="I63" t="str">
            <v>43.31</v>
          </cell>
          <cell r="J63" t="str">
            <v>USD</v>
          </cell>
        </row>
        <row r="64">
          <cell r="A64" t="str">
            <v>1319265</v>
          </cell>
          <cell r="B64" t="str">
            <v>芭堤雅贝拉维拉地铁酒店</v>
          </cell>
          <cell r="C64" t="str">
            <v>321-3405902</v>
          </cell>
          <cell r="D64" t="str">
            <v/>
          </cell>
          <cell r="E64" t="str">
            <v/>
          </cell>
          <cell r="F64" t="str">
            <v>608.58</v>
          </cell>
          <cell r="G64" t="str">
            <v>RMB</v>
          </cell>
          <cell r="H64" t="str">
            <v>1</v>
          </cell>
          <cell r="I64" t="str">
            <v>93.84</v>
          </cell>
          <cell r="J64" t="str">
            <v>USD</v>
          </cell>
        </row>
        <row r="65">
          <cell r="A65" t="str">
            <v>1370336</v>
          </cell>
          <cell r="B65" t="str">
            <v>皮皮岛阿拉雅布里度假酒店</v>
          </cell>
          <cell r="C65" t="str">
            <v>321-3601422</v>
          </cell>
          <cell r="D65" t="str">
            <v/>
          </cell>
          <cell r="E65" t="str">
            <v/>
          </cell>
          <cell r="F65" t="str">
            <v>652.27</v>
          </cell>
          <cell r="G65" t="str">
            <v>RMB</v>
          </cell>
          <cell r="H65" t="str">
            <v>1</v>
          </cell>
          <cell r="I65" t="str">
            <v>95.52</v>
          </cell>
          <cell r="J65" t="str">
            <v>USD</v>
          </cell>
        </row>
        <row r="66">
          <cell r="A66" t="str">
            <v>1358150</v>
          </cell>
          <cell r="B66" t="str">
            <v>皮皮岛湾景度假酒店</v>
          </cell>
          <cell r="C66" t="str">
            <v>321-3551038</v>
          </cell>
          <cell r="D66" t="str">
            <v>HB030918001</v>
          </cell>
          <cell r="E66" t="str">
            <v/>
          </cell>
          <cell r="F66" t="str">
            <v>1198.47</v>
          </cell>
          <cell r="G66" t="str">
            <v>RMB</v>
          </cell>
          <cell r="H66" t="str">
            <v>1</v>
          </cell>
          <cell r="I66" t="str">
            <v>175.24</v>
          </cell>
          <cell r="J66" t="str">
            <v>USD</v>
          </cell>
        </row>
        <row r="67">
          <cell r="A67" t="str">
            <v>1359078</v>
          </cell>
          <cell r="B67" t="str">
            <v>芭堤雅都喜天丽酒店</v>
          </cell>
          <cell r="C67" t="str">
            <v>321-3554904</v>
          </cell>
          <cell r="D67" t="str">
            <v>11834122</v>
          </cell>
          <cell r="E67" t="str">
            <v/>
          </cell>
          <cell r="F67" t="str">
            <v>604.64</v>
          </cell>
          <cell r="G67" t="str">
            <v>RMB</v>
          </cell>
          <cell r="H67" t="str">
            <v>1</v>
          </cell>
          <cell r="I67" t="str">
            <v>88.41</v>
          </cell>
          <cell r="J67" t="str">
            <v>USD</v>
          </cell>
        </row>
        <row r="68">
          <cell r="A68" t="str">
            <v>1359077</v>
          </cell>
          <cell r="B68" t="str">
            <v>芭堤雅都喜天丽酒店</v>
          </cell>
          <cell r="C68" t="str">
            <v>321-3554902</v>
          </cell>
          <cell r="D68" t="str">
            <v>11834123</v>
          </cell>
          <cell r="E68" t="str">
            <v/>
          </cell>
          <cell r="F68" t="str">
            <v>604.64</v>
          </cell>
          <cell r="G68" t="str">
            <v>RMB</v>
          </cell>
          <cell r="H68" t="str">
            <v>1</v>
          </cell>
          <cell r="I68" t="str">
            <v>88.41</v>
          </cell>
          <cell r="J68" t="str">
            <v>USD</v>
          </cell>
        </row>
        <row r="69">
          <cell r="A69" t="str">
            <v>1358602</v>
          </cell>
          <cell r="B69" t="str">
            <v>芭堤雅都喜天丽酒店</v>
          </cell>
          <cell r="C69" t="str">
            <v>321-3552744</v>
          </cell>
          <cell r="D69" t="str">
            <v>11833738</v>
          </cell>
          <cell r="E69" t="str">
            <v/>
          </cell>
          <cell r="F69" t="str">
            <v>1139.51</v>
          </cell>
          <cell r="G69" t="str">
            <v>RMB</v>
          </cell>
          <cell r="H69" t="str">
            <v>1</v>
          </cell>
          <cell r="I69" t="str">
            <v>166.62</v>
          </cell>
          <cell r="J69" t="str">
            <v>USD</v>
          </cell>
        </row>
        <row r="70">
          <cell r="A70" t="str">
            <v>1369918</v>
          </cell>
          <cell r="B70" t="str">
            <v>芭堤雅都喜天丽酒店</v>
          </cell>
          <cell r="C70" t="str">
            <v>321-3599266</v>
          </cell>
          <cell r="D70" t="str">
            <v>11841194</v>
          </cell>
          <cell r="E70" t="str">
            <v/>
          </cell>
          <cell r="F70" t="str">
            <v>852.51</v>
          </cell>
          <cell r="G70" t="str">
            <v>RMB</v>
          </cell>
          <cell r="H70" t="str">
            <v>1</v>
          </cell>
          <cell r="I70" t="str">
            <v>124.78</v>
          </cell>
          <cell r="J70" t="str">
            <v>USD</v>
          </cell>
        </row>
        <row r="71">
          <cell r="A71" t="str">
            <v>1357829</v>
          </cell>
          <cell r="B71" t="str">
            <v>芭堤雅都喜天丽酒店</v>
          </cell>
          <cell r="C71" t="str">
            <v>321-3549628</v>
          </cell>
          <cell r="D71" t="str">
            <v>11833035</v>
          </cell>
          <cell r="E71" t="str">
            <v/>
          </cell>
          <cell r="F71" t="str">
            <v>2439.06</v>
          </cell>
          <cell r="G71" t="str">
            <v>RMB</v>
          </cell>
          <cell r="H71" t="str">
            <v>1</v>
          </cell>
          <cell r="I71" t="str">
            <v>356.64</v>
          </cell>
          <cell r="J71" t="str">
            <v>USD</v>
          </cell>
        </row>
        <row r="72">
          <cell r="A72" t="str">
            <v>1366511</v>
          </cell>
          <cell r="B72" t="str">
            <v>芭堤雅都喜天丽酒店</v>
          </cell>
          <cell r="C72" t="str">
            <v>321-3586480</v>
          </cell>
          <cell r="D72" t="str">
            <v>11839494</v>
          </cell>
          <cell r="E72" t="str">
            <v/>
          </cell>
          <cell r="F72" t="str">
            <v>1574.61</v>
          </cell>
          <cell r="G72" t="str">
            <v>RMB</v>
          </cell>
          <cell r="H72" t="str">
            <v>1</v>
          </cell>
          <cell r="I72" t="str">
            <v>230.84</v>
          </cell>
          <cell r="J72" t="str">
            <v>USD</v>
          </cell>
        </row>
        <row r="73">
          <cell r="A73" t="str">
            <v>1354283</v>
          </cell>
          <cell r="B73" t="str">
            <v>芭堤雅都喜天丽酒店</v>
          </cell>
          <cell r="C73" t="str">
            <v>321-3538254</v>
          </cell>
          <cell r="D73" t="str">
            <v>11830667</v>
          </cell>
          <cell r="E73" t="str">
            <v/>
          </cell>
          <cell r="F73" t="str">
            <v>604.64</v>
          </cell>
          <cell r="G73" t="str">
            <v>RMB</v>
          </cell>
          <cell r="H73" t="str">
            <v>1</v>
          </cell>
          <cell r="I73" t="str">
            <v>88.41</v>
          </cell>
          <cell r="J73" t="str">
            <v>USD</v>
          </cell>
        </row>
        <row r="74">
          <cell r="A74" t="str">
            <v>1372337</v>
          </cell>
          <cell r="B74" t="str">
            <v>芭堤雅都喜天丽酒店</v>
          </cell>
          <cell r="C74" t="str">
            <v>321-3614309</v>
          </cell>
          <cell r="D74" t="str">
            <v/>
          </cell>
          <cell r="E74" t="str">
            <v/>
          </cell>
          <cell r="F74" t="str">
            <v>2279.04</v>
          </cell>
          <cell r="G74" t="str">
            <v>RMB</v>
          </cell>
          <cell r="H74" t="str">
            <v>1</v>
          </cell>
          <cell r="I74" t="str">
            <v>333.48</v>
          </cell>
          <cell r="J74" t="str">
            <v>USD</v>
          </cell>
        </row>
        <row r="75">
          <cell r="A75" t="str">
            <v>1365199</v>
          </cell>
          <cell r="B75" t="str">
            <v>芭堤雅都喜天丽酒店</v>
          </cell>
          <cell r="C75" t="str">
            <v>321-3581570</v>
          </cell>
          <cell r="D75" t="str">
            <v/>
          </cell>
          <cell r="E75" t="str">
            <v/>
          </cell>
          <cell r="F75" t="str">
            <v>852.45</v>
          </cell>
          <cell r="G75" t="str">
            <v>RMB</v>
          </cell>
          <cell r="H75" t="str">
            <v>1</v>
          </cell>
          <cell r="I75" t="str">
            <v>124.78</v>
          </cell>
          <cell r="J75" t="str">
            <v>USD</v>
          </cell>
        </row>
        <row r="76">
          <cell r="A76" t="str">
            <v>1358436</v>
          </cell>
          <cell r="B76" t="str">
            <v>芭堤雅都喜天丽酒店</v>
          </cell>
          <cell r="C76" t="str">
            <v>321-3552095</v>
          </cell>
          <cell r="D76" t="str">
            <v>11833732</v>
          </cell>
          <cell r="E76" t="str">
            <v/>
          </cell>
          <cell r="F76" t="str">
            <v>743.81</v>
          </cell>
          <cell r="G76" t="str">
            <v>RMB</v>
          </cell>
          <cell r="H76" t="str">
            <v>1</v>
          </cell>
          <cell r="I76" t="str">
            <v>108.76</v>
          </cell>
          <cell r="J76" t="str">
            <v>USD</v>
          </cell>
        </row>
        <row r="77">
          <cell r="A77" t="str">
            <v>1362591</v>
          </cell>
          <cell r="B77" t="str">
            <v>芭堤雅花园海景大酒店</v>
          </cell>
          <cell r="C77" t="str">
            <v>321-3570039</v>
          </cell>
          <cell r="D77" t="str">
            <v>658683</v>
          </cell>
          <cell r="E77" t="str">
            <v/>
          </cell>
          <cell r="F77" t="str">
            <v>903.76</v>
          </cell>
          <cell r="G77" t="str">
            <v>RMB</v>
          </cell>
          <cell r="H77" t="str">
            <v>1</v>
          </cell>
          <cell r="I77" t="str">
            <v>132.32</v>
          </cell>
          <cell r="J77" t="str">
            <v>USD</v>
          </cell>
        </row>
        <row r="78">
          <cell r="A78" t="str">
            <v>1341771</v>
          </cell>
          <cell r="B78" t="str">
            <v>芭堤雅美居酒店</v>
          </cell>
          <cell r="C78" t="str">
            <v>321-3495018</v>
          </cell>
          <cell r="D78" t="str">
            <v>53344</v>
          </cell>
          <cell r="E78" t="str">
            <v/>
          </cell>
          <cell r="F78" t="str">
            <v>278.34</v>
          </cell>
          <cell r="G78" t="str">
            <v>RMB</v>
          </cell>
          <cell r="H78" t="str">
            <v>1</v>
          </cell>
          <cell r="I78" t="str">
            <v>40.6</v>
          </cell>
          <cell r="J78" t="str">
            <v>USD</v>
          </cell>
        </row>
        <row r="79">
          <cell r="A79" t="str">
            <v>1348990</v>
          </cell>
          <cell r="B79" t="str">
            <v>普吉岛安达曼拥抱酒店</v>
          </cell>
          <cell r="C79" t="str">
            <v>321-3520882</v>
          </cell>
          <cell r="D79" t="str">
            <v>71678</v>
          </cell>
          <cell r="E79" t="str">
            <v/>
          </cell>
          <cell r="F79" t="str">
            <v>1531.23</v>
          </cell>
          <cell r="G79" t="str">
            <v>RMB</v>
          </cell>
          <cell r="H79" t="str">
            <v>1</v>
          </cell>
          <cell r="I79" t="str">
            <v>221.68</v>
          </cell>
          <cell r="J79" t="str">
            <v>USD</v>
          </cell>
        </row>
        <row r="80">
          <cell r="A80" t="str">
            <v>1341698</v>
          </cell>
          <cell r="B80" t="str">
            <v>普吉岛安达曼拥抱酒店</v>
          </cell>
          <cell r="C80" t="str">
            <v>321-3494866</v>
          </cell>
          <cell r="D80" t="str">
            <v>71407</v>
          </cell>
          <cell r="E80" t="str">
            <v/>
          </cell>
          <cell r="F80" t="str">
            <v>839.97</v>
          </cell>
          <cell r="G80" t="str">
            <v>RMB</v>
          </cell>
          <cell r="H80" t="str">
            <v>1</v>
          </cell>
          <cell r="I80" t="str">
            <v>122.52</v>
          </cell>
          <cell r="J80" t="str">
            <v>USD</v>
          </cell>
        </row>
        <row r="81">
          <cell r="A81" t="str">
            <v>1348987</v>
          </cell>
          <cell r="B81" t="str">
            <v>普吉岛安达曼拥抱酒店</v>
          </cell>
          <cell r="C81" t="str">
            <v>321-3520865</v>
          </cell>
          <cell r="D81" t="str">
            <v>71679</v>
          </cell>
          <cell r="E81" t="str">
            <v/>
          </cell>
          <cell r="F81" t="str">
            <v>2679.65</v>
          </cell>
          <cell r="G81" t="str">
            <v>RMB</v>
          </cell>
          <cell r="H81" t="str">
            <v>1</v>
          </cell>
          <cell r="I81" t="str">
            <v>387.94</v>
          </cell>
          <cell r="J81" t="str">
            <v>USD</v>
          </cell>
        </row>
        <row r="82">
          <cell r="A82" t="str">
            <v>1334288</v>
          </cell>
          <cell r="B82" t="str">
            <v>普吉岛安达曼拥抱酒店</v>
          </cell>
          <cell r="C82" t="str">
            <v>321-3466064</v>
          </cell>
          <cell r="D82" t="str">
            <v>71005</v>
          </cell>
          <cell r="E82" t="str">
            <v/>
          </cell>
          <cell r="F82" t="str">
            <v>1406.54</v>
          </cell>
          <cell r="G82" t="str">
            <v>RMB</v>
          </cell>
          <cell r="H82" t="str">
            <v>1</v>
          </cell>
          <cell r="I82" t="str">
            <v>210</v>
          </cell>
          <cell r="J82" t="str">
            <v>USD</v>
          </cell>
        </row>
        <row r="83">
          <cell r="A83" t="str">
            <v>1340680</v>
          </cell>
          <cell r="B83" t="str">
            <v>普吉岛安达曼拥抱酒店</v>
          </cell>
          <cell r="C83" t="str">
            <v>321-3491201</v>
          </cell>
          <cell r="D83" t="str">
            <v>71555</v>
          </cell>
          <cell r="E83" t="str">
            <v/>
          </cell>
          <cell r="F83" t="str">
            <v>3051.71</v>
          </cell>
          <cell r="G83" t="str">
            <v>RMB</v>
          </cell>
          <cell r="H83" t="str">
            <v>1</v>
          </cell>
          <cell r="I83" t="str">
            <v>443.36</v>
          </cell>
          <cell r="J83" t="str">
            <v>USD</v>
          </cell>
        </row>
        <row r="84">
          <cell r="A84" t="str">
            <v>1325781</v>
          </cell>
          <cell r="B84" t="str">
            <v>普吉岛安达曼拥抱酒店</v>
          </cell>
          <cell r="C84" t="str">
            <v>321-3436062</v>
          </cell>
          <cell r="D84" t="str">
            <v>70426</v>
          </cell>
          <cell r="E84" t="str">
            <v/>
          </cell>
          <cell r="F84" t="str">
            <v>691.72</v>
          </cell>
          <cell r="G84" t="str">
            <v>RMB</v>
          </cell>
          <cell r="H84" t="str">
            <v>1</v>
          </cell>
          <cell r="I84" t="str">
            <v>105.02</v>
          </cell>
          <cell r="J84" t="str">
            <v>USD</v>
          </cell>
        </row>
        <row r="85">
          <cell r="A85" t="str">
            <v>1351055</v>
          </cell>
          <cell r="B85" t="str">
            <v>芭堤雅贝特酒店</v>
          </cell>
          <cell r="C85" t="str">
            <v>321-3527328</v>
          </cell>
          <cell r="D85" t="str">
            <v>321-3527328</v>
          </cell>
          <cell r="E85" t="str">
            <v/>
          </cell>
          <cell r="F85" t="str">
            <v>15.28</v>
          </cell>
          <cell r="G85" t="str">
            <v>RMB</v>
          </cell>
          <cell r="H85" t="str">
            <v>1</v>
          </cell>
          <cell r="I85" t="str">
            <v>17.54</v>
          </cell>
          <cell r="J85" t="str">
            <v>HKD</v>
          </cell>
        </row>
        <row r="86">
          <cell r="A86" t="str">
            <v>1359285</v>
          </cell>
          <cell r="B86" t="str">
            <v>艾斯瑞酒店</v>
          </cell>
          <cell r="C86" t="str">
            <v>321-3555652</v>
          </cell>
          <cell r="D86" t="str">
            <v>91194</v>
          </cell>
          <cell r="E86" t="str">
            <v/>
          </cell>
          <cell r="F86" t="str">
            <v>333.4</v>
          </cell>
          <cell r="G86" t="str">
            <v>RMB</v>
          </cell>
          <cell r="H86" t="str">
            <v>1</v>
          </cell>
          <cell r="I86" t="str">
            <v>48.75</v>
          </cell>
          <cell r="J86" t="str">
            <v>USD</v>
          </cell>
        </row>
        <row r="87">
          <cell r="A87" t="str">
            <v>1372815</v>
          </cell>
          <cell r="B87" t="str">
            <v>艾斯瑞酒店</v>
          </cell>
          <cell r="C87" t="str">
            <v>321-3616628</v>
          </cell>
          <cell r="D87" t="str">
            <v/>
          </cell>
          <cell r="E87" t="str">
            <v/>
          </cell>
          <cell r="F87" t="str">
            <v>227.79</v>
          </cell>
          <cell r="G87" t="str">
            <v>RMB</v>
          </cell>
          <cell r="H87" t="str">
            <v>1</v>
          </cell>
          <cell r="I87" t="str">
            <v>33.29</v>
          </cell>
          <cell r="J87" t="str">
            <v>USD</v>
          </cell>
        </row>
        <row r="88">
          <cell r="A88" t="str">
            <v>1347615</v>
          </cell>
          <cell r="B88" t="str">
            <v>艾斯瑞酒店</v>
          </cell>
          <cell r="C88" t="str">
            <v>321-3516203</v>
          </cell>
          <cell r="D88" t="str">
            <v>90774</v>
          </cell>
          <cell r="E88" t="str">
            <v/>
          </cell>
          <cell r="F88" t="str">
            <v>594.86</v>
          </cell>
          <cell r="G88" t="str">
            <v>RMB</v>
          </cell>
          <cell r="H88" t="str">
            <v>1</v>
          </cell>
          <cell r="I88" t="str">
            <v>86.12</v>
          </cell>
          <cell r="J88" t="str">
            <v>USD</v>
          </cell>
        </row>
        <row r="89">
          <cell r="A89" t="str">
            <v>1334380</v>
          </cell>
          <cell r="B89" t="str">
            <v>普吉岛绿色度假村酒店</v>
          </cell>
          <cell r="C89" t="str">
            <v>321-3466774</v>
          </cell>
          <cell r="D89" t="str">
            <v>69021</v>
          </cell>
          <cell r="E89" t="str">
            <v/>
          </cell>
          <cell r="F89" t="str">
            <v>1025.77</v>
          </cell>
          <cell r="G89" t="str">
            <v>RMB</v>
          </cell>
          <cell r="H89" t="str">
            <v>1</v>
          </cell>
          <cell r="I89" t="str">
            <v>153.15</v>
          </cell>
          <cell r="J89" t="str">
            <v>USD</v>
          </cell>
        </row>
        <row r="90">
          <cell r="A90" t="str">
            <v>1354659</v>
          </cell>
          <cell r="B90" t="str">
            <v>普吉岛绿色度假村酒店</v>
          </cell>
          <cell r="C90" t="str">
            <v>321-3539199</v>
          </cell>
          <cell r="D90" t="str">
            <v>71013</v>
          </cell>
          <cell r="E90" t="str">
            <v/>
          </cell>
          <cell r="F90" t="str">
            <v>225.89</v>
          </cell>
          <cell r="G90" t="str">
            <v>RMB</v>
          </cell>
          <cell r="H90" t="str">
            <v>1</v>
          </cell>
          <cell r="I90" t="str">
            <v>33.03</v>
          </cell>
          <cell r="J90" t="str">
            <v>USD</v>
          </cell>
        </row>
        <row r="91">
          <cell r="A91" t="str">
            <v>1334383</v>
          </cell>
          <cell r="B91" t="str">
            <v>普吉岛绿色度假村酒店</v>
          </cell>
          <cell r="C91" t="str">
            <v>321-3466780</v>
          </cell>
          <cell r="D91" t="str">
            <v>69020</v>
          </cell>
          <cell r="E91" t="str">
            <v/>
          </cell>
          <cell r="F91" t="str">
            <v>1066.76</v>
          </cell>
          <cell r="G91" t="str">
            <v>RMB</v>
          </cell>
          <cell r="H91" t="str">
            <v>1</v>
          </cell>
          <cell r="I91" t="str">
            <v>159.27</v>
          </cell>
          <cell r="J91" t="str">
            <v>USD</v>
          </cell>
        </row>
        <row r="92">
          <cell r="A92" t="str">
            <v>1361233</v>
          </cell>
          <cell r="B92" t="str">
            <v>普吉岛奈娜度假酒店</v>
          </cell>
          <cell r="C92" t="str">
            <v>321-3562644</v>
          </cell>
          <cell r="D92" t="str">
            <v/>
          </cell>
          <cell r="E92" t="str">
            <v/>
          </cell>
          <cell r="F92" t="str">
            <v>342.28</v>
          </cell>
          <cell r="G92" t="str">
            <v>RMB</v>
          </cell>
          <cell r="H92" t="str">
            <v>1</v>
          </cell>
          <cell r="I92" t="str">
            <v>50.1</v>
          </cell>
          <cell r="J92" t="str">
            <v>USD</v>
          </cell>
        </row>
        <row r="93">
          <cell r="A93" t="str">
            <v>1359919</v>
          </cell>
          <cell r="B93" t="str">
            <v>普吉岛奈娜度假酒店</v>
          </cell>
          <cell r="C93" t="str">
            <v>321-3557965</v>
          </cell>
          <cell r="D93" t="str">
            <v/>
          </cell>
          <cell r="E93" t="str">
            <v/>
          </cell>
          <cell r="F93" t="str">
            <v>171.32</v>
          </cell>
          <cell r="G93" t="str">
            <v>RMB</v>
          </cell>
          <cell r="H93" t="str">
            <v>1</v>
          </cell>
          <cell r="I93" t="str">
            <v>25.05</v>
          </cell>
          <cell r="J93" t="str">
            <v>USD</v>
          </cell>
        </row>
        <row r="94">
          <cell r="A94" t="str">
            <v>1360105</v>
          </cell>
          <cell r="B94" t="str">
            <v>普吉岛奈娜度假酒店</v>
          </cell>
          <cell r="C94" t="str">
            <v>321-3558429</v>
          </cell>
          <cell r="D94" t="str">
            <v>1806688</v>
          </cell>
          <cell r="E94" t="str">
            <v/>
          </cell>
          <cell r="F94" t="str">
            <v>361.51</v>
          </cell>
          <cell r="G94" t="str">
            <v>RMB</v>
          </cell>
          <cell r="H94" t="str">
            <v>1</v>
          </cell>
          <cell r="I94" t="str">
            <v>52.86</v>
          </cell>
          <cell r="J94" t="str">
            <v>USD</v>
          </cell>
        </row>
        <row r="95">
          <cell r="A95" t="str">
            <v>1353905</v>
          </cell>
          <cell r="B95" t="str">
            <v>普吉岛奈娜度假酒店</v>
          </cell>
          <cell r="C95" t="str">
            <v>321-3537271</v>
          </cell>
          <cell r="D95" t="str">
            <v/>
          </cell>
          <cell r="E95" t="str">
            <v/>
          </cell>
          <cell r="F95" t="str">
            <v>346.6</v>
          </cell>
          <cell r="G95" t="str">
            <v>RMB</v>
          </cell>
          <cell r="H95" t="str">
            <v>1</v>
          </cell>
          <cell r="I95" t="str">
            <v>50.68</v>
          </cell>
          <cell r="J95" t="str">
            <v>USD</v>
          </cell>
        </row>
        <row r="96">
          <cell r="A96" t="str">
            <v>1369849</v>
          </cell>
          <cell r="B96" t="str">
            <v>普吉岛奈娜度假酒店</v>
          </cell>
          <cell r="C96" t="str">
            <v>321-3598656</v>
          </cell>
          <cell r="D96" t="str">
            <v/>
          </cell>
          <cell r="E96" t="str">
            <v/>
          </cell>
          <cell r="F96" t="str">
            <v>677.2</v>
          </cell>
          <cell r="G96" t="str">
            <v>RMB</v>
          </cell>
          <cell r="H96" t="str">
            <v>1</v>
          </cell>
          <cell r="I96" t="str">
            <v>99.12</v>
          </cell>
          <cell r="J96" t="str">
            <v>USD</v>
          </cell>
        </row>
        <row r="97">
          <cell r="A97" t="str">
            <v>1372102</v>
          </cell>
          <cell r="B97" t="str">
            <v>普吉岛奈娜度假酒店</v>
          </cell>
          <cell r="C97" t="str">
            <v>321-3613028</v>
          </cell>
          <cell r="D97" t="str">
            <v/>
          </cell>
          <cell r="E97" t="str">
            <v/>
          </cell>
          <cell r="F97" t="str">
            <v>611.74</v>
          </cell>
          <cell r="G97" t="str">
            <v>RMB</v>
          </cell>
          <cell r="H97" t="str">
            <v>1</v>
          </cell>
          <cell r="I97" t="str">
            <v>89.46</v>
          </cell>
          <cell r="J97" t="str">
            <v>USD</v>
          </cell>
        </row>
        <row r="98">
          <cell r="A98" t="str">
            <v>1370517</v>
          </cell>
          <cell r="B98" t="str">
            <v>普吉岛奈娜度假酒店</v>
          </cell>
          <cell r="C98" t="str">
            <v>321-3602592</v>
          </cell>
          <cell r="D98" t="str">
            <v/>
          </cell>
          <cell r="E98" t="str">
            <v/>
          </cell>
          <cell r="F98" t="str">
            <v>879.95</v>
          </cell>
          <cell r="G98" t="str">
            <v>RMB</v>
          </cell>
          <cell r="H98" t="str">
            <v>1</v>
          </cell>
          <cell r="I98" t="str">
            <v>128.42</v>
          </cell>
          <cell r="J98" t="str">
            <v>USD</v>
          </cell>
        </row>
        <row r="99">
          <cell r="A99" t="str">
            <v>1370491</v>
          </cell>
          <cell r="B99" t="str">
            <v>普吉岛奈娜度假酒店</v>
          </cell>
          <cell r="C99" t="str">
            <v>321-3602504</v>
          </cell>
          <cell r="D99" t="str">
            <v/>
          </cell>
          <cell r="E99" t="str">
            <v/>
          </cell>
          <cell r="F99" t="str">
            <v>358.36</v>
          </cell>
          <cell r="G99" t="str">
            <v>RMB</v>
          </cell>
          <cell r="H99" t="str">
            <v>1</v>
          </cell>
          <cell r="I99" t="str">
            <v>52.3</v>
          </cell>
          <cell r="J99" t="str">
            <v>USD</v>
          </cell>
        </row>
        <row r="100">
          <cell r="A100" t="str">
            <v>1354146</v>
          </cell>
          <cell r="B100" t="str">
            <v>普吉岛奈娜度假酒店</v>
          </cell>
          <cell r="C100" t="str">
            <v>321-3537889</v>
          </cell>
          <cell r="D100" t="str">
            <v>1806466</v>
          </cell>
          <cell r="E100" t="str">
            <v/>
          </cell>
          <cell r="F100" t="str">
            <v>519.9</v>
          </cell>
          <cell r="G100" t="str">
            <v>RMB</v>
          </cell>
          <cell r="H100" t="str">
            <v>1</v>
          </cell>
          <cell r="I100" t="str">
            <v>76.02</v>
          </cell>
          <cell r="J100" t="str">
            <v>USD</v>
          </cell>
        </row>
        <row r="101">
          <cell r="A101" t="str">
            <v>1359488</v>
          </cell>
          <cell r="B101" t="str">
            <v>普吉岛奈娜度假酒店</v>
          </cell>
          <cell r="C101" t="str">
            <v>321-3556486</v>
          </cell>
          <cell r="D101" t="str">
            <v>1806678</v>
          </cell>
          <cell r="E101" t="str">
            <v/>
          </cell>
          <cell r="F101" t="str">
            <v>180.75</v>
          </cell>
          <cell r="G101" t="str">
            <v>RMB</v>
          </cell>
          <cell r="H101" t="str">
            <v>1</v>
          </cell>
          <cell r="I101" t="str">
            <v>26.43</v>
          </cell>
          <cell r="J101" t="str">
            <v>USD</v>
          </cell>
        </row>
        <row r="102">
          <cell r="A102" t="str">
            <v>1369856</v>
          </cell>
          <cell r="B102" t="str">
            <v>普吉岛奈娜度假酒店</v>
          </cell>
          <cell r="C102" t="str">
            <v>321-3598697</v>
          </cell>
          <cell r="D102" t="str">
            <v/>
          </cell>
          <cell r="E102" t="str">
            <v/>
          </cell>
          <cell r="F102" t="str">
            <v>338.6</v>
          </cell>
          <cell r="G102" t="str">
            <v>RMB</v>
          </cell>
          <cell r="H102" t="str">
            <v>1</v>
          </cell>
          <cell r="I102" t="str">
            <v>49.56</v>
          </cell>
          <cell r="J102" t="str">
            <v>USD</v>
          </cell>
        </row>
        <row r="103">
          <cell r="A103" t="str">
            <v>1370775</v>
          </cell>
          <cell r="B103" t="str">
            <v>普吉岛奈娜度假酒店</v>
          </cell>
          <cell r="C103" t="str">
            <v>321-3604465</v>
          </cell>
          <cell r="D103" t="str">
            <v/>
          </cell>
          <cell r="E103" t="str">
            <v/>
          </cell>
          <cell r="F103" t="str">
            <v>339.59</v>
          </cell>
          <cell r="G103" t="str">
            <v>RMB</v>
          </cell>
          <cell r="H103" t="str">
            <v>1</v>
          </cell>
          <cell r="I103" t="str">
            <v>49.56</v>
          </cell>
          <cell r="J103" t="str">
            <v>USD</v>
          </cell>
        </row>
        <row r="104">
          <cell r="A104" t="str">
            <v>1366965</v>
          </cell>
          <cell r="B104" t="str">
            <v>普吉岛奈娜度假酒店</v>
          </cell>
          <cell r="C104" t="str">
            <v>321-3587862</v>
          </cell>
          <cell r="D104" t="str">
            <v/>
          </cell>
          <cell r="E104" t="str">
            <v/>
          </cell>
          <cell r="F104" t="str">
            <v>205.33</v>
          </cell>
          <cell r="G104" t="str">
            <v>RMB</v>
          </cell>
          <cell r="H104" t="str">
            <v>1</v>
          </cell>
          <cell r="I104" t="str">
            <v>30.06</v>
          </cell>
          <cell r="J104" t="str">
            <v>USD</v>
          </cell>
        </row>
        <row r="105">
          <cell r="A105" t="str">
            <v>1365754</v>
          </cell>
          <cell r="B105" t="str">
            <v>普吉岛奈娜度假酒店</v>
          </cell>
          <cell r="C105" t="str">
            <v>321-3583898</v>
          </cell>
          <cell r="D105" t="str">
            <v/>
          </cell>
          <cell r="E105" t="str">
            <v/>
          </cell>
          <cell r="F105" t="str">
            <v>178.27</v>
          </cell>
          <cell r="G105" t="str">
            <v>RMB</v>
          </cell>
          <cell r="H105" t="str">
            <v>1</v>
          </cell>
          <cell r="I105" t="str">
            <v>26.15</v>
          </cell>
          <cell r="J105" t="str">
            <v>USD</v>
          </cell>
        </row>
        <row r="106">
          <cell r="A106" t="str">
            <v>1364526</v>
          </cell>
          <cell r="B106" t="str">
            <v>普吉岛奈娜度假酒店</v>
          </cell>
          <cell r="C106" t="str">
            <v>321-3578550</v>
          </cell>
          <cell r="D106" t="str">
            <v/>
          </cell>
          <cell r="E106" t="str">
            <v/>
          </cell>
          <cell r="F106" t="str">
            <v>627.13</v>
          </cell>
          <cell r="G106" t="str">
            <v>RMB</v>
          </cell>
          <cell r="H106" t="str">
            <v>1</v>
          </cell>
          <cell r="I106" t="str">
            <v>92.08</v>
          </cell>
          <cell r="J106" t="str">
            <v>USD</v>
          </cell>
        </row>
        <row r="107">
          <cell r="A107" t="str">
            <v>1354147</v>
          </cell>
          <cell r="B107" t="str">
            <v>普吉岛奈娜度假酒店</v>
          </cell>
          <cell r="C107" t="str">
            <v>321-3537885</v>
          </cell>
          <cell r="D107" t="str">
            <v>1806467</v>
          </cell>
          <cell r="E107" t="str">
            <v/>
          </cell>
          <cell r="F107" t="str">
            <v>519.9</v>
          </cell>
          <cell r="G107" t="str">
            <v>RMB</v>
          </cell>
          <cell r="H107" t="str">
            <v>1</v>
          </cell>
          <cell r="I107" t="str">
            <v>76.02</v>
          </cell>
          <cell r="J107" t="str">
            <v>USD</v>
          </cell>
        </row>
        <row r="108">
          <cell r="A108" t="str">
            <v>1373065</v>
          </cell>
          <cell r="B108" t="str">
            <v>普吉岛奈娜度假酒店</v>
          </cell>
          <cell r="C108" t="str">
            <v>321-3617934</v>
          </cell>
          <cell r="D108" t="str">
            <v/>
          </cell>
          <cell r="E108" t="str">
            <v/>
          </cell>
          <cell r="F108" t="str">
            <v>205.69</v>
          </cell>
          <cell r="G108" t="str">
            <v>RMB</v>
          </cell>
          <cell r="H108" t="str">
            <v>1</v>
          </cell>
          <cell r="I108" t="str">
            <v>30.06</v>
          </cell>
          <cell r="J108" t="str">
            <v>USD</v>
          </cell>
        </row>
        <row r="109">
          <cell r="A109" t="str">
            <v>1372731</v>
          </cell>
          <cell r="B109" t="str">
            <v>普吉岛奈娜度假酒店</v>
          </cell>
          <cell r="C109" t="str">
            <v>321-3616409</v>
          </cell>
          <cell r="D109" t="str">
            <v/>
          </cell>
          <cell r="E109" t="str">
            <v/>
          </cell>
          <cell r="F109" t="str">
            <v>617.07</v>
          </cell>
          <cell r="G109" t="str">
            <v>RMB</v>
          </cell>
          <cell r="H109" t="str">
            <v>1</v>
          </cell>
          <cell r="I109" t="str">
            <v>90.18</v>
          </cell>
          <cell r="J109" t="str">
            <v>USD</v>
          </cell>
        </row>
        <row r="110">
          <cell r="A110" t="str">
            <v>1367510</v>
          </cell>
          <cell r="B110" t="str">
            <v>普吉岛奈娜度假酒店</v>
          </cell>
          <cell r="C110" t="str">
            <v>321-3589627</v>
          </cell>
          <cell r="D110" t="str">
            <v/>
          </cell>
          <cell r="E110" t="str">
            <v/>
          </cell>
          <cell r="F110" t="str">
            <v>410.66</v>
          </cell>
          <cell r="G110" t="str">
            <v>RMB</v>
          </cell>
          <cell r="H110" t="str">
            <v>1</v>
          </cell>
          <cell r="I110" t="str">
            <v>60.12</v>
          </cell>
          <cell r="J110" t="str">
            <v>USD</v>
          </cell>
        </row>
        <row r="111">
          <cell r="A111" t="str">
            <v>1357806</v>
          </cell>
          <cell r="B111" t="str">
            <v>普吉岛奈娜度假酒店</v>
          </cell>
          <cell r="C111" t="str">
            <v>321-3549579</v>
          </cell>
          <cell r="D111" t="str">
            <v>1806614</v>
          </cell>
          <cell r="E111" t="str">
            <v/>
          </cell>
          <cell r="F111" t="str">
            <v>180.75</v>
          </cell>
          <cell r="G111" t="str">
            <v>RMB</v>
          </cell>
          <cell r="H111" t="str">
            <v>1</v>
          </cell>
          <cell r="I111" t="str">
            <v>26.43</v>
          </cell>
          <cell r="J111" t="str">
            <v>USD</v>
          </cell>
        </row>
        <row r="112">
          <cell r="A112" t="str">
            <v>1361401</v>
          </cell>
          <cell r="B112" t="str">
            <v>普吉岛奈娜度假酒店</v>
          </cell>
          <cell r="C112" t="str">
            <v>321-3563658</v>
          </cell>
          <cell r="D112" t="str">
            <v>1806769</v>
          </cell>
          <cell r="E112" t="str">
            <v/>
          </cell>
          <cell r="F112" t="str">
            <v>513.42</v>
          </cell>
          <cell r="G112" t="str">
            <v>RMB</v>
          </cell>
          <cell r="H112" t="str">
            <v>1</v>
          </cell>
          <cell r="I112" t="str">
            <v>75.15</v>
          </cell>
          <cell r="J112" t="str">
            <v>USD</v>
          </cell>
        </row>
        <row r="113">
          <cell r="A113" t="str">
            <v>1359595</v>
          </cell>
          <cell r="B113" t="str">
            <v>普吉岛奈娜度假酒店</v>
          </cell>
          <cell r="C113" t="str">
            <v>321-3556897</v>
          </cell>
          <cell r="D113" t="str">
            <v>1806676</v>
          </cell>
          <cell r="E113" t="str">
            <v/>
          </cell>
          <cell r="F113" t="str">
            <v>180.75</v>
          </cell>
          <cell r="G113" t="str">
            <v>RMB</v>
          </cell>
          <cell r="H113" t="str">
            <v>1</v>
          </cell>
          <cell r="I113" t="str">
            <v>26.43</v>
          </cell>
          <cell r="J113" t="str">
            <v>USD</v>
          </cell>
        </row>
        <row r="114">
          <cell r="A114" t="str">
            <v>1368168</v>
          </cell>
          <cell r="B114" t="str">
            <v>普吉岛奈娜度假酒店</v>
          </cell>
          <cell r="C114" t="str">
            <v>321-3591816</v>
          </cell>
          <cell r="D114" t="str">
            <v/>
          </cell>
          <cell r="E114" t="str">
            <v/>
          </cell>
          <cell r="F114" t="str">
            <v>1026.64</v>
          </cell>
          <cell r="G114" t="str">
            <v>RMB</v>
          </cell>
          <cell r="H114" t="str">
            <v>1</v>
          </cell>
          <cell r="I114" t="str">
            <v>150.3</v>
          </cell>
          <cell r="J114" t="str">
            <v>USD</v>
          </cell>
        </row>
        <row r="115">
          <cell r="A115" t="str">
            <v>1363482</v>
          </cell>
          <cell r="B115" t="str">
            <v>普吉岛奈娜度假酒店</v>
          </cell>
          <cell r="C115" t="str">
            <v>321-3574302</v>
          </cell>
          <cell r="D115" t="str">
            <v/>
          </cell>
          <cell r="E115" t="str">
            <v/>
          </cell>
          <cell r="F115" t="str">
            <v>683.18</v>
          </cell>
          <cell r="G115" t="str">
            <v>RMB</v>
          </cell>
          <cell r="H115" t="str">
            <v>1</v>
          </cell>
          <cell r="I115" t="str">
            <v>100.2</v>
          </cell>
          <cell r="J115" t="str">
            <v>USD</v>
          </cell>
        </row>
        <row r="116">
          <cell r="A116" t="str">
            <v>1364531</v>
          </cell>
          <cell r="B116" t="str">
            <v>普吉岛奈娜度假酒店</v>
          </cell>
          <cell r="C116" t="str">
            <v>321-3578604</v>
          </cell>
          <cell r="D116" t="str">
            <v/>
          </cell>
          <cell r="E116" t="str">
            <v/>
          </cell>
          <cell r="F116" t="str">
            <v>511.82</v>
          </cell>
          <cell r="G116" t="str">
            <v>RMB</v>
          </cell>
          <cell r="H116" t="str">
            <v>1</v>
          </cell>
          <cell r="I116" t="str">
            <v>75.15</v>
          </cell>
          <cell r="J116" t="str">
            <v>USD</v>
          </cell>
        </row>
        <row r="117">
          <cell r="A117" t="str">
            <v>1361093</v>
          </cell>
          <cell r="B117" t="str">
            <v>普吉岛奈娜度假酒店</v>
          </cell>
          <cell r="C117" t="str">
            <v>321-3561842</v>
          </cell>
          <cell r="D117" t="str">
            <v/>
          </cell>
          <cell r="E117" t="str">
            <v/>
          </cell>
          <cell r="F117" t="str">
            <v>180.57</v>
          </cell>
          <cell r="G117" t="str">
            <v>RMB</v>
          </cell>
          <cell r="H117" t="str">
            <v>1</v>
          </cell>
          <cell r="I117" t="str">
            <v>26.43</v>
          </cell>
          <cell r="J117" t="str">
            <v>USD</v>
          </cell>
        </row>
        <row r="118">
          <cell r="A118" t="str">
            <v>1365773</v>
          </cell>
          <cell r="B118" t="str">
            <v>普吉岛奈娜度假酒店</v>
          </cell>
          <cell r="C118" t="str">
            <v>321-3583957</v>
          </cell>
          <cell r="D118" t="str">
            <v/>
          </cell>
          <cell r="E118" t="str">
            <v/>
          </cell>
          <cell r="F118" t="str">
            <v>198.24</v>
          </cell>
          <cell r="G118" t="str">
            <v>RMB</v>
          </cell>
          <cell r="H118" t="str">
            <v>1</v>
          </cell>
          <cell r="I118" t="str">
            <v>29.08</v>
          </cell>
          <cell r="J118" t="str">
            <v>USD</v>
          </cell>
        </row>
        <row r="119">
          <cell r="A119" t="str">
            <v>1370127</v>
          </cell>
          <cell r="B119" t="str">
            <v>普吉岛奈娜度假酒店</v>
          </cell>
          <cell r="C119" t="str">
            <v>321-3600340</v>
          </cell>
          <cell r="D119" t="str">
            <v/>
          </cell>
          <cell r="E119" t="str">
            <v/>
          </cell>
          <cell r="F119" t="str">
            <v>198.58</v>
          </cell>
          <cell r="G119" t="str">
            <v>RMB</v>
          </cell>
          <cell r="H119" t="str">
            <v>1</v>
          </cell>
          <cell r="I119" t="str">
            <v>29.08</v>
          </cell>
          <cell r="J119" t="str">
            <v>USD</v>
          </cell>
        </row>
        <row r="120">
          <cell r="A120" t="str">
            <v>1367410</v>
          </cell>
          <cell r="B120" t="str">
            <v>普吉岛奈娜度假酒店</v>
          </cell>
          <cell r="C120" t="str">
            <v>321-3589341</v>
          </cell>
          <cell r="D120" t="str">
            <v/>
          </cell>
          <cell r="E120" t="str">
            <v/>
          </cell>
          <cell r="F120" t="str">
            <v>357.24</v>
          </cell>
          <cell r="G120" t="str">
            <v>RMB</v>
          </cell>
          <cell r="H120" t="str">
            <v>1</v>
          </cell>
          <cell r="I120" t="str">
            <v>52.3</v>
          </cell>
          <cell r="J120" t="str">
            <v>USD</v>
          </cell>
        </row>
        <row r="121">
          <cell r="A121" t="str">
            <v>1365781</v>
          </cell>
          <cell r="B121" t="str">
            <v>普吉岛奈娜度假酒店</v>
          </cell>
          <cell r="C121" t="str">
            <v>321-3583988</v>
          </cell>
          <cell r="D121" t="str">
            <v/>
          </cell>
          <cell r="E121" t="str">
            <v/>
          </cell>
          <cell r="F121" t="str">
            <v>218.22</v>
          </cell>
          <cell r="G121" t="str">
            <v>RMB</v>
          </cell>
          <cell r="H121" t="str">
            <v>1</v>
          </cell>
          <cell r="I121" t="str">
            <v>32.01</v>
          </cell>
          <cell r="J121" t="str">
            <v>USD</v>
          </cell>
        </row>
        <row r="122">
          <cell r="A122" t="str">
            <v>1365815</v>
          </cell>
          <cell r="B122" t="str">
            <v>普吉岛奈娜度假酒店</v>
          </cell>
          <cell r="C122" t="str">
            <v>321-3584159</v>
          </cell>
          <cell r="D122" t="str">
            <v/>
          </cell>
          <cell r="E122" t="str">
            <v/>
          </cell>
          <cell r="F122" t="str">
            <v>579.33</v>
          </cell>
          <cell r="G122" t="str">
            <v>RMB</v>
          </cell>
          <cell r="H122" t="str">
            <v>1</v>
          </cell>
          <cell r="I122" t="str">
            <v>84.98</v>
          </cell>
          <cell r="J122" t="str">
            <v>USD</v>
          </cell>
        </row>
        <row r="123">
          <cell r="A123" t="str">
            <v>1358971</v>
          </cell>
          <cell r="B123" t="str">
            <v>普吉岛奈娜度假酒店</v>
          </cell>
          <cell r="C123" t="str">
            <v>321-3554401</v>
          </cell>
          <cell r="D123" t="str">
            <v/>
          </cell>
          <cell r="E123" t="str">
            <v/>
          </cell>
          <cell r="F123" t="str">
            <v>361.51</v>
          </cell>
          <cell r="G123" t="str">
            <v>RMB</v>
          </cell>
          <cell r="H123" t="str">
            <v>1</v>
          </cell>
          <cell r="I123" t="str">
            <v>52.86</v>
          </cell>
          <cell r="J123" t="str">
            <v>USD</v>
          </cell>
        </row>
        <row r="124">
          <cell r="A124" t="str">
            <v>1369467</v>
          </cell>
          <cell r="B124" t="str">
            <v>普吉岛奈娜度假酒店</v>
          </cell>
          <cell r="C124" t="str">
            <v>321-3596834</v>
          </cell>
          <cell r="D124" t="str">
            <v/>
          </cell>
          <cell r="E124" t="str">
            <v/>
          </cell>
          <cell r="F124" t="str">
            <v>338.6</v>
          </cell>
          <cell r="G124" t="str">
            <v>RMB</v>
          </cell>
          <cell r="H124" t="str">
            <v>1</v>
          </cell>
          <cell r="I124" t="str">
            <v>49.56</v>
          </cell>
          <cell r="J124" t="str">
            <v>USD</v>
          </cell>
        </row>
        <row r="125">
          <cell r="A125" t="str">
            <v>1373077</v>
          </cell>
          <cell r="B125" t="str">
            <v>普吉岛奈娜度假酒店</v>
          </cell>
          <cell r="C125" t="str">
            <v>321-3618008</v>
          </cell>
          <cell r="D125" t="str">
            <v/>
          </cell>
          <cell r="E125" t="str">
            <v/>
          </cell>
          <cell r="F125" t="str">
            <v>339.12</v>
          </cell>
          <cell r="G125" t="str">
            <v>RMB</v>
          </cell>
          <cell r="H125" t="str">
            <v>1</v>
          </cell>
          <cell r="I125" t="str">
            <v>49.56</v>
          </cell>
          <cell r="J125" t="str">
            <v>USD</v>
          </cell>
        </row>
        <row r="126">
          <cell r="A126" t="str">
            <v>1358235</v>
          </cell>
          <cell r="B126" t="str">
            <v>普吉岛奈娜度假酒店</v>
          </cell>
          <cell r="C126" t="str">
            <v>321-3551353</v>
          </cell>
          <cell r="D126" t="str">
            <v>1806652</v>
          </cell>
          <cell r="E126" t="str">
            <v/>
          </cell>
          <cell r="F126" t="str">
            <v>342.63</v>
          </cell>
          <cell r="G126" t="str">
            <v>RMB</v>
          </cell>
          <cell r="H126" t="str">
            <v>1</v>
          </cell>
          <cell r="I126" t="str">
            <v>50.1</v>
          </cell>
          <cell r="J126" t="str">
            <v>USD</v>
          </cell>
        </row>
        <row r="127">
          <cell r="A127" t="str">
            <v>1369424</v>
          </cell>
          <cell r="B127" t="str">
            <v>普吉岛奈娜度假酒店</v>
          </cell>
          <cell r="C127" t="str">
            <v>321-3596580</v>
          </cell>
          <cell r="D127" t="str">
            <v/>
          </cell>
          <cell r="E127" t="str">
            <v/>
          </cell>
          <cell r="F127" t="str">
            <v>179.39</v>
          </cell>
          <cell r="G127" t="str">
            <v>RMB</v>
          </cell>
          <cell r="H127" t="str">
            <v>1</v>
          </cell>
          <cell r="I127" t="str">
            <v>26.15</v>
          </cell>
          <cell r="J127" t="str">
            <v>USD</v>
          </cell>
        </row>
        <row r="128">
          <cell r="A128" t="str">
            <v>1353903</v>
          </cell>
          <cell r="B128" t="str">
            <v>普吉岛奈娜度假酒店</v>
          </cell>
          <cell r="C128" t="str">
            <v>321-3537256</v>
          </cell>
          <cell r="D128" t="str">
            <v/>
          </cell>
          <cell r="E128" t="str">
            <v/>
          </cell>
          <cell r="F128" t="str">
            <v>346.6</v>
          </cell>
          <cell r="G128" t="str">
            <v>RMB</v>
          </cell>
          <cell r="H128" t="str">
            <v>1</v>
          </cell>
          <cell r="I128" t="str">
            <v>50.68</v>
          </cell>
          <cell r="J128" t="str">
            <v>USD</v>
          </cell>
        </row>
        <row r="129">
          <cell r="A129" t="str">
            <v>1352599</v>
          </cell>
          <cell r="B129" t="str">
            <v>普吉岛巴东贝尔艾尔酒店</v>
          </cell>
          <cell r="C129" t="str">
            <v>321-3532194</v>
          </cell>
          <cell r="D129" t="str">
            <v/>
          </cell>
          <cell r="E129" t="str">
            <v/>
          </cell>
          <cell r="F129" t="str">
            <v>492.68</v>
          </cell>
          <cell r="G129" t="str">
            <v>RMB</v>
          </cell>
          <cell r="H129" t="str">
            <v>1</v>
          </cell>
          <cell r="I129" t="str">
            <v>72.04</v>
          </cell>
          <cell r="J129" t="str">
            <v>USD</v>
          </cell>
        </row>
        <row r="130">
          <cell r="A130" t="str">
            <v>1351714</v>
          </cell>
          <cell r="B130" t="str">
            <v>普吉岛巴东贝尔艾尔酒店</v>
          </cell>
          <cell r="C130" t="str">
            <v>321-3529305</v>
          </cell>
          <cell r="D130" t="str">
            <v/>
          </cell>
          <cell r="E130" t="str">
            <v/>
          </cell>
          <cell r="F130" t="str">
            <v>1306.93</v>
          </cell>
          <cell r="G130" t="str">
            <v>RMB</v>
          </cell>
          <cell r="H130" t="str">
            <v>1</v>
          </cell>
          <cell r="I130" t="str">
            <v>191.1</v>
          </cell>
          <cell r="J130" t="str">
            <v>USD</v>
          </cell>
        </row>
        <row r="131">
          <cell r="A131" t="str">
            <v>1331960</v>
          </cell>
          <cell r="B131" t="str">
            <v>普吉岛芭东艾希莉高地酒店公寓</v>
          </cell>
          <cell r="C131" t="str">
            <v>321-3458068</v>
          </cell>
          <cell r="D131" t="str">
            <v>4031</v>
          </cell>
          <cell r="E131" t="str">
            <v/>
          </cell>
          <cell r="F131" t="str">
            <v>459.93</v>
          </cell>
          <cell r="G131" t="str">
            <v>RMB</v>
          </cell>
          <cell r="H131" t="str">
            <v>1</v>
          </cell>
          <cell r="I131" t="str">
            <v>68.44</v>
          </cell>
          <cell r="J131" t="str">
            <v>USD</v>
          </cell>
        </row>
        <row r="132">
          <cell r="A132" t="str">
            <v>1331180</v>
          </cell>
          <cell r="B132" t="str">
            <v>普吉岛芭东艾希莉高地酒店公寓</v>
          </cell>
          <cell r="C132" t="str">
            <v>321-3455108</v>
          </cell>
          <cell r="D132" t="str">
            <v>3993</v>
          </cell>
          <cell r="E132" t="str">
            <v/>
          </cell>
          <cell r="F132" t="str">
            <v>415.26</v>
          </cell>
          <cell r="G132" t="str">
            <v>RMB</v>
          </cell>
          <cell r="H132" t="str">
            <v>1</v>
          </cell>
          <cell r="I132" t="str">
            <v>61.84</v>
          </cell>
          <cell r="J132" t="str">
            <v>USD</v>
          </cell>
        </row>
        <row r="133">
          <cell r="A133" t="str">
            <v>1331933</v>
          </cell>
          <cell r="B133" t="str">
            <v>普吉岛芭东艾希莉高地酒店公寓</v>
          </cell>
          <cell r="C133" t="str">
            <v>321-3458000</v>
          </cell>
          <cell r="D133" t="str">
            <v>4029</v>
          </cell>
          <cell r="E133" t="str">
            <v/>
          </cell>
          <cell r="F133" t="str">
            <v>459.93</v>
          </cell>
          <cell r="G133" t="str">
            <v>RMB</v>
          </cell>
          <cell r="H133" t="str">
            <v>1</v>
          </cell>
          <cell r="I133" t="str">
            <v>68.44</v>
          </cell>
          <cell r="J133" t="str">
            <v>USD</v>
          </cell>
        </row>
        <row r="134">
          <cell r="A134" t="str">
            <v>1331924</v>
          </cell>
          <cell r="B134" t="str">
            <v>普吉岛芭东艾希莉高地酒店公寓</v>
          </cell>
          <cell r="C134" t="str">
            <v>321-3457960</v>
          </cell>
          <cell r="D134" t="str">
            <v>4027</v>
          </cell>
          <cell r="E134" t="str">
            <v/>
          </cell>
          <cell r="F134" t="str">
            <v>459.93</v>
          </cell>
          <cell r="G134" t="str">
            <v>RMB</v>
          </cell>
          <cell r="H134" t="str">
            <v>1</v>
          </cell>
          <cell r="I134" t="str">
            <v>68.44</v>
          </cell>
          <cell r="J134" t="str">
            <v>USD</v>
          </cell>
        </row>
        <row r="135">
          <cell r="A135" t="str">
            <v>1331186</v>
          </cell>
          <cell r="B135" t="str">
            <v>普吉岛芭东艾希莉高地酒店公寓</v>
          </cell>
          <cell r="C135" t="str">
            <v>321-3455113</v>
          </cell>
          <cell r="D135" t="str">
            <v>3992</v>
          </cell>
          <cell r="E135" t="str">
            <v/>
          </cell>
          <cell r="F135" t="str">
            <v>415.26</v>
          </cell>
          <cell r="G135" t="str">
            <v>RMB</v>
          </cell>
          <cell r="H135" t="str">
            <v>1</v>
          </cell>
          <cell r="I135" t="str">
            <v>61.84</v>
          </cell>
          <cell r="J135" t="str">
            <v>USD</v>
          </cell>
        </row>
        <row r="136">
          <cell r="A136" t="str">
            <v>1360857</v>
          </cell>
          <cell r="B136" t="str">
            <v>苏梅岛艾尔斯度假村</v>
          </cell>
          <cell r="C136" t="str">
            <v>321-3560957</v>
          </cell>
          <cell r="D136" t="str">
            <v/>
          </cell>
          <cell r="E136" t="str">
            <v/>
          </cell>
          <cell r="F136" t="str">
            <v>2841</v>
          </cell>
          <cell r="G136" t="str">
            <v>RMB</v>
          </cell>
          <cell r="H136" t="str">
            <v>1</v>
          </cell>
          <cell r="I136" t="str">
            <v>416.02</v>
          </cell>
          <cell r="J136" t="str">
            <v>USD</v>
          </cell>
        </row>
        <row r="137">
          <cell r="A137" t="str">
            <v>1356705</v>
          </cell>
          <cell r="B137" t="str">
            <v>苏梅岛艾尔斯度假村</v>
          </cell>
          <cell r="C137" t="str">
            <v>321-3545583</v>
          </cell>
          <cell r="D137" t="str">
            <v>32135455983</v>
          </cell>
          <cell r="E137" t="str">
            <v/>
          </cell>
          <cell r="F137" t="str">
            <v>1422.58</v>
          </cell>
          <cell r="G137" t="str">
            <v>RMB</v>
          </cell>
          <cell r="H137" t="str">
            <v>1</v>
          </cell>
          <cell r="I137" t="str">
            <v>208.01</v>
          </cell>
          <cell r="J137" t="str">
            <v>USD</v>
          </cell>
        </row>
        <row r="138">
          <cell r="A138" t="str">
            <v>1363632</v>
          </cell>
          <cell r="B138" t="str">
            <v>麦克劳德径假日酒店</v>
          </cell>
          <cell r="C138" t="str">
            <v>257-644371</v>
          </cell>
          <cell r="D138" t="str">
            <v>21137286</v>
          </cell>
          <cell r="E138" t="str">
            <v/>
          </cell>
          <cell r="F138" t="str">
            <v>521.73</v>
          </cell>
          <cell r="G138" t="str">
            <v>RMB</v>
          </cell>
          <cell r="H138" t="str">
            <v>1</v>
          </cell>
          <cell r="I138" t="str">
            <v>76.52</v>
          </cell>
          <cell r="J138" t="str">
            <v>USD</v>
          </cell>
        </row>
        <row r="139">
          <cell r="A139" t="str">
            <v>1319941</v>
          </cell>
          <cell r="B139" t="str">
            <v>柏林城东兰茨伯格大道假日酒店</v>
          </cell>
          <cell r="C139" t="str">
            <v>202-2486008</v>
          </cell>
          <cell r="D139" t="str">
            <v/>
          </cell>
          <cell r="E139" t="str">
            <v/>
          </cell>
          <cell r="F139" t="str">
            <v>370.58</v>
          </cell>
          <cell r="G139" t="str">
            <v>RMB</v>
          </cell>
          <cell r="H139" t="str">
            <v>1</v>
          </cell>
          <cell r="I139" t="str">
            <v>48.47</v>
          </cell>
          <cell r="J139" t="str">
            <v>EUR</v>
          </cell>
        </row>
        <row r="140">
          <cell r="A140" t="str">
            <v>1368984</v>
          </cell>
          <cell r="B140" t="str">
            <v>维亚奥古斯塔酒店</v>
          </cell>
          <cell r="C140" t="str">
            <v>102-9211594</v>
          </cell>
          <cell r="D140" t="str">
            <v/>
          </cell>
          <cell r="E140" t="str">
            <v/>
          </cell>
          <cell r="F140" t="str">
            <v>1327.07</v>
          </cell>
          <cell r="G140" t="str">
            <v>RMB</v>
          </cell>
          <cell r="H140" t="str">
            <v>1</v>
          </cell>
          <cell r="I140" t="str">
            <v>167.23</v>
          </cell>
          <cell r="J140" t="str">
            <v>EUR</v>
          </cell>
        </row>
        <row r="141">
          <cell r="A141" t="str">
            <v>1365648</v>
          </cell>
          <cell r="B141" t="str">
            <v>BCN城市酒店-格兰罗塞隆</v>
          </cell>
          <cell r="C141" t="str">
            <v>102-9194866</v>
          </cell>
          <cell r="D141" t="str">
            <v/>
          </cell>
          <cell r="E141" t="str">
            <v/>
          </cell>
          <cell r="F141" t="str">
            <v>1842.67</v>
          </cell>
          <cell r="G141" t="str">
            <v>RMB</v>
          </cell>
          <cell r="H141" t="str">
            <v>1</v>
          </cell>
          <cell r="I141" t="str">
            <v>232.84</v>
          </cell>
          <cell r="J141" t="str">
            <v>EUR</v>
          </cell>
        </row>
        <row r="142">
          <cell r="A142" t="str">
            <v>1360228</v>
          </cell>
          <cell r="B142" t="str">
            <v>Hampton by Hilton Broad Street</v>
          </cell>
          <cell r="C142" t="str">
            <v>164-3730989</v>
          </cell>
          <cell r="D142" t="str">
            <v>80160995</v>
          </cell>
          <cell r="E142" t="str">
            <v/>
          </cell>
          <cell r="F142" t="str">
            <v>558.03</v>
          </cell>
          <cell r="G142" t="str">
            <v>RMB</v>
          </cell>
          <cell r="H142" t="str">
            <v>1</v>
          </cell>
          <cell r="I142" t="str">
            <v>62.09</v>
          </cell>
          <cell r="J142" t="str">
            <v>GBP</v>
          </cell>
        </row>
        <row r="143">
          <cell r="A143" t="str">
            <v>1353322</v>
          </cell>
          <cell r="B143" t="str">
            <v>京都全日空皇冠假日酒店</v>
          </cell>
          <cell r="C143" t="str">
            <v>284-690097</v>
          </cell>
          <cell r="D143" t="str">
            <v>10548624</v>
          </cell>
          <cell r="E143" t="str">
            <v/>
          </cell>
          <cell r="F143" t="str">
            <v>1430.38</v>
          </cell>
          <cell r="G143" t="str">
            <v>RMB</v>
          </cell>
          <cell r="H143" t="str">
            <v>1</v>
          </cell>
          <cell r="I143" t="str">
            <v>209.15</v>
          </cell>
          <cell r="J143" t="str">
            <v>USD</v>
          </cell>
        </row>
        <row r="144">
          <cell r="A144" t="str">
            <v>1358348</v>
          </cell>
          <cell r="B144" t="str">
            <v>京都大仓饭店</v>
          </cell>
          <cell r="C144" t="str">
            <v>284-694797</v>
          </cell>
          <cell r="D144" t="str">
            <v/>
          </cell>
          <cell r="E144" t="str">
            <v/>
          </cell>
          <cell r="F144" t="str">
            <v>5914.44</v>
          </cell>
          <cell r="G144" t="str">
            <v>RMB</v>
          </cell>
          <cell r="H144" t="str">
            <v>1</v>
          </cell>
          <cell r="I144" t="str">
            <v>864.81</v>
          </cell>
          <cell r="J144" t="str">
            <v>USD</v>
          </cell>
        </row>
        <row r="145">
          <cell r="A145" t="str">
            <v>1342391</v>
          </cell>
          <cell r="B145" t="str">
            <v>斯堪迪克阿维肯格罗斯酒店</v>
          </cell>
          <cell r="C145" t="str">
            <v>133-178557</v>
          </cell>
          <cell r="D145" t="str">
            <v>416887476</v>
          </cell>
          <cell r="E145" t="str">
            <v/>
          </cell>
          <cell r="F145" t="str">
            <v>878.27</v>
          </cell>
          <cell r="G145" t="str">
            <v>RMB</v>
          </cell>
          <cell r="H145" t="str">
            <v>1</v>
          </cell>
          <cell r="I145" t="str">
            <v>109.52</v>
          </cell>
          <cell r="J145" t="str">
            <v>EUR</v>
          </cell>
        </row>
        <row r="146">
          <cell r="A146" t="str">
            <v>1344666</v>
          </cell>
          <cell r="B146" t="str">
            <v>万塔科莫拉斯机场酒店</v>
          </cell>
          <cell r="C146" t="str">
            <v>133-178958</v>
          </cell>
          <cell r="D146" t="str">
            <v>417036147</v>
          </cell>
          <cell r="E146" t="str">
            <v/>
          </cell>
          <cell r="F146" t="str">
            <v>6806.47</v>
          </cell>
          <cell r="G146" t="str">
            <v>RMB</v>
          </cell>
          <cell r="H146" t="str">
            <v>1</v>
          </cell>
          <cell r="I146" t="str">
            <v>840.2</v>
          </cell>
          <cell r="J146" t="str">
            <v>EUR</v>
          </cell>
        </row>
        <row r="147">
          <cell r="A147" t="str">
            <v>1321045</v>
          </cell>
          <cell r="B147" t="str">
            <v>大阪难波东方酒店</v>
          </cell>
          <cell r="C147" t="str">
            <v>284-653002</v>
          </cell>
          <cell r="D147" t="str">
            <v>284-653002</v>
          </cell>
          <cell r="E147" t="str">
            <v/>
          </cell>
          <cell r="F147" t="str">
            <v>5828</v>
          </cell>
          <cell r="G147" t="str">
            <v>RMB</v>
          </cell>
          <cell r="H147" t="str">
            <v>1</v>
          </cell>
          <cell r="I147" t="str">
            <v>898.94</v>
          </cell>
          <cell r="J147" t="str">
            <v>USD</v>
          </cell>
        </row>
        <row r="148">
          <cell r="A148" t="str">
            <v>1362701</v>
          </cell>
          <cell r="B148" t="str">
            <v>东京浅草集市广场酒店</v>
          </cell>
          <cell r="C148" t="str">
            <v>284-700696</v>
          </cell>
          <cell r="D148" t="str">
            <v>6141039</v>
          </cell>
          <cell r="E148" t="str">
            <v/>
          </cell>
          <cell r="F148" t="str">
            <v>1059.76</v>
          </cell>
          <cell r="G148" t="str">
            <v>RMB</v>
          </cell>
          <cell r="H148" t="str">
            <v>1</v>
          </cell>
          <cell r="I148" t="str">
            <v>155.16</v>
          </cell>
          <cell r="J148" t="str">
            <v>USD</v>
          </cell>
        </row>
        <row r="149">
          <cell r="A149" t="str">
            <v>1344653</v>
          </cell>
          <cell r="B149" t="str">
            <v>秋叶原华盛顿酒店</v>
          </cell>
          <cell r="C149" t="str">
            <v>284-681125</v>
          </cell>
          <cell r="D149" t="str">
            <v>270598607</v>
          </cell>
          <cell r="E149" t="str">
            <v/>
          </cell>
          <cell r="F149" t="str">
            <v>900.33</v>
          </cell>
          <cell r="G149" t="str">
            <v>RMB</v>
          </cell>
          <cell r="H149" t="str">
            <v>1</v>
          </cell>
          <cell r="I149" t="str">
            <v>130.4</v>
          </cell>
          <cell r="J149" t="str">
            <v>USD</v>
          </cell>
        </row>
        <row r="150">
          <cell r="A150" t="str">
            <v>1344863</v>
          </cell>
          <cell r="B150" t="str">
            <v>日本亚洲会馆酒店</v>
          </cell>
          <cell r="C150" t="str">
            <v>284-681318</v>
          </cell>
          <cell r="D150" t="str">
            <v>100005885</v>
          </cell>
          <cell r="E150" t="str">
            <v/>
          </cell>
          <cell r="F150" t="str">
            <v>413.36</v>
          </cell>
          <cell r="G150" t="str">
            <v>RMB</v>
          </cell>
          <cell r="H150" t="str">
            <v>1</v>
          </cell>
          <cell r="I150" t="str">
            <v>59.87</v>
          </cell>
          <cell r="J150" t="str">
            <v>USD</v>
          </cell>
        </row>
        <row r="151">
          <cell r="A151" t="str">
            <v>1366807</v>
          </cell>
          <cell r="B151" t="str">
            <v>日本亚洲会馆酒店</v>
          </cell>
          <cell r="C151" t="str">
            <v>284-706189</v>
          </cell>
          <cell r="D151" t="str">
            <v>100008968</v>
          </cell>
          <cell r="E151" t="str">
            <v/>
          </cell>
          <cell r="F151" t="str">
            <v>782.51</v>
          </cell>
          <cell r="G151" t="str">
            <v>RMB</v>
          </cell>
          <cell r="H151" t="str">
            <v>1</v>
          </cell>
          <cell r="I151" t="str">
            <v>114.56</v>
          </cell>
          <cell r="J151" t="str">
            <v>USD</v>
          </cell>
        </row>
        <row r="152">
          <cell r="A152" t="str">
            <v>1362307</v>
          </cell>
          <cell r="B152" t="str">
            <v>馨乐庭中央东京新宿区酒店</v>
          </cell>
          <cell r="C152" t="str">
            <v>284-700113</v>
          </cell>
          <cell r="D152" t="str">
            <v/>
          </cell>
          <cell r="E152" t="str">
            <v/>
          </cell>
          <cell r="F152" t="str">
            <v>1620.35</v>
          </cell>
          <cell r="G152" t="str">
            <v>RMB</v>
          </cell>
          <cell r="H152" t="str">
            <v>1</v>
          </cell>
          <cell r="I152" t="str">
            <v>238</v>
          </cell>
          <cell r="J152" t="str">
            <v>USD</v>
          </cell>
        </row>
        <row r="153">
          <cell r="A153" t="str">
            <v>1359889</v>
          </cell>
          <cell r="B153" t="str">
            <v>东京涩谷东急REI饭店</v>
          </cell>
          <cell r="C153" t="str">
            <v>284-696736</v>
          </cell>
          <cell r="D153" t="str">
            <v/>
          </cell>
          <cell r="E153" t="str">
            <v/>
          </cell>
          <cell r="F153" t="str">
            <v>2921.21</v>
          </cell>
          <cell r="G153" t="str">
            <v>RMB</v>
          </cell>
          <cell r="H153" t="str">
            <v>1</v>
          </cell>
          <cell r="I153" t="str">
            <v>427.14</v>
          </cell>
          <cell r="J153" t="str">
            <v>USD</v>
          </cell>
        </row>
        <row r="154">
          <cell r="A154" t="str">
            <v>1321150</v>
          </cell>
          <cell r="B154" t="str">
            <v>东京新宿新丽饭店</v>
          </cell>
          <cell r="C154" t="str">
            <v>284-653149</v>
          </cell>
          <cell r="D154" t="str">
            <v/>
          </cell>
          <cell r="E154" t="str">
            <v/>
          </cell>
          <cell r="F154" t="str">
            <v>1466.62</v>
          </cell>
          <cell r="G154" t="str">
            <v>RMB</v>
          </cell>
          <cell r="H154" t="str">
            <v>1</v>
          </cell>
          <cell r="I154" t="str">
            <v>226.36</v>
          </cell>
          <cell r="J154" t="str">
            <v>USD</v>
          </cell>
        </row>
        <row r="155">
          <cell r="A155" t="str">
            <v>1330807</v>
          </cell>
          <cell r="B155" t="str">
            <v>伦敦希尔顿温布利酒店</v>
          </cell>
          <cell r="C155" t="str">
            <v>164-3667051</v>
          </cell>
          <cell r="D155" t="str">
            <v/>
          </cell>
          <cell r="E155" t="str">
            <v/>
          </cell>
          <cell r="F155" t="str">
            <v>2202.36</v>
          </cell>
          <cell r="G155" t="str">
            <v>RMB</v>
          </cell>
          <cell r="H155" t="str">
            <v>1</v>
          </cell>
          <cell r="I155" t="str">
            <v>248.31</v>
          </cell>
          <cell r="J155" t="str">
            <v>GBP</v>
          </cell>
        </row>
        <row r="156">
          <cell r="A156" t="str">
            <v>1368885</v>
          </cell>
          <cell r="B156" t="str">
            <v>东京利时达新宿酒店</v>
          </cell>
          <cell r="C156" t="str">
            <v>284-708263</v>
          </cell>
          <cell r="D156" t="str">
            <v/>
          </cell>
          <cell r="E156" t="str">
            <v/>
          </cell>
          <cell r="F156" t="str">
            <v>652.53</v>
          </cell>
          <cell r="G156" t="str">
            <v>RMB</v>
          </cell>
          <cell r="H156" t="str">
            <v>1</v>
          </cell>
          <cell r="I156" t="str">
            <v>95.12</v>
          </cell>
          <cell r="J156" t="str">
            <v>USD</v>
          </cell>
        </row>
        <row r="157">
          <cell r="A157" t="str">
            <v>1357443</v>
          </cell>
          <cell r="B157" t="str">
            <v>东京利时达新宿酒店</v>
          </cell>
          <cell r="C157" t="str">
            <v>284-693728</v>
          </cell>
          <cell r="D157" t="str">
            <v>291723</v>
          </cell>
          <cell r="E157" t="str">
            <v/>
          </cell>
          <cell r="F157" t="str">
            <v>998.08</v>
          </cell>
          <cell r="G157" t="str">
            <v>RMB</v>
          </cell>
          <cell r="H157" t="str">
            <v>1</v>
          </cell>
          <cell r="I157" t="str">
            <v>145.94</v>
          </cell>
          <cell r="J157" t="str">
            <v>USD</v>
          </cell>
        </row>
        <row r="158">
          <cell r="A158" t="str">
            <v>1341885</v>
          </cell>
          <cell r="B158" t="str">
            <v>东京利时达新宿酒店</v>
          </cell>
          <cell r="C158" t="str">
            <v>284-678237</v>
          </cell>
          <cell r="D158" t="str">
            <v>287392</v>
          </cell>
          <cell r="E158" t="str">
            <v/>
          </cell>
          <cell r="F158" t="str">
            <v>515.9</v>
          </cell>
          <cell r="G158" t="str">
            <v>RMB</v>
          </cell>
          <cell r="H158" t="str">
            <v>1</v>
          </cell>
          <cell r="I158" t="str">
            <v>75.25</v>
          </cell>
          <cell r="J158" t="str">
            <v>USD</v>
          </cell>
        </row>
        <row r="159">
          <cell r="A159" t="str">
            <v>1365855</v>
          </cell>
          <cell r="B159" t="str">
            <v>东京郎伍德酒店</v>
          </cell>
          <cell r="C159" t="str">
            <v>284-705284</v>
          </cell>
          <cell r="D159" t="str">
            <v>688149</v>
          </cell>
          <cell r="E159" t="str">
            <v/>
          </cell>
          <cell r="F159" t="str">
            <v>2784.28</v>
          </cell>
          <cell r="G159" t="str">
            <v>RMB</v>
          </cell>
          <cell r="H159" t="str">
            <v>1</v>
          </cell>
          <cell r="I159" t="str">
            <v>408.18</v>
          </cell>
          <cell r="J159" t="str">
            <v>USD</v>
          </cell>
        </row>
        <row r="160">
          <cell r="A160" t="str">
            <v>1365208</v>
          </cell>
          <cell r="B160" t="str">
            <v>池袋新星酒店</v>
          </cell>
          <cell r="C160" t="str">
            <v>284-704330</v>
          </cell>
          <cell r="D160" t="str">
            <v/>
          </cell>
          <cell r="E160" t="str">
            <v/>
          </cell>
          <cell r="F160" t="str">
            <v>635.07</v>
          </cell>
          <cell r="G160" t="str">
            <v>RMB</v>
          </cell>
          <cell r="H160" t="str">
            <v>1</v>
          </cell>
          <cell r="I160" t="str">
            <v>92.96</v>
          </cell>
          <cell r="J160" t="str">
            <v>USD</v>
          </cell>
        </row>
        <row r="161">
          <cell r="A161" t="str">
            <v>1360534</v>
          </cell>
          <cell r="B161" t="str">
            <v>池袋新星酒店</v>
          </cell>
          <cell r="C161" t="str">
            <v>284-697465</v>
          </cell>
          <cell r="D161" t="str">
            <v>00105588</v>
          </cell>
          <cell r="E161" t="str">
            <v/>
          </cell>
          <cell r="F161" t="str">
            <v>308.67</v>
          </cell>
          <cell r="G161" t="str">
            <v>RMB</v>
          </cell>
          <cell r="H161" t="str">
            <v>1</v>
          </cell>
          <cell r="I161" t="str">
            <v>45.2</v>
          </cell>
          <cell r="J161" t="str">
            <v>USD</v>
          </cell>
        </row>
        <row r="162">
          <cell r="A162" t="str">
            <v>1359910</v>
          </cell>
          <cell r="B162" t="str">
            <v>池袋新星酒店</v>
          </cell>
          <cell r="C162" t="str">
            <v>284-696752</v>
          </cell>
          <cell r="D162" t="str">
            <v>00105511</v>
          </cell>
          <cell r="E162" t="str">
            <v/>
          </cell>
          <cell r="F162" t="str">
            <v>293.67</v>
          </cell>
          <cell r="G162" t="str">
            <v>RMB</v>
          </cell>
          <cell r="H162" t="str">
            <v>1</v>
          </cell>
          <cell r="I162" t="str">
            <v>42.94</v>
          </cell>
          <cell r="J162" t="str">
            <v>USD</v>
          </cell>
        </row>
        <row r="163">
          <cell r="A163" t="str">
            <v>1372034</v>
          </cell>
          <cell r="B163" t="str">
            <v>东京帕克酒店</v>
          </cell>
          <cell r="C163" t="str">
            <v>284-713097</v>
          </cell>
          <cell r="D163" t="str">
            <v>500312859</v>
          </cell>
          <cell r="E163" t="str">
            <v/>
          </cell>
          <cell r="F163" t="str">
            <v>1368.37</v>
          </cell>
          <cell r="G163" t="str">
            <v>RMB</v>
          </cell>
          <cell r="H163" t="str">
            <v>1</v>
          </cell>
          <cell r="I163" t="str">
            <v>200.11</v>
          </cell>
          <cell r="J163" t="str">
            <v>USD</v>
          </cell>
        </row>
        <row r="164">
          <cell r="A164" t="str">
            <v>1372036</v>
          </cell>
          <cell r="B164" t="str">
            <v>东京帕克酒店</v>
          </cell>
          <cell r="C164" t="str">
            <v>284-713101</v>
          </cell>
          <cell r="D164" t="str">
            <v>500312860</v>
          </cell>
          <cell r="E164" t="str">
            <v/>
          </cell>
          <cell r="F164" t="str">
            <v>1368.37</v>
          </cell>
          <cell r="G164" t="str">
            <v>RMB</v>
          </cell>
          <cell r="H164" t="str">
            <v>1</v>
          </cell>
          <cell r="I164" t="str">
            <v>200.11</v>
          </cell>
          <cell r="J164" t="str">
            <v>USD</v>
          </cell>
        </row>
        <row r="165">
          <cell r="A165" t="str">
            <v>1339319</v>
          </cell>
          <cell r="B165" t="str">
            <v>涩谷东武酒店</v>
          </cell>
          <cell r="C165" t="str">
            <v>284-675403</v>
          </cell>
          <cell r="D165" t="str">
            <v>452993</v>
          </cell>
          <cell r="E165" t="str">
            <v/>
          </cell>
          <cell r="F165" t="str">
            <v>1888.34</v>
          </cell>
          <cell r="G165" t="str">
            <v>RMB</v>
          </cell>
          <cell r="H165" t="str">
            <v>1</v>
          </cell>
          <cell r="I165" t="str">
            <v>275.6</v>
          </cell>
          <cell r="J165" t="str">
            <v>USD</v>
          </cell>
        </row>
        <row r="166">
          <cell r="A166" t="str">
            <v>1364410</v>
          </cell>
          <cell r="B166" t="str">
            <v>东京东品川哈顿酒店</v>
          </cell>
          <cell r="C166" t="str">
            <v>284-703080</v>
          </cell>
          <cell r="D166" t="str">
            <v>908618</v>
          </cell>
          <cell r="E166" t="str">
            <v/>
          </cell>
          <cell r="F166" t="str">
            <v>657.37</v>
          </cell>
          <cell r="G166" t="str">
            <v>RMB</v>
          </cell>
          <cell r="H166" t="str">
            <v>1</v>
          </cell>
          <cell r="I166" t="str">
            <v>96.52</v>
          </cell>
          <cell r="J166" t="str">
            <v>USD</v>
          </cell>
        </row>
        <row r="167">
          <cell r="A167" t="str">
            <v>1334180</v>
          </cell>
          <cell r="B167" t="str">
            <v>东京蒲田/羽田红屋顶经济型酒店</v>
          </cell>
          <cell r="C167" t="str">
            <v>284-668645</v>
          </cell>
          <cell r="D167" t="str">
            <v>54615</v>
          </cell>
          <cell r="E167" t="str">
            <v/>
          </cell>
          <cell r="F167" t="str">
            <v>517</v>
          </cell>
          <cell r="G167" t="str">
            <v>RMB</v>
          </cell>
          <cell r="H167" t="str">
            <v>1</v>
          </cell>
          <cell r="I167" t="str">
            <v>77.19</v>
          </cell>
          <cell r="J167" t="str">
            <v>USD</v>
          </cell>
        </row>
        <row r="168">
          <cell r="A168" t="str">
            <v>1339662</v>
          </cell>
          <cell r="B168" t="str">
            <v>东京蒲田/羽田红屋顶经济型酒店</v>
          </cell>
          <cell r="C168" t="str">
            <v>284-675747</v>
          </cell>
          <cell r="D168" t="str">
            <v>56414</v>
          </cell>
          <cell r="E168" t="str">
            <v/>
          </cell>
          <cell r="F168" t="str">
            <v>525.53</v>
          </cell>
          <cell r="G168" t="str">
            <v>RMB</v>
          </cell>
          <cell r="H168" t="str">
            <v>1</v>
          </cell>
          <cell r="I168" t="str">
            <v>76.7</v>
          </cell>
          <cell r="J168" t="str">
            <v>USD</v>
          </cell>
        </row>
        <row r="169">
          <cell r="A169" t="str">
            <v>1350041</v>
          </cell>
          <cell r="B169" t="str">
            <v>东京蒲田/羽田红屋顶经济型酒店</v>
          </cell>
          <cell r="C169" t="str">
            <v>284-686907</v>
          </cell>
          <cell r="D169" t="str">
            <v>58407</v>
          </cell>
          <cell r="E169" t="str">
            <v/>
          </cell>
          <cell r="F169" t="str">
            <v>455.41</v>
          </cell>
          <cell r="G169" t="str">
            <v>RMB</v>
          </cell>
          <cell r="H169" t="str">
            <v>1</v>
          </cell>
          <cell r="I169" t="str">
            <v>66.59</v>
          </cell>
          <cell r="J169" t="str">
            <v>USD</v>
          </cell>
        </row>
        <row r="170">
          <cell r="A170" t="str">
            <v>1351662</v>
          </cell>
          <cell r="B170" t="str">
            <v>东京蒲田/羽田红屋顶经济型酒店</v>
          </cell>
          <cell r="C170" t="str">
            <v>284-688336</v>
          </cell>
          <cell r="D170" t="str">
            <v/>
          </cell>
          <cell r="E170" t="str">
            <v/>
          </cell>
          <cell r="F170" t="str">
            <v>1395.36</v>
          </cell>
          <cell r="G170" t="str">
            <v>RMB</v>
          </cell>
          <cell r="H170" t="str">
            <v>1</v>
          </cell>
          <cell r="I170" t="str">
            <v>204.03</v>
          </cell>
          <cell r="J170" t="str">
            <v>USD</v>
          </cell>
        </row>
        <row r="171">
          <cell r="A171" t="str">
            <v>1322148</v>
          </cell>
          <cell r="B171" t="str">
            <v>东京蒲田/羽田红屋顶经济型酒店</v>
          </cell>
          <cell r="C171" t="str">
            <v>284-654524</v>
          </cell>
          <cell r="D171" t="str">
            <v>52548</v>
          </cell>
          <cell r="E171" t="str">
            <v/>
          </cell>
          <cell r="F171" t="str">
            <v>504</v>
          </cell>
          <cell r="G171" t="str">
            <v>RMB</v>
          </cell>
          <cell r="H171" t="str">
            <v>1</v>
          </cell>
          <cell r="I171" t="str">
            <v>77.34</v>
          </cell>
          <cell r="J171" t="str">
            <v>USD</v>
          </cell>
        </row>
        <row r="172">
          <cell r="A172" t="str">
            <v>1320582</v>
          </cell>
          <cell r="B172" t="str">
            <v>东京蒲田/羽田红屋顶经济型酒店</v>
          </cell>
          <cell r="C172" t="str">
            <v>284-652336</v>
          </cell>
          <cell r="D172" t="str">
            <v>52314</v>
          </cell>
          <cell r="E172" t="str">
            <v/>
          </cell>
          <cell r="F172" t="str">
            <v>438.85</v>
          </cell>
          <cell r="G172" t="str">
            <v>RMB</v>
          </cell>
          <cell r="H172" t="str">
            <v>1</v>
          </cell>
          <cell r="I172" t="str">
            <v>67.69</v>
          </cell>
          <cell r="J172" t="str">
            <v>USD</v>
          </cell>
        </row>
        <row r="173">
          <cell r="A173" t="str">
            <v>1372614</v>
          </cell>
          <cell r="B173" t="str">
            <v>东京蒲田/羽田红屋顶经济型酒店</v>
          </cell>
          <cell r="C173" t="str">
            <v>284-713909</v>
          </cell>
          <cell r="D173" t="str">
            <v/>
          </cell>
          <cell r="E173" t="str">
            <v/>
          </cell>
          <cell r="F173" t="str">
            <v>602.22</v>
          </cell>
          <cell r="G173" t="str">
            <v>RMB</v>
          </cell>
          <cell r="H173" t="str">
            <v>1</v>
          </cell>
          <cell r="I173" t="str">
            <v>88.12</v>
          </cell>
          <cell r="J173" t="str">
            <v>USD</v>
          </cell>
        </row>
        <row r="174">
          <cell r="A174" t="str">
            <v>1333505</v>
          </cell>
          <cell r="B174" t="str">
            <v>东京蒲田/羽田红屋顶经济型酒店</v>
          </cell>
          <cell r="C174" t="str">
            <v>284-667798</v>
          </cell>
          <cell r="D174" t="str">
            <v>54524</v>
          </cell>
          <cell r="E174" t="str">
            <v/>
          </cell>
          <cell r="F174" t="str">
            <v>430.89</v>
          </cell>
          <cell r="G174" t="str">
            <v>RMB</v>
          </cell>
          <cell r="H174" t="str">
            <v>1</v>
          </cell>
          <cell r="I174" t="str">
            <v>64.08</v>
          </cell>
          <cell r="J174" t="str">
            <v>USD</v>
          </cell>
        </row>
        <row r="175">
          <cell r="A175" t="str">
            <v>1341212</v>
          </cell>
          <cell r="B175" t="str">
            <v>东京蒲田/羽田红屋顶经济型酒店</v>
          </cell>
          <cell r="C175" t="str">
            <v>284-677602</v>
          </cell>
          <cell r="D175" t="str">
            <v>56713</v>
          </cell>
          <cell r="E175" t="str">
            <v/>
          </cell>
          <cell r="F175" t="str">
            <v>2394.94</v>
          </cell>
          <cell r="G175" t="str">
            <v>RMB</v>
          </cell>
          <cell r="H175" t="str">
            <v>1</v>
          </cell>
          <cell r="I175" t="str">
            <v>348.3</v>
          </cell>
          <cell r="J175" t="str">
            <v>USD</v>
          </cell>
        </row>
        <row r="176">
          <cell r="A176" t="str">
            <v>1344835</v>
          </cell>
          <cell r="B176" t="str">
            <v>蒂瓦娜甲米度假村</v>
          </cell>
          <cell r="C176" t="str">
            <v>321-3504653</v>
          </cell>
          <cell r="D176" t="str">
            <v>RR18003439</v>
          </cell>
          <cell r="E176" t="str">
            <v/>
          </cell>
          <cell r="F176" t="str">
            <v>1055.12</v>
          </cell>
          <cell r="G176" t="str">
            <v>RMB</v>
          </cell>
          <cell r="H176" t="str">
            <v>1</v>
          </cell>
          <cell r="I176" t="str">
            <v>152.82</v>
          </cell>
          <cell r="J176" t="str">
            <v>USD</v>
          </cell>
        </row>
        <row r="177">
          <cell r="A177" t="str">
            <v>1366253</v>
          </cell>
          <cell r="B177" t="str">
            <v>新圣拉扎尔酒店</v>
          </cell>
          <cell r="C177" t="str">
            <v>197-4107872</v>
          </cell>
          <cell r="D177" t="str">
            <v>197-4107872</v>
          </cell>
          <cell r="E177" t="str">
            <v/>
          </cell>
          <cell r="F177" t="str">
            <v>807.66</v>
          </cell>
          <cell r="G177" t="str">
            <v>RMB</v>
          </cell>
          <cell r="H177" t="str">
            <v>1</v>
          </cell>
          <cell r="I177" t="str">
            <v>102.04</v>
          </cell>
          <cell r="J177" t="str">
            <v>EUR</v>
          </cell>
        </row>
        <row r="178">
          <cell r="A178" t="str">
            <v>1321804</v>
          </cell>
          <cell r="B178" t="str">
            <v>提姆玛德莱娜剧院酒店</v>
          </cell>
          <cell r="C178" t="str">
            <v>197-3998244</v>
          </cell>
          <cell r="D178" t="str">
            <v/>
          </cell>
          <cell r="E178" t="str">
            <v/>
          </cell>
          <cell r="F178" t="str">
            <v>1055.32</v>
          </cell>
          <cell r="G178" t="str">
            <v>RMB</v>
          </cell>
          <cell r="H178" t="str">
            <v>1</v>
          </cell>
          <cell r="I178" t="str">
            <v>139.73</v>
          </cell>
          <cell r="J178" t="str">
            <v>EUR</v>
          </cell>
        </row>
        <row r="179">
          <cell r="A179" t="str">
            <v>1361009</v>
          </cell>
          <cell r="B179" t="str">
            <v>科利塞皇家酒店</v>
          </cell>
          <cell r="C179" t="str">
            <v>197-4147667</v>
          </cell>
          <cell r="D179" t="str">
            <v/>
          </cell>
          <cell r="E179" t="str">
            <v/>
          </cell>
          <cell r="F179" t="str">
            <v>2014.61</v>
          </cell>
          <cell r="G179" t="str">
            <v>RMB</v>
          </cell>
          <cell r="H179" t="str">
            <v>1</v>
          </cell>
          <cell r="I179" t="str">
            <v>252.16</v>
          </cell>
          <cell r="J179" t="str">
            <v>EUR</v>
          </cell>
        </row>
        <row r="180">
          <cell r="A180" t="str">
            <v>1354321</v>
          </cell>
          <cell r="B180" t="str">
            <v>宜必思巴黎阿莱西亚蒙帕纳斯酒店</v>
          </cell>
          <cell r="C180" t="str">
            <v>197-4125866</v>
          </cell>
          <cell r="D180" t="str">
            <v/>
          </cell>
          <cell r="E180" t="str">
            <v/>
          </cell>
          <cell r="F180" t="str">
            <v>474.3</v>
          </cell>
          <cell r="G180" t="str">
            <v>RMB</v>
          </cell>
          <cell r="H180" t="str">
            <v>1</v>
          </cell>
          <cell r="I180" t="str">
            <v>59.33</v>
          </cell>
          <cell r="J180" t="str">
            <v>EUR</v>
          </cell>
        </row>
        <row r="181">
          <cell r="A181" t="str">
            <v>1340234</v>
          </cell>
          <cell r="B181" t="str">
            <v>巴厘岛库塔艾登酒店</v>
          </cell>
          <cell r="C181" t="str">
            <v>325-1200562</v>
          </cell>
          <cell r="D181" t="str">
            <v>95541</v>
          </cell>
          <cell r="E181" t="str">
            <v/>
          </cell>
          <cell r="F181" t="str">
            <v>262.63</v>
          </cell>
          <cell r="G181" t="str">
            <v>RMB</v>
          </cell>
          <cell r="H181" t="str">
            <v>1</v>
          </cell>
          <cell r="I181" t="str">
            <v>52.15</v>
          </cell>
          <cell r="J181" t="str">
            <v>SGD</v>
          </cell>
        </row>
        <row r="182">
          <cell r="A182" t="str">
            <v>1340862</v>
          </cell>
          <cell r="B182" t="str">
            <v>巴厘岛库塔福朋喜来登酒店</v>
          </cell>
          <cell r="C182" t="str">
            <v>325-1201924</v>
          </cell>
          <cell r="D182" t="str">
            <v>144304</v>
          </cell>
          <cell r="E182" t="str">
            <v/>
          </cell>
          <cell r="F182" t="str">
            <v>1250.26</v>
          </cell>
          <cell r="G182" t="str">
            <v>RMB</v>
          </cell>
          <cell r="H182" t="str">
            <v>1</v>
          </cell>
          <cell r="I182" t="str">
            <v>181.64</v>
          </cell>
          <cell r="J182" t="str">
            <v>USD</v>
          </cell>
        </row>
        <row r="183">
          <cell r="A183" t="str">
            <v>1368419</v>
          </cell>
          <cell r="B183" t="str">
            <v>洛奇茵酒店</v>
          </cell>
          <cell r="C183" t="str">
            <v>197-4179344</v>
          </cell>
          <cell r="D183" t="str">
            <v>145942</v>
          </cell>
          <cell r="E183" t="str">
            <v/>
          </cell>
          <cell r="F183" t="str">
            <v>620.32</v>
          </cell>
          <cell r="G183" t="str">
            <v>RMB</v>
          </cell>
          <cell r="H183" t="str">
            <v>1</v>
          </cell>
          <cell r="I183" t="str">
            <v>78.23</v>
          </cell>
          <cell r="J183" t="str">
            <v>EUR</v>
          </cell>
        </row>
        <row r="184">
          <cell r="A184" t="str">
            <v>1359154</v>
          </cell>
          <cell r="B184" t="str">
            <v>泗水香格里拉酒店</v>
          </cell>
          <cell r="C184" t="str">
            <v>325-1236761</v>
          </cell>
          <cell r="D184" t="str">
            <v>2590866,2590867</v>
          </cell>
          <cell r="E184" t="str">
            <v/>
          </cell>
          <cell r="F184" t="str">
            <v>3613.73</v>
          </cell>
          <cell r="G184" t="str">
            <v>RMB</v>
          </cell>
          <cell r="H184" t="str">
            <v>1</v>
          </cell>
          <cell r="I184" t="str">
            <v>528.4</v>
          </cell>
          <cell r="J184" t="str">
            <v>USD</v>
          </cell>
        </row>
        <row r="185">
          <cell r="A185" t="str">
            <v>1362299</v>
          </cell>
          <cell r="B185" t="str">
            <v>雅加达哈尔莫尼耶罗酒店</v>
          </cell>
          <cell r="C185" t="str">
            <v>325-1243347</v>
          </cell>
          <cell r="D185" t="str">
            <v/>
          </cell>
          <cell r="E185" t="str">
            <v/>
          </cell>
          <cell r="F185" t="str">
            <v>216.09</v>
          </cell>
          <cell r="G185" t="str">
            <v>RMB</v>
          </cell>
          <cell r="H185" t="str">
            <v>1</v>
          </cell>
          <cell r="I185" t="str">
            <v>31.74</v>
          </cell>
          <cell r="J185" t="str">
            <v>USD</v>
          </cell>
        </row>
        <row r="186">
          <cell r="A186" t="str">
            <v>1363331</v>
          </cell>
          <cell r="B186" t="str">
            <v>首尔中心辉盛酒店</v>
          </cell>
          <cell r="C186" t="str">
            <v>435-320979</v>
          </cell>
          <cell r="D186" t="str">
            <v/>
          </cell>
          <cell r="E186" t="str">
            <v/>
          </cell>
          <cell r="F186" t="str">
            <v>8540.82</v>
          </cell>
          <cell r="G186" t="str">
            <v>RMB</v>
          </cell>
          <cell r="H186" t="str">
            <v>1</v>
          </cell>
          <cell r="I186" t="str">
            <v>1252.65</v>
          </cell>
          <cell r="J186" t="str">
            <v>USD</v>
          </cell>
        </row>
        <row r="187">
          <cell r="A187" t="str">
            <v>1340563</v>
          </cell>
          <cell r="B187" t="str">
            <v>首尔第一酒店</v>
          </cell>
          <cell r="C187" t="str">
            <v>435-310752</v>
          </cell>
          <cell r="D187" t="str">
            <v>78885</v>
          </cell>
          <cell r="E187" t="str">
            <v/>
          </cell>
          <cell r="F187" t="str">
            <v>1680.45</v>
          </cell>
          <cell r="G187" t="str">
            <v>RMB</v>
          </cell>
          <cell r="H187" t="str">
            <v>1</v>
          </cell>
          <cell r="I187" t="str">
            <v>244.14</v>
          </cell>
          <cell r="J187" t="str">
            <v>USD</v>
          </cell>
        </row>
        <row r="188">
          <cell r="A188" t="str">
            <v>1351256</v>
          </cell>
          <cell r="B188" t="str">
            <v>乌丸京都酒店</v>
          </cell>
          <cell r="C188" t="str">
            <v>284-687983</v>
          </cell>
          <cell r="D188" t="str">
            <v>100117775</v>
          </cell>
          <cell r="E188" t="str">
            <v/>
          </cell>
          <cell r="F188" t="str">
            <v>2458.35</v>
          </cell>
          <cell r="G188" t="str">
            <v>RMB</v>
          </cell>
          <cell r="H188" t="str">
            <v>1</v>
          </cell>
          <cell r="I188" t="str">
            <v>359.46</v>
          </cell>
          <cell r="J188" t="str">
            <v>USD</v>
          </cell>
        </row>
        <row r="189">
          <cell r="A189" t="str">
            <v>1345406</v>
          </cell>
          <cell r="B189" t="str">
            <v>乌丸京都酒店</v>
          </cell>
          <cell r="C189" t="str">
            <v>284-681932</v>
          </cell>
          <cell r="D189" t="str">
            <v>100115755</v>
          </cell>
          <cell r="E189" t="str">
            <v/>
          </cell>
          <cell r="F189" t="str">
            <v>3610.55</v>
          </cell>
          <cell r="G189" t="str">
            <v>RMB</v>
          </cell>
          <cell r="H189" t="str">
            <v>1</v>
          </cell>
          <cell r="I189" t="str">
            <v>523.32</v>
          </cell>
          <cell r="J189" t="str">
            <v>USD</v>
          </cell>
        </row>
        <row r="190">
          <cell r="A190" t="str">
            <v>1347262</v>
          </cell>
          <cell r="B190" t="str">
            <v>卢森堡希尔顿逸林酒店</v>
          </cell>
          <cell r="C190" t="str">
            <v>143-34357</v>
          </cell>
          <cell r="D190" t="str">
            <v>3473366186</v>
          </cell>
          <cell r="E190" t="str">
            <v/>
          </cell>
          <cell r="F190" t="str">
            <v>2746.18</v>
          </cell>
          <cell r="G190" t="str">
            <v>RMB</v>
          </cell>
          <cell r="H190" t="str">
            <v>1</v>
          </cell>
          <cell r="I190" t="str">
            <v>340.12</v>
          </cell>
          <cell r="J190" t="str">
            <v>EUR</v>
          </cell>
        </row>
        <row r="191">
          <cell r="A191" t="str">
            <v>1363836</v>
          </cell>
          <cell r="B191" t="str">
            <v>卢森堡希尔顿逸林酒店</v>
          </cell>
          <cell r="C191" t="str">
            <v>143-34891</v>
          </cell>
          <cell r="D191" t="str">
            <v>3486252866</v>
          </cell>
          <cell r="E191" t="str">
            <v/>
          </cell>
          <cell r="F191" t="str">
            <v>2271.48</v>
          </cell>
          <cell r="G191" t="str">
            <v>RMB</v>
          </cell>
          <cell r="H191" t="str">
            <v>1</v>
          </cell>
          <cell r="I191" t="str">
            <v>287.38</v>
          </cell>
          <cell r="J191" t="str">
            <v>EUR</v>
          </cell>
        </row>
        <row r="192">
          <cell r="A192" t="str">
            <v>1368020</v>
          </cell>
          <cell r="B192" t="str">
            <v>迪拜阿联酋大酒店</v>
          </cell>
          <cell r="C192" t="str">
            <v>148-1214518</v>
          </cell>
          <cell r="D192" t="str">
            <v/>
          </cell>
          <cell r="E192" t="str">
            <v/>
          </cell>
          <cell r="F192" t="str">
            <v>1077.19</v>
          </cell>
          <cell r="G192" t="str">
            <v>RMB</v>
          </cell>
          <cell r="H192" t="str">
            <v>1</v>
          </cell>
          <cell r="I192" t="str">
            <v>136.68</v>
          </cell>
          <cell r="J192" t="str">
            <v>EUR</v>
          </cell>
        </row>
        <row r="193">
          <cell r="A193" t="str">
            <v>1368663</v>
          </cell>
          <cell r="B193" t="str">
            <v>曼谷BS首席机场酒店</v>
          </cell>
          <cell r="C193" t="str">
            <v>321-3593789</v>
          </cell>
          <cell r="D193" t="str">
            <v>321-3593789</v>
          </cell>
          <cell r="E193" t="str">
            <v/>
          </cell>
          <cell r="F193" t="str">
            <v>526.72</v>
          </cell>
          <cell r="G193" t="str">
            <v>RMB</v>
          </cell>
          <cell r="H193" t="str">
            <v>1</v>
          </cell>
          <cell r="I193" t="str">
            <v>76.96</v>
          </cell>
          <cell r="J193" t="str">
            <v>USD</v>
          </cell>
        </row>
        <row r="194">
          <cell r="A194" t="str">
            <v>1371014</v>
          </cell>
          <cell r="B194" t="str">
            <v>曼谷素旺那普维斯玛雅酒店</v>
          </cell>
          <cell r="C194" t="str">
            <v>321-3606001</v>
          </cell>
          <cell r="D194" t="str">
            <v/>
          </cell>
          <cell r="E194" t="str">
            <v/>
          </cell>
          <cell r="F194" t="str">
            <v>0</v>
          </cell>
          <cell r="G194" t="str">
            <v>RMB</v>
          </cell>
          <cell r="H194" t="str">
            <v>1</v>
          </cell>
          <cell r="I194" t="str">
            <v>0</v>
          </cell>
          <cell r="J194" t="str">
            <v>USD</v>
          </cell>
        </row>
        <row r="195">
          <cell r="A195" t="str">
            <v>1329542</v>
          </cell>
          <cell r="B195" t="str">
            <v>迪拜雅诗阁公园酒店 </v>
          </cell>
          <cell r="C195" t="str">
            <v>148-1159493</v>
          </cell>
          <cell r="D195" t="str">
            <v>1551240</v>
          </cell>
          <cell r="E195" t="str">
            <v/>
          </cell>
          <cell r="F195" t="str">
            <v>3594.43</v>
          </cell>
          <cell r="G195" t="str">
            <v>RMB</v>
          </cell>
          <cell r="H195" t="str">
            <v>1</v>
          </cell>
          <cell r="I195" t="str">
            <v>458.2</v>
          </cell>
          <cell r="J195" t="str">
            <v>EUR</v>
          </cell>
        </row>
        <row r="196">
          <cell r="A196" t="str">
            <v>1365214</v>
          </cell>
          <cell r="B196" t="str">
            <v>迪拜龙城宜必思尚品酒店</v>
          </cell>
          <cell r="C196" t="str">
            <v>148-1210803</v>
          </cell>
          <cell r="D196" t="str">
            <v/>
          </cell>
          <cell r="E196" t="str">
            <v/>
          </cell>
          <cell r="F196" t="str">
            <v>2517.03</v>
          </cell>
          <cell r="G196" t="str">
            <v>RMB</v>
          </cell>
          <cell r="H196" t="str">
            <v>1</v>
          </cell>
          <cell r="I196" t="str">
            <v>319.14</v>
          </cell>
          <cell r="J196" t="str">
            <v>EUR</v>
          </cell>
        </row>
        <row r="197">
          <cell r="A197" t="str">
            <v>1342927</v>
          </cell>
          <cell r="B197" t="str">
            <v>迪拜龙城宜必思尚品酒店</v>
          </cell>
          <cell r="C197" t="str">
            <v>148-1178461</v>
          </cell>
          <cell r="D197" t="str">
            <v>5005162</v>
          </cell>
          <cell r="E197" t="str">
            <v/>
          </cell>
          <cell r="F197" t="str">
            <v>516.82</v>
          </cell>
          <cell r="G197" t="str">
            <v>RMB</v>
          </cell>
          <cell r="H197" t="str">
            <v>1</v>
          </cell>
          <cell r="I197" t="str">
            <v>64.34</v>
          </cell>
          <cell r="J197" t="str">
            <v>EUR</v>
          </cell>
        </row>
        <row r="198">
          <cell r="A198" t="str">
            <v>1342821</v>
          </cell>
          <cell r="B198" t="str">
            <v>迪拜龙城宜必思尚品酒店</v>
          </cell>
          <cell r="C198" t="str">
            <v>148-1178264</v>
          </cell>
          <cell r="D198" t="str">
            <v/>
          </cell>
          <cell r="E198" t="str">
            <v/>
          </cell>
          <cell r="F198" t="str">
            <v>3051.03</v>
          </cell>
          <cell r="G198" t="str">
            <v>RMB</v>
          </cell>
          <cell r="H198" t="str">
            <v>1</v>
          </cell>
          <cell r="I198" t="str">
            <v>379.83</v>
          </cell>
          <cell r="J198" t="str">
            <v>EUR</v>
          </cell>
        </row>
        <row r="199">
          <cell r="A199" t="str">
            <v>1357903</v>
          </cell>
          <cell r="B199" t="str">
            <v>迪拜龙城宜必思尚品酒店</v>
          </cell>
          <cell r="C199" t="str">
            <v>148-1198917</v>
          </cell>
          <cell r="D199" t="str">
            <v>5138662</v>
          </cell>
          <cell r="E199" t="str">
            <v/>
          </cell>
          <cell r="F199" t="str">
            <v>1149.25</v>
          </cell>
          <cell r="G199" t="str">
            <v>RMB</v>
          </cell>
          <cell r="H199" t="str">
            <v>1</v>
          </cell>
          <cell r="I199" t="str">
            <v>143.76</v>
          </cell>
          <cell r="J199" t="str">
            <v>EUR</v>
          </cell>
        </row>
        <row r="200">
          <cell r="A200" t="str">
            <v>1318862</v>
          </cell>
          <cell r="B200" t="str">
            <v>迪拜龙城宜必思尚品酒店</v>
          </cell>
          <cell r="C200" t="str">
            <v>148-1142317</v>
          </cell>
          <cell r="D200" t="str">
            <v>4429174</v>
          </cell>
          <cell r="E200" t="str">
            <v/>
          </cell>
          <cell r="F200" t="str">
            <v>526.46</v>
          </cell>
          <cell r="G200" t="str">
            <v>RMB</v>
          </cell>
          <cell r="H200" t="str">
            <v>1</v>
          </cell>
          <cell r="I200" t="str">
            <v>68.84</v>
          </cell>
          <cell r="J200" t="str">
            <v>EUR</v>
          </cell>
        </row>
        <row r="201">
          <cell r="A201" t="str">
            <v>1348059</v>
          </cell>
          <cell r="B201" t="str">
            <v>迪拜龙城宜必思尚品酒店</v>
          </cell>
          <cell r="C201" t="str">
            <v>148-1185580</v>
          </cell>
          <cell r="D201" t="str">
            <v>5061163</v>
          </cell>
          <cell r="E201" t="str">
            <v/>
          </cell>
          <cell r="F201" t="str">
            <v>1121.98</v>
          </cell>
          <cell r="G201" t="str">
            <v>RMB</v>
          </cell>
          <cell r="H201" t="str">
            <v>1</v>
          </cell>
          <cell r="I201" t="str">
            <v>138.96</v>
          </cell>
          <cell r="J201" t="str">
            <v>EUR</v>
          </cell>
        </row>
        <row r="202">
          <cell r="A202" t="str">
            <v>1365575</v>
          </cell>
          <cell r="B202" t="str">
            <v>迪拜龙城宜必思尚品酒店</v>
          </cell>
          <cell r="C202" t="str">
            <v>148-1211219</v>
          </cell>
          <cell r="D202" t="str">
            <v/>
          </cell>
          <cell r="E202" t="str">
            <v/>
          </cell>
          <cell r="F202" t="str">
            <v>280.63</v>
          </cell>
          <cell r="G202" t="str">
            <v>RMB</v>
          </cell>
          <cell r="H202" t="str">
            <v>1</v>
          </cell>
          <cell r="I202" t="str">
            <v>35.46</v>
          </cell>
          <cell r="J202" t="str">
            <v>EUR</v>
          </cell>
        </row>
        <row r="203">
          <cell r="A203" t="str">
            <v>1340339</v>
          </cell>
          <cell r="B203" t="str">
            <v>迪拜龙城宜必思尚品酒店</v>
          </cell>
          <cell r="C203" t="str">
            <v>148-1174971</v>
          </cell>
          <cell r="D203" t="str">
            <v>4901912</v>
          </cell>
          <cell r="E203" t="str">
            <v/>
          </cell>
          <cell r="F203" t="str">
            <v>1103.64</v>
          </cell>
          <cell r="G203" t="str">
            <v>RMB</v>
          </cell>
          <cell r="H203" t="str">
            <v>1</v>
          </cell>
          <cell r="I203" t="str">
            <v>137.2</v>
          </cell>
          <cell r="J203" t="str">
            <v>EUR</v>
          </cell>
        </row>
        <row r="204">
          <cell r="A204" t="str">
            <v>1365666</v>
          </cell>
          <cell r="B204" t="str">
            <v>迪拜龙城宜必思尚品酒店</v>
          </cell>
          <cell r="C204" t="str">
            <v>148-1211423</v>
          </cell>
          <cell r="D204" t="str">
            <v>5265163</v>
          </cell>
          <cell r="E204" t="str">
            <v/>
          </cell>
          <cell r="F204" t="str">
            <v>1683.76</v>
          </cell>
          <cell r="G204" t="str">
            <v>RMB</v>
          </cell>
          <cell r="H204" t="str">
            <v>1</v>
          </cell>
          <cell r="I204" t="str">
            <v>212.76</v>
          </cell>
          <cell r="J204" t="str">
            <v>EUR</v>
          </cell>
        </row>
        <row r="205">
          <cell r="A205" t="str">
            <v>1351869</v>
          </cell>
          <cell r="B205" t="str">
            <v>迪拜龙城宜必思尚品酒店</v>
          </cell>
          <cell r="C205" t="str">
            <v>148-1190262</v>
          </cell>
          <cell r="D205" t="str">
            <v>5085166</v>
          </cell>
          <cell r="E205" t="str">
            <v/>
          </cell>
          <cell r="F205" t="str">
            <v>1734.9</v>
          </cell>
          <cell r="G205" t="str">
            <v>RMB</v>
          </cell>
          <cell r="H205" t="str">
            <v>1</v>
          </cell>
          <cell r="I205" t="str">
            <v>217.02</v>
          </cell>
          <cell r="J205" t="str">
            <v>EUR</v>
          </cell>
        </row>
        <row r="206">
          <cell r="A206" t="str">
            <v>1320534</v>
          </cell>
          <cell r="B206" t="str">
            <v>迪拜龙城宜必思尚品酒店</v>
          </cell>
          <cell r="C206" t="str">
            <v>148-1144718</v>
          </cell>
          <cell r="D206" t="str">
            <v>4447668</v>
          </cell>
          <cell r="E206" t="str">
            <v/>
          </cell>
          <cell r="F206" t="str">
            <v>279.95</v>
          </cell>
          <cell r="G206" t="str">
            <v>RMB</v>
          </cell>
          <cell r="H206" t="str">
            <v>1</v>
          </cell>
          <cell r="I206" t="str">
            <v>36.53</v>
          </cell>
          <cell r="J206" t="str">
            <v>EUR</v>
          </cell>
        </row>
        <row r="207">
          <cell r="A207" t="str">
            <v>1365531</v>
          </cell>
          <cell r="B207" t="str">
            <v>迪拜龙城宜必思尚品酒店</v>
          </cell>
          <cell r="C207" t="str">
            <v>148-1211116</v>
          </cell>
          <cell r="D207" t="str">
            <v>148-1211116</v>
          </cell>
          <cell r="E207" t="str">
            <v/>
          </cell>
          <cell r="F207" t="str">
            <v>261.32</v>
          </cell>
          <cell r="G207" t="str">
            <v>RMB</v>
          </cell>
          <cell r="H207" t="str">
            <v>1</v>
          </cell>
          <cell r="I207" t="str">
            <v>33.02</v>
          </cell>
          <cell r="J207" t="str">
            <v>EUR</v>
          </cell>
        </row>
        <row r="208">
          <cell r="A208" t="str">
            <v>1320393</v>
          </cell>
          <cell r="B208" t="str">
            <v>迪拜龙城宜必思尚品酒店</v>
          </cell>
          <cell r="C208" t="str">
            <v>148-1144413</v>
          </cell>
          <cell r="D208" t="str">
            <v>4444413</v>
          </cell>
          <cell r="E208" t="str">
            <v/>
          </cell>
          <cell r="F208" t="str">
            <v>293.13</v>
          </cell>
          <cell r="G208" t="str">
            <v>RMB</v>
          </cell>
          <cell r="H208" t="str">
            <v>1</v>
          </cell>
          <cell r="I208" t="str">
            <v>38.25</v>
          </cell>
          <cell r="J208" t="str">
            <v>EUR</v>
          </cell>
        </row>
        <row r="209">
          <cell r="A209" t="str">
            <v>1322328</v>
          </cell>
          <cell r="B209" t="str">
            <v>迪拜龙城宜必思尚品酒店</v>
          </cell>
          <cell r="C209" t="str">
            <v>148-1147799</v>
          </cell>
          <cell r="D209" t="str">
            <v>148-1147799</v>
          </cell>
          <cell r="E209" t="str">
            <v/>
          </cell>
          <cell r="F209" t="str">
            <v>267.52</v>
          </cell>
          <cell r="G209" t="str">
            <v>RMB</v>
          </cell>
          <cell r="H209" t="str">
            <v>1</v>
          </cell>
          <cell r="I209" t="str">
            <v>35.31</v>
          </cell>
          <cell r="J209" t="str">
            <v>EUR</v>
          </cell>
        </row>
        <row r="210">
          <cell r="A210" t="str">
            <v>1365574</v>
          </cell>
          <cell r="B210" t="str">
            <v>迪拜龙城宜必思尚品酒店</v>
          </cell>
          <cell r="C210" t="str">
            <v>148-1211218</v>
          </cell>
          <cell r="D210" t="str">
            <v>5269173</v>
          </cell>
          <cell r="E210" t="str">
            <v/>
          </cell>
          <cell r="F210" t="str">
            <v>280.63</v>
          </cell>
          <cell r="G210" t="str">
            <v>RMB</v>
          </cell>
          <cell r="H210" t="str">
            <v>1</v>
          </cell>
          <cell r="I210" t="str">
            <v>35.46</v>
          </cell>
          <cell r="J210" t="str">
            <v>EUR</v>
          </cell>
        </row>
        <row r="211">
          <cell r="A211" t="str">
            <v>1328880</v>
          </cell>
          <cell r="B211" t="str">
            <v>迪拜龙城宜必思尚品酒店</v>
          </cell>
          <cell r="C211" t="str">
            <v>148-1158654</v>
          </cell>
          <cell r="D211" t="str">
            <v/>
          </cell>
          <cell r="E211" t="str">
            <v/>
          </cell>
          <cell r="F211" t="str">
            <v>258.09</v>
          </cell>
          <cell r="G211" t="str">
            <v>RMB</v>
          </cell>
          <cell r="H211" t="str">
            <v>1</v>
          </cell>
          <cell r="I211" t="str">
            <v>32.9</v>
          </cell>
          <cell r="J211" t="str">
            <v>EUR</v>
          </cell>
        </row>
        <row r="212">
          <cell r="A212" t="str">
            <v>1334030</v>
          </cell>
          <cell r="B212" t="str">
            <v>迪拜龙城宜必思尚品酒店</v>
          </cell>
          <cell r="C212" t="str">
            <v>148-1165357</v>
          </cell>
          <cell r="D212" t="str">
            <v>4671915</v>
          </cell>
          <cell r="E212" t="str">
            <v/>
          </cell>
          <cell r="F212" t="str">
            <v>772.77</v>
          </cell>
          <cell r="G212" t="str">
            <v>RMB</v>
          </cell>
          <cell r="H212" t="str">
            <v>1</v>
          </cell>
          <cell r="I212" t="str">
            <v>98.04</v>
          </cell>
          <cell r="J212" t="str">
            <v>EUR</v>
          </cell>
        </row>
        <row r="213">
          <cell r="A213" t="str">
            <v>1319815</v>
          </cell>
          <cell r="B213" t="str">
            <v>迪拜龙城宜必思尚品酒店</v>
          </cell>
          <cell r="C213" t="str">
            <v>148-1143491</v>
          </cell>
          <cell r="D213" t="str">
            <v>4438666</v>
          </cell>
          <cell r="E213" t="str">
            <v/>
          </cell>
          <cell r="F213" t="str">
            <v>780.54</v>
          </cell>
          <cell r="G213" t="str">
            <v>RMB</v>
          </cell>
          <cell r="H213" t="str">
            <v>1</v>
          </cell>
          <cell r="I213" t="str">
            <v>102.09</v>
          </cell>
          <cell r="J213" t="str">
            <v>EUR</v>
          </cell>
        </row>
        <row r="214">
          <cell r="A214" t="str">
            <v>1342128</v>
          </cell>
          <cell r="B214" t="str">
            <v>迪拜龙城宜必思尚品酒店</v>
          </cell>
          <cell r="C214" t="str">
            <v>148-1177266</v>
          </cell>
          <cell r="D214" t="str">
            <v>4969662</v>
          </cell>
          <cell r="E214" t="str">
            <v/>
          </cell>
          <cell r="F214" t="str">
            <v>275.7</v>
          </cell>
          <cell r="G214" t="str">
            <v>RMB</v>
          </cell>
          <cell r="H214" t="str">
            <v>1</v>
          </cell>
          <cell r="I214" t="str">
            <v>34.38</v>
          </cell>
          <cell r="J214" t="str">
            <v>EUR</v>
          </cell>
        </row>
        <row r="215">
          <cell r="A215" t="str">
            <v>1359483</v>
          </cell>
          <cell r="B215" t="str">
            <v>迪拜龙城宜必思尚品酒店</v>
          </cell>
          <cell r="C215" t="str">
            <v>148-1200983</v>
          </cell>
          <cell r="D215" t="str">
            <v>5157174</v>
          </cell>
          <cell r="E215" t="str">
            <v/>
          </cell>
          <cell r="F215" t="str">
            <v>857.14</v>
          </cell>
          <cell r="G215" t="str">
            <v>RMB</v>
          </cell>
          <cell r="H215" t="str">
            <v>1</v>
          </cell>
          <cell r="I215" t="str">
            <v>107.22</v>
          </cell>
          <cell r="J215" t="str">
            <v>EUR</v>
          </cell>
        </row>
        <row r="216">
          <cell r="A216" t="str">
            <v>1328340</v>
          </cell>
          <cell r="B216" t="str">
            <v>迪拜龙城宜必思尚品酒店</v>
          </cell>
          <cell r="C216" t="str">
            <v>148-1157900</v>
          </cell>
          <cell r="D216" t="str">
            <v>4560417</v>
          </cell>
          <cell r="E216" t="str">
            <v/>
          </cell>
          <cell r="F216" t="str">
            <v>781.37</v>
          </cell>
          <cell r="G216" t="str">
            <v>RMB</v>
          </cell>
          <cell r="H216" t="str">
            <v>1</v>
          </cell>
          <cell r="I216" t="str">
            <v>99.69</v>
          </cell>
          <cell r="J216" t="str">
            <v>EUR</v>
          </cell>
        </row>
        <row r="217">
          <cell r="A217" t="str">
            <v>1360536</v>
          </cell>
          <cell r="B217" t="str">
            <v>迪拜龙城宜必思尚品酒店</v>
          </cell>
          <cell r="C217" t="str">
            <v>148-1202336</v>
          </cell>
          <cell r="D217" t="str">
            <v>5171918</v>
          </cell>
          <cell r="E217" t="str">
            <v/>
          </cell>
          <cell r="F217" t="str">
            <v>845.8</v>
          </cell>
          <cell r="G217" t="str">
            <v>RMB</v>
          </cell>
          <cell r="H217" t="str">
            <v>1</v>
          </cell>
          <cell r="I217" t="str">
            <v>106.35</v>
          </cell>
          <cell r="J217" t="str">
            <v>EUR</v>
          </cell>
        </row>
        <row r="218">
          <cell r="A218" t="str">
            <v>1347649</v>
          </cell>
          <cell r="B218" t="str">
            <v>迪拜龙城宜必思尚品酒店</v>
          </cell>
          <cell r="C218" t="str">
            <v>148-1185122</v>
          </cell>
          <cell r="D218" t="str">
            <v>5059177</v>
          </cell>
          <cell r="E218" t="str">
            <v/>
          </cell>
          <cell r="F218" t="str">
            <v>1121.98</v>
          </cell>
          <cell r="G218" t="str">
            <v>RMB</v>
          </cell>
          <cell r="H218" t="str">
            <v>1</v>
          </cell>
          <cell r="I218" t="str">
            <v>138.96</v>
          </cell>
          <cell r="J218" t="str">
            <v>EUR</v>
          </cell>
        </row>
        <row r="219">
          <cell r="A219" t="str">
            <v>1352956</v>
          </cell>
          <cell r="B219" t="str">
            <v>迪拜龙城宜必思尚品酒店</v>
          </cell>
          <cell r="C219" t="str">
            <v>148-1192173</v>
          </cell>
          <cell r="D219" t="str">
            <v>S5095181</v>
          </cell>
          <cell r="E219" t="str">
            <v/>
          </cell>
          <cell r="F219" t="str">
            <v>578.3</v>
          </cell>
          <cell r="G219" t="str">
            <v>RMB</v>
          </cell>
          <cell r="H219" t="str">
            <v>1</v>
          </cell>
          <cell r="I219" t="str">
            <v>72.34</v>
          </cell>
          <cell r="J219" t="str">
            <v>EUR</v>
          </cell>
        </row>
        <row r="220">
          <cell r="A220" t="str">
            <v>1361120</v>
          </cell>
          <cell r="B220" t="str">
            <v>迪拜龙城宜必思尚品酒店</v>
          </cell>
          <cell r="C220" t="str">
            <v>148-1203200</v>
          </cell>
          <cell r="D220" t="str">
            <v>5179163</v>
          </cell>
          <cell r="E220" t="str">
            <v/>
          </cell>
          <cell r="F220" t="str">
            <v>1576.15</v>
          </cell>
          <cell r="G220" t="str">
            <v>RMB</v>
          </cell>
          <cell r="H220" t="str">
            <v>1</v>
          </cell>
          <cell r="I220" t="str">
            <v>197.28</v>
          </cell>
          <cell r="J220" t="str">
            <v>EUR</v>
          </cell>
        </row>
        <row r="221">
          <cell r="A221" t="str">
            <v>1347191</v>
          </cell>
          <cell r="B221" t="str">
            <v>迪拜龙城宜必思尚品酒店</v>
          </cell>
          <cell r="C221" t="str">
            <v>148-1184584</v>
          </cell>
          <cell r="D221" t="str">
            <v>5054663</v>
          </cell>
          <cell r="E221" t="str">
            <v/>
          </cell>
          <cell r="F221" t="str">
            <v>280.5</v>
          </cell>
          <cell r="G221" t="str">
            <v>RMB</v>
          </cell>
          <cell r="H221" t="str">
            <v>1</v>
          </cell>
          <cell r="I221" t="str">
            <v>34.74</v>
          </cell>
          <cell r="J221" t="str">
            <v>EUR</v>
          </cell>
        </row>
        <row r="222">
          <cell r="A222" t="str">
            <v>1358346</v>
          </cell>
          <cell r="B222" t="str">
            <v>迪拜龙城宜必思尚品酒店</v>
          </cell>
          <cell r="C222" t="str">
            <v>148-1199513</v>
          </cell>
          <cell r="D222" t="str">
            <v>5143666</v>
          </cell>
          <cell r="E222" t="str">
            <v/>
          </cell>
          <cell r="F222" t="str">
            <v>265.25</v>
          </cell>
          <cell r="G222" t="str">
            <v>RMB</v>
          </cell>
          <cell r="H222" t="str">
            <v>1</v>
          </cell>
          <cell r="I222" t="str">
            <v>33.18</v>
          </cell>
          <cell r="J222" t="str">
            <v>EUR</v>
          </cell>
        </row>
        <row r="223">
          <cell r="A223" t="str">
            <v>1361391</v>
          </cell>
          <cell r="B223" t="str">
            <v>迪拜龙城宜必思尚品酒店</v>
          </cell>
          <cell r="C223" t="str">
            <v>148-1203800</v>
          </cell>
          <cell r="D223" t="str">
            <v>5185665</v>
          </cell>
          <cell r="E223" t="str">
            <v/>
          </cell>
          <cell r="F223" t="str">
            <v>845.84</v>
          </cell>
          <cell r="G223" t="str">
            <v>RMB</v>
          </cell>
          <cell r="H223" t="str">
            <v>1</v>
          </cell>
          <cell r="I223" t="str">
            <v>105.87</v>
          </cell>
          <cell r="J223" t="str">
            <v>EUR</v>
          </cell>
        </row>
        <row r="224">
          <cell r="A224" t="str">
            <v>1362788</v>
          </cell>
          <cell r="B224" t="str">
            <v>迪拜龙城宜必思尚品酒店</v>
          </cell>
          <cell r="C224" t="str">
            <v>148-1206360</v>
          </cell>
          <cell r="D224" t="str">
            <v>5211169</v>
          </cell>
          <cell r="E224" t="str">
            <v/>
          </cell>
          <cell r="F224" t="str">
            <v>1403.58</v>
          </cell>
          <cell r="G224" t="str">
            <v>RMB</v>
          </cell>
          <cell r="H224" t="str">
            <v>1</v>
          </cell>
          <cell r="I224" t="str">
            <v>176.7</v>
          </cell>
          <cell r="J224" t="str">
            <v>EUR</v>
          </cell>
        </row>
        <row r="225">
          <cell r="A225" t="str">
            <v>1364577</v>
          </cell>
          <cell r="B225" t="str">
            <v>迪拜龙城宜必思尚品酒店</v>
          </cell>
          <cell r="C225" t="str">
            <v>148-1209277</v>
          </cell>
          <cell r="D225" t="str">
            <v>5246912</v>
          </cell>
          <cell r="E225" t="str">
            <v/>
          </cell>
          <cell r="F225" t="str">
            <v>261.12</v>
          </cell>
          <cell r="G225" t="str">
            <v>RMB</v>
          </cell>
          <cell r="H225" t="str">
            <v>1</v>
          </cell>
          <cell r="I225" t="str">
            <v>33.05</v>
          </cell>
          <cell r="J225" t="str">
            <v>EUR</v>
          </cell>
        </row>
        <row r="226">
          <cell r="A226" t="str">
            <v>1358082</v>
          </cell>
          <cell r="B226" t="str">
            <v>迪拜龙城宜必思尚品酒店</v>
          </cell>
          <cell r="C226" t="str">
            <v>148-1199185</v>
          </cell>
          <cell r="D226" t="str">
            <v>5139420</v>
          </cell>
          <cell r="E226" t="str">
            <v/>
          </cell>
          <cell r="F226" t="str">
            <v>530.5</v>
          </cell>
          <cell r="G226" t="str">
            <v>RMB</v>
          </cell>
          <cell r="H226" t="str">
            <v>1</v>
          </cell>
          <cell r="I226" t="str">
            <v>66.36</v>
          </cell>
          <cell r="J226" t="str">
            <v>EUR</v>
          </cell>
        </row>
        <row r="227">
          <cell r="A227" t="str">
            <v>1356127</v>
          </cell>
          <cell r="B227" t="str">
            <v>迪拜龙城宜必思尚品酒店</v>
          </cell>
          <cell r="C227" t="str">
            <v>148-1196581</v>
          </cell>
          <cell r="D227" t="str">
            <v>5122412</v>
          </cell>
          <cell r="E227" t="str">
            <v/>
          </cell>
          <cell r="F227" t="str">
            <v>287.95</v>
          </cell>
          <cell r="G227" t="str">
            <v>RMB</v>
          </cell>
          <cell r="H227" t="str">
            <v>1</v>
          </cell>
          <cell r="I227" t="str">
            <v>36.02</v>
          </cell>
          <cell r="J227" t="str">
            <v>EUR</v>
          </cell>
        </row>
        <row r="228">
          <cell r="A228" t="str">
            <v>1323649</v>
          </cell>
          <cell r="B228" t="str">
            <v>迪拜龙城宜必思尚品酒店</v>
          </cell>
          <cell r="C228" t="str">
            <v>148-1150045</v>
          </cell>
          <cell r="D228" t="str">
            <v>4488920</v>
          </cell>
          <cell r="E228" t="str">
            <v/>
          </cell>
          <cell r="F228" t="str">
            <v>257.37</v>
          </cell>
          <cell r="G228" t="str">
            <v>RMB</v>
          </cell>
          <cell r="H228" t="str">
            <v>1</v>
          </cell>
          <cell r="I228" t="str">
            <v>33.83</v>
          </cell>
          <cell r="J228" t="str">
            <v>EUR</v>
          </cell>
        </row>
        <row r="229">
          <cell r="A229" t="str">
            <v>1365750</v>
          </cell>
          <cell r="B229" t="str">
            <v>迪拜龙城宜必思尚品酒店</v>
          </cell>
          <cell r="C229" t="str">
            <v>148-1211568</v>
          </cell>
          <cell r="D229" t="str">
            <v/>
          </cell>
          <cell r="E229" t="str">
            <v/>
          </cell>
          <cell r="F229" t="str">
            <v>280.63</v>
          </cell>
          <cell r="G229" t="str">
            <v>RMB</v>
          </cell>
          <cell r="H229" t="str">
            <v>1</v>
          </cell>
          <cell r="I229" t="str">
            <v>35.46</v>
          </cell>
          <cell r="J229" t="str">
            <v>EUR</v>
          </cell>
        </row>
        <row r="230">
          <cell r="A230" t="str">
            <v>1328764</v>
          </cell>
          <cell r="B230" t="str">
            <v>迪拜龙城宜必思尚品酒店</v>
          </cell>
          <cell r="C230" t="str">
            <v>148-1158443</v>
          </cell>
          <cell r="D230" t="str">
            <v>4568662</v>
          </cell>
          <cell r="E230" t="str">
            <v/>
          </cell>
          <cell r="F230" t="str">
            <v>567.31</v>
          </cell>
          <cell r="G230" t="str">
            <v>RMB</v>
          </cell>
          <cell r="H230" t="str">
            <v>1</v>
          </cell>
          <cell r="I230" t="str">
            <v>72.38</v>
          </cell>
          <cell r="J230" t="str">
            <v>EUR</v>
          </cell>
        </row>
        <row r="231">
          <cell r="A231" t="str">
            <v>1364662</v>
          </cell>
          <cell r="B231" t="str">
            <v>迪拜龙城宜必思尚品酒店</v>
          </cell>
          <cell r="C231" t="str">
            <v>148-1209484</v>
          </cell>
          <cell r="D231" t="str">
            <v>5246914</v>
          </cell>
          <cell r="E231" t="str">
            <v/>
          </cell>
          <cell r="F231" t="str">
            <v>560.65</v>
          </cell>
          <cell r="G231" t="str">
            <v>RMB</v>
          </cell>
          <cell r="H231" t="str">
            <v>1</v>
          </cell>
          <cell r="I231" t="str">
            <v>70.96</v>
          </cell>
          <cell r="J231" t="str">
            <v>EUR</v>
          </cell>
        </row>
        <row r="232">
          <cell r="A232" t="str">
            <v>1361419</v>
          </cell>
          <cell r="B232" t="str">
            <v>迪拜龙城宜必思尚品酒店</v>
          </cell>
          <cell r="C232" t="str">
            <v>148-1203931</v>
          </cell>
          <cell r="D232" t="str">
            <v>5185671</v>
          </cell>
          <cell r="E232" t="str">
            <v/>
          </cell>
          <cell r="F232" t="str">
            <v>261.38</v>
          </cell>
          <cell r="G232" t="str">
            <v>RMB</v>
          </cell>
          <cell r="H232" t="str">
            <v>1</v>
          </cell>
          <cell r="I232" t="str">
            <v>32.88</v>
          </cell>
          <cell r="J232" t="str">
            <v>EUR</v>
          </cell>
        </row>
        <row r="233">
          <cell r="A233" t="str">
            <v>1362541</v>
          </cell>
          <cell r="B233" t="str">
            <v>迪拜龙城宜必思尚品酒店</v>
          </cell>
          <cell r="C233" t="str">
            <v>148-1205951</v>
          </cell>
          <cell r="D233" t="str">
            <v>5211164,5211165,5211166</v>
          </cell>
          <cell r="E233" t="str">
            <v/>
          </cell>
          <cell r="F233" t="str">
            <v>6737.19</v>
          </cell>
          <cell r="G233" t="str">
            <v>RMB</v>
          </cell>
          <cell r="H233" t="str">
            <v>1</v>
          </cell>
          <cell r="I233" t="str">
            <v>848.16</v>
          </cell>
          <cell r="J233" t="str">
            <v>EUR</v>
          </cell>
        </row>
        <row r="234">
          <cell r="A234" t="str">
            <v>1343188</v>
          </cell>
          <cell r="B234" t="str">
            <v>迪拜龙城宜必思尚品酒店</v>
          </cell>
          <cell r="C234" t="str">
            <v>148-1178849</v>
          </cell>
          <cell r="D234" t="str">
            <v>5011162</v>
          </cell>
          <cell r="E234" t="str">
            <v/>
          </cell>
          <cell r="F234" t="str">
            <v>258.68</v>
          </cell>
          <cell r="G234" t="str">
            <v>RMB</v>
          </cell>
          <cell r="H234" t="str">
            <v>1</v>
          </cell>
          <cell r="I234" t="str">
            <v>32.14</v>
          </cell>
          <cell r="J234" t="str">
            <v>EUR</v>
          </cell>
        </row>
        <row r="235">
          <cell r="A235" t="str">
            <v>1345612</v>
          </cell>
          <cell r="B235" t="str">
            <v>迪拜龙城宜必思尚品酒店</v>
          </cell>
          <cell r="C235" t="str">
            <v>148-1182274</v>
          </cell>
          <cell r="D235" t="str">
            <v>5042670</v>
          </cell>
          <cell r="E235" t="str">
            <v/>
          </cell>
          <cell r="F235" t="str">
            <v>278.22</v>
          </cell>
          <cell r="G235" t="str">
            <v>RMB</v>
          </cell>
          <cell r="H235" t="str">
            <v>1</v>
          </cell>
          <cell r="I235" t="str">
            <v>34.39</v>
          </cell>
          <cell r="J235" t="str">
            <v>EUR</v>
          </cell>
        </row>
        <row r="236">
          <cell r="A236" t="str">
            <v>1346445</v>
          </cell>
          <cell r="B236" t="str">
            <v>迪拜龙城宜必思尚品酒店</v>
          </cell>
          <cell r="C236" t="str">
            <v>148-1183547</v>
          </cell>
          <cell r="D236" t="str">
            <v>1045047426</v>
          </cell>
          <cell r="E236" t="str">
            <v/>
          </cell>
          <cell r="F236" t="str">
            <v>560.51</v>
          </cell>
          <cell r="G236" t="str">
            <v>RMB</v>
          </cell>
          <cell r="H236" t="str">
            <v>1</v>
          </cell>
          <cell r="I236" t="str">
            <v>69.42</v>
          </cell>
          <cell r="J236" t="str">
            <v>EUR</v>
          </cell>
        </row>
        <row r="237">
          <cell r="A237" t="str">
            <v>1360952</v>
          </cell>
          <cell r="B237" t="str">
            <v>迪拜龙城宜必思尚品酒店</v>
          </cell>
          <cell r="C237" t="str">
            <v>148-1203003</v>
          </cell>
          <cell r="D237" t="str">
            <v/>
          </cell>
          <cell r="E237" t="str">
            <v/>
          </cell>
          <cell r="F237" t="str">
            <v>263.81</v>
          </cell>
          <cell r="G237" t="str">
            <v>RMB</v>
          </cell>
          <cell r="H237" t="str">
            <v>1</v>
          </cell>
          <cell r="I237" t="str">
            <v>33.02</v>
          </cell>
          <cell r="J237" t="str">
            <v>EUR</v>
          </cell>
        </row>
        <row r="238">
          <cell r="A238" t="str">
            <v>1360560</v>
          </cell>
          <cell r="B238" t="str">
            <v>迪拜龙城宜必思尚品酒店</v>
          </cell>
          <cell r="C238" t="str">
            <v>148-1202357</v>
          </cell>
          <cell r="D238" t="str">
            <v>5171919</v>
          </cell>
          <cell r="E238" t="str">
            <v/>
          </cell>
          <cell r="F238" t="str">
            <v>1409.67</v>
          </cell>
          <cell r="G238" t="str">
            <v>RMB</v>
          </cell>
          <cell r="H238" t="str">
            <v>1</v>
          </cell>
          <cell r="I238" t="str">
            <v>177.25</v>
          </cell>
          <cell r="J238" t="str">
            <v>EUR</v>
          </cell>
        </row>
        <row r="239">
          <cell r="A239" t="str">
            <v>1347341</v>
          </cell>
          <cell r="B239" t="str">
            <v>迪拜龙城宜必思尚品酒店</v>
          </cell>
          <cell r="C239" t="str">
            <v>148-1184815</v>
          </cell>
          <cell r="D239" t="str">
            <v>5054913</v>
          </cell>
          <cell r="E239" t="str">
            <v/>
          </cell>
          <cell r="F239" t="str">
            <v>1305.99</v>
          </cell>
          <cell r="G239" t="str">
            <v>RMB</v>
          </cell>
          <cell r="H239" t="str">
            <v>1</v>
          </cell>
          <cell r="I239" t="str">
            <v>161.75</v>
          </cell>
          <cell r="J239" t="str">
            <v>EUR</v>
          </cell>
        </row>
        <row r="240">
          <cell r="A240" t="str">
            <v>1319816</v>
          </cell>
          <cell r="B240" t="str">
            <v>迪拜龙城宜必思尚品酒店</v>
          </cell>
          <cell r="C240" t="str">
            <v>148-1143488</v>
          </cell>
          <cell r="D240" t="str">
            <v>4438665</v>
          </cell>
          <cell r="E240" t="str">
            <v/>
          </cell>
          <cell r="F240" t="str">
            <v>780.54</v>
          </cell>
          <cell r="G240" t="str">
            <v>RMB</v>
          </cell>
          <cell r="H240" t="str">
            <v>1</v>
          </cell>
          <cell r="I240" t="str">
            <v>102.09</v>
          </cell>
          <cell r="J240" t="str">
            <v>EUR</v>
          </cell>
        </row>
        <row r="241">
          <cell r="A241" t="str">
            <v>1363904</v>
          </cell>
          <cell r="B241" t="str">
            <v>迪拜龙城宜必思尚品酒店</v>
          </cell>
          <cell r="C241" t="str">
            <v>148-1208001</v>
          </cell>
          <cell r="D241" t="str">
            <v>5229915</v>
          </cell>
          <cell r="E241" t="str">
            <v/>
          </cell>
          <cell r="F241" t="str">
            <v>2809.12</v>
          </cell>
          <cell r="G241" t="str">
            <v>RMB</v>
          </cell>
          <cell r="H241" t="str">
            <v>1</v>
          </cell>
          <cell r="I241" t="str">
            <v>355.4</v>
          </cell>
          <cell r="J241" t="str">
            <v>EUR</v>
          </cell>
        </row>
        <row r="242">
          <cell r="A242" t="str">
            <v>1352966</v>
          </cell>
          <cell r="B242" t="str">
            <v>迪拜龙城宜必思尚品酒店</v>
          </cell>
          <cell r="C242" t="str">
            <v>148-1192234</v>
          </cell>
          <cell r="D242" t="str">
            <v>5095182</v>
          </cell>
          <cell r="E242" t="str">
            <v/>
          </cell>
          <cell r="F242" t="str">
            <v>1077.3</v>
          </cell>
          <cell r="G242" t="str">
            <v>RMB</v>
          </cell>
          <cell r="H242" t="str">
            <v>1</v>
          </cell>
          <cell r="I242" t="str">
            <v>134.76</v>
          </cell>
          <cell r="J242" t="str">
            <v>EUR</v>
          </cell>
        </row>
        <row r="243">
          <cell r="A243" t="str">
            <v>1359012</v>
          </cell>
          <cell r="B243" t="str">
            <v>迪拜龙城宜必思尚品酒店</v>
          </cell>
          <cell r="C243" t="str">
            <v>148-1200415</v>
          </cell>
          <cell r="D243" t="str">
            <v/>
          </cell>
          <cell r="E243" t="str">
            <v/>
          </cell>
          <cell r="F243" t="str">
            <v>264.85</v>
          </cell>
          <cell r="G243" t="str">
            <v>RMB</v>
          </cell>
          <cell r="H243" t="str">
            <v>1</v>
          </cell>
          <cell r="I243" t="str">
            <v>33.13</v>
          </cell>
          <cell r="J243" t="str">
            <v>EUR</v>
          </cell>
        </row>
        <row r="244">
          <cell r="A244" t="str">
            <v>1338182</v>
          </cell>
          <cell r="B244" t="str">
            <v>迪拜龙城宜必思尚品酒店</v>
          </cell>
          <cell r="C244" t="str">
            <v>148-1171955</v>
          </cell>
          <cell r="D244" t="str">
            <v>4821662</v>
          </cell>
          <cell r="E244" t="str">
            <v/>
          </cell>
          <cell r="F244" t="str">
            <v>1277.13</v>
          </cell>
          <cell r="G244" t="str">
            <v>RMB</v>
          </cell>
          <cell r="H244" t="str">
            <v>1</v>
          </cell>
          <cell r="I244" t="str">
            <v>160.8</v>
          </cell>
          <cell r="J244" t="str">
            <v>EUR</v>
          </cell>
        </row>
        <row r="245">
          <cell r="A245" t="str">
            <v>1343114</v>
          </cell>
          <cell r="B245" t="str">
            <v>迪拜龙城宜必思尚品酒店</v>
          </cell>
          <cell r="C245" t="str">
            <v>148-1178812</v>
          </cell>
          <cell r="D245" t="str">
            <v>5006913</v>
          </cell>
          <cell r="E245" t="str">
            <v/>
          </cell>
          <cell r="F245" t="str">
            <v>833.04</v>
          </cell>
          <cell r="G245" t="str">
            <v>RMB</v>
          </cell>
          <cell r="H245" t="str">
            <v>1</v>
          </cell>
          <cell r="I245" t="str">
            <v>103.5</v>
          </cell>
          <cell r="J245" t="str">
            <v>EUR</v>
          </cell>
        </row>
        <row r="246">
          <cell r="A246" t="str">
            <v>1356224</v>
          </cell>
          <cell r="B246" t="str">
            <v>迪拜龙城宜必思尚品酒店</v>
          </cell>
          <cell r="C246" t="str">
            <v>148-1196769</v>
          </cell>
          <cell r="D246" t="str">
            <v>5122662</v>
          </cell>
          <cell r="E246" t="str">
            <v/>
          </cell>
          <cell r="F246" t="str">
            <v>575.9</v>
          </cell>
          <cell r="G246" t="str">
            <v>RMB</v>
          </cell>
          <cell r="H246" t="str">
            <v>1</v>
          </cell>
          <cell r="I246" t="str">
            <v>72.04</v>
          </cell>
          <cell r="J246" t="str">
            <v>EUR</v>
          </cell>
        </row>
        <row r="247">
          <cell r="A247" t="str">
            <v>1360283</v>
          </cell>
          <cell r="B247" t="str">
            <v>迪拜龙城宜必思尚品酒店</v>
          </cell>
          <cell r="C247" t="str">
            <v>148-1202005</v>
          </cell>
          <cell r="D247" t="str">
            <v>13084587</v>
          </cell>
          <cell r="E247" t="str">
            <v/>
          </cell>
          <cell r="F247" t="str">
            <v>283.39</v>
          </cell>
          <cell r="G247" t="str">
            <v>RMB</v>
          </cell>
          <cell r="H247" t="str">
            <v>1</v>
          </cell>
          <cell r="I247" t="str">
            <v>35.45</v>
          </cell>
          <cell r="J247" t="str">
            <v>EUR</v>
          </cell>
        </row>
        <row r="248">
          <cell r="A248" t="str">
            <v>1356012</v>
          </cell>
          <cell r="B248" t="str">
            <v>迪拜龙城宜必思尚品酒店</v>
          </cell>
          <cell r="C248" t="str">
            <v>148-1196395</v>
          </cell>
          <cell r="D248" t="str">
            <v>5122174</v>
          </cell>
          <cell r="E248" t="str">
            <v/>
          </cell>
          <cell r="F248" t="str">
            <v>863.85</v>
          </cell>
          <cell r="G248" t="str">
            <v>RMB</v>
          </cell>
          <cell r="H248" t="str">
            <v>1</v>
          </cell>
          <cell r="I248" t="str">
            <v>108.06</v>
          </cell>
          <cell r="J248" t="str">
            <v>EUR</v>
          </cell>
        </row>
        <row r="249">
          <cell r="A249" t="str">
            <v>1345879</v>
          </cell>
          <cell r="B249" t="str">
            <v>迪拜龙城宜必思尚品酒店</v>
          </cell>
          <cell r="C249" t="str">
            <v>148-1182669</v>
          </cell>
          <cell r="D249" t="str">
            <v>5043663</v>
          </cell>
          <cell r="E249" t="str">
            <v/>
          </cell>
          <cell r="F249" t="str">
            <v>2227.17</v>
          </cell>
          <cell r="G249" t="str">
            <v>RMB</v>
          </cell>
          <cell r="H249" t="str">
            <v>1</v>
          </cell>
          <cell r="I249" t="str">
            <v>275.84</v>
          </cell>
          <cell r="J249" t="str">
            <v>EUR</v>
          </cell>
        </row>
        <row r="250">
          <cell r="A250" t="str">
            <v>1345570</v>
          </cell>
          <cell r="B250" t="str">
            <v>迪拜龙城宜必思尚品酒店</v>
          </cell>
          <cell r="C250" t="str">
            <v>148-1182183</v>
          </cell>
          <cell r="D250" t="str">
            <v>5042673</v>
          </cell>
          <cell r="E250" t="str">
            <v/>
          </cell>
          <cell r="F250" t="str">
            <v>777.14</v>
          </cell>
          <cell r="G250" t="str">
            <v>RMB</v>
          </cell>
          <cell r="H250" t="str">
            <v>1</v>
          </cell>
          <cell r="I250" t="str">
            <v>96.06</v>
          </cell>
          <cell r="J250" t="str">
            <v>EUR</v>
          </cell>
        </row>
        <row r="251">
          <cell r="A251" t="str">
            <v>1342771</v>
          </cell>
          <cell r="B251" t="str">
            <v>迪拜龙城宜必思尚品酒店</v>
          </cell>
          <cell r="C251" t="str">
            <v>148-1178205</v>
          </cell>
          <cell r="D251" t="str">
            <v>5004912</v>
          </cell>
          <cell r="E251" t="str">
            <v/>
          </cell>
          <cell r="F251" t="str">
            <v>2773.67</v>
          </cell>
          <cell r="G251" t="str">
            <v>RMB</v>
          </cell>
          <cell r="H251" t="str">
            <v>1</v>
          </cell>
          <cell r="I251" t="str">
            <v>345.3</v>
          </cell>
          <cell r="J251" t="str">
            <v>EUR</v>
          </cell>
        </row>
        <row r="252">
          <cell r="A252" t="str">
            <v>1344082</v>
          </cell>
          <cell r="B252" t="str">
            <v>迪拜龙城宜必思尚品酒店</v>
          </cell>
          <cell r="C252" t="str">
            <v>148-1179999</v>
          </cell>
          <cell r="D252" t="str">
            <v>5031432</v>
          </cell>
          <cell r="E252" t="str">
            <v/>
          </cell>
          <cell r="F252" t="str">
            <v>2778.68</v>
          </cell>
          <cell r="G252" t="str">
            <v>RMB</v>
          </cell>
          <cell r="H252" t="str">
            <v>1</v>
          </cell>
          <cell r="I252" t="str">
            <v>345</v>
          </cell>
          <cell r="J252" t="str">
            <v>EUR</v>
          </cell>
        </row>
        <row r="253">
          <cell r="A253" t="str">
            <v>1338675</v>
          </cell>
          <cell r="B253" t="str">
            <v>迪拜龙城宜必思尚品酒店</v>
          </cell>
          <cell r="C253" t="str">
            <v>148-1172655</v>
          </cell>
          <cell r="D253" t="str">
            <v>4872912</v>
          </cell>
          <cell r="E253" t="str">
            <v/>
          </cell>
          <cell r="F253" t="str">
            <v>766.28</v>
          </cell>
          <cell r="G253" t="str">
            <v>RMB</v>
          </cell>
          <cell r="H253" t="str">
            <v>1</v>
          </cell>
          <cell r="I253" t="str">
            <v>96.48</v>
          </cell>
          <cell r="J253" t="str">
            <v>EUR</v>
          </cell>
        </row>
        <row r="254">
          <cell r="A254" t="str">
            <v>1347225</v>
          </cell>
          <cell r="B254" t="str">
            <v>迪拜龙城宜必思尚品酒店</v>
          </cell>
          <cell r="C254" t="str">
            <v>148-1184632</v>
          </cell>
          <cell r="D254" t="str">
            <v>5054664</v>
          </cell>
          <cell r="E254" t="str">
            <v/>
          </cell>
          <cell r="F254" t="str">
            <v>560.99</v>
          </cell>
          <cell r="G254" t="str">
            <v>RMB</v>
          </cell>
          <cell r="H254" t="str">
            <v>1</v>
          </cell>
          <cell r="I254" t="str">
            <v>69.48</v>
          </cell>
          <cell r="J254" t="str">
            <v>EUR</v>
          </cell>
        </row>
        <row r="255">
          <cell r="A255" t="str">
            <v>1366232</v>
          </cell>
          <cell r="B255" t="str">
            <v>迪拜龙城宜必思尚品酒店</v>
          </cell>
          <cell r="C255" t="str">
            <v>148-1212112</v>
          </cell>
          <cell r="D255" t="str">
            <v>5272665</v>
          </cell>
          <cell r="E255" t="str">
            <v/>
          </cell>
          <cell r="F255" t="str">
            <v>280.67</v>
          </cell>
          <cell r="G255" t="str">
            <v>RMB</v>
          </cell>
          <cell r="H255" t="str">
            <v>1</v>
          </cell>
          <cell r="I255" t="str">
            <v>35.46</v>
          </cell>
          <cell r="J255" t="str">
            <v>EUR</v>
          </cell>
        </row>
        <row r="256">
          <cell r="A256" t="str">
            <v>1348476</v>
          </cell>
          <cell r="B256" t="str">
            <v>迪拜龙城宜必思尚品酒店</v>
          </cell>
          <cell r="C256" t="str">
            <v>148-1186253</v>
          </cell>
          <cell r="D256" t="str">
            <v>5063662</v>
          </cell>
          <cell r="E256" t="str">
            <v/>
          </cell>
          <cell r="F256" t="str">
            <v>562.12</v>
          </cell>
          <cell r="G256" t="str">
            <v>RMB</v>
          </cell>
          <cell r="H256" t="str">
            <v>1</v>
          </cell>
          <cell r="I256" t="str">
            <v>69.62</v>
          </cell>
          <cell r="J256" t="str">
            <v>EUR</v>
          </cell>
        </row>
        <row r="257">
          <cell r="A257" t="str">
            <v>1360667</v>
          </cell>
          <cell r="B257" t="str">
            <v>迪拜龙城宜必思尚品酒店</v>
          </cell>
          <cell r="C257" t="str">
            <v>148-1202474</v>
          </cell>
          <cell r="D257" t="str">
            <v>5172416</v>
          </cell>
          <cell r="E257" t="str">
            <v/>
          </cell>
          <cell r="F257" t="str">
            <v>563.87</v>
          </cell>
          <cell r="G257" t="str">
            <v>RMB</v>
          </cell>
          <cell r="H257" t="str">
            <v>1</v>
          </cell>
          <cell r="I257" t="str">
            <v>70.9</v>
          </cell>
          <cell r="J257" t="str">
            <v>EUR</v>
          </cell>
        </row>
        <row r="258">
          <cell r="A258" t="str">
            <v>1366134</v>
          </cell>
          <cell r="B258" t="str">
            <v>迪拜龙城宜必思尚品酒店</v>
          </cell>
          <cell r="C258" t="str">
            <v>148-1212027</v>
          </cell>
          <cell r="D258" t="str">
            <v>5330912,5272663</v>
          </cell>
          <cell r="E258" t="str">
            <v/>
          </cell>
          <cell r="F258" t="str">
            <v>3929.37</v>
          </cell>
          <cell r="G258" t="str">
            <v>RMB</v>
          </cell>
          <cell r="H258" t="str">
            <v>1</v>
          </cell>
          <cell r="I258" t="str">
            <v>496.44</v>
          </cell>
          <cell r="J258" t="str">
            <v>EUR</v>
          </cell>
        </row>
        <row r="259">
          <cell r="A259" t="str">
            <v>1365413</v>
          </cell>
          <cell r="B259" t="str">
            <v>迪拜龙城宜必思尚品酒店</v>
          </cell>
          <cell r="C259" t="str">
            <v>148-1210930</v>
          </cell>
          <cell r="D259" t="str">
            <v>5259913</v>
          </cell>
          <cell r="E259" t="str">
            <v/>
          </cell>
          <cell r="F259" t="str">
            <v>1403.13</v>
          </cell>
          <cell r="G259" t="str">
            <v>RMB</v>
          </cell>
          <cell r="H259" t="str">
            <v>1</v>
          </cell>
          <cell r="I259" t="str">
            <v>177.3</v>
          </cell>
          <cell r="J259" t="str">
            <v>EUR</v>
          </cell>
        </row>
        <row r="260">
          <cell r="A260" t="str">
            <v>1359757</v>
          </cell>
          <cell r="B260" t="str">
            <v>迪拜龙城宜必思尚品酒店</v>
          </cell>
          <cell r="C260" t="str">
            <v>148-1201332</v>
          </cell>
          <cell r="D260" t="str">
            <v>5158418</v>
          </cell>
          <cell r="E260" t="str">
            <v/>
          </cell>
          <cell r="F260" t="str">
            <v>791.91</v>
          </cell>
          <cell r="G260" t="str">
            <v>RMB</v>
          </cell>
          <cell r="H260" t="str">
            <v>1</v>
          </cell>
          <cell r="I260" t="str">
            <v>99.06</v>
          </cell>
          <cell r="J260" t="str">
            <v>EUR</v>
          </cell>
        </row>
        <row r="261">
          <cell r="A261" t="str">
            <v>1360879</v>
          </cell>
          <cell r="B261" t="str">
            <v>迪拜龙城宜必思尚品酒店</v>
          </cell>
          <cell r="C261" t="str">
            <v>148-1202817</v>
          </cell>
          <cell r="D261" t="str">
            <v>5176914</v>
          </cell>
          <cell r="E261" t="str">
            <v/>
          </cell>
          <cell r="F261" t="str">
            <v>262.61</v>
          </cell>
          <cell r="G261" t="str">
            <v>RMB</v>
          </cell>
          <cell r="H261" t="str">
            <v>1</v>
          </cell>
          <cell r="I261" t="str">
            <v>33.02</v>
          </cell>
          <cell r="J261" t="str">
            <v>EUR</v>
          </cell>
        </row>
        <row r="262">
          <cell r="A262" t="str">
            <v>1345649</v>
          </cell>
          <cell r="B262" t="str">
            <v>迪拜龙城宜必思尚品酒店</v>
          </cell>
          <cell r="C262" t="str">
            <v>148-1182448</v>
          </cell>
          <cell r="D262" t="str">
            <v>5042913</v>
          </cell>
          <cell r="E262" t="str">
            <v/>
          </cell>
          <cell r="F262" t="str">
            <v>277.67</v>
          </cell>
          <cell r="G262" t="str">
            <v>RMB</v>
          </cell>
          <cell r="H262" t="str">
            <v>1</v>
          </cell>
          <cell r="I262" t="str">
            <v>34.39</v>
          </cell>
          <cell r="J262" t="str">
            <v>EUR</v>
          </cell>
        </row>
        <row r="263">
          <cell r="A263" t="str">
            <v>1340694</v>
          </cell>
          <cell r="B263" t="str">
            <v>迪拜龙城宜必思尚品酒店</v>
          </cell>
          <cell r="C263" t="str">
            <v>148-1175536</v>
          </cell>
          <cell r="D263" t="str">
            <v>4917662</v>
          </cell>
          <cell r="E263" t="str">
            <v/>
          </cell>
          <cell r="F263" t="str">
            <v>277.48</v>
          </cell>
          <cell r="G263" t="str">
            <v>RMB</v>
          </cell>
          <cell r="H263" t="str">
            <v>1</v>
          </cell>
          <cell r="I263" t="str">
            <v>34.39</v>
          </cell>
          <cell r="J263" t="str">
            <v>EUR</v>
          </cell>
        </row>
        <row r="264">
          <cell r="A264" t="str">
            <v>1364175</v>
          </cell>
          <cell r="B264" t="str">
            <v>迪拜龙城宜必思尚品酒店</v>
          </cell>
          <cell r="C264" t="str">
            <v>148-1208585</v>
          </cell>
          <cell r="D264" t="str">
            <v>5234912</v>
          </cell>
          <cell r="E264" t="str">
            <v/>
          </cell>
          <cell r="F264" t="str">
            <v>1684.79</v>
          </cell>
          <cell r="G264" t="str">
            <v>RMB</v>
          </cell>
          <cell r="H264" t="str">
            <v>1</v>
          </cell>
          <cell r="I264" t="str">
            <v>213.24</v>
          </cell>
          <cell r="J264" t="str">
            <v>EUR</v>
          </cell>
        </row>
        <row r="265">
          <cell r="A265" t="str">
            <v>1322326</v>
          </cell>
          <cell r="B265" t="str">
            <v>迪拜龙城宜必思尚品酒店</v>
          </cell>
          <cell r="C265" t="str">
            <v>148-1147798</v>
          </cell>
          <cell r="D265" t="str">
            <v>148-1147798</v>
          </cell>
          <cell r="E265" t="str">
            <v/>
          </cell>
          <cell r="F265" t="str">
            <v>267.52</v>
          </cell>
          <cell r="G265" t="str">
            <v>RMB</v>
          </cell>
          <cell r="H265" t="str">
            <v>1</v>
          </cell>
          <cell r="I265" t="str">
            <v>35.31</v>
          </cell>
          <cell r="J265" t="str">
            <v>EUR</v>
          </cell>
        </row>
        <row r="266">
          <cell r="A266" t="str">
            <v>1320520</v>
          </cell>
          <cell r="B266" t="str">
            <v>迪拜龙城宜必思尚品酒店</v>
          </cell>
          <cell r="C266" t="str">
            <v>148-1144689</v>
          </cell>
          <cell r="D266" t="str">
            <v>4447667</v>
          </cell>
          <cell r="E266" t="str">
            <v/>
          </cell>
          <cell r="F266" t="str">
            <v>279.95</v>
          </cell>
          <cell r="G266" t="str">
            <v>RMB</v>
          </cell>
          <cell r="H266" t="str">
            <v>1</v>
          </cell>
          <cell r="I266" t="str">
            <v>36.53</v>
          </cell>
          <cell r="J266" t="str">
            <v>EUR</v>
          </cell>
        </row>
        <row r="267">
          <cell r="A267" t="str">
            <v>1323929</v>
          </cell>
          <cell r="B267" t="str">
            <v>迪拜龙城宜必思尚品酒店</v>
          </cell>
          <cell r="C267" t="str">
            <v>148-1150610</v>
          </cell>
          <cell r="D267" t="str">
            <v>4496917,4496916</v>
          </cell>
          <cell r="E267" t="str">
            <v/>
          </cell>
          <cell r="F267" t="str">
            <v>1698.98</v>
          </cell>
          <cell r="G267" t="str">
            <v>RMB</v>
          </cell>
          <cell r="H267" t="str">
            <v>1</v>
          </cell>
          <cell r="I267" t="str">
            <v>223.32</v>
          </cell>
          <cell r="J267" t="str">
            <v>EUR</v>
          </cell>
        </row>
        <row r="268">
          <cell r="A268" t="str">
            <v>1323989</v>
          </cell>
          <cell r="B268" t="str">
            <v>迪拜龙城宜必思尚品酒店</v>
          </cell>
          <cell r="C268" t="str">
            <v>148-1150815</v>
          </cell>
          <cell r="D268" t="str">
            <v/>
          </cell>
          <cell r="E268" t="str">
            <v/>
          </cell>
          <cell r="F268" t="str">
            <v>1131.16</v>
          </cell>
          <cell r="G268" t="str">
            <v>RMB</v>
          </cell>
          <cell r="H268" t="str">
            <v>1</v>
          </cell>
          <cell r="I268" t="str">
            <v>148.68</v>
          </cell>
          <cell r="J268" t="str">
            <v>EUR</v>
          </cell>
        </row>
        <row r="269">
          <cell r="A269" t="str">
            <v>1360531</v>
          </cell>
          <cell r="B269" t="str">
            <v>迪拜龙城宜必思尚品酒店</v>
          </cell>
          <cell r="C269" t="str">
            <v>148-1202335</v>
          </cell>
          <cell r="D269" t="str">
            <v>5171920</v>
          </cell>
          <cell r="E269" t="str">
            <v/>
          </cell>
          <cell r="F269" t="str">
            <v>281.93</v>
          </cell>
          <cell r="G269" t="str">
            <v>RMB</v>
          </cell>
          <cell r="H269" t="str">
            <v>1</v>
          </cell>
          <cell r="I269" t="str">
            <v>35.45</v>
          </cell>
          <cell r="J269" t="str">
            <v>EUR</v>
          </cell>
        </row>
        <row r="270">
          <cell r="A270" t="str">
            <v>1365546</v>
          </cell>
          <cell r="B270" t="str">
            <v>迪拜龙城宜必思尚品酒店</v>
          </cell>
          <cell r="C270" t="str">
            <v>148-1211150</v>
          </cell>
          <cell r="D270" t="str">
            <v/>
          </cell>
          <cell r="E270" t="str">
            <v/>
          </cell>
          <cell r="F270" t="str">
            <v>561.25</v>
          </cell>
          <cell r="G270" t="str">
            <v>RMB</v>
          </cell>
          <cell r="H270" t="str">
            <v>1</v>
          </cell>
          <cell r="I270" t="str">
            <v>70.92</v>
          </cell>
          <cell r="J270" t="str">
            <v>EUR</v>
          </cell>
        </row>
        <row r="271">
          <cell r="A271" t="str">
            <v>1323219</v>
          </cell>
          <cell r="B271" t="str">
            <v>迪拜龙城宜必思尚品酒店</v>
          </cell>
          <cell r="C271" t="str">
            <v>148-1149267</v>
          </cell>
          <cell r="D271" t="str">
            <v/>
          </cell>
          <cell r="E271" t="str">
            <v/>
          </cell>
          <cell r="F271" t="str">
            <v>5371.28</v>
          </cell>
          <cell r="G271" t="str">
            <v>RMB</v>
          </cell>
          <cell r="H271" t="str">
            <v>1</v>
          </cell>
          <cell r="I271" t="str">
            <v>707.91</v>
          </cell>
          <cell r="J271" t="str">
            <v>EUR</v>
          </cell>
        </row>
        <row r="272">
          <cell r="A272" t="str">
            <v>1333231</v>
          </cell>
          <cell r="B272" t="str">
            <v>迪拜龙城宜必思尚品酒店</v>
          </cell>
          <cell r="C272" t="str">
            <v>148-1164186</v>
          </cell>
          <cell r="D272" t="str">
            <v>4654412</v>
          </cell>
          <cell r="E272" t="str">
            <v/>
          </cell>
          <cell r="F272" t="str">
            <v>277.66</v>
          </cell>
          <cell r="G272" t="str">
            <v>RMB</v>
          </cell>
          <cell r="H272" t="str">
            <v>1</v>
          </cell>
          <cell r="I272" t="str">
            <v>35.1</v>
          </cell>
          <cell r="J272" t="str">
            <v>EUR</v>
          </cell>
        </row>
        <row r="273">
          <cell r="A273" t="str">
            <v>1347260</v>
          </cell>
          <cell r="B273" t="str">
            <v>迪拜龙城宜必思尚品酒店</v>
          </cell>
          <cell r="C273" t="str">
            <v>148-1184678</v>
          </cell>
          <cell r="D273" t="str">
            <v>5054665</v>
          </cell>
          <cell r="E273" t="str">
            <v/>
          </cell>
          <cell r="F273" t="str">
            <v>261.2</v>
          </cell>
          <cell r="G273" t="str">
            <v>RMB</v>
          </cell>
          <cell r="H273" t="str">
            <v>1</v>
          </cell>
          <cell r="I273" t="str">
            <v>32.35</v>
          </cell>
          <cell r="J273" t="str">
            <v>EUR</v>
          </cell>
        </row>
        <row r="274">
          <cell r="A274" t="str">
            <v>1328319</v>
          </cell>
          <cell r="B274" t="str">
            <v>迪拜龙城宜必思尚品酒店</v>
          </cell>
          <cell r="C274" t="str">
            <v>148-1157802</v>
          </cell>
          <cell r="D274" t="str">
            <v>4560415</v>
          </cell>
          <cell r="E274" t="str">
            <v/>
          </cell>
          <cell r="F274" t="str">
            <v>517.26</v>
          </cell>
          <cell r="G274" t="str">
            <v>RMB</v>
          </cell>
          <cell r="H274" t="str">
            <v>1</v>
          </cell>
          <cell r="I274" t="str">
            <v>66.46</v>
          </cell>
          <cell r="J274" t="str">
            <v>EUR</v>
          </cell>
        </row>
        <row r="275">
          <cell r="A275" t="str">
            <v>1345923</v>
          </cell>
          <cell r="B275" t="str">
            <v>迪拜龙城宜必思尚品酒店</v>
          </cell>
          <cell r="C275" t="str">
            <v>148-1182706</v>
          </cell>
          <cell r="D275" t="str">
            <v>5043923</v>
          </cell>
          <cell r="E275" t="str">
            <v/>
          </cell>
          <cell r="F275" t="str">
            <v>1113.59</v>
          </cell>
          <cell r="G275" t="str">
            <v>RMB</v>
          </cell>
          <cell r="H275" t="str">
            <v>1</v>
          </cell>
          <cell r="I275" t="str">
            <v>137.92</v>
          </cell>
          <cell r="J275" t="str">
            <v>EUR</v>
          </cell>
        </row>
        <row r="276">
          <cell r="A276" t="str">
            <v>1322700</v>
          </cell>
          <cell r="B276" t="str">
            <v>迪拜龙城宜必思尚品酒店</v>
          </cell>
          <cell r="C276" t="str">
            <v>148-1148295</v>
          </cell>
          <cell r="D276" t="str">
            <v/>
          </cell>
          <cell r="E276" t="str">
            <v/>
          </cell>
          <cell r="F276" t="str">
            <v>802.61</v>
          </cell>
          <cell r="G276" t="str">
            <v>RMB</v>
          </cell>
          <cell r="H276" t="str">
            <v>1</v>
          </cell>
          <cell r="I276" t="str">
            <v>105.93</v>
          </cell>
          <cell r="J276" t="str">
            <v>EUR</v>
          </cell>
        </row>
        <row r="277">
          <cell r="A277" t="str">
            <v>1351239</v>
          </cell>
          <cell r="B277" t="str">
            <v>迪拜龙城宜必思尚品酒店</v>
          </cell>
          <cell r="C277" t="str">
            <v>148-1189601</v>
          </cell>
          <cell r="D277" t="str">
            <v>5081415</v>
          </cell>
          <cell r="E277" t="str">
            <v/>
          </cell>
          <cell r="F277" t="str">
            <v>265.89</v>
          </cell>
          <cell r="G277" t="str">
            <v>RMB</v>
          </cell>
          <cell r="H277" t="str">
            <v>1</v>
          </cell>
          <cell r="I277" t="str">
            <v>33.26</v>
          </cell>
          <cell r="J277" t="str">
            <v>EUR</v>
          </cell>
        </row>
        <row r="278">
          <cell r="A278" t="str">
            <v>1365411</v>
          </cell>
          <cell r="B278" t="str">
            <v>迪拜龙城宜必思尚品酒店</v>
          </cell>
          <cell r="C278" t="str">
            <v>148-1210929</v>
          </cell>
          <cell r="D278" t="str">
            <v/>
          </cell>
          <cell r="E278" t="str">
            <v/>
          </cell>
          <cell r="F278" t="str">
            <v>561.25</v>
          </cell>
          <cell r="G278" t="str">
            <v>RMB</v>
          </cell>
          <cell r="H278" t="str">
            <v>1</v>
          </cell>
          <cell r="I278" t="str">
            <v>70.92</v>
          </cell>
          <cell r="J278" t="str">
            <v>EUR</v>
          </cell>
        </row>
        <row r="279">
          <cell r="A279" t="str">
            <v>1359002</v>
          </cell>
          <cell r="B279" t="str">
            <v>迪拜龙城宜必思尚品酒店</v>
          </cell>
          <cell r="C279" t="str">
            <v>148-1200395</v>
          </cell>
          <cell r="D279" t="str">
            <v/>
          </cell>
          <cell r="E279" t="str">
            <v/>
          </cell>
          <cell r="F279" t="str">
            <v>284.35</v>
          </cell>
          <cell r="G279" t="str">
            <v>RMB</v>
          </cell>
          <cell r="H279" t="str">
            <v>1</v>
          </cell>
          <cell r="I279" t="str">
            <v>35.57</v>
          </cell>
          <cell r="J279" t="str">
            <v>EUR</v>
          </cell>
        </row>
        <row r="280">
          <cell r="A280" t="str">
            <v>1343393</v>
          </cell>
          <cell r="B280" t="str">
            <v>迪拜龙城宜必思尚品酒店</v>
          </cell>
          <cell r="C280" t="str">
            <v>148-1179185</v>
          </cell>
          <cell r="D280" t="str">
            <v>5028425</v>
          </cell>
          <cell r="E280" t="str">
            <v/>
          </cell>
          <cell r="F280" t="str">
            <v>1110.72</v>
          </cell>
          <cell r="G280" t="str">
            <v>RMB</v>
          </cell>
          <cell r="H280" t="str">
            <v>1</v>
          </cell>
          <cell r="I280" t="str">
            <v>138</v>
          </cell>
          <cell r="J280" t="str">
            <v>EUR</v>
          </cell>
        </row>
        <row r="281">
          <cell r="A281" t="str">
            <v>1359895</v>
          </cell>
          <cell r="B281" t="str">
            <v>迪拜龙城宜必思尚品酒店</v>
          </cell>
          <cell r="C281" t="str">
            <v>148-1201538</v>
          </cell>
          <cell r="D281" t="str">
            <v>5162915</v>
          </cell>
          <cell r="E281" t="str">
            <v/>
          </cell>
          <cell r="F281" t="str">
            <v>283.39</v>
          </cell>
          <cell r="G281" t="str">
            <v>RMB</v>
          </cell>
          <cell r="H281" t="str">
            <v>1</v>
          </cell>
          <cell r="I281" t="str">
            <v>35.45</v>
          </cell>
          <cell r="J281" t="str">
            <v>EUR</v>
          </cell>
        </row>
        <row r="282">
          <cell r="A282" t="str">
            <v>1346659</v>
          </cell>
          <cell r="B282" t="str">
            <v>迪拜龙城宜必思尚品酒店</v>
          </cell>
          <cell r="C282" t="str">
            <v>148-1183805</v>
          </cell>
          <cell r="D282" t="str">
            <v>5050412</v>
          </cell>
          <cell r="E282" t="str">
            <v/>
          </cell>
          <cell r="F282" t="str">
            <v>1566.22</v>
          </cell>
          <cell r="G282" t="str">
            <v>RMB</v>
          </cell>
          <cell r="H282" t="str">
            <v>1</v>
          </cell>
          <cell r="I282" t="str">
            <v>193.98</v>
          </cell>
          <cell r="J282" t="str">
            <v>EUR</v>
          </cell>
        </row>
        <row r="283">
          <cell r="A283" t="str">
            <v>1328327</v>
          </cell>
          <cell r="B283" t="str">
            <v>迪拜龙城宜必思尚品酒店</v>
          </cell>
          <cell r="C283" t="str">
            <v>148-1157829</v>
          </cell>
          <cell r="D283" t="str">
            <v>4560416</v>
          </cell>
          <cell r="E283" t="str">
            <v/>
          </cell>
          <cell r="F283" t="str">
            <v>1034.51</v>
          </cell>
          <cell r="G283" t="str">
            <v>RMB</v>
          </cell>
          <cell r="H283" t="str">
            <v>1</v>
          </cell>
          <cell r="I283" t="str">
            <v>132.92</v>
          </cell>
          <cell r="J283" t="str">
            <v>EUR</v>
          </cell>
        </row>
        <row r="284">
          <cell r="A284" t="str">
            <v>1341663</v>
          </cell>
          <cell r="B284" t="str">
            <v>迪拜龙城宜必思尚品酒店</v>
          </cell>
          <cell r="C284" t="str">
            <v>148-1176836</v>
          </cell>
          <cell r="D284" t="str">
            <v>4961912</v>
          </cell>
          <cell r="E284" t="str">
            <v/>
          </cell>
          <cell r="F284" t="str">
            <v>277.09</v>
          </cell>
          <cell r="G284" t="str">
            <v>RMB</v>
          </cell>
          <cell r="H284" t="str">
            <v>1</v>
          </cell>
          <cell r="I284" t="str">
            <v>34.43</v>
          </cell>
          <cell r="J284" t="str">
            <v>EUR</v>
          </cell>
        </row>
        <row r="285">
          <cell r="A285" t="str">
            <v>1345951</v>
          </cell>
          <cell r="B285" t="str">
            <v>迪拜龙城宜必思尚品酒店</v>
          </cell>
          <cell r="C285" t="str">
            <v>148-1182763</v>
          </cell>
          <cell r="D285" t="str">
            <v>5043925</v>
          </cell>
          <cell r="E285" t="str">
            <v/>
          </cell>
          <cell r="F285" t="str">
            <v>1391.98</v>
          </cell>
          <cell r="G285" t="str">
            <v>RMB</v>
          </cell>
          <cell r="H285" t="str">
            <v>1</v>
          </cell>
          <cell r="I285" t="str">
            <v>172.4</v>
          </cell>
          <cell r="J285" t="str">
            <v>EUR</v>
          </cell>
        </row>
        <row r="286">
          <cell r="A286" t="str">
            <v>1338168</v>
          </cell>
          <cell r="B286" t="str">
            <v>迪拜龙城宜必思尚品酒店</v>
          </cell>
          <cell r="C286" t="str">
            <v>148-1171953</v>
          </cell>
          <cell r="D286" t="str">
            <v>4821412</v>
          </cell>
          <cell r="E286" t="str">
            <v/>
          </cell>
          <cell r="F286" t="str">
            <v>1370.85</v>
          </cell>
          <cell r="G286" t="str">
            <v>RMB</v>
          </cell>
          <cell r="H286" t="str">
            <v>1</v>
          </cell>
          <cell r="I286" t="str">
            <v>172.6</v>
          </cell>
          <cell r="J286" t="str">
            <v>EUR</v>
          </cell>
        </row>
        <row r="287">
          <cell r="A287" t="str">
            <v>1365579</v>
          </cell>
          <cell r="B287" t="str">
            <v>迪拜龙城宜必思尚品酒店</v>
          </cell>
          <cell r="C287" t="str">
            <v>148-1211253</v>
          </cell>
          <cell r="D287" t="str">
            <v>148-1211253</v>
          </cell>
          <cell r="E287" t="str">
            <v/>
          </cell>
          <cell r="F287" t="str">
            <v>280.63</v>
          </cell>
          <cell r="G287" t="str">
            <v>RMB</v>
          </cell>
          <cell r="H287" t="str">
            <v>1</v>
          </cell>
          <cell r="I287" t="str">
            <v>35.46</v>
          </cell>
          <cell r="J287" t="str">
            <v>EUR</v>
          </cell>
        </row>
        <row r="288">
          <cell r="A288" t="str">
            <v>1321288</v>
          </cell>
          <cell r="B288" t="str">
            <v>迪拜龙城宜必思尚品酒店</v>
          </cell>
          <cell r="C288" t="str">
            <v>148-1146041</v>
          </cell>
          <cell r="D288" t="str">
            <v>4453919,4453918</v>
          </cell>
          <cell r="E288" t="str">
            <v/>
          </cell>
          <cell r="F288" t="str">
            <v>1570.24</v>
          </cell>
          <cell r="G288" t="str">
            <v>RMB</v>
          </cell>
          <cell r="H288" t="str">
            <v>1</v>
          </cell>
          <cell r="I288" t="str">
            <v>205.8</v>
          </cell>
          <cell r="J288" t="str">
            <v>EUR</v>
          </cell>
        </row>
        <row r="289">
          <cell r="A289" t="str">
            <v>1343418</v>
          </cell>
          <cell r="B289" t="str">
            <v>迪拜龙城宜必思尚品酒店</v>
          </cell>
          <cell r="C289" t="str">
            <v>148-1179231</v>
          </cell>
          <cell r="D289" t="str">
            <v>5028431</v>
          </cell>
          <cell r="E289" t="str">
            <v/>
          </cell>
          <cell r="F289" t="str">
            <v>1388.4</v>
          </cell>
          <cell r="G289" t="str">
            <v>RMB</v>
          </cell>
          <cell r="H289" t="str">
            <v>1</v>
          </cell>
          <cell r="I289" t="str">
            <v>172.5</v>
          </cell>
          <cell r="J289" t="str">
            <v>EUR</v>
          </cell>
        </row>
        <row r="290">
          <cell r="A290" t="str">
            <v>1345622</v>
          </cell>
          <cell r="B290" t="str">
            <v>迪拜龙城宜必思尚品酒店</v>
          </cell>
          <cell r="C290" t="str">
            <v>148-1182313</v>
          </cell>
          <cell r="D290" t="str">
            <v>5042672</v>
          </cell>
          <cell r="E290" t="str">
            <v/>
          </cell>
          <cell r="F290" t="str">
            <v>259.05</v>
          </cell>
          <cell r="G290" t="str">
            <v>RMB</v>
          </cell>
          <cell r="H290" t="str">
            <v>1</v>
          </cell>
          <cell r="I290" t="str">
            <v>32.02</v>
          </cell>
          <cell r="J290" t="str">
            <v>EUR</v>
          </cell>
        </row>
        <row r="291">
          <cell r="A291" t="str">
            <v>1347145</v>
          </cell>
          <cell r="B291" t="str">
            <v>迪拜龙城宜必思尚品酒店</v>
          </cell>
          <cell r="C291" t="str">
            <v>148-1184529</v>
          </cell>
          <cell r="D291" t="str">
            <v>5054662</v>
          </cell>
          <cell r="E291" t="str">
            <v/>
          </cell>
          <cell r="F291" t="str">
            <v>1121.98</v>
          </cell>
          <cell r="G291" t="str">
            <v>RMB</v>
          </cell>
          <cell r="H291" t="str">
            <v>1</v>
          </cell>
          <cell r="I291" t="str">
            <v>138.96</v>
          </cell>
          <cell r="J291" t="str">
            <v>EUR</v>
          </cell>
        </row>
        <row r="292">
          <cell r="A292" t="str">
            <v>1326026</v>
          </cell>
          <cell r="B292" t="str">
            <v>迪拜龙城宜必思尚品酒店</v>
          </cell>
          <cell r="C292" t="str">
            <v>148-1153780</v>
          </cell>
          <cell r="D292" t="str">
            <v/>
          </cell>
          <cell r="E292" t="str">
            <v/>
          </cell>
          <cell r="F292" t="str">
            <v>258.23</v>
          </cell>
          <cell r="G292" t="str">
            <v>RMB</v>
          </cell>
          <cell r="H292" t="str">
            <v>1</v>
          </cell>
          <cell r="I292" t="str">
            <v>33.57</v>
          </cell>
          <cell r="J292" t="str">
            <v>EUR</v>
          </cell>
        </row>
        <row r="293">
          <cell r="A293" t="str">
            <v>1343318</v>
          </cell>
          <cell r="B293" t="str">
            <v>迪拜龙城宜必思尚品酒店</v>
          </cell>
          <cell r="C293" t="str">
            <v>148-1179078</v>
          </cell>
          <cell r="D293" t="str">
            <v>5028420</v>
          </cell>
          <cell r="E293" t="str">
            <v/>
          </cell>
          <cell r="F293" t="str">
            <v>277.68</v>
          </cell>
          <cell r="G293" t="str">
            <v>RMB</v>
          </cell>
          <cell r="H293" t="str">
            <v>1</v>
          </cell>
          <cell r="I293" t="str">
            <v>34.5</v>
          </cell>
          <cell r="J293" t="str">
            <v>EUR</v>
          </cell>
        </row>
        <row r="294">
          <cell r="A294" t="str">
            <v>1366237</v>
          </cell>
          <cell r="B294" t="str">
            <v>迪拜龙城宜必思尚品酒店</v>
          </cell>
          <cell r="C294" t="str">
            <v>148-1212111</v>
          </cell>
          <cell r="D294" t="str">
            <v>5273664</v>
          </cell>
          <cell r="E294" t="str">
            <v/>
          </cell>
          <cell r="F294" t="str">
            <v>280.67</v>
          </cell>
          <cell r="G294" t="str">
            <v>RMB</v>
          </cell>
          <cell r="H294" t="str">
            <v>1</v>
          </cell>
          <cell r="I294" t="str">
            <v>35.46</v>
          </cell>
          <cell r="J294" t="str">
            <v>EUR</v>
          </cell>
        </row>
        <row r="295">
          <cell r="A295" t="str">
            <v>1355348</v>
          </cell>
          <cell r="B295" t="str">
            <v>迪拜龙城宜必思尚品酒店</v>
          </cell>
          <cell r="C295" t="str">
            <v>148-1195408</v>
          </cell>
          <cell r="D295" t="str">
            <v>5122170</v>
          </cell>
          <cell r="E295" t="str">
            <v/>
          </cell>
          <cell r="F295" t="str">
            <v>289.95</v>
          </cell>
          <cell r="G295" t="str">
            <v>RMB</v>
          </cell>
          <cell r="H295" t="str">
            <v>1</v>
          </cell>
          <cell r="I295" t="str">
            <v>36.27</v>
          </cell>
          <cell r="J295" t="str">
            <v>EUR</v>
          </cell>
        </row>
        <row r="296">
          <cell r="A296" t="str">
            <v>1365144</v>
          </cell>
          <cell r="B296" t="str">
            <v>迪拜龙城宜必思尚品酒店</v>
          </cell>
          <cell r="C296" t="str">
            <v>148-1210384</v>
          </cell>
          <cell r="D296" t="str">
            <v>5258662</v>
          </cell>
          <cell r="E296" t="str">
            <v/>
          </cell>
          <cell r="F296" t="str">
            <v>280.77</v>
          </cell>
          <cell r="G296" t="str">
            <v>RMB</v>
          </cell>
          <cell r="H296" t="str">
            <v>1</v>
          </cell>
          <cell r="I296" t="str">
            <v>35.6</v>
          </cell>
          <cell r="J296" t="str">
            <v>EUR</v>
          </cell>
        </row>
        <row r="297">
          <cell r="A297" t="str">
            <v>1334844</v>
          </cell>
          <cell r="B297" t="str">
            <v>迪拜龙城宜必思尚品酒店</v>
          </cell>
          <cell r="C297" t="str">
            <v>148-1166619</v>
          </cell>
          <cell r="D297" t="str">
            <v/>
          </cell>
          <cell r="E297" t="str">
            <v/>
          </cell>
          <cell r="F297" t="str">
            <v>251.88</v>
          </cell>
          <cell r="G297" t="str">
            <v>RMB</v>
          </cell>
          <cell r="H297" t="str">
            <v>1</v>
          </cell>
          <cell r="I297" t="str">
            <v>31.9</v>
          </cell>
          <cell r="J297" t="str">
            <v>EUR</v>
          </cell>
        </row>
        <row r="298">
          <cell r="A298" t="str">
            <v>1320987</v>
          </cell>
          <cell r="B298" t="str">
            <v>迪拜龙城宜必思尚品酒店</v>
          </cell>
          <cell r="C298" t="str">
            <v>148-1145493</v>
          </cell>
          <cell r="D298" t="str">
            <v>4453917</v>
          </cell>
          <cell r="E298" t="str">
            <v/>
          </cell>
          <cell r="F298" t="str">
            <v>1579.02</v>
          </cell>
          <cell r="G298" t="str">
            <v>RMB</v>
          </cell>
          <cell r="H298" t="str">
            <v>1</v>
          </cell>
          <cell r="I298" t="str">
            <v>206.24</v>
          </cell>
          <cell r="J298" t="str">
            <v>EUR</v>
          </cell>
        </row>
        <row r="299">
          <cell r="A299" t="str">
            <v>1358276</v>
          </cell>
          <cell r="B299" t="str">
            <v>迪拜龙城宜必思尚品酒店</v>
          </cell>
          <cell r="C299" t="str">
            <v>148-1199396</v>
          </cell>
          <cell r="D299" t="str">
            <v>5143668</v>
          </cell>
          <cell r="E299" t="str">
            <v/>
          </cell>
          <cell r="F299" t="str">
            <v>1060.99</v>
          </cell>
          <cell r="G299" t="str">
            <v>RMB</v>
          </cell>
          <cell r="H299" t="str">
            <v>1</v>
          </cell>
          <cell r="I299" t="str">
            <v>132.72</v>
          </cell>
          <cell r="J299" t="str">
            <v>EUR</v>
          </cell>
        </row>
        <row r="300">
          <cell r="A300" t="str">
            <v>1349766</v>
          </cell>
          <cell r="B300" t="str">
            <v>迪拜龙城宜必思尚品酒店</v>
          </cell>
          <cell r="C300" t="str">
            <v>148-1187914</v>
          </cell>
          <cell r="D300" t="str">
            <v>5072166</v>
          </cell>
          <cell r="E300" t="str">
            <v/>
          </cell>
          <cell r="F300" t="str">
            <v>264.69</v>
          </cell>
          <cell r="G300" t="str">
            <v>RMB</v>
          </cell>
          <cell r="H300" t="str">
            <v>1</v>
          </cell>
          <cell r="I300" t="str">
            <v>33.11</v>
          </cell>
          <cell r="J300" t="str">
            <v>EUR</v>
          </cell>
        </row>
        <row r="301">
          <cell r="A301" t="str">
            <v>1319378</v>
          </cell>
          <cell r="B301" t="str">
            <v>迪拜龙城宜必思尚品酒店</v>
          </cell>
          <cell r="C301" t="str">
            <v>148-1142917</v>
          </cell>
          <cell r="D301" t="str">
            <v/>
          </cell>
          <cell r="E301" t="str">
            <v/>
          </cell>
          <cell r="F301" t="str">
            <v>858.29</v>
          </cell>
          <cell r="G301" t="str">
            <v>RMB</v>
          </cell>
          <cell r="H301" t="str">
            <v>1</v>
          </cell>
          <cell r="I301" t="str">
            <v>112.26</v>
          </cell>
          <cell r="J301" t="str">
            <v>EUR</v>
          </cell>
        </row>
        <row r="302">
          <cell r="A302" t="str">
            <v>1360131</v>
          </cell>
          <cell r="B302" t="str">
            <v>迪拜龙城宜必思尚品酒店</v>
          </cell>
          <cell r="C302" t="str">
            <v>148-1201786</v>
          </cell>
          <cell r="D302" t="str">
            <v>5165162</v>
          </cell>
          <cell r="E302" t="str">
            <v/>
          </cell>
          <cell r="F302" t="str">
            <v>263.97</v>
          </cell>
          <cell r="G302" t="str">
            <v>RMB</v>
          </cell>
          <cell r="H302" t="str">
            <v>1</v>
          </cell>
          <cell r="I302" t="str">
            <v>33.02</v>
          </cell>
          <cell r="J302" t="str">
            <v>EUR</v>
          </cell>
        </row>
        <row r="303">
          <cell r="A303" t="str">
            <v>1364007</v>
          </cell>
          <cell r="B303" t="str">
            <v>迪拜龙城宜必思尚品酒店</v>
          </cell>
          <cell r="C303" t="str">
            <v>148-1208151</v>
          </cell>
          <cell r="D303" t="str">
            <v/>
          </cell>
          <cell r="E303" t="str">
            <v/>
          </cell>
          <cell r="F303" t="str">
            <v>280.91</v>
          </cell>
          <cell r="G303" t="str">
            <v>RMB</v>
          </cell>
          <cell r="H303" t="str">
            <v>1</v>
          </cell>
          <cell r="I303" t="str">
            <v>35.54</v>
          </cell>
          <cell r="J303" t="str">
            <v>EUR</v>
          </cell>
        </row>
        <row r="304">
          <cell r="A304" t="str">
            <v>1324179</v>
          </cell>
          <cell r="B304" t="str">
            <v>迪拜龙城宜必思尚品酒店</v>
          </cell>
          <cell r="C304" t="str">
            <v>148-1150958</v>
          </cell>
          <cell r="D304" t="str">
            <v/>
          </cell>
          <cell r="E304" t="str">
            <v/>
          </cell>
          <cell r="F304" t="str">
            <v>1413.95</v>
          </cell>
          <cell r="G304" t="str">
            <v>RMB</v>
          </cell>
          <cell r="H304" t="str">
            <v>1</v>
          </cell>
          <cell r="I304" t="str">
            <v>185.85</v>
          </cell>
          <cell r="J304" t="str">
            <v>EUR</v>
          </cell>
        </row>
        <row r="305">
          <cell r="A305" t="str">
            <v>1319224</v>
          </cell>
          <cell r="B305" t="str">
            <v>迪拜龙城宜必思尚品酒店</v>
          </cell>
          <cell r="C305" t="str">
            <v>148-1142838</v>
          </cell>
          <cell r="D305" t="str">
            <v>4433414</v>
          </cell>
          <cell r="E305" t="str">
            <v/>
          </cell>
          <cell r="F305" t="str">
            <v>780.54</v>
          </cell>
          <cell r="G305" t="str">
            <v>RMB</v>
          </cell>
          <cell r="H305" t="str">
            <v>1</v>
          </cell>
          <cell r="I305" t="str">
            <v>102.09</v>
          </cell>
          <cell r="J305" t="str">
            <v>EUR</v>
          </cell>
        </row>
        <row r="306">
          <cell r="A306" t="str">
            <v>1344585</v>
          </cell>
          <cell r="B306" t="str">
            <v>迪拜龙城宜必思尚品酒店</v>
          </cell>
          <cell r="C306" t="str">
            <v>148-1180827</v>
          </cell>
          <cell r="D306" t="str">
            <v>5034423</v>
          </cell>
          <cell r="E306" t="str">
            <v/>
          </cell>
          <cell r="F306" t="str">
            <v>278.27</v>
          </cell>
          <cell r="G306" t="str">
            <v>RMB</v>
          </cell>
          <cell r="H306" t="str">
            <v>1</v>
          </cell>
          <cell r="I306" t="str">
            <v>34.35</v>
          </cell>
          <cell r="J306" t="str">
            <v>EUR</v>
          </cell>
        </row>
        <row r="307">
          <cell r="A307" t="str">
            <v>1365621</v>
          </cell>
          <cell r="B307" t="str">
            <v>迪拜龙城宜必思尚品酒店</v>
          </cell>
          <cell r="C307" t="str">
            <v>148-1211394</v>
          </cell>
          <cell r="D307" t="str">
            <v/>
          </cell>
          <cell r="E307" t="str">
            <v/>
          </cell>
          <cell r="F307" t="str">
            <v>841.88</v>
          </cell>
          <cell r="G307" t="str">
            <v>RMB</v>
          </cell>
          <cell r="H307" t="str">
            <v>1</v>
          </cell>
          <cell r="I307" t="str">
            <v>106.38</v>
          </cell>
          <cell r="J307" t="str">
            <v>EUR</v>
          </cell>
        </row>
        <row r="308">
          <cell r="A308" t="str">
            <v>1319258</v>
          </cell>
          <cell r="B308" t="str">
            <v>迪拜龙城宜必思尚品酒店</v>
          </cell>
          <cell r="C308" t="str">
            <v>148-1142855</v>
          </cell>
          <cell r="D308" t="str">
            <v>4432667</v>
          </cell>
          <cell r="E308" t="str">
            <v/>
          </cell>
          <cell r="F308" t="str">
            <v>260.18</v>
          </cell>
          <cell r="G308" t="str">
            <v>RMB</v>
          </cell>
          <cell r="H308" t="str">
            <v>1</v>
          </cell>
          <cell r="I308" t="str">
            <v>34.03</v>
          </cell>
          <cell r="J308" t="str">
            <v>EUR</v>
          </cell>
        </row>
        <row r="309">
          <cell r="A309" t="str">
            <v>1343185</v>
          </cell>
          <cell r="B309" t="str">
            <v>迪拜龙城宜必思尚品酒店</v>
          </cell>
          <cell r="C309" t="str">
            <v>148-1178845</v>
          </cell>
          <cell r="D309" t="str">
            <v>5010912</v>
          </cell>
          <cell r="E309" t="str">
            <v/>
          </cell>
          <cell r="F309" t="str">
            <v>258.68</v>
          </cell>
          <cell r="G309" t="str">
            <v>RMB</v>
          </cell>
          <cell r="H309" t="str">
            <v>1</v>
          </cell>
          <cell r="I309" t="str">
            <v>32.14</v>
          </cell>
          <cell r="J309" t="str">
            <v>EUR</v>
          </cell>
        </row>
        <row r="310">
          <cell r="A310" t="str">
            <v>1343852</v>
          </cell>
          <cell r="B310" t="str">
            <v>迪拜龙城宜必思尚品酒店</v>
          </cell>
          <cell r="C310" t="str">
            <v>148-1179910</v>
          </cell>
          <cell r="D310" t="str">
            <v>5031168</v>
          </cell>
          <cell r="E310" t="str">
            <v/>
          </cell>
          <cell r="F310" t="str">
            <v>555.74</v>
          </cell>
          <cell r="G310" t="str">
            <v>RMB</v>
          </cell>
          <cell r="H310" t="str">
            <v>1</v>
          </cell>
          <cell r="I310" t="str">
            <v>69</v>
          </cell>
          <cell r="J310" t="str">
            <v>EUR</v>
          </cell>
        </row>
        <row r="311">
          <cell r="A311" t="str">
            <v>1364989</v>
          </cell>
          <cell r="B311" t="str">
            <v>迪拜龙城宜必思尚品酒店</v>
          </cell>
          <cell r="C311" t="str">
            <v>148-1210000</v>
          </cell>
          <cell r="D311" t="str">
            <v>5251917,5251918</v>
          </cell>
          <cell r="E311" t="str">
            <v/>
          </cell>
          <cell r="F311" t="str">
            <v>1684.64</v>
          </cell>
          <cell r="G311" t="str">
            <v>RMB</v>
          </cell>
          <cell r="H311" t="str">
            <v>1</v>
          </cell>
          <cell r="I311" t="str">
            <v>213.6</v>
          </cell>
          <cell r="J311" t="str">
            <v>EUR</v>
          </cell>
        </row>
        <row r="312">
          <cell r="A312" t="str">
            <v>1345954</v>
          </cell>
          <cell r="B312" t="str">
            <v>迪拜龙城宜必思尚品酒店</v>
          </cell>
          <cell r="C312" t="str">
            <v>148-1182760</v>
          </cell>
          <cell r="D312" t="str">
            <v>5043924</v>
          </cell>
          <cell r="E312" t="str">
            <v/>
          </cell>
          <cell r="F312" t="str">
            <v>518.52</v>
          </cell>
          <cell r="G312" t="str">
            <v>RMB</v>
          </cell>
          <cell r="H312" t="str">
            <v>1</v>
          </cell>
          <cell r="I312" t="str">
            <v>64.22</v>
          </cell>
          <cell r="J312" t="str">
            <v>EUR</v>
          </cell>
        </row>
        <row r="313">
          <cell r="A313" t="str">
            <v>1351235</v>
          </cell>
          <cell r="B313" t="str">
            <v>迪拜龙城宜必思尚品酒店</v>
          </cell>
          <cell r="C313" t="str">
            <v>148-1189588</v>
          </cell>
          <cell r="D313" t="str">
            <v>5081416</v>
          </cell>
          <cell r="E313" t="str">
            <v/>
          </cell>
          <cell r="F313" t="str">
            <v>285.55</v>
          </cell>
          <cell r="G313" t="str">
            <v>RMB</v>
          </cell>
          <cell r="H313" t="str">
            <v>1</v>
          </cell>
          <cell r="I313" t="str">
            <v>35.72</v>
          </cell>
          <cell r="J313" t="str">
            <v>EUR</v>
          </cell>
        </row>
        <row r="314">
          <cell r="A314" t="str">
            <v>1354275</v>
          </cell>
          <cell r="B314" t="str">
            <v>迪拜龙城宜必思尚品酒店</v>
          </cell>
          <cell r="C314" t="str">
            <v>148-1193983</v>
          </cell>
          <cell r="D314" t="str">
            <v>5106417</v>
          </cell>
          <cell r="E314" t="str">
            <v/>
          </cell>
          <cell r="F314" t="str">
            <v>1744.01</v>
          </cell>
          <cell r="G314" t="str">
            <v>RMB</v>
          </cell>
          <cell r="H314" t="str">
            <v>1</v>
          </cell>
          <cell r="I314" t="str">
            <v>218.16</v>
          </cell>
          <cell r="J314" t="str">
            <v>EUR</v>
          </cell>
        </row>
        <row r="315">
          <cell r="A315" t="str">
            <v>1356339</v>
          </cell>
          <cell r="B315" t="str">
            <v>迪拜龙城宜必思尚品酒店</v>
          </cell>
          <cell r="C315" t="str">
            <v>148-1196895</v>
          </cell>
          <cell r="D315" t="str">
            <v>5123429</v>
          </cell>
          <cell r="E315" t="str">
            <v/>
          </cell>
          <cell r="F315" t="str">
            <v>2879.51</v>
          </cell>
          <cell r="G315" t="str">
            <v>RMB</v>
          </cell>
          <cell r="H315" t="str">
            <v>1</v>
          </cell>
          <cell r="I315" t="str">
            <v>360.2</v>
          </cell>
          <cell r="J315" t="str">
            <v>EUR</v>
          </cell>
        </row>
        <row r="316">
          <cell r="A316" t="str">
            <v>1364393</v>
          </cell>
          <cell r="B316" t="str">
            <v>阿姆斯特丹市中心因特尔酒店</v>
          </cell>
          <cell r="C316" t="str">
            <v>221-1226943</v>
          </cell>
          <cell r="D316" t="str">
            <v/>
          </cell>
          <cell r="E316" t="str">
            <v/>
          </cell>
          <cell r="F316" t="str">
            <v>2642.54</v>
          </cell>
          <cell r="G316" t="str">
            <v>RMB</v>
          </cell>
          <cell r="H316" t="str">
            <v>1</v>
          </cell>
          <cell r="I316" t="str">
            <v>334.46</v>
          </cell>
          <cell r="J316" t="str">
            <v>EUR</v>
          </cell>
        </row>
        <row r="317">
          <cell r="A317" t="str">
            <v>1359928</v>
          </cell>
          <cell r="B317" t="str">
            <v>圣彼得堡宏伟能源涅夫斯基酒店</v>
          </cell>
          <cell r="C317" t="str">
            <v>146-142259</v>
          </cell>
          <cell r="D317" t="str">
            <v/>
          </cell>
          <cell r="E317" t="str">
            <v/>
          </cell>
          <cell r="F317" t="str">
            <v>181.07</v>
          </cell>
          <cell r="G317" t="str">
            <v>RMB</v>
          </cell>
          <cell r="H317" t="str">
            <v>1</v>
          </cell>
          <cell r="I317" t="str">
            <v>22.65</v>
          </cell>
          <cell r="J317" t="str">
            <v>EUR</v>
          </cell>
        </row>
        <row r="318">
          <cell r="A318" t="str">
            <v>1359186</v>
          </cell>
          <cell r="B318" t="str">
            <v>曼谷素旺那普机场奇迹酒店</v>
          </cell>
          <cell r="C318" t="str">
            <v>321-3555315</v>
          </cell>
          <cell r="D318" t="str">
            <v>164348,164349</v>
          </cell>
          <cell r="E318" t="str">
            <v/>
          </cell>
          <cell r="F318" t="str">
            <v>490.08</v>
          </cell>
          <cell r="G318" t="str">
            <v>RMB</v>
          </cell>
          <cell r="H318" t="str">
            <v>1</v>
          </cell>
          <cell r="I318" t="str">
            <v>71.66</v>
          </cell>
          <cell r="J318" t="str">
            <v>USD</v>
          </cell>
        </row>
        <row r="319">
          <cell r="A319" t="str">
            <v>1361887</v>
          </cell>
          <cell r="B319" t="str">
            <v>曼谷素旺那普机场奇迹酒店</v>
          </cell>
          <cell r="C319" t="str">
            <v>321-3566474</v>
          </cell>
          <cell r="D319" t="str">
            <v>164715</v>
          </cell>
          <cell r="E319" t="str">
            <v/>
          </cell>
          <cell r="F319" t="str">
            <v>244.52</v>
          </cell>
          <cell r="G319" t="str">
            <v>RMB</v>
          </cell>
          <cell r="H319" t="str">
            <v>1</v>
          </cell>
          <cell r="I319" t="str">
            <v>36.01</v>
          </cell>
          <cell r="J319" t="str">
            <v>USD</v>
          </cell>
        </row>
        <row r="320">
          <cell r="A320" t="str">
            <v>1361378</v>
          </cell>
          <cell r="B320" t="str">
            <v>墨尔本飞马公寓式酒店</v>
          </cell>
          <cell r="C320" t="str">
            <v>280-523169</v>
          </cell>
          <cell r="D320" t="str">
            <v/>
          </cell>
          <cell r="E320" t="str">
            <v/>
          </cell>
          <cell r="F320" t="str">
            <v>1006.35</v>
          </cell>
          <cell r="G320" t="str">
            <v>RMB</v>
          </cell>
          <cell r="H320" t="str">
            <v>1</v>
          </cell>
          <cell r="I320" t="str">
            <v>147.3</v>
          </cell>
          <cell r="J320" t="str">
            <v>USD</v>
          </cell>
        </row>
        <row r="321">
          <cell r="A321" t="str">
            <v>1321561</v>
          </cell>
          <cell r="B321" t="str">
            <v>墨尔本飞马公寓式酒店</v>
          </cell>
          <cell r="C321" t="str">
            <v>280-490993</v>
          </cell>
          <cell r="D321" t="str">
            <v>216196</v>
          </cell>
          <cell r="E321" t="str">
            <v/>
          </cell>
          <cell r="F321" t="str">
            <v>3294</v>
          </cell>
          <cell r="G321" t="str">
            <v>RMB</v>
          </cell>
          <cell r="H321" t="str">
            <v>1</v>
          </cell>
          <cell r="I321" t="str">
            <v>508.4</v>
          </cell>
          <cell r="J321" t="str">
            <v>USD</v>
          </cell>
        </row>
        <row r="322">
          <cell r="A322" t="str">
            <v>1354759</v>
          </cell>
          <cell r="B322" t="str">
            <v>墨尔本飞马公寓式酒店</v>
          </cell>
          <cell r="C322" t="str">
            <v>280-517405</v>
          </cell>
          <cell r="D322" t="str">
            <v/>
          </cell>
          <cell r="E322" t="str">
            <v/>
          </cell>
          <cell r="F322" t="str">
            <v>1984.68</v>
          </cell>
          <cell r="G322" t="str">
            <v>RMB</v>
          </cell>
          <cell r="H322" t="str">
            <v>1</v>
          </cell>
          <cell r="I322" t="str">
            <v>290.2</v>
          </cell>
          <cell r="J322" t="str">
            <v>USD</v>
          </cell>
        </row>
        <row r="323">
          <cell r="A323" t="str">
            <v>1364863</v>
          </cell>
          <cell r="B323" t="str">
            <v>墨尔本飞马公寓式酒店</v>
          </cell>
          <cell r="C323" t="str">
            <v>280-527071</v>
          </cell>
          <cell r="D323" t="str">
            <v/>
          </cell>
          <cell r="E323" t="str">
            <v/>
          </cell>
          <cell r="F323" t="str">
            <v>559.23</v>
          </cell>
          <cell r="G323" t="str">
            <v>RMB</v>
          </cell>
          <cell r="H323" t="str">
            <v>1</v>
          </cell>
          <cell r="I323" t="str">
            <v>81.86</v>
          </cell>
          <cell r="J323" t="str">
            <v>USD</v>
          </cell>
        </row>
        <row r="324">
          <cell r="A324" t="str">
            <v>1348030</v>
          </cell>
          <cell r="B324" t="str">
            <v>墨尔本飞马公寓式酒店</v>
          </cell>
          <cell r="C324" t="str">
            <v>280-511596</v>
          </cell>
          <cell r="D324" t="str">
            <v>221306</v>
          </cell>
          <cell r="E324" t="str">
            <v/>
          </cell>
          <cell r="F324" t="str">
            <v>586.44</v>
          </cell>
          <cell r="G324" t="str">
            <v>RMB</v>
          </cell>
          <cell r="H324" t="str">
            <v>1</v>
          </cell>
          <cell r="I324" t="str">
            <v>84.9</v>
          </cell>
          <cell r="J324" t="str">
            <v>USD</v>
          </cell>
        </row>
        <row r="325">
          <cell r="A325" t="str">
            <v>1348583</v>
          </cell>
          <cell r="B325" t="str">
            <v>墨尔本飞马公寓式酒店</v>
          </cell>
          <cell r="C325" t="str">
            <v>280-512091</v>
          </cell>
          <cell r="D325" t="str">
            <v>221377</v>
          </cell>
          <cell r="E325" t="str">
            <v/>
          </cell>
          <cell r="F325" t="str">
            <v>1023.61</v>
          </cell>
          <cell r="G325" t="str">
            <v>RMB</v>
          </cell>
          <cell r="H325" t="str">
            <v>1</v>
          </cell>
          <cell r="I325" t="str">
            <v>148.19</v>
          </cell>
          <cell r="J325" t="str">
            <v>USD</v>
          </cell>
        </row>
        <row r="326">
          <cell r="A326" t="str">
            <v>1354772</v>
          </cell>
          <cell r="B326" t="str">
            <v>墨尔本飞马公寓式酒店</v>
          </cell>
          <cell r="C326" t="str">
            <v>280-517421</v>
          </cell>
          <cell r="D326" t="str">
            <v/>
          </cell>
          <cell r="E326" t="str">
            <v/>
          </cell>
          <cell r="F326" t="str">
            <v>992.34</v>
          </cell>
          <cell r="G326" t="str">
            <v>RMB</v>
          </cell>
          <cell r="H326" t="str">
            <v>1</v>
          </cell>
          <cell r="I326" t="str">
            <v>145.1</v>
          </cell>
          <cell r="J326" t="str">
            <v>USD</v>
          </cell>
        </row>
        <row r="327">
          <cell r="A327" t="str">
            <v>1349965</v>
          </cell>
          <cell r="B327" t="str">
            <v>墨尔本伯克馨乐庭酒店</v>
          </cell>
          <cell r="C327" t="str">
            <v>280-513313</v>
          </cell>
          <cell r="D327" t="str">
            <v>20332399</v>
          </cell>
          <cell r="E327" t="str">
            <v/>
          </cell>
          <cell r="F327" t="str">
            <v>1248.05</v>
          </cell>
          <cell r="G327" t="str">
            <v>RMB</v>
          </cell>
          <cell r="H327" t="str">
            <v>1</v>
          </cell>
          <cell r="I327" t="str">
            <v>182.49</v>
          </cell>
          <cell r="J327" t="str">
            <v>USD</v>
          </cell>
        </row>
        <row r="328">
          <cell r="A328" t="str">
            <v>1366743</v>
          </cell>
          <cell r="B328" t="str">
            <v>霍普酒店-马尼拉厄米塔</v>
          </cell>
          <cell r="C328" t="str">
            <v>271-459824</v>
          </cell>
          <cell r="D328" t="str">
            <v>79615103-1</v>
          </cell>
          <cell r="E328" t="str">
            <v/>
          </cell>
          <cell r="F328" t="str">
            <v>404.92</v>
          </cell>
          <cell r="G328" t="str">
            <v>RMB</v>
          </cell>
          <cell r="H328" t="str">
            <v>1</v>
          </cell>
          <cell r="I328" t="str">
            <v>59.28</v>
          </cell>
          <cell r="J328" t="str">
            <v>USD</v>
          </cell>
        </row>
        <row r="329">
          <cell r="A329" t="str">
            <v>1369655</v>
          </cell>
          <cell r="B329" t="str">
            <v>霍普酒店-马尼拉厄米塔</v>
          </cell>
          <cell r="C329" t="str">
            <v>271-462320</v>
          </cell>
          <cell r="D329" t="str">
            <v/>
          </cell>
          <cell r="E329" t="str">
            <v/>
          </cell>
          <cell r="F329" t="str">
            <v>402</v>
          </cell>
          <cell r="G329" t="str">
            <v>RMB</v>
          </cell>
          <cell r="H329" t="str">
            <v>1</v>
          </cell>
          <cell r="I329" t="str">
            <v>58.84</v>
          </cell>
          <cell r="J329" t="str">
            <v>USD</v>
          </cell>
        </row>
        <row r="330">
          <cell r="A330" t="str">
            <v>1355718</v>
          </cell>
          <cell r="B330" t="str">
            <v>宜必思尚品墨尔本维多利亚酒店</v>
          </cell>
          <cell r="C330" t="str">
            <v>280-518182</v>
          </cell>
          <cell r="D330" t="str">
            <v>84764</v>
          </cell>
          <cell r="E330" t="str">
            <v/>
          </cell>
          <cell r="F330" t="str">
            <v>671.18</v>
          </cell>
          <cell r="G330" t="str">
            <v>RMB</v>
          </cell>
          <cell r="H330" t="str">
            <v>1</v>
          </cell>
          <cell r="I330" t="str">
            <v>98.14</v>
          </cell>
          <cell r="J330" t="str">
            <v>USD</v>
          </cell>
        </row>
        <row r="331">
          <cell r="A331" t="str">
            <v>1328441</v>
          </cell>
          <cell r="B331" t="str">
            <v>宜必思尚品墨尔本维多利亚酒店</v>
          </cell>
          <cell r="C331" t="str">
            <v>280-496319</v>
          </cell>
          <cell r="D331" t="str">
            <v>60995</v>
          </cell>
          <cell r="E331" t="str">
            <v/>
          </cell>
          <cell r="F331" t="str">
            <v>459.22</v>
          </cell>
          <cell r="G331" t="str">
            <v>RMB</v>
          </cell>
          <cell r="H331" t="str">
            <v>1</v>
          </cell>
          <cell r="I331" t="str">
            <v>68.52</v>
          </cell>
          <cell r="J331" t="str">
            <v>USD</v>
          </cell>
        </row>
        <row r="332">
          <cell r="A332" t="str">
            <v>1328690</v>
          </cell>
          <cell r="B332" t="str">
            <v>宜必思尚品墨尔本维多利亚酒店</v>
          </cell>
          <cell r="C332" t="str">
            <v>280-496461</v>
          </cell>
          <cell r="D332" t="str">
            <v>61099</v>
          </cell>
          <cell r="E332" t="str">
            <v/>
          </cell>
          <cell r="F332" t="str">
            <v>452.58</v>
          </cell>
          <cell r="G332" t="str">
            <v>RMB</v>
          </cell>
          <cell r="H332" t="str">
            <v>1</v>
          </cell>
          <cell r="I332" t="str">
            <v>67.53</v>
          </cell>
          <cell r="J332" t="str">
            <v>USD</v>
          </cell>
        </row>
        <row r="333">
          <cell r="A333" t="str">
            <v>1351291</v>
          </cell>
          <cell r="B333" t="str">
            <v>宜必思尚品墨尔本维多利亚酒店</v>
          </cell>
          <cell r="C333" t="str">
            <v>280-514285</v>
          </cell>
          <cell r="D333" t="str">
            <v>80720</v>
          </cell>
          <cell r="E333" t="str">
            <v/>
          </cell>
          <cell r="F333" t="str">
            <v>946.52</v>
          </cell>
          <cell r="G333" t="str">
            <v>RMB</v>
          </cell>
          <cell r="H333" t="str">
            <v>1</v>
          </cell>
          <cell r="I333" t="str">
            <v>138.4</v>
          </cell>
          <cell r="J333" t="str">
            <v>USD</v>
          </cell>
        </row>
        <row r="334">
          <cell r="A334" t="str">
            <v>1353548</v>
          </cell>
          <cell r="B334" t="str">
            <v>宜必思尚品墨尔本维多利亚酒店</v>
          </cell>
          <cell r="C334" t="str">
            <v>280-516401</v>
          </cell>
          <cell r="D334" t="str">
            <v/>
          </cell>
          <cell r="E334" t="str">
            <v/>
          </cell>
          <cell r="F334" t="str">
            <v>930.51</v>
          </cell>
          <cell r="G334" t="str">
            <v>RMB</v>
          </cell>
          <cell r="H334" t="str">
            <v>1</v>
          </cell>
          <cell r="I334" t="str">
            <v>136.06</v>
          </cell>
          <cell r="J334" t="str">
            <v>USD</v>
          </cell>
        </row>
        <row r="335">
          <cell r="A335" t="str">
            <v>1360583</v>
          </cell>
          <cell r="B335" t="str">
            <v>温莎酒店</v>
          </cell>
          <cell r="C335" t="str">
            <v>280-522300</v>
          </cell>
          <cell r="D335" t="str">
            <v>3069605</v>
          </cell>
          <cell r="E335" t="str">
            <v/>
          </cell>
          <cell r="F335" t="str">
            <v>833.48</v>
          </cell>
          <cell r="G335" t="str">
            <v>RMB</v>
          </cell>
          <cell r="H335" t="str">
            <v>1</v>
          </cell>
          <cell r="I335" t="str">
            <v>122.05</v>
          </cell>
          <cell r="J335" t="str">
            <v>USD</v>
          </cell>
        </row>
        <row r="336">
          <cell r="A336" t="str">
            <v>1359935</v>
          </cell>
          <cell r="B336" t="str">
            <v>宜必思尚品金斯盖特酒店</v>
          </cell>
          <cell r="C336" t="str">
            <v>280-521730</v>
          </cell>
          <cell r="D336" t="str">
            <v/>
          </cell>
          <cell r="E336" t="str">
            <v/>
          </cell>
          <cell r="F336" t="str">
            <v>676.17</v>
          </cell>
          <cell r="G336" t="str">
            <v>RMB</v>
          </cell>
          <cell r="H336" t="str">
            <v>1</v>
          </cell>
          <cell r="I336" t="str">
            <v>98.87</v>
          </cell>
          <cell r="J336" t="str">
            <v>USD</v>
          </cell>
        </row>
        <row r="337">
          <cell r="A337" t="str">
            <v>1355680</v>
          </cell>
          <cell r="B337" t="str">
            <v>牡蛎广场酒店</v>
          </cell>
          <cell r="C337" t="str">
            <v>271-448577</v>
          </cell>
          <cell r="D337" t="str">
            <v>556002271448577</v>
          </cell>
          <cell r="E337" t="str">
            <v/>
          </cell>
          <cell r="F337" t="str">
            <v>191.9</v>
          </cell>
          <cell r="G337" t="str">
            <v>RMB</v>
          </cell>
          <cell r="H337" t="str">
            <v>1</v>
          </cell>
          <cell r="I337" t="str">
            <v>28.06</v>
          </cell>
          <cell r="J337" t="str">
            <v>USD</v>
          </cell>
        </row>
        <row r="338">
          <cell r="A338" t="str">
            <v>1371537</v>
          </cell>
          <cell r="B338" t="str">
            <v>诺富特吉隆坡市中心酒店</v>
          </cell>
          <cell r="C338" t="str">
            <v>320-1341990</v>
          </cell>
          <cell r="D338" t="str">
            <v/>
          </cell>
          <cell r="E338" t="str">
            <v/>
          </cell>
          <cell r="F338" t="str">
            <v>405.23</v>
          </cell>
          <cell r="G338" t="str">
            <v>RMB</v>
          </cell>
          <cell r="H338" t="str">
            <v>1</v>
          </cell>
          <cell r="I338" t="str">
            <v>59.2</v>
          </cell>
          <cell r="J338" t="str">
            <v>USD</v>
          </cell>
        </row>
        <row r="339">
          <cell r="A339" t="str">
            <v>1371029</v>
          </cell>
          <cell r="B339" t="str">
            <v>诺富特吉隆坡市中心酒店</v>
          </cell>
          <cell r="C339" t="str">
            <v>320-1340816</v>
          </cell>
          <cell r="D339" t="str">
            <v/>
          </cell>
          <cell r="E339" t="str">
            <v/>
          </cell>
          <cell r="F339" t="str">
            <v>1622.58</v>
          </cell>
          <cell r="G339" t="str">
            <v>RMB</v>
          </cell>
          <cell r="H339" t="str">
            <v>1</v>
          </cell>
          <cell r="I339" t="str">
            <v>236.8</v>
          </cell>
          <cell r="J339" t="str">
            <v>USD</v>
          </cell>
        </row>
        <row r="340">
          <cell r="A340" t="str">
            <v>1349781</v>
          </cell>
          <cell r="B340" t="str">
            <v>吉隆坡邵氏广场美爵酒店</v>
          </cell>
          <cell r="C340" t="str">
            <v>320-1306845</v>
          </cell>
          <cell r="D340" t="str">
            <v/>
          </cell>
          <cell r="E340" t="str">
            <v/>
          </cell>
          <cell r="F340" t="str">
            <v>314.59</v>
          </cell>
          <cell r="G340" t="str">
            <v>RMB</v>
          </cell>
          <cell r="H340" t="str">
            <v>1</v>
          </cell>
          <cell r="I340" t="str">
            <v>46</v>
          </cell>
          <cell r="J340" t="str">
            <v>USD</v>
          </cell>
        </row>
        <row r="341">
          <cell r="A341" t="str">
            <v>1349760</v>
          </cell>
          <cell r="B341" t="str">
            <v>吉隆坡邵氏广场美爵酒店</v>
          </cell>
          <cell r="C341" t="str">
            <v>320-1306753</v>
          </cell>
          <cell r="D341" t="str">
            <v/>
          </cell>
          <cell r="E341" t="str">
            <v/>
          </cell>
          <cell r="F341" t="str">
            <v>369.85</v>
          </cell>
          <cell r="G341" t="str">
            <v>RMB</v>
          </cell>
          <cell r="H341" t="str">
            <v>1</v>
          </cell>
          <cell r="I341" t="str">
            <v>54.08</v>
          </cell>
          <cell r="J341" t="str">
            <v>USD</v>
          </cell>
        </row>
        <row r="342">
          <cell r="A342" t="str">
            <v>1342196</v>
          </cell>
          <cell r="B342" t="str">
            <v>吉隆坡邵氏广场美爵酒店</v>
          </cell>
          <cell r="C342" t="str">
            <v>320-1294026</v>
          </cell>
          <cell r="D342" t="str">
            <v/>
          </cell>
          <cell r="E342" t="str">
            <v/>
          </cell>
          <cell r="F342" t="str">
            <v>745.5</v>
          </cell>
          <cell r="G342" t="str">
            <v>RMB</v>
          </cell>
          <cell r="H342" t="str">
            <v>1</v>
          </cell>
          <cell r="I342" t="str">
            <v>108.74</v>
          </cell>
          <cell r="J342" t="str">
            <v>USD</v>
          </cell>
        </row>
        <row r="343">
          <cell r="A343" t="str">
            <v>1367960</v>
          </cell>
          <cell r="B343" t="str">
            <v>吉隆坡邵氏广场美爵酒店</v>
          </cell>
          <cell r="C343" t="str">
            <v>320-1335335</v>
          </cell>
          <cell r="D343" t="str">
            <v>875432</v>
          </cell>
          <cell r="E343" t="str">
            <v/>
          </cell>
          <cell r="F343" t="str">
            <v>991.73</v>
          </cell>
          <cell r="G343" t="str">
            <v>RMB</v>
          </cell>
          <cell r="H343" t="str">
            <v>1</v>
          </cell>
          <cell r="I343" t="str">
            <v>145.19</v>
          </cell>
          <cell r="J343" t="str">
            <v>USD</v>
          </cell>
        </row>
        <row r="344">
          <cell r="A344" t="str">
            <v>1359358</v>
          </cell>
          <cell r="B344" t="str">
            <v>吉隆坡邵氏广场美爵酒店</v>
          </cell>
          <cell r="C344" t="str">
            <v>320-1321150</v>
          </cell>
          <cell r="D344" t="str">
            <v>795682</v>
          </cell>
          <cell r="E344" t="str">
            <v/>
          </cell>
          <cell r="F344" t="str">
            <v>352.07</v>
          </cell>
          <cell r="G344" t="str">
            <v>RMB</v>
          </cell>
          <cell r="H344" t="str">
            <v>1</v>
          </cell>
          <cell r="I344" t="str">
            <v>51.48</v>
          </cell>
          <cell r="J344" t="str">
            <v>USD</v>
          </cell>
        </row>
        <row r="345">
          <cell r="A345" t="str">
            <v>1364817</v>
          </cell>
          <cell r="B345" t="str">
            <v>蓝珊瑚海滩度假村</v>
          </cell>
          <cell r="C345" t="str">
            <v>271-458122</v>
          </cell>
          <cell r="D345" t="str">
            <v/>
          </cell>
          <cell r="E345" t="str">
            <v/>
          </cell>
          <cell r="F345" t="str">
            <v>620.04</v>
          </cell>
          <cell r="G345" t="str">
            <v>RMB</v>
          </cell>
          <cell r="H345" t="str">
            <v>1</v>
          </cell>
          <cell r="I345" t="str">
            <v>90.76</v>
          </cell>
          <cell r="J345" t="str">
            <v>USD</v>
          </cell>
        </row>
        <row r="346">
          <cell r="A346" t="str">
            <v>1322869</v>
          </cell>
          <cell r="B346" t="str">
            <v>瓜拉马六甲酒店</v>
          </cell>
          <cell r="C346" t="str">
            <v>320-1259905</v>
          </cell>
          <cell r="D346" t="str">
            <v>2203197</v>
          </cell>
          <cell r="E346" t="str">
            <v/>
          </cell>
          <cell r="F346" t="str">
            <v>305.11</v>
          </cell>
          <cell r="G346" t="str">
            <v>RMB</v>
          </cell>
          <cell r="H346" t="str">
            <v>1</v>
          </cell>
          <cell r="I346" t="str">
            <v>46.82</v>
          </cell>
          <cell r="J346" t="str">
            <v>USD</v>
          </cell>
        </row>
        <row r="347">
          <cell r="A347" t="str">
            <v>1369422</v>
          </cell>
          <cell r="B347" t="str">
            <v>兰卡威丹绒鲁度假村</v>
          </cell>
          <cell r="C347" t="str">
            <v>320-1337390</v>
          </cell>
          <cell r="D347" t="str">
            <v>6134755</v>
          </cell>
          <cell r="E347" t="str">
            <v/>
          </cell>
          <cell r="F347" t="str">
            <v>1542.77</v>
          </cell>
          <cell r="G347" t="str">
            <v>RMB</v>
          </cell>
          <cell r="H347" t="str">
            <v>1</v>
          </cell>
          <cell r="I347" t="str">
            <v>224.89</v>
          </cell>
          <cell r="J347" t="str">
            <v>USD</v>
          </cell>
        </row>
        <row r="348">
          <cell r="A348" t="str">
            <v>1359930</v>
          </cell>
          <cell r="B348" t="str">
            <v>兰卡威丹绒鲁度假村</v>
          </cell>
          <cell r="C348" t="str">
            <v>320-1322058</v>
          </cell>
          <cell r="D348" t="str">
            <v>6133422</v>
          </cell>
          <cell r="E348" t="str">
            <v/>
          </cell>
          <cell r="F348" t="str">
            <v>3451.37</v>
          </cell>
          <cell r="G348" t="str">
            <v>RMB</v>
          </cell>
          <cell r="H348" t="str">
            <v>1</v>
          </cell>
          <cell r="I348" t="str">
            <v>504.66</v>
          </cell>
          <cell r="J348" t="str">
            <v>USD</v>
          </cell>
        </row>
        <row r="349">
          <cell r="A349" t="str">
            <v>1334329</v>
          </cell>
          <cell r="B349" t="str">
            <v>兰卡威丹绒鲁度假村</v>
          </cell>
          <cell r="C349" t="str">
            <v>320-1280481</v>
          </cell>
          <cell r="D349" t="str">
            <v>6130663</v>
          </cell>
          <cell r="E349" t="str">
            <v/>
          </cell>
          <cell r="F349" t="str">
            <v>1946.65</v>
          </cell>
          <cell r="G349" t="str">
            <v>RMB</v>
          </cell>
          <cell r="H349" t="str">
            <v>1</v>
          </cell>
          <cell r="I349" t="str">
            <v>290.64</v>
          </cell>
          <cell r="J349" t="str">
            <v>USD</v>
          </cell>
        </row>
        <row r="350">
          <cell r="A350" t="str">
            <v>1333518</v>
          </cell>
          <cell r="B350" t="str">
            <v>兰卡威丹绒鲁度假村</v>
          </cell>
          <cell r="C350" t="str">
            <v>320-1278846</v>
          </cell>
          <cell r="D350" t="str">
            <v>7130705</v>
          </cell>
          <cell r="E350" t="str">
            <v/>
          </cell>
          <cell r="F350" t="str">
            <v>3148.53</v>
          </cell>
          <cell r="G350" t="str">
            <v>RMB</v>
          </cell>
          <cell r="H350" t="str">
            <v>1</v>
          </cell>
          <cell r="I350" t="str">
            <v>468.24</v>
          </cell>
          <cell r="J350" t="str">
            <v>USD</v>
          </cell>
        </row>
        <row r="351">
          <cell r="A351" t="str">
            <v>1369425</v>
          </cell>
          <cell r="B351" t="str">
            <v>兰卡威丹绒鲁度假村</v>
          </cell>
          <cell r="C351" t="str">
            <v>320-1337399</v>
          </cell>
          <cell r="D351" t="str">
            <v>6134754</v>
          </cell>
          <cell r="E351" t="str">
            <v/>
          </cell>
          <cell r="F351" t="str">
            <v>3085.54</v>
          </cell>
          <cell r="G351" t="str">
            <v>RMB</v>
          </cell>
          <cell r="H351" t="str">
            <v>1</v>
          </cell>
          <cell r="I351" t="str">
            <v>449.78</v>
          </cell>
          <cell r="J351" t="str">
            <v>USD</v>
          </cell>
        </row>
        <row r="352">
          <cell r="A352" t="str">
            <v>1337957</v>
          </cell>
          <cell r="B352" t="str">
            <v>兰卡威丹绒鲁度假村</v>
          </cell>
          <cell r="C352" t="str">
            <v>320-1287017</v>
          </cell>
          <cell r="D352" t="str">
            <v>6131252</v>
          </cell>
          <cell r="E352" t="str">
            <v/>
          </cell>
          <cell r="F352" t="str">
            <v>1686.87</v>
          </cell>
          <cell r="G352" t="str">
            <v>RMB</v>
          </cell>
          <cell r="H352" t="str">
            <v>1</v>
          </cell>
          <cell r="I352" t="str">
            <v>248.36</v>
          </cell>
          <cell r="J352" t="str">
            <v>USD</v>
          </cell>
        </row>
        <row r="353">
          <cell r="A353" t="str">
            <v>1351189</v>
          </cell>
          <cell r="B353" t="str">
            <v>宿务帕克兰国际大酒店</v>
          </cell>
          <cell r="C353" t="str">
            <v>271-444522</v>
          </cell>
          <cell r="D353" t="str">
            <v>79659</v>
          </cell>
          <cell r="E353" t="str">
            <v/>
          </cell>
          <cell r="F353" t="str">
            <v>322.39</v>
          </cell>
          <cell r="G353" t="str">
            <v>RMB</v>
          </cell>
          <cell r="H353" t="str">
            <v>1</v>
          </cell>
          <cell r="I353" t="str">
            <v>47.14</v>
          </cell>
          <cell r="J353" t="str">
            <v>USD</v>
          </cell>
        </row>
        <row r="354">
          <cell r="A354" t="str">
            <v>1350370</v>
          </cell>
          <cell r="B354" t="str">
            <v>宿务帕克兰国际大酒店</v>
          </cell>
          <cell r="C354" t="str">
            <v>271-443857</v>
          </cell>
          <cell r="D354" t="str">
            <v>79499</v>
          </cell>
          <cell r="E354" t="str">
            <v/>
          </cell>
          <cell r="F354" t="str">
            <v>410.68</v>
          </cell>
          <cell r="G354" t="str">
            <v>RMB</v>
          </cell>
          <cell r="H354" t="str">
            <v>1</v>
          </cell>
          <cell r="I354" t="str">
            <v>60.05</v>
          </cell>
          <cell r="J354" t="str">
            <v>USD</v>
          </cell>
        </row>
        <row r="355">
          <cell r="A355" t="str">
            <v>1347189</v>
          </cell>
          <cell r="B355" t="str">
            <v>宿务滨海前线酒店</v>
          </cell>
          <cell r="C355" t="str">
            <v>271-441312</v>
          </cell>
          <cell r="D355" t="str">
            <v>124938</v>
          </cell>
          <cell r="E355" t="str">
            <v/>
          </cell>
          <cell r="F355" t="str">
            <v>425.56</v>
          </cell>
          <cell r="G355" t="str">
            <v>RMB</v>
          </cell>
          <cell r="H355" t="str">
            <v>1</v>
          </cell>
          <cell r="I355" t="str">
            <v>61.61</v>
          </cell>
          <cell r="J355" t="str">
            <v>USD</v>
          </cell>
        </row>
        <row r="356">
          <cell r="A356" t="str">
            <v>1355012</v>
          </cell>
          <cell r="B356" t="str">
            <v>彭斯恩宫殿酒店</v>
          </cell>
          <cell r="C356" t="str">
            <v>271-447940</v>
          </cell>
          <cell r="D356" t="str">
            <v/>
          </cell>
          <cell r="E356" t="str">
            <v/>
          </cell>
          <cell r="F356" t="str">
            <v>207.63</v>
          </cell>
          <cell r="G356" t="str">
            <v>RMB</v>
          </cell>
          <cell r="H356" t="str">
            <v>1</v>
          </cell>
          <cell r="I356" t="str">
            <v>30.36</v>
          </cell>
          <cell r="J356" t="str">
            <v>USD</v>
          </cell>
        </row>
        <row r="357">
          <cell r="A357" t="str">
            <v>1364896</v>
          </cell>
          <cell r="B357" t="str">
            <v>彭斯恩宫殿酒店</v>
          </cell>
          <cell r="C357" t="str">
            <v>271-458203</v>
          </cell>
          <cell r="D357" t="str">
            <v>2018-000311</v>
          </cell>
          <cell r="E357" t="str">
            <v/>
          </cell>
          <cell r="F357" t="str">
            <v>185.27</v>
          </cell>
          <cell r="G357" t="str">
            <v>RMB</v>
          </cell>
          <cell r="H357" t="str">
            <v>1</v>
          </cell>
          <cell r="I357" t="str">
            <v>27.12</v>
          </cell>
          <cell r="J357" t="str">
            <v>USD</v>
          </cell>
        </row>
        <row r="358">
          <cell r="A358" t="str">
            <v>1351317</v>
          </cell>
          <cell r="B358" t="str">
            <v>马尼拉科帕卡巴纳公寓酒店</v>
          </cell>
          <cell r="C358" t="str">
            <v>271-444617</v>
          </cell>
          <cell r="D358" t="str">
            <v>328332</v>
          </cell>
          <cell r="E358" t="str">
            <v/>
          </cell>
          <cell r="F358" t="str">
            <v>1007.8</v>
          </cell>
          <cell r="G358" t="str">
            <v>RMB</v>
          </cell>
          <cell r="H358" t="str">
            <v>1</v>
          </cell>
          <cell r="I358" t="str">
            <v>147.36</v>
          </cell>
          <cell r="J358" t="str">
            <v>USD</v>
          </cell>
        </row>
        <row r="359">
          <cell r="A359" t="str">
            <v>1357093</v>
          </cell>
          <cell r="B359" t="str">
            <v>宿务水蓝城机场酒店</v>
          </cell>
          <cell r="C359" t="str">
            <v>271-450026</v>
          </cell>
          <cell r="D359" t="str">
            <v>271-450026</v>
          </cell>
          <cell r="E359" t="str">
            <v/>
          </cell>
          <cell r="F359" t="str">
            <v>543.36</v>
          </cell>
          <cell r="G359" t="str">
            <v>RMB</v>
          </cell>
          <cell r="H359" t="str">
            <v>1</v>
          </cell>
          <cell r="I359" t="str">
            <v>79.45</v>
          </cell>
          <cell r="J359" t="str">
            <v>USD</v>
          </cell>
        </row>
        <row r="360">
          <cell r="A360" t="str">
            <v>1358978</v>
          </cell>
          <cell r="B360" t="str">
            <v>宿务大酒店</v>
          </cell>
          <cell r="C360" t="str">
            <v>271-451861</v>
          </cell>
          <cell r="D360" t="str">
            <v>FO2-0007656</v>
          </cell>
          <cell r="E360" t="str">
            <v/>
          </cell>
          <cell r="F360" t="str">
            <v>356.59</v>
          </cell>
          <cell r="G360" t="str">
            <v>RMB</v>
          </cell>
          <cell r="H360" t="str">
            <v>1</v>
          </cell>
          <cell r="I360" t="str">
            <v>52.14</v>
          </cell>
          <cell r="J360" t="str">
            <v>USD</v>
          </cell>
        </row>
        <row r="361">
          <cell r="A361" t="str">
            <v>1319595</v>
          </cell>
          <cell r="B361" t="str">
            <v>莫莱克别墅酒店</v>
          </cell>
          <cell r="C361" t="str">
            <v>320-1253969</v>
          </cell>
          <cell r="D361" t="str">
            <v>320-1253969</v>
          </cell>
          <cell r="E361" t="str">
            <v/>
          </cell>
          <cell r="F361" t="str">
            <v>2929.54</v>
          </cell>
          <cell r="G361" t="str">
            <v>RMB</v>
          </cell>
          <cell r="H361" t="str">
            <v>1</v>
          </cell>
          <cell r="I361" t="str">
            <v>451.72</v>
          </cell>
          <cell r="J361" t="str">
            <v>USD</v>
          </cell>
        </row>
        <row r="362">
          <cell r="A362" t="str">
            <v>1351367</v>
          </cell>
          <cell r="B362" t="str">
            <v>阿斯亚钻石套房及公寓</v>
          </cell>
          <cell r="C362" t="str">
            <v>271-444646</v>
          </cell>
          <cell r="D362" t="str">
            <v>271-444646</v>
          </cell>
          <cell r="E362" t="str">
            <v/>
          </cell>
          <cell r="F362" t="str">
            <v>196.48</v>
          </cell>
          <cell r="G362" t="str">
            <v>RMB</v>
          </cell>
          <cell r="H362" t="str">
            <v>1</v>
          </cell>
          <cell r="I362" t="str">
            <v>28.73</v>
          </cell>
          <cell r="J362" t="str">
            <v>USD</v>
          </cell>
        </row>
        <row r="363">
          <cell r="A363" t="str">
            <v>1362948</v>
          </cell>
          <cell r="B363" t="str">
            <v>马尼拉马卡迪宫殿酒店</v>
          </cell>
          <cell r="C363" t="str">
            <v>271-456223</v>
          </cell>
          <cell r="D363" t="str">
            <v/>
          </cell>
          <cell r="E363" t="str">
            <v/>
          </cell>
          <cell r="F363" t="str">
            <v>1085.46</v>
          </cell>
          <cell r="G363" t="str">
            <v>RMB</v>
          </cell>
          <cell r="H363" t="str">
            <v>1</v>
          </cell>
          <cell r="I363" t="str">
            <v>159.2</v>
          </cell>
          <cell r="J363" t="str">
            <v>USD</v>
          </cell>
        </row>
        <row r="364">
          <cell r="A364" t="str">
            <v>1356065</v>
          </cell>
          <cell r="B364" t="str">
            <v>马尼拉马卡迪宫殿酒店</v>
          </cell>
          <cell r="C364" t="str">
            <v>271-448992</v>
          </cell>
          <cell r="D364" t="str">
            <v>254672</v>
          </cell>
          <cell r="E364" t="str">
            <v/>
          </cell>
          <cell r="F364" t="str">
            <v>527.29</v>
          </cell>
          <cell r="G364" t="str">
            <v>RMB</v>
          </cell>
          <cell r="H364" t="str">
            <v>1</v>
          </cell>
          <cell r="I364" t="str">
            <v>77.1</v>
          </cell>
          <cell r="J364" t="str">
            <v>USD</v>
          </cell>
        </row>
        <row r="365">
          <cell r="A365" t="str">
            <v>1335971</v>
          </cell>
          <cell r="B365" t="str">
            <v>马尼拉红色星球阿莫索罗酒店</v>
          </cell>
          <cell r="C365" t="str">
            <v>271-430959</v>
          </cell>
          <cell r="D365" t="str">
            <v>6079</v>
          </cell>
          <cell r="E365" t="str">
            <v/>
          </cell>
          <cell r="F365" t="str">
            <v>233.32</v>
          </cell>
          <cell r="G365" t="str">
            <v>RMB</v>
          </cell>
          <cell r="H365" t="str">
            <v>1</v>
          </cell>
          <cell r="I365" t="str">
            <v>34.44</v>
          </cell>
          <cell r="J365" t="str">
            <v>USD</v>
          </cell>
        </row>
        <row r="366">
          <cell r="A366" t="str">
            <v>1352212</v>
          </cell>
          <cell r="B366" t="str">
            <v>马尼拉迷你套房酒店-马卡迪裕景商业大厦</v>
          </cell>
          <cell r="C366" t="str">
            <v>271-445370</v>
          </cell>
          <cell r="D366" t="str">
            <v>ec010004001</v>
          </cell>
          <cell r="E366" t="str">
            <v/>
          </cell>
          <cell r="F366" t="str">
            <v>629.05</v>
          </cell>
          <cell r="G366" t="str">
            <v>RMB</v>
          </cell>
          <cell r="H366" t="str">
            <v>1</v>
          </cell>
          <cell r="I366" t="str">
            <v>91.98</v>
          </cell>
          <cell r="J366" t="str">
            <v>USD</v>
          </cell>
        </row>
        <row r="367">
          <cell r="A367" t="str">
            <v>1333585</v>
          </cell>
          <cell r="B367" t="str">
            <v>马尼拉迷你套房酒店-马卡迪裕景商业大厦</v>
          </cell>
          <cell r="C367" t="str">
            <v>271-428658</v>
          </cell>
          <cell r="D367" t="str">
            <v>010003352</v>
          </cell>
          <cell r="E367" t="str">
            <v/>
          </cell>
          <cell r="F367" t="str">
            <v>307.7</v>
          </cell>
          <cell r="G367" t="str">
            <v>RMB</v>
          </cell>
          <cell r="H367" t="str">
            <v>1</v>
          </cell>
          <cell r="I367" t="str">
            <v>45.76</v>
          </cell>
          <cell r="J367" t="str">
            <v>USD</v>
          </cell>
        </row>
        <row r="368">
          <cell r="A368" t="str">
            <v>1340167</v>
          </cell>
          <cell r="B368" t="str">
            <v>槟城湾景海滩度假村</v>
          </cell>
          <cell r="C368" t="str">
            <v>320-1290692</v>
          </cell>
          <cell r="D368" t="str">
            <v>320-1290692</v>
          </cell>
          <cell r="E368" t="str">
            <v/>
          </cell>
          <cell r="F368" t="str">
            <v>547.11</v>
          </cell>
          <cell r="G368" t="str">
            <v>RMB</v>
          </cell>
          <cell r="H368" t="str">
            <v>1</v>
          </cell>
          <cell r="I368" t="str">
            <v>79.85</v>
          </cell>
          <cell r="J368" t="str">
            <v>USD</v>
          </cell>
        </row>
        <row r="369">
          <cell r="A369" t="str">
            <v>1346852</v>
          </cell>
          <cell r="B369" t="str">
            <v>槟城福朋喜来登酒店</v>
          </cell>
          <cell r="C369" t="str">
            <v>320-1302350</v>
          </cell>
          <cell r="D369" t="str">
            <v>.</v>
          </cell>
          <cell r="E369" t="str">
            <v/>
          </cell>
          <cell r="F369" t="str">
            <v>1085.98</v>
          </cell>
          <cell r="G369" t="str">
            <v>RMB</v>
          </cell>
          <cell r="H369" t="str">
            <v>1</v>
          </cell>
          <cell r="I369" t="str">
            <v>157.22</v>
          </cell>
          <cell r="J369" t="str">
            <v>USD</v>
          </cell>
        </row>
        <row r="370">
          <cell r="A370" t="str">
            <v>1342184</v>
          </cell>
          <cell r="B370" t="str">
            <v>槟城福朋喜来登酒店</v>
          </cell>
          <cell r="C370" t="str">
            <v>320-1294002</v>
          </cell>
          <cell r="D370" t="str">
            <v>271876</v>
          </cell>
          <cell r="E370" t="str">
            <v/>
          </cell>
          <cell r="F370" t="str">
            <v>998.2</v>
          </cell>
          <cell r="G370" t="str">
            <v>RMB</v>
          </cell>
          <cell r="H370" t="str">
            <v>1</v>
          </cell>
          <cell r="I370" t="str">
            <v>145.6</v>
          </cell>
          <cell r="J370" t="str">
            <v>USD</v>
          </cell>
        </row>
        <row r="371">
          <cell r="A371" t="str">
            <v>1335837</v>
          </cell>
          <cell r="B371" t="str">
            <v>槟城诺瑟姆套房酒店</v>
          </cell>
          <cell r="C371" t="str">
            <v>320-1283302</v>
          </cell>
          <cell r="D371" t="str">
            <v>123249</v>
          </cell>
          <cell r="E371" t="str">
            <v/>
          </cell>
          <cell r="F371" t="str">
            <v>279.63</v>
          </cell>
          <cell r="G371" t="str">
            <v>RMB</v>
          </cell>
          <cell r="H371" t="str">
            <v>1</v>
          </cell>
          <cell r="I371" t="str">
            <v>41.43</v>
          </cell>
          <cell r="J371" t="str">
            <v>USD</v>
          </cell>
        </row>
        <row r="372">
          <cell r="A372" t="str">
            <v>1360076</v>
          </cell>
          <cell r="B372" t="str">
            <v>槟城诺瑟姆套房酒店</v>
          </cell>
          <cell r="C372" t="str">
            <v>320-1322256</v>
          </cell>
          <cell r="D372" t="str">
            <v/>
          </cell>
          <cell r="E372" t="str">
            <v/>
          </cell>
          <cell r="F372" t="str">
            <v>573.66</v>
          </cell>
          <cell r="G372" t="str">
            <v>RMB</v>
          </cell>
          <cell r="H372" t="str">
            <v>1</v>
          </cell>
          <cell r="I372" t="str">
            <v>83.88</v>
          </cell>
          <cell r="J372" t="str">
            <v>USD</v>
          </cell>
        </row>
        <row r="373">
          <cell r="A373" t="str">
            <v>1351940</v>
          </cell>
          <cell r="B373" t="str">
            <v>槟城尼奥酒店</v>
          </cell>
          <cell r="C373" t="str">
            <v>320-1309574</v>
          </cell>
          <cell r="D373" t="str">
            <v>88714</v>
          </cell>
          <cell r="E373" t="str">
            <v/>
          </cell>
          <cell r="F373" t="str">
            <v>257.49</v>
          </cell>
          <cell r="G373" t="str">
            <v>RMB</v>
          </cell>
          <cell r="H373" t="str">
            <v>1</v>
          </cell>
          <cell r="I373" t="str">
            <v>37.65</v>
          </cell>
          <cell r="J373" t="str">
            <v>USD</v>
          </cell>
        </row>
        <row r="374">
          <cell r="A374" t="str">
            <v>1370259</v>
          </cell>
          <cell r="B374" t="str">
            <v>会安拉森塔精品酒店</v>
          </cell>
          <cell r="C374" t="str">
            <v>358-292794</v>
          </cell>
          <cell r="D374" t="str">
            <v/>
          </cell>
          <cell r="E374" t="str">
            <v/>
          </cell>
          <cell r="F374" t="str">
            <v>534.54</v>
          </cell>
          <cell r="G374" t="str">
            <v>RMB</v>
          </cell>
          <cell r="H374" t="str">
            <v>1</v>
          </cell>
          <cell r="I374" t="str">
            <v>78.28</v>
          </cell>
          <cell r="J374" t="str">
            <v>USD</v>
          </cell>
        </row>
        <row r="375">
          <cell r="A375" t="str">
            <v>1367084</v>
          </cell>
          <cell r="B375" t="str">
            <v>绿洲公园酒店</v>
          </cell>
          <cell r="C375" t="str">
            <v>271-460014</v>
          </cell>
          <cell r="D375" t="str">
            <v/>
          </cell>
          <cell r="E375" t="str">
            <v/>
          </cell>
          <cell r="F375" t="str">
            <v>453.89</v>
          </cell>
          <cell r="G375" t="str">
            <v>RMB</v>
          </cell>
          <cell r="H375" t="str">
            <v>1</v>
          </cell>
          <cell r="I375" t="str">
            <v>66.45</v>
          </cell>
          <cell r="J375" t="str">
            <v>USD</v>
          </cell>
        </row>
        <row r="376">
          <cell r="A376" t="str">
            <v>1360258</v>
          </cell>
          <cell r="B376" t="str">
            <v>吉隆坡KIP酒店</v>
          </cell>
          <cell r="C376" t="str">
            <v>320-1322543</v>
          </cell>
          <cell r="D376" t="str">
            <v>10049779</v>
          </cell>
          <cell r="E376" t="str">
            <v/>
          </cell>
          <cell r="F376" t="str">
            <v>250.24</v>
          </cell>
          <cell r="G376" t="str">
            <v>RMB</v>
          </cell>
          <cell r="H376" t="str">
            <v>1</v>
          </cell>
          <cell r="I376" t="str">
            <v>36.59</v>
          </cell>
          <cell r="J376" t="str">
            <v>USD</v>
          </cell>
        </row>
        <row r="377">
          <cell r="A377" t="str">
            <v>1338074</v>
          </cell>
          <cell r="B377" t="str">
            <v>西贡机场宜必思酒店</v>
          </cell>
          <cell r="C377" t="str">
            <v>358-280875</v>
          </cell>
          <cell r="D377" t="str">
            <v>118955</v>
          </cell>
          <cell r="E377" t="str">
            <v/>
          </cell>
          <cell r="F377" t="str">
            <v>397.59</v>
          </cell>
          <cell r="G377" t="str">
            <v>RMB</v>
          </cell>
          <cell r="H377" t="str">
            <v>1</v>
          </cell>
          <cell r="I377" t="str">
            <v>58.46</v>
          </cell>
          <cell r="J377" t="str">
            <v>USD</v>
          </cell>
        </row>
        <row r="378">
          <cell r="A378" t="str">
            <v>1340907</v>
          </cell>
          <cell r="B378" t="str">
            <v>西贡机场宜必思酒店</v>
          </cell>
          <cell r="C378" t="str">
            <v>358-281941</v>
          </cell>
          <cell r="D378" t="str">
            <v>121730</v>
          </cell>
          <cell r="E378" t="str">
            <v/>
          </cell>
          <cell r="F378" t="str">
            <v>388.21</v>
          </cell>
          <cell r="G378" t="str">
            <v>RMB</v>
          </cell>
          <cell r="H378" t="str">
            <v>1</v>
          </cell>
          <cell r="I378" t="str">
            <v>56.4</v>
          </cell>
          <cell r="J378" t="str">
            <v>USD</v>
          </cell>
        </row>
        <row r="379">
          <cell r="A379" t="str">
            <v>1332065</v>
          </cell>
          <cell r="B379" t="str">
            <v>西贡机场宜必思酒店</v>
          </cell>
          <cell r="C379" t="str">
            <v>358-278273</v>
          </cell>
          <cell r="D379" t="str">
            <v>118948</v>
          </cell>
          <cell r="E379" t="str">
            <v/>
          </cell>
          <cell r="F379" t="str">
            <v>379.02</v>
          </cell>
          <cell r="G379" t="str">
            <v>RMB</v>
          </cell>
          <cell r="H379" t="str">
            <v>1</v>
          </cell>
          <cell r="I379" t="str">
            <v>56.4</v>
          </cell>
          <cell r="J379" t="str">
            <v>USD</v>
          </cell>
        </row>
        <row r="380">
          <cell r="A380" t="str">
            <v>1334821</v>
          </cell>
          <cell r="B380" t="str">
            <v>西贡机场宜必思酒店</v>
          </cell>
          <cell r="C380" t="str">
            <v>358-279351</v>
          </cell>
          <cell r="D380" t="str">
            <v>118951</v>
          </cell>
          <cell r="E380" t="str">
            <v/>
          </cell>
          <cell r="F380" t="str">
            <v>378.84</v>
          </cell>
          <cell r="G380" t="str">
            <v>RMB</v>
          </cell>
          <cell r="H380" t="str">
            <v>1</v>
          </cell>
          <cell r="I380" t="str">
            <v>56.4</v>
          </cell>
          <cell r="J380" t="str">
            <v>USD</v>
          </cell>
        </row>
        <row r="381">
          <cell r="A381" t="str">
            <v>1354211</v>
          </cell>
          <cell r="B381" t="str">
            <v>西贡机场宜必思酒店</v>
          </cell>
          <cell r="C381" t="str">
            <v>358-286543</v>
          </cell>
          <cell r="D381" t="str">
            <v>125536</v>
          </cell>
          <cell r="E381" t="str">
            <v/>
          </cell>
          <cell r="F381" t="str">
            <v>441.73</v>
          </cell>
          <cell r="G381" t="str">
            <v>RMB</v>
          </cell>
          <cell r="H381" t="str">
            <v>1</v>
          </cell>
          <cell r="I381" t="str">
            <v>64.59</v>
          </cell>
          <cell r="J381" t="str">
            <v>USD</v>
          </cell>
        </row>
        <row r="382">
          <cell r="A382" t="str">
            <v>1339625</v>
          </cell>
          <cell r="B382" t="str">
            <v>西贡机场宜必思酒店</v>
          </cell>
          <cell r="C382" t="str">
            <v>358-281410</v>
          </cell>
          <cell r="D382" t="str">
            <v>121727</v>
          </cell>
          <cell r="E382" t="str">
            <v/>
          </cell>
          <cell r="F382" t="str">
            <v>400.55</v>
          </cell>
          <cell r="G382" t="str">
            <v>RMB</v>
          </cell>
          <cell r="H382" t="str">
            <v>1</v>
          </cell>
          <cell r="I382" t="str">
            <v>58.46</v>
          </cell>
          <cell r="J382" t="str">
            <v>USD</v>
          </cell>
        </row>
        <row r="383">
          <cell r="A383" t="str">
            <v>1354445</v>
          </cell>
          <cell r="B383" t="str">
            <v>西贡机场宜必思酒店</v>
          </cell>
          <cell r="C383" t="str">
            <v>358-286618</v>
          </cell>
          <cell r="D383" t="str">
            <v/>
          </cell>
          <cell r="E383" t="str">
            <v/>
          </cell>
          <cell r="F383" t="str">
            <v>377.44</v>
          </cell>
          <cell r="G383" t="str">
            <v>RMB</v>
          </cell>
          <cell r="H383" t="str">
            <v>1</v>
          </cell>
          <cell r="I383" t="str">
            <v>55.19</v>
          </cell>
          <cell r="J383" t="str">
            <v>USD</v>
          </cell>
        </row>
        <row r="384">
          <cell r="A384" t="str">
            <v>1338075</v>
          </cell>
          <cell r="B384" t="str">
            <v>西贡机场宜必思酒店</v>
          </cell>
          <cell r="C384" t="str">
            <v>358-280876</v>
          </cell>
          <cell r="D384" t="str">
            <v>118954</v>
          </cell>
          <cell r="E384" t="str">
            <v/>
          </cell>
          <cell r="F384" t="str">
            <v>397.59</v>
          </cell>
          <cell r="G384" t="str">
            <v>RMB</v>
          </cell>
          <cell r="H384" t="str">
            <v>1</v>
          </cell>
          <cell r="I384" t="str">
            <v>58.46</v>
          </cell>
          <cell r="J384" t="str">
            <v>USD</v>
          </cell>
        </row>
        <row r="385">
          <cell r="A385" t="str">
            <v>1351921</v>
          </cell>
          <cell r="B385" t="str">
            <v>西贡机场宜必思酒店</v>
          </cell>
          <cell r="C385" t="str">
            <v>358-285731</v>
          </cell>
          <cell r="D385" t="str">
            <v>124170</v>
          </cell>
          <cell r="E385" t="str">
            <v/>
          </cell>
          <cell r="F385" t="str">
            <v>377.44</v>
          </cell>
          <cell r="G385" t="str">
            <v>RMB</v>
          </cell>
          <cell r="H385" t="str">
            <v>1</v>
          </cell>
          <cell r="I385" t="str">
            <v>55.19</v>
          </cell>
          <cell r="J385" t="str">
            <v>USD</v>
          </cell>
        </row>
        <row r="386">
          <cell r="A386" t="str">
            <v>1347638</v>
          </cell>
          <cell r="B386" t="str">
            <v>西贡机场宜必思酒店</v>
          </cell>
          <cell r="C386" t="str">
            <v>358-284321</v>
          </cell>
          <cell r="D386" t="str">
            <v>124174</v>
          </cell>
          <cell r="E386" t="str">
            <v/>
          </cell>
          <cell r="F386" t="str">
            <v>401.53</v>
          </cell>
          <cell r="G386" t="str">
            <v>RMB</v>
          </cell>
          <cell r="H386" t="str">
            <v>1</v>
          </cell>
          <cell r="I386" t="str">
            <v>58.13</v>
          </cell>
          <cell r="J386" t="str">
            <v>USD</v>
          </cell>
        </row>
        <row r="387">
          <cell r="A387" t="str">
            <v>1332613</v>
          </cell>
          <cell r="B387" t="str">
            <v>西贡机场宜必思酒店</v>
          </cell>
          <cell r="C387" t="str">
            <v>358-278407</v>
          </cell>
          <cell r="D387" t="str">
            <v>118949</v>
          </cell>
          <cell r="E387" t="str">
            <v/>
          </cell>
          <cell r="F387" t="str">
            <v>379.24</v>
          </cell>
          <cell r="G387" t="str">
            <v>RMB</v>
          </cell>
          <cell r="H387" t="str">
            <v>1</v>
          </cell>
          <cell r="I387" t="str">
            <v>56.4</v>
          </cell>
          <cell r="J387" t="str">
            <v>USD</v>
          </cell>
        </row>
        <row r="388">
          <cell r="A388" t="str">
            <v>1352490</v>
          </cell>
          <cell r="B388" t="str">
            <v>西贡机场宜必思酒店</v>
          </cell>
          <cell r="C388" t="str">
            <v>358-285938</v>
          </cell>
          <cell r="D388" t="str">
            <v/>
          </cell>
          <cell r="E388" t="str">
            <v/>
          </cell>
          <cell r="F388" t="str">
            <v>377.44</v>
          </cell>
          <cell r="G388" t="str">
            <v>RMB</v>
          </cell>
          <cell r="H388" t="str">
            <v>1</v>
          </cell>
          <cell r="I388" t="str">
            <v>55.19</v>
          </cell>
          <cell r="J388" t="str">
            <v>USD</v>
          </cell>
        </row>
        <row r="389">
          <cell r="A389" t="str">
            <v>1342664</v>
          </cell>
          <cell r="B389" t="str">
            <v>西贡机场宜必思酒店</v>
          </cell>
          <cell r="C389" t="str">
            <v>358-282508</v>
          </cell>
          <cell r="D389" t="str">
            <v>121080</v>
          </cell>
          <cell r="E389" t="str">
            <v/>
          </cell>
          <cell r="F389" t="str">
            <v>893.73</v>
          </cell>
          <cell r="G389" t="str">
            <v>RMB</v>
          </cell>
          <cell r="H389" t="str">
            <v>1</v>
          </cell>
          <cell r="I389" t="str">
            <v>129.92</v>
          </cell>
          <cell r="J389" t="str">
            <v>USD</v>
          </cell>
        </row>
        <row r="390">
          <cell r="A390" t="str">
            <v>1345755</v>
          </cell>
          <cell r="B390" t="str">
            <v>西贡机场宜必思酒店</v>
          </cell>
          <cell r="C390" t="str">
            <v>358-283688</v>
          </cell>
          <cell r="D390" t="str">
            <v>122353</v>
          </cell>
          <cell r="E390" t="str">
            <v/>
          </cell>
          <cell r="F390" t="str">
            <v>448.7</v>
          </cell>
          <cell r="G390" t="str">
            <v>RMB</v>
          </cell>
          <cell r="H390" t="str">
            <v>1</v>
          </cell>
          <cell r="I390" t="str">
            <v>64.96</v>
          </cell>
          <cell r="J390" t="str">
            <v>USD</v>
          </cell>
        </row>
        <row r="391">
          <cell r="A391" t="str">
            <v>1339463</v>
          </cell>
          <cell r="B391" t="str">
            <v>西贡机场宜必思酒店</v>
          </cell>
          <cell r="C391" t="str">
            <v>358-281355</v>
          </cell>
          <cell r="D391" t="str">
            <v>121752</v>
          </cell>
          <cell r="E391" t="str">
            <v/>
          </cell>
          <cell r="F391" t="str">
            <v>400.55</v>
          </cell>
          <cell r="G391" t="str">
            <v>RMB</v>
          </cell>
          <cell r="H391" t="str">
            <v>1</v>
          </cell>
          <cell r="I391" t="str">
            <v>58.46</v>
          </cell>
          <cell r="J391" t="str">
            <v>USD</v>
          </cell>
        </row>
        <row r="392">
          <cell r="A392" t="str">
            <v>1338385</v>
          </cell>
          <cell r="B392" t="str">
            <v>西贡机场宜必思酒店</v>
          </cell>
          <cell r="C392" t="str">
            <v>358-280962</v>
          </cell>
          <cell r="D392" t="str">
            <v>118958</v>
          </cell>
          <cell r="E392" t="str">
            <v/>
          </cell>
          <cell r="F392" t="str">
            <v>383.58</v>
          </cell>
          <cell r="G392" t="str">
            <v>RMB</v>
          </cell>
          <cell r="H392" t="str">
            <v>1</v>
          </cell>
          <cell r="I392" t="str">
            <v>56.4</v>
          </cell>
          <cell r="J392" t="str">
            <v>USD</v>
          </cell>
        </row>
        <row r="393">
          <cell r="A393" t="str">
            <v>1344522</v>
          </cell>
          <cell r="B393" t="str">
            <v>西贡机场宜必思酒店</v>
          </cell>
          <cell r="C393" t="str">
            <v>358-283169</v>
          </cell>
          <cell r="D393" t="str">
            <v>121724</v>
          </cell>
          <cell r="E393" t="str">
            <v/>
          </cell>
          <cell r="F393" t="str">
            <v>897.01</v>
          </cell>
          <cell r="G393" t="str">
            <v>RMB</v>
          </cell>
          <cell r="H393" t="str">
            <v>1</v>
          </cell>
          <cell r="I393" t="str">
            <v>129.92</v>
          </cell>
          <cell r="J393" t="str">
            <v>USD</v>
          </cell>
        </row>
        <row r="394">
          <cell r="A394" t="str">
            <v>1353588</v>
          </cell>
          <cell r="B394" t="str">
            <v>西贡机场宜必思酒店</v>
          </cell>
          <cell r="C394" t="str">
            <v>358-286364</v>
          </cell>
          <cell r="D394" t="str">
            <v>125579</v>
          </cell>
          <cell r="E394" t="str">
            <v/>
          </cell>
          <cell r="F394" t="str">
            <v>441.73</v>
          </cell>
          <cell r="G394" t="str">
            <v>RMB</v>
          </cell>
          <cell r="H394" t="str">
            <v>1</v>
          </cell>
          <cell r="I394" t="str">
            <v>64.59</v>
          </cell>
          <cell r="J394" t="str">
            <v>USD</v>
          </cell>
        </row>
        <row r="395">
          <cell r="A395" t="str">
            <v>1343718</v>
          </cell>
          <cell r="B395" t="str">
            <v>西贡机场宜必思酒店</v>
          </cell>
          <cell r="C395" t="str">
            <v>358-282873</v>
          </cell>
          <cell r="D395" t="str">
            <v>121733</v>
          </cell>
          <cell r="E395" t="str">
            <v/>
          </cell>
          <cell r="F395" t="str">
            <v>400.88</v>
          </cell>
          <cell r="G395" t="str">
            <v>RMB</v>
          </cell>
          <cell r="H395" t="str">
            <v>1</v>
          </cell>
          <cell r="I395" t="str">
            <v>58.13</v>
          </cell>
          <cell r="J395" t="str">
            <v>USD</v>
          </cell>
        </row>
        <row r="396">
          <cell r="A396" t="str">
            <v>1347640</v>
          </cell>
          <cell r="B396" t="str">
            <v>西贡机场宜必思酒店</v>
          </cell>
          <cell r="C396" t="str">
            <v>358-284322</v>
          </cell>
          <cell r="D396" t="str">
            <v>124173</v>
          </cell>
          <cell r="E396" t="str">
            <v/>
          </cell>
          <cell r="F396" t="str">
            <v>401.53</v>
          </cell>
          <cell r="G396" t="str">
            <v>RMB</v>
          </cell>
          <cell r="H396" t="str">
            <v>1</v>
          </cell>
          <cell r="I396" t="str">
            <v>58.13</v>
          </cell>
          <cell r="J396" t="str">
            <v>USD</v>
          </cell>
        </row>
        <row r="397">
          <cell r="A397" t="str">
            <v>1349555</v>
          </cell>
          <cell r="B397" t="str">
            <v>西贡机场宜必思酒店</v>
          </cell>
          <cell r="C397" t="str">
            <v>358-285030</v>
          </cell>
          <cell r="D397" t="str">
            <v>123867</v>
          </cell>
          <cell r="E397" t="str">
            <v/>
          </cell>
          <cell r="F397" t="str">
            <v>444.26</v>
          </cell>
          <cell r="G397" t="str">
            <v>RMB</v>
          </cell>
          <cell r="H397" t="str">
            <v>1</v>
          </cell>
          <cell r="I397" t="str">
            <v>64.96</v>
          </cell>
          <cell r="J397" t="str">
            <v>USD</v>
          </cell>
        </row>
        <row r="398">
          <cell r="A398" t="str">
            <v>1337172</v>
          </cell>
          <cell r="B398" t="str">
            <v>西贡机场宜必思酒店</v>
          </cell>
          <cell r="C398" t="str">
            <v>358-280424</v>
          </cell>
          <cell r="D398" t="str">
            <v>118952</v>
          </cell>
          <cell r="E398" t="str">
            <v/>
          </cell>
          <cell r="F398" t="str">
            <v>382.1</v>
          </cell>
          <cell r="G398" t="str">
            <v>RMB</v>
          </cell>
          <cell r="H398" t="str">
            <v>1</v>
          </cell>
          <cell r="I398" t="str">
            <v>56.4</v>
          </cell>
          <cell r="J398" t="str">
            <v>USD</v>
          </cell>
        </row>
        <row r="399">
          <cell r="A399" t="str">
            <v>1353860</v>
          </cell>
          <cell r="B399" t="str">
            <v>西贡机场宜必思酒店</v>
          </cell>
          <cell r="C399" t="str">
            <v>358-286435</v>
          </cell>
          <cell r="D399" t="str">
            <v>126043,126044</v>
          </cell>
          <cell r="E399" t="str">
            <v/>
          </cell>
          <cell r="F399" t="str">
            <v>754.89</v>
          </cell>
          <cell r="G399" t="str">
            <v>RMB</v>
          </cell>
          <cell r="H399" t="str">
            <v>1</v>
          </cell>
          <cell r="I399" t="str">
            <v>110.38</v>
          </cell>
          <cell r="J399" t="str">
            <v>USD</v>
          </cell>
        </row>
        <row r="400">
          <cell r="A400" t="str">
            <v>1353551</v>
          </cell>
          <cell r="B400" t="str">
            <v>胡志明市西贡欧式酒店</v>
          </cell>
          <cell r="C400" t="str">
            <v>358-286353</v>
          </cell>
          <cell r="D400" t="str">
            <v>184429</v>
          </cell>
          <cell r="E400" t="str">
            <v/>
          </cell>
          <cell r="F400" t="str">
            <v>1132.13</v>
          </cell>
          <cell r="G400" t="str">
            <v>RMB</v>
          </cell>
          <cell r="H400" t="str">
            <v>1</v>
          </cell>
          <cell r="I400" t="str">
            <v>165.54</v>
          </cell>
          <cell r="J400" t="str">
            <v>USD</v>
          </cell>
        </row>
        <row r="401">
          <cell r="A401" t="str">
            <v>1362014</v>
          </cell>
          <cell r="B401" t="str">
            <v>新加坡富丽敦酒店</v>
          </cell>
          <cell r="C401" t="str">
            <v>322-1190750</v>
          </cell>
          <cell r="D401" t="str">
            <v/>
          </cell>
          <cell r="E401" t="str">
            <v/>
          </cell>
          <cell r="F401" t="str">
            <v>1553.09</v>
          </cell>
          <cell r="G401" t="str">
            <v>RMB</v>
          </cell>
          <cell r="H401" t="str">
            <v>1</v>
          </cell>
          <cell r="I401" t="str">
            <v>228.12</v>
          </cell>
          <cell r="J401" t="str">
            <v>USD</v>
          </cell>
        </row>
        <row r="402">
          <cell r="A402" t="str">
            <v>1371362</v>
          </cell>
          <cell r="B402" t="str">
            <v>新加坡富丽敦酒店</v>
          </cell>
          <cell r="C402" t="str">
            <v>322-1201649</v>
          </cell>
          <cell r="D402" t="str">
            <v/>
          </cell>
          <cell r="E402" t="str">
            <v/>
          </cell>
          <cell r="F402" t="str">
            <v>3886.72</v>
          </cell>
          <cell r="G402" t="str">
            <v>RMB</v>
          </cell>
          <cell r="H402" t="str">
            <v>1</v>
          </cell>
          <cell r="I402" t="str">
            <v>567.81</v>
          </cell>
          <cell r="J402" t="str">
            <v>USD</v>
          </cell>
        </row>
        <row r="403">
          <cell r="A403" t="str">
            <v>1367056</v>
          </cell>
          <cell r="B403" t="str">
            <v>新加坡圣淘沙索菲特水疗度假酒店</v>
          </cell>
          <cell r="C403" t="str">
            <v>322-1196093</v>
          </cell>
          <cell r="D403" t="str">
            <v>392956</v>
          </cell>
          <cell r="E403" t="str">
            <v/>
          </cell>
          <cell r="F403" t="str">
            <v>3655.05</v>
          </cell>
          <cell r="G403" t="str">
            <v>RMB</v>
          </cell>
          <cell r="H403" t="str">
            <v>1</v>
          </cell>
          <cell r="I403" t="str">
            <v>535.1</v>
          </cell>
          <cell r="J403" t="str">
            <v>USD</v>
          </cell>
        </row>
        <row r="404">
          <cell r="A404" t="str">
            <v>1351992</v>
          </cell>
          <cell r="B404" t="str">
            <v>新加坡81酒店(优质星)</v>
          </cell>
          <cell r="C404" t="str">
            <v>322-1181285</v>
          </cell>
          <cell r="D404" t="str">
            <v/>
          </cell>
          <cell r="E404" t="str">
            <v/>
          </cell>
          <cell r="F404" t="str">
            <v>311.72</v>
          </cell>
          <cell r="G404" t="str">
            <v>RMB</v>
          </cell>
          <cell r="H404" t="str">
            <v>1</v>
          </cell>
          <cell r="I404" t="str">
            <v>45.58</v>
          </cell>
          <cell r="J404" t="str">
            <v>USD</v>
          </cell>
        </row>
        <row r="405">
          <cell r="A405" t="str">
            <v>1363735</v>
          </cell>
          <cell r="B405" t="str">
            <v>新加坡81酒店(优质星)</v>
          </cell>
          <cell r="C405" t="str">
            <v>322-1192573</v>
          </cell>
          <cell r="D405" t="str">
            <v>322-1192573</v>
          </cell>
          <cell r="E405" t="str">
            <v/>
          </cell>
          <cell r="F405" t="str">
            <v>434.46</v>
          </cell>
          <cell r="G405" t="str">
            <v>RMB</v>
          </cell>
          <cell r="H405" t="str">
            <v>1</v>
          </cell>
          <cell r="I405" t="str">
            <v>63.72</v>
          </cell>
          <cell r="J405" t="str">
            <v>USD</v>
          </cell>
        </row>
        <row r="406">
          <cell r="A406" t="str">
            <v>1360828</v>
          </cell>
          <cell r="B406" t="str">
            <v>新加坡81酒店-皇宫</v>
          </cell>
          <cell r="C406" t="str">
            <v>322-1189211</v>
          </cell>
          <cell r="D406" t="str">
            <v>R18/0827/222612651</v>
          </cell>
          <cell r="E406" t="str">
            <v/>
          </cell>
          <cell r="F406" t="str">
            <v>1914.03</v>
          </cell>
          <cell r="G406" t="str">
            <v>RMB</v>
          </cell>
          <cell r="H406" t="str">
            <v>1</v>
          </cell>
          <cell r="I406" t="str">
            <v>280.28</v>
          </cell>
          <cell r="J406" t="str">
            <v>USD</v>
          </cell>
        </row>
        <row r="407">
          <cell r="A407" t="str">
            <v>1365055</v>
          </cell>
          <cell r="B407" t="str">
            <v>悉尼雷迪森广场酒店</v>
          </cell>
          <cell r="C407" t="str">
            <v>280-527284</v>
          </cell>
          <cell r="D407" t="str">
            <v>49716620</v>
          </cell>
          <cell r="E407" t="str">
            <v/>
          </cell>
          <cell r="F407" t="str">
            <v>3037.88</v>
          </cell>
          <cell r="G407" t="str">
            <v>RMB</v>
          </cell>
          <cell r="H407" t="str">
            <v>1</v>
          </cell>
          <cell r="I407" t="str">
            <v>444.68</v>
          </cell>
          <cell r="J407" t="str">
            <v>USD</v>
          </cell>
        </row>
        <row r="408">
          <cell r="A408" t="str">
            <v>1352669</v>
          </cell>
          <cell r="B408" t="str">
            <v>Amari Johor Bahru</v>
          </cell>
          <cell r="C408" t="str">
            <v>320-1310859</v>
          </cell>
          <cell r="D408" t="str">
            <v>1490916</v>
          </cell>
          <cell r="E408" t="str">
            <v/>
          </cell>
          <cell r="F408" t="str">
            <v>1020.93</v>
          </cell>
          <cell r="G408" t="str">
            <v>RMB</v>
          </cell>
          <cell r="H408" t="str">
            <v>1</v>
          </cell>
          <cell r="I408" t="str">
            <v>149.28</v>
          </cell>
          <cell r="J408" t="str">
            <v>USD</v>
          </cell>
        </row>
        <row r="409">
          <cell r="A409" t="str">
            <v>1360334</v>
          </cell>
          <cell r="B409" t="str">
            <v>吉隆坡太平洋丽晶套房酒店</v>
          </cell>
          <cell r="C409" t="str">
            <v>320-1322659</v>
          </cell>
          <cell r="D409" t="str">
            <v/>
          </cell>
          <cell r="E409" t="str">
            <v/>
          </cell>
          <cell r="F409" t="str">
            <v>1705.65</v>
          </cell>
          <cell r="G409" t="str">
            <v>RMB</v>
          </cell>
          <cell r="H409" t="str">
            <v>1</v>
          </cell>
          <cell r="I409" t="str">
            <v>249.4</v>
          </cell>
          <cell r="J409" t="str">
            <v>USD</v>
          </cell>
        </row>
        <row r="410">
          <cell r="A410" t="str">
            <v>1345242</v>
          </cell>
          <cell r="B410" t="str">
            <v>皇冠假日酒店纽瓦克机场店</v>
          </cell>
          <cell r="C410" t="str">
            <v>254-1871076</v>
          </cell>
          <cell r="D410" t="str">
            <v>62133837</v>
          </cell>
          <cell r="E410" t="str">
            <v/>
          </cell>
          <cell r="F410" t="str">
            <v>1645.76</v>
          </cell>
          <cell r="G410" t="str">
            <v>RMB</v>
          </cell>
          <cell r="H410" t="str">
            <v>1</v>
          </cell>
          <cell r="I410" t="str">
            <v>238.54</v>
          </cell>
          <cell r="J410" t="str">
            <v>USD</v>
          </cell>
        </row>
        <row r="411">
          <cell r="A411" t="str">
            <v>1358487</v>
          </cell>
          <cell r="B411" t="str">
            <v>曼谷艾塔斯酒店</v>
          </cell>
          <cell r="C411" t="str">
            <v>321-3552280</v>
          </cell>
          <cell r="D411" t="str">
            <v>516621</v>
          </cell>
          <cell r="E411" t="str">
            <v/>
          </cell>
          <cell r="F411" t="str">
            <v>463.48</v>
          </cell>
          <cell r="G411" t="str">
            <v>RMB</v>
          </cell>
          <cell r="H411" t="str">
            <v>1</v>
          </cell>
          <cell r="I411" t="str">
            <v>67.77</v>
          </cell>
          <cell r="J411" t="str">
            <v>USD</v>
          </cell>
        </row>
        <row r="412">
          <cell r="A412" t="str">
            <v>1364026</v>
          </cell>
          <cell r="B412" t="str">
            <v>曼谷艾塔斯酒店</v>
          </cell>
          <cell r="C412" t="str">
            <v>321-3576332</v>
          </cell>
          <cell r="D412" t="str">
            <v/>
          </cell>
          <cell r="E412" t="str">
            <v/>
          </cell>
          <cell r="F412" t="str">
            <v>548.66</v>
          </cell>
          <cell r="G412" t="str">
            <v>RMB</v>
          </cell>
          <cell r="H412" t="str">
            <v>1</v>
          </cell>
          <cell r="I412" t="str">
            <v>80.47</v>
          </cell>
          <cell r="J412" t="str">
            <v>USD</v>
          </cell>
        </row>
        <row r="413">
          <cell r="A413" t="str">
            <v>1365172</v>
          </cell>
          <cell r="B413" t="str">
            <v>曼谷艾塔斯酒店</v>
          </cell>
          <cell r="C413" t="str">
            <v>321-3581445</v>
          </cell>
          <cell r="D413" t="str">
            <v/>
          </cell>
          <cell r="E413" t="str">
            <v/>
          </cell>
          <cell r="F413" t="str">
            <v>2198.96</v>
          </cell>
          <cell r="G413" t="str">
            <v>RMB</v>
          </cell>
          <cell r="H413" t="str">
            <v>1</v>
          </cell>
          <cell r="I413" t="str">
            <v>321.88</v>
          </cell>
          <cell r="J413" t="str">
            <v>USD</v>
          </cell>
        </row>
        <row r="414">
          <cell r="A414" t="str">
            <v>1360373</v>
          </cell>
          <cell r="B414" t="str">
            <v>曼谷艾塔斯酒店</v>
          </cell>
          <cell r="C414" t="str">
            <v>321-3559241</v>
          </cell>
          <cell r="D414" t="str">
            <v>517424</v>
          </cell>
          <cell r="E414" t="str">
            <v/>
          </cell>
          <cell r="F414" t="str">
            <v>1390.44</v>
          </cell>
          <cell r="G414" t="str">
            <v>RMB</v>
          </cell>
          <cell r="H414" t="str">
            <v>1</v>
          </cell>
          <cell r="I414" t="str">
            <v>203.31</v>
          </cell>
          <cell r="J414" t="str">
            <v>USD</v>
          </cell>
        </row>
        <row r="415">
          <cell r="A415" t="str">
            <v>1363130</v>
          </cell>
          <cell r="B415" t="str">
            <v>曼谷艾塔斯酒店</v>
          </cell>
          <cell r="C415" t="str">
            <v>321-3572732</v>
          </cell>
          <cell r="D415" t="str">
            <v>518876</v>
          </cell>
          <cell r="E415" t="str">
            <v/>
          </cell>
          <cell r="F415" t="str">
            <v>548.66</v>
          </cell>
          <cell r="G415" t="str">
            <v>RMB</v>
          </cell>
          <cell r="H415" t="str">
            <v>1</v>
          </cell>
          <cell r="I415" t="str">
            <v>80.47</v>
          </cell>
          <cell r="J415" t="str">
            <v>USD</v>
          </cell>
        </row>
        <row r="416">
          <cell r="A416" t="str">
            <v>1362586</v>
          </cell>
          <cell r="B416" t="str">
            <v>曼谷艾塔斯酒店</v>
          </cell>
          <cell r="C416" t="str">
            <v>321-3570021</v>
          </cell>
          <cell r="D416" t="str">
            <v>518440</v>
          </cell>
          <cell r="E416" t="str">
            <v/>
          </cell>
          <cell r="F416" t="str">
            <v>462.88</v>
          </cell>
          <cell r="G416" t="str">
            <v>RMB</v>
          </cell>
          <cell r="H416" t="str">
            <v>1</v>
          </cell>
          <cell r="I416" t="str">
            <v>67.77</v>
          </cell>
          <cell r="J416" t="str">
            <v>USD</v>
          </cell>
        </row>
        <row r="417">
          <cell r="A417" t="str">
            <v>1363056</v>
          </cell>
          <cell r="B417" t="str">
            <v>曼谷艾塔斯酒店</v>
          </cell>
          <cell r="C417" t="str">
            <v>321-3572426</v>
          </cell>
          <cell r="D417" t="str">
            <v>518784</v>
          </cell>
          <cell r="E417" t="str">
            <v/>
          </cell>
          <cell r="F417" t="str">
            <v>462.07</v>
          </cell>
          <cell r="G417" t="str">
            <v>RMB</v>
          </cell>
          <cell r="H417" t="str">
            <v>1</v>
          </cell>
          <cell r="I417" t="str">
            <v>67.77</v>
          </cell>
          <cell r="J417" t="str">
            <v>USD</v>
          </cell>
        </row>
        <row r="418">
          <cell r="A418" t="str">
            <v>1352626</v>
          </cell>
          <cell r="B418" t="str">
            <v>曼谷艾塔斯酒店</v>
          </cell>
          <cell r="C418" t="str">
            <v>321-3532336</v>
          </cell>
          <cell r="D418" t="str">
            <v>514054</v>
          </cell>
          <cell r="E418" t="str">
            <v/>
          </cell>
          <cell r="F418" t="str">
            <v>1189.17</v>
          </cell>
          <cell r="G418" t="str">
            <v>RMB</v>
          </cell>
          <cell r="H418" t="str">
            <v>1</v>
          </cell>
          <cell r="I418" t="str">
            <v>173.88</v>
          </cell>
          <cell r="J418" t="str">
            <v>USD</v>
          </cell>
        </row>
        <row r="419">
          <cell r="A419" t="str">
            <v>1351909</v>
          </cell>
          <cell r="B419" t="str">
            <v>曼谷阿索克火星酒店</v>
          </cell>
          <cell r="C419" t="str">
            <v>321-3529781</v>
          </cell>
          <cell r="D419" t="str">
            <v>7483</v>
          </cell>
          <cell r="E419" t="str">
            <v/>
          </cell>
          <cell r="F419" t="str">
            <v>264.67</v>
          </cell>
          <cell r="G419" t="str">
            <v>RMB</v>
          </cell>
          <cell r="H419" t="str">
            <v>1</v>
          </cell>
          <cell r="I419" t="str">
            <v>38.7</v>
          </cell>
          <cell r="J419" t="str">
            <v>USD</v>
          </cell>
        </row>
        <row r="420">
          <cell r="A420" t="str">
            <v>1351918</v>
          </cell>
          <cell r="B420" t="str">
            <v>曼谷阿索克火星酒店</v>
          </cell>
          <cell r="C420" t="str">
            <v>321-3529793</v>
          </cell>
          <cell r="D420" t="str">
            <v>7482</v>
          </cell>
          <cell r="E420" t="str">
            <v/>
          </cell>
          <cell r="F420" t="str">
            <v>264.67</v>
          </cell>
          <cell r="G420" t="str">
            <v>RMB</v>
          </cell>
          <cell r="H420" t="str">
            <v>1</v>
          </cell>
          <cell r="I420" t="str">
            <v>38.7</v>
          </cell>
          <cell r="J420" t="str">
            <v>USD</v>
          </cell>
        </row>
        <row r="421">
          <cell r="A421" t="str">
            <v>1363629</v>
          </cell>
          <cell r="B421" t="str">
            <v>曼谷钻石之城酒店</v>
          </cell>
          <cell r="C421" t="str">
            <v>321-3574824</v>
          </cell>
          <cell r="D421" t="str">
            <v/>
          </cell>
          <cell r="E421" t="str">
            <v/>
          </cell>
          <cell r="F421" t="str">
            <v>0</v>
          </cell>
          <cell r="G421" t="str">
            <v>RMB</v>
          </cell>
          <cell r="H421" t="str">
            <v>1</v>
          </cell>
          <cell r="I421" t="str">
            <v>0</v>
          </cell>
          <cell r="J421" t="str">
            <v>USD</v>
          </cell>
        </row>
        <row r="422">
          <cell r="A422" t="str">
            <v>1341337</v>
          </cell>
          <cell r="B422" t="str">
            <v>曼谷艾塔斯公寓酒店</v>
          </cell>
          <cell r="C422" t="str">
            <v>321-3493689</v>
          </cell>
          <cell r="D422" t="str">
            <v>321-3493689</v>
          </cell>
          <cell r="E422" t="str">
            <v/>
          </cell>
          <cell r="F422" t="str">
            <v>536.88</v>
          </cell>
          <cell r="G422" t="str">
            <v>RMB</v>
          </cell>
          <cell r="H422" t="str">
            <v>1</v>
          </cell>
          <cell r="I422" t="str">
            <v>78.08</v>
          </cell>
          <cell r="J422" t="str">
            <v>USD</v>
          </cell>
        </row>
        <row r="423">
          <cell r="A423" t="str">
            <v>1361010</v>
          </cell>
          <cell r="B423" t="str">
            <v>曼谷艾塔斯公寓酒店</v>
          </cell>
          <cell r="C423" t="str">
            <v>321-3561581</v>
          </cell>
          <cell r="D423" t="str">
            <v/>
          </cell>
          <cell r="E423" t="str">
            <v/>
          </cell>
          <cell r="F423" t="str">
            <v>525.86</v>
          </cell>
          <cell r="G423" t="str">
            <v>RMB</v>
          </cell>
          <cell r="H423" t="str">
            <v>1</v>
          </cell>
          <cell r="I423" t="str">
            <v>76.97</v>
          </cell>
          <cell r="J423" t="str">
            <v>USD</v>
          </cell>
        </row>
        <row r="424">
          <cell r="A424" t="str">
            <v>1363995</v>
          </cell>
          <cell r="B424" t="str">
            <v>曼谷艾塔斯公寓酒店</v>
          </cell>
          <cell r="C424" t="str">
            <v>321-3576263</v>
          </cell>
          <cell r="D424" t="str">
            <v/>
          </cell>
          <cell r="E424" t="str">
            <v/>
          </cell>
          <cell r="F424" t="str">
            <v>2129.46</v>
          </cell>
          <cell r="G424" t="str">
            <v>RMB</v>
          </cell>
          <cell r="H424" t="str">
            <v>1</v>
          </cell>
          <cell r="I424" t="str">
            <v>312.32</v>
          </cell>
          <cell r="J424" t="str">
            <v>USD</v>
          </cell>
        </row>
        <row r="425">
          <cell r="A425" t="str">
            <v>1363218</v>
          </cell>
          <cell r="B425" t="str">
            <v>曼谷艾塔斯公寓酒店</v>
          </cell>
          <cell r="C425" t="str">
            <v>321-3573051</v>
          </cell>
          <cell r="D425" t="str">
            <v>518871</v>
          </cell>
          <cell r="E425" t="str">
            <v/>
          </cell>
          <cell r="F425" t="str">
            <v>1064.73</v>
          </cell>
          <cell r="G425" t="str">
            <v>RMB</v>
          </cell>
          <cell r="H425" t="str">
            <v>1</v>
          </cell>
          <cell r="I425" t="str">
            <v>156.16</v>
          </cell>
          <cell r="J425" t="str">
            <v>USD</v>
          </cell>
        </row>
        <row r="426">
          <cell r="A426" t="str">
            <v>1344766</v>
          </cell>
          <cell r="B426" t="str">
            <v>曼谷艾塔斯公寓酒店</v>
          </cell>
          <cell r="C426" t="str">
            <v>321-3504403</v>
          </cell>
          <cell r="D426" t="str">
            <v>51408</v>
          </cell>
          <cell r="E426" t="str">
            <v/>
          </cell>
          <cell r="F426" t="str">
            <v>1078.18</v>
          </cell>
          <cell r="G426" t="str">
            <v>RMB</v>
          </cell>
          <cell r="H426" t="str">
            <v>1</v>
          </cell>
          <cell r="I426" t="str">
            <v>156.16</v>
          </cell>
          <cell r="J426" t="str">
            <v>USD</v>
          </cell>
        </row>
        <row r="427">
          <cell r="A427" t="str">
            <v>1372626</v>
          </cell>
          <cell r="B427" t="str">
            <v>曼谷正宗暹罗郎楠酒店</v>
          </cell>
          <cell r="C427" t="str">
            <v>321-3615674</v>
          </cell>
          <cell r="D427" t="str">
            <v>22399</v>
          </cell>
          <cell r="E427" t="str">
            <v/>
          </cell>
          <cell r="F427" t="str">
            <v>1444.8</v>
          </cell>
          <cell r="G427" t="str">
            <v>RMB</v>
          </cell>
          <cell r="H427" t="str">
            <v>1</v>
          </cell>
          <cell r="I427" t="str">
            <v>211.41</v>
          </cell>
          <cell r="J427" t="str">
            <v>USD</v>
          </cell>
        </row>
        <row r="428">
          <cell r="A428" t="str">
            <v>1332242</v>
          </cell>
          <cell r="B428" t="str">
            <v>曼谷野餐酒店曼谷</v>
          </cell>
          <cell r="C428" t="str">
            <v>321-3458854</v>
          </cell>
          <cell r="D428" t="str">
            <v>114218</v>
          </cell>
          <cell r="E428" t="str">
            <v/>
          </cell>
          <cell r="F428" t="str">
            <v>907.08</v>
          </cell>
          <cell r="G428" t="str">
            <v>RMB</v>
          </cell>
          <cell r="H428" t="str">
            <v>1</v>
          </cell>
          <cell r="I428" t="str">
            <v>134.98</v>
          </cell>
          <cell r="J428" t="str">
            <v>USD</v>
          </cell>
        </row>
        <row r="429">
          <cell r="A429" t="str">
            <v>1333977</v>
          </cell>
          <cell r="B429" t="str">
            <v>曼谷野餐酒店曼谷</v>
          </cell>
          <cell r="C429" t="str">
            <v>321-3464802</v>
          </cell>
          <cell r="D429" t="str">
            <v/>
          </cell>
          <cell r="E429" t="str">
            <v/>
          </cell>
          <cell r="F429" t="str">
            <v>877.48</v>
          </cell>
          <cell r="G429" t="str">
            <v>RMB</v>
          </cell>
          <cell r="H429" t="str">
            <v>1</v>
          </cell>
          <cell r="I429" t="str">
            <v>131.01</v>
          </cell>
          <cell r="J429" t="str">
            <v>USD</v>
          </cell>
        </row>
        <row r="430">
          <cell r="A430" t="str">
            <v>1340035</v>
          </cell>
          <cell r="B430" t="str">
            <v>曼谷野餐酒店曼谷</v>
          </cell>
          <cell r="C430" t="str">
            <v>321-3488863</v>
          </cell>
          <cell r="D430" t="str">
            <v>115937</v>
          </cell>
          <cell r="E430" t="str">
            <v/>
          </cell>
          <cell r="F430" t="str">
            <v>527.31</v>
          </cell>
          <cell r="G430" t="str">
            <v>RMB</v>
          </cell>
          <cell r="H430" t="str">
            <v>1</v>
          </cell>
          <cell r="I430" t="str">
            <v>76.96</v>
          </cell>
          <cell r="J430" t="str">
            <v>USD</v>
          </cell>
        </row>
        <row r="431">
          <cell r="A431" t="str">
            <v>1327806</v>
          </cell>
          <cell r="B431" t="str">
            <v>曼谷野餐酒店曼谷</v>
          </cell>
          <cell r="C431" t="str">
            <v>321-3444230</v>
          </cell>
          <cell r="D431" t="str">
            <v>321-3444230</v>
          </cell>
          <cell r="E431" t="str">
            <v/>
          </cell>
          <cell r="F431" t="str">
            <v>1388.66</v>
          </cell>
          <cell r="G431" t="str">
            <v>RMB</v>
          </cell>
          <cell r="H431" t="str">
            <v>1</v>
          </cell>
          <cell r="I431" t="str">
            <v>207.58</v>
          </cell>
          <cell r="J431" t="str">
            <v>USD</v>
          </cell>
        </row>
        <row r="432">
          <cell r="A432" t="str">
            <v>1352432</v>
          </cell>
          <cell r="B432" t="str">
            <v>曼谷野餐酒店曼谷</v>
          </cell>
          <cell r="C432" t="str">
            <v>321-3531557</v>
          </cell>
          <cell r="D432" t="str">
            <v>118422</v>
          </cell>
          <cell r="E432" t="str">
            <v/>
          </cell>
          <cell r="F432" t="str">
            <v>1411.71</v>
          </cell>
          <cell r="G432" t="str">
            <v>RMB</v>
          </cell>
          <cell r="H432" t="str">
            <v>1</v>
          </cell>
          <cell r="I432" t="str">
            <v>206.42</v>
          </cell>
          <cell r="J432" t="str">
            <v>USD</v>
          </cell>
        </row>
        <row r="433">
          <cell r="A433" t="str">
            <v>1332312</v>
          </cell>
          <cell r="B433" t="str">
            <v>曼谷野餐酒店曼谷</v>
          </cell>
          <cell r="C433" t="str">
            <v>321-3459083</v>
          </cell>
          <cell r="D433" t="str">
            <v>114216</v>
          </cell>
          <cell r="E433" t="str">
            <v/>
          </cell>
          <cell r="F433" t="str">
            <v>293.47</v>
          </cell>
          <cell r="G433" t="str">
            <v>RMB</v>
          </cell>
          <cell r="H433" t="str">
            <v>1</v>
          </cell>
          <cell r="I433" t="str">
            <v>43.67</v>
          </cell>
          <cell r="J433" t="str">
            <v>USD</v>
          </cell>
        </row>
        <row r="434">
          <cell r="A434" t="str">
            <v>1340382</v>
          </cell>
          <cell r="B434" t="str">
            <v>曼谷野餐酒店曼谷</v>
          </cell>
          <cell r="C434" t="str">
            <v>321-3490192</v>
          </cell>
          <cell r="D434" t="str">
            <v>116110</v>
          </cell>
          <cell r="E434" t="str">
            <v/>
          </cell>
          <cell r="F434" t="str">
            <v>1054.62</v>
          </cell>
          <cell r="G434" t="str">
            <v>RMB</v>
          </cell>
          <cell r="H434" t="str">
            <v>1</v>
          </cell>
          <cell r="I434" t="str">
            <v>153.92</v>
          </cell>
          <cell r="J434" t="str">
            <v>USD</v>
          </cell>
        </row>
        <row r="435">
          <cell r="A435" t="str">
            <v>1359869</v>
          </cell>
          <cell r="B435" t="str">
            <v>曼谷艾塔斯隆披尼酒店</v>
          </cell>
          <cell r="C435" t="str">
            <v>321-3557837</v>
          </cell>
          <cell r="D435" t="str">
            <v>30453043</v>
          </cell>
          <cell r="E435" t="str">
            <v/>
          </cell>
          <cell r="F435" t="str">
            <v>489.33</v>
          </cell>
          <cell r="G435" t="str">
            <v>RMB</v>
          </cell>
          <cell r="H435" t="str">
            <v>1</v>
          </cell>
          <cell r="I435" t="str">
            <v>71.55</v>
          </cell>
          <cell r="J435" t="str">
            <v>USD</v>
          </cell>
        </row>
        <row r="436">
          <cell r="A436" t="str">
            <v>1363523</v>
          </cell>
          <cell r="B436" t="str">
            <v>曼谷因地亚丽晶酒店</v>
          </cell>
          <cell r="C436" t="str">
            <v>321-3574422</v>
          </cell>
          <cell r="D436" t="str">
            <v>231655</v>
          </cell>
          <cell r="E436" t="str">
            <v/>
          </cell>
          <cell r="F436" t="str">
            <v>404.8</v>
          </cell>
          <cell r="G436" t="str">
            <v>RMB</v>
          </cell>
          <cell r="H436" t="str">
            <v>1</v>
          </cell>
          <cell r="I436" t="str">
            <v>59.37</v>
          </cell>
          <cell r="J436" t="str">
            <v>USD</v>
          </cell>
        </row>
        <row r="437">
          <cell r="A437" t="str">
            <v>1361000</v>
          </cell>
          <cell r="B437" t="str">
            <v>曼谷拉吉塔维公寓酒店</v>
          </cell>
          <cell r="C437" t="str">
            <v>321-3561542</v>
          </cell>
          <cell r="D437" t="str">
            <v/>
          </cell>
          <cell r="E437" t="str">
            <v/>
          </cell>
          <cell r="F437" t="str">
            <v>531.67</v>
          </cell>
          <cell r="G437" t="str">
            <v>RMB</v>
          </cell>
          <cell r="H437" t="str">
            <v>1</v>
          </cell>
          <cell r="I437" t="str">
            <v>77.82</v>
          </cell>
          <cell r="J437" t="str">
            <v>USD</v>
          </cell>
        </row>
        <row r="438">
          <cell r="A438" t="str">
            <v>1360289</v>
          </cell>
          <cell r="B438" t="str">
            <v>曼谷拉吉塔维公寓酒店</v>
          </cell>
          <cell r="C438" t="str">
            <v>321-3559001</v>
          </cell>
          <cell r="D438" t="str">
            <v>321458</v>
          </cell>
          <cell r="E438" t="str">
            <v/>
          </cell>
          <cell r="F438" t="str">
            <v>532.21</v>
          </cell>
          <cell r="G438" t="str">
            <v>RMB</v>
          </cell>
          <cell r="H438" t="str">
            <v>1</v>
          </cell>
          <cell r="I438" t="str">
            <v>77.82</v>
          </cell>
          <cell r="J438" t="str">
            <v>USD</v>
          </cell>
        </row>
        <row r="439">
          <cell r="A439" t="str">
            <v>1370520</v>
          </cell>
          <cell r="B439" t="str">
            <v>曼谷拉吉塔维公寓酒店</v>
          </cell>
          <cell r="C439" t="str">
            <v>321-3602593</v>
          </cell>
          <cell r="D439" t="str">
            <v>321904</v>
          </cell>
          <cell r="E439" t="str">
            <v/>
          </cell>
          <cell r="F439" t="str">
            <v>262.23</v>
          </cell>
          <cell r="G439" t="str">
            <v>RMB</v>
          </cell>
          <cell r="H439" t="str">
            <v>1</v>
          </cell>
          <cell r="I439" t="str">
            <v>38.27</v>
          </cell>
          <cell r="J439" t="str">
            <v>USD</v>
          </cell>
        </row>
        <row r="440">
          <cell r="A440" t="str">
            <v>1357594</v>
          </cell>
          <cell r="B440" t="str">
            <v>曼谷拉吉塔维公寓酒店</v>
          </cell>
          <cell r="C440" t="str">
            <v>321-3548687</v>
          </cell>
          <cell r="D440" t="str">
            <v/>
          </cell>
          <cell r="E440" t="str">
            <v/>
          </cell>
          <cell r="F440" t="str">
            <v>285.05</v>
          </cell>
          <cell r="G440" t="str">
            <v>RMB</v>
          </cell>
          <cell r="H440" t="str">
            <v>1</v>
          </cell>
          <cell r="I440" t="str">
            <v>41.68</v>
          </cell>
          <cell r="J440" t="str">
            <v>USD</v>
          </cell>
        </row>
        <row r="441">
          <cell r="A441" t="str">
            <v>1353088</v>
          </cell>
          <cell r="B441" t="str">
            <v>曼谷皇家酒店</v>
          </cell>
          <cell r="C441" t="str">
            <v>321-3534108</v>
          </cell>
          <cell r="D441" t="str">
            <v/>
          </cell>
          <cell r="E441" t="str">
            <v/>
          </cell>
          <cell r="F441" t="str">
            <v>664.55</v>
          </cell>
          <cell r="G441" t="str">
            <v>RMB</v>
          </cell>
          <cell r="H441" t="str">
            <v>1</v>
          </cell>
          <cell r="I441" t="str">
            <v>97.17</v>
          </cell>
          <cell r="J441" t="str">
            <v>USD</v>
          </cell>
        </row>
        <row r="442">
          <cell r="A442" t="str">
            <v>1324847</v>
          </cell>
          <cell r="B442" t="str">
            <v>曼谷皇家酒店</v>
          </cell>
          <cell r="C442" t="str">
            <v>321-3432687</v>
          </cell>
          <cell r="D442" t="str">
            <v>321-3432687</v>
          </cell>
          <cell r="E442" t="str">
            <v/>
          </cell>
          <cell r="F442" t="str">
            <v>644.03</v>
          </cell>
          <cell r="G442" t="str">
            <v>RMB</v>
          </cell>
          <cell r="H442" t="str">
            <v>1</v>
          </cell>
          <cell r="I442" t="str">
            <v>97.96</v>
          </cell>
          <cell r="J442" t="str">
            <v>USD</v>
          </cell>
        </row>
        <row r="443">
          <cell r="A443" t="str">
            <v>1365290</v>
          </cell>
          <cell r="B443" t="str">
            <v>曼谷皇家酒店</v>
          </cell>
          <cell r="C443" t="str">
            <v>321-3582123</v>
          </cell>
          <cell r="D443" t="str">
            <v/>
          </cell>
          <cell r="E443" t="str">
            <v/>
          </cell>
          <cell r="F443" t="str">
            <v>686.9</v>
          </cell>
          <cell r="G443" t="str">
            <v>RMB</v>
          </cell>
          <cell r="H443" t="str">
            <v>1</v>
          </cell>
          <cell r="I443" t="str">
            <v>100.76</v>
          </cell>
          <cell r="J443" t="str">
            <v>USD</v>
          </cell>
        </row>
        <row r="444">
          <cell r="A444" t="str">
            <v>1364428</v>
          </cell>
          <cell r="B444" t="str">
            <v>曼谷皇家酒店</v>
          </cell>
          <cell r="C444" t="str">
            <v>321-3578152</v>
          </cell>
          <cell r="D444" t="str">
            <v>134564</v>
          </cell>
          <cell r="E444" t="str">
            <v/>
          </cell>
          <cell r="F444" t="str">
            <v>686.25</v>
          </cell>
          <cell r="G444" t="str">
            <v>RMB</v>
          </cell>
          <cell r="H444" t="str">
            <v>1</v>
          </cell>
          <cell r="I444" t="str">
            <v>100.76</v>
          </cell>
          <cell r="J444" t="str">
            <v>USD</v>
          </cell>
        </row>
        <row r="445">
          <cell r="A445" t="str">
            <v>1368775</v>
          </cell>
          <cell r="B445" t="str">
            <v>曼谷皇家酒店</v>
          </cell>
          <cell r="C445" t="str">
            <v>321-3594189</v>
          </cell>
          <cell r="D445" t="str">
            <v>135641</v>
          </cell>
          <cell r="E445" t="str">
            <v/>
          </cell>
          <cell r="F445" t="str">
            <v>443.36</v>
          </cell>
          <cell r="G445" t="str">
            <v>RMB</v>
          </cell>
          <cell r="H445" t="str">
            <v>1</v>
          </cell>
          <cell r="I445" t="str">
            <v>64.78</v>
          </cell>
          <cell r="J445" t="str">
            <v>USD</v>
          </cell>
        </row>
        <row r="446">
          <cell r="A446" t="str">
            <v>1364106</v>
          </cell>
          <cell r="B446" t="str">
            <v>曼谷皇家酒店</v>
          </cell>
          <cell r="C446" t="str">
            <v>321-3576593</v>
          </cell>
          <cell r="D446" t="str">
            <v>134545</v>
          </cell>
          <cell r="E446" t="str">
            <v/>
          </cell>
          <cell r="F446" t="str">
            <v>220.84</v>
          </cell>
          <cell r="G446" t="str">
            <v>RMB</v>
          </cell>
          <cell r="H446" t="str">
            <v>1</v>
          </cell>
          <cell r="I446" t="str">
            <v>32.39</v>
          </cell>
          <cell r="J446" t="str">
            <v>USD</v>
          </cell>
        </row>
        <row r="447">
          <cell r="A447" t="str">
            <v>1363531</v>
          </cell>
          <cell r="B447" t="str">
            <v>曼谷皇家酒店</v>
          </cell>
          <cell r="C447" t="str">
            <v>321-3574438</v>
          </cell>
          <cell r="D447" t="str">
            <v>134391</v>
          </cell>
          <cell r="E447" t="str">
            <v/>
          </cell>
          <cell r="F447" t="str">
            <v>441.68</v>
          </cell>
          <cell r="G447" t="str">
            <v>RMB</v>
          </cell>
          <cell r="H447" t="str">
            <v>1</v>
          </cell>
          <cell r="I447" t="str">
            <v>64.78</v>
          </cell>
          <cell r="J447" t="str">
            <v>USD</v>
          </cell>
        </row>
        <row r="448">
          <cell r="A448" t="str">
            <v>1369096</v>
          </cell>
          <cell r="B448" t="str">
            <v>曼谷皇家酒店</v>
          </cell>
          <cell r="C448" t="str">
            <v>321-3595317</v>
          </cell>
          <cell r="D448" t="str">
            <v/>
          </cell>
          <cell r="E448" t="str">
            <v/>
          </cell>
          <cell r="F448" t="str">
            <v>691.22</v>
          </cell>
          <cell r="G448" t="str">
            <v>RMB</v>
          </cell>
          <cell r="H448" t="str">
            <v>1</v>
          </cell>
          <cell r="I448" t="str">
            <v>100.76</v>
          </cell>
          <cell r="J448" t="str">
            <v>USD</v>
          </cell>
        </row>
        <row r="449">
          <cell r="A449" t="str">
            <v>1364107</v>
          </cell>
          <cell r="B449" t="str">
            <v>曼谷皇家酒店</v>
          </cell>
          <cell r="C449" t="str">
            <v>321-3576597</v>
          </cell>
          <cell r="D449" t="str">
            <v>134546</v>
          </cell>
          <cell r="E449" t="str">
            <v/>
          </cell>
          <cell r="F449" t="str">
            <v>220.84</v>
          </cell>
          <cell r="G449" t="str">
            <v>RMB</v>
          </cell>
          <cell r="H449" t="str">
            <v>1</v>
          </cell>
          <cell r="I449" t="str">
            <v>32.39</v>
          </cell>
          <cell r="J449" t="str">
            <v>USD</v>
          </cell>
        </row>
        <row r="450">
          <cell r="A450" t="str">
            <v>1361342</v>
          </cell>
          <cell r="B450" t="str">
            <v>曼谷皇家酒店</v>
          </cell>
          <cell r="C450" t="str">
            <v>321-3563315</v>
          </cell>
          <cell r="D450" t="str">
            <v>133768</v>
          </cell>
          <cell r="E450" t="str">
            <v/>
          </cell>
          <cell r="F450" t="str">
            <v>221.29</v>
          </cell>
          <cell r="G450" t="str">
            <v>RMB</v>
          </cell>
          <cell r="H450" t="str">
            <v>1</v>
          </cell>
          <cell r="I450" t="str">
            <v>32.39</v>
          </cell>
          <cell r="J450" t="str">
            <v>USD</v>
          </cell>
        </row>
        <row r="451">
          <cell r="A451" t="str">
            <v>1363183</v>
          </cell>
          <cell r="B451" t="str">
            <v>曼谷皇家酒店</v>
          </cell>
          <cell r="C451" t="str">
            <v>321-3572920</v>
          </cell>
          <cell r="D451" t="str">
            <v>134292</v>
          </cell>
          <cell r="E451" t="str">
            <v/>
          </cell>
          <cell r="F451" t="str">
            <v>220.84</v>
          </cell>
          <cell r="G451" t="str">
            <v>RMB</v>
          </cell>
          <cell r="H451" t="str">
            <v>1</v>
          </cell>
          <cell r="I451" t="str">
            <v>32.39</v>
          </cell>
          <cell r="J451" t="str">
            <v>USD</v>
          </cell>
        </row>
        <row r="452">
          <cell r="A452" t="str">
            <v>1363237</v>
          </cell>
          <cell r="B452" t="str">
            <v>曼谷考山路韦恩泰宜必思尚品酒店</v>
          </cell>
          <cell r="C452" t="str">
            <v>321-3573179</v>
          </cell>
          <cell r="D452" t="str">
            <v/>
          </cell>
          <cell r="E452" t="str">
            <v/>
          </cell>
          <cell r="F452" t="str">
            <v>1348.23</v>
          </cell>
          <cell r="G452" t="str">
            <v>RMB</v>
          </cell>
          <cell r="H452" t="str">
            <v>1</v>
          </cell>
          <cell r="I452" t="str">
            <v>197.74</v>
          </cell>
          <cell r="J452" t="str">
            <v>USD</v>
          </cell>
        </row>
        <row r="453">
          <cell r="A453" t="str">
            <v>1374083</v>
          </cell>
          <cell r="B453" t="str">
            <v>曼谷考山路韦恩泰宜必思尚品酒店</v>
          </cell>
          <cell r="C453" t="str">
            <v>321-3623914</v>
          </cell>
          <cell r="D453" t="str">
            <v/>
          </cell>
          <cell r="E453" t="str">
            <v/>
          </cell>
          <cell r="F453" t="str">
            <v>1490.77</v>
          </cell>
          <cell r="G453" t="str">
            <v>RMB</v>
          </cell>
          <cell r="H453" t="str">
            <v>1</v>
          </cell>
          <cell r="I453" t="str">
            <v>217.5</v>
          </cell>
          <cell r="J453" t="str">
            <v>USD</v>
          </cell>
        </row>
        <row r="454">
          <cell r="A454" t="str">
            <v>1353105</v>
          </cell>
          <cell r="B454" t="str">
            <v>曼谷考山路韦恩泰宜必思尚品酒店</v>
          </cell>
          <cell r="C454" t="str">
            <v>321-3534165</v>
          </cell>
          <cell r="D454" t="str">
            <v>199278</v>
          </cell>
          <cell r="E454" t="str">
            <v/>
          </cell>
          <cell r="F454" t="str">
            <v>1140.06</v>
          </cell>
          <cell r="G454" t="str">
            <v>RMB</v>
          </cell>
          <cell r="H454" t="str">
            <v>1</v>
          </cell>
          <cell r="I454" t="str">
            <v>166.7</v>
          </cell>
          <cell r="J454" t="str">
            <v>USD</v>
          </cell>
        </row>
        <row r="455">
          <cell r="A455" t="str">
            <v>1329156</v>
          </cell>
          <cell r="B455" t="str">
            <v>雅加达芝普特酒店</v>
          </cell>
          <cell r="C455" t="str">
            <v>325-1178340</v>
          </cell>
          <cell r="D455" t="str">
            <v>270345</v>
          </cell>
          <cell r="E455" t="str">
            <v/>
          </cell>
          <cell r="F455" t="str">
            <v>399.3</v>
          </cell>
          <cell r="G455" t="str">
            <v>RMB</v>
          </cell>
          <cell r="H455" t="str">
            <v>1</v>
          </cell>
          <cell r="I455" t="str">
            <v>59.58</v>
          </cell>
          <cell r="J455" t="str">
            <v>USD</v>
          </cell>
        </row>
        <row r="456">
          <cell r="A456" t="str">
            <v>1330340</v>
          </cell>
          <cell r="B456" t="str">
            <v>清迈城市BP酒店</v>
          </cell>
          <cell r="C456" t="str">
            <v>321-3452334</v>
          </cell>
          <cell r="D456" t="str">
            <v>000201</v>
          </cell>
          <cell r="E456" t="str">
            <v/>
          </cell>
          <cell r="F456" t="str">
            <v>1630.66</v>
          </cell>
          <cell r="G456" t="str">
            <v>RMB</v>
          </cell>
          <cell r="H456" t="str">
            <v>1</v>
          </cell>
          <cell r="I456" t="str">
            <v>241.56</v>
          </cell>
          <cell r="J456" t="str">
            <v>USD</v>
          </cell>
        </row>
        <row r="457">
          <cell r="A457" t="str">
            <v>1370083</v>
          </cell>
          <cell r="B457" t="str">
            <v>拉格里弗罗马酒店 - 美憬阁索菲特</v>
          </cell>
          <cell r="C457" t="str">
            <v>207-4918418</v>
          </cell>
          <cell r="D457" t="str">
            <v/>
          </cell>
          <cell r="E457" t="str">
            <v/>
          </cell>
          <cell r="F457" t="str">
            <v>2611.18</v>
          </cell>
          <cell r="G457" t="str">
            <v>RMB</v>
          </cell>
          <cell r="H457" t="str">
            <v>1</v>
          </cell>
          <cell r="I457" t="str">
            <v>327.96</v>
          </cell>
          <cell r="J457" t="str">
            <v>EUR</v>
          </cell>
        </row>
        <row r="458">
          <cell r="A458" t="str">
            <v>1319591</v>
          </cell>
          <cell r="B458" t="str">
            <v>国王酒店</v>
          </cell>
          <cell r="C458" t="str">
            <v>207-4692320</v>
          </cell>
          <cell r="D458" t="str">
            <v>207-4692320</v>
          </cell>
          <cell r="E458" t="str">
            <v/>
          </cell>
          <cell r="F458" t="str">
            <v>1275.29</v>
          </cell>
          <cell r="G458" t="str">
            <v>RMB</v>
          </cell>
          <cell r="H458" t="str">
            <v>1</v>
          </cell>
          <cell r="I458" t="str">
            <v>166.8</v>
          </cell>
          <cell r="J458" t="str">
            <v>EUR</v>
          </cell>
        </row>
        <row r="459">
          <cell r="A459" t="str">
            <v>1342689</v>
          </cell>
          <cell r="B459" t="str">
            <v>首尔明洞酒店</v>
          </cell>
          <cell r="C459" t="str">
            <v>435-311704</v>
          </cell>
          <cell r="D459" t="str">
            <v>F0040771</v>
          </cell>
          <cell r="E459" t="str">
            <v/>
          </cell>
          <cell r="F459" t="str">
            <v>390.05</v>
          </cell>
          <cell r="G459" t="str">
            <v>RMB</v>
          </cell>
          <cell r="H459" t="str">
            <v>1</v>
          </cell>
          <cell r="I459" t="str">
            <v>56.7</v>
          </cell>
          <cell r="J459" t="str">
            <v>USD</v>
          </cell>
        </row>
        <row r="460">
          <cell r="A460" t="str">
            <v>1334659</v>
          </cell>
          <cell r="B460" t="str">
            <v>胡志明市海湾酒店</v>
          </cell>
          <cell r="C460" t="str">
            <v>358-279249</v>
          </cell>
          <cell r="D460" t="str">
            <v>155946</v>
          </cell>
          <cell r="E460" t="str">
            <v/>
          </cell>
          <cell r="F460" t="str">
            <v>1904.17</v>
          </cell>
          <cell r="G460" t="str">
            <v>RMB</v>
          </cell>
          <cell r="H460" t="str">
            <v>1</v>
          </cell>
          <cell r="I460" t="str">
            <v>283.48</v>
          </cell>
          <cell r="J460" t="str">
            <v>USD</v>
          </cell>
        </row>
        <row r="461">
          <cell r="A461" t="str">
            <v>1342609</v>
          </cell>
          <cell r="B461" t="str">
            <v>马尼拉亚洲购物中心温德姆麦克罗特套房酒店</v>
          </cell>
          <cell r="C461" t="str">
            <v>271-437149</v>
          </cell>
          <cell r="D461" t="str">
            <v>362394</v>
          </cell>
          <cell r="E461" t="str">
            <v/>
          </cell>
          <cell r="F461" t="str">
            <v>1722.8</v>
          </cell>
          <cell r="G461" t="str">
            <v>RMB</v>
          </cell>
          <cell r="H461" t="str">
            <v>1</v>
          </cell>
          <cell r="I461" t="str">
            <v>250.44</v>
          </cell>
          <cell r="J461" t="str">
            <v>USD</v>
          </cell>
        </row>
        <row r="462">
          <cell r="A462" t="str">
            <v>1373312</v>
          </cell>
          <cell r="B462" t="str">
            <v>马尼拉A大道酒店</v>
          </cell>
          <cell r="C462" t="str">
            <v>271-467571</v>
          </cell>
          <cell r="D462" t="str">
            <v>45138</v>
          </cell>
          <cell r="E462" t="str">
            <v/>
          </cell>
          <cell r="F462" t="str">
            <v>2096.71</v>
          </cell>
          <cell r="G462" t="str">
            <v>RMB</v>
          </cell>
          <cell r="H462" t="str">
            <v>1</v>
          </cell>
          <cell r="I462" t="str">
            <v>306.42</v>
          </cell>
          <cell r="J462" t="str">
            <v>USD</v>
          </cell>
        </row>
        <row r="463">
          <cell r="A463" t="str">
            <v>1366551</v>
          </cell>
          <cell r="B463" t="str">
            <v>马尼拉A大道酒店</v>
          </cell>
          <cell r="C463" t="str">
            <v>271-459642</v>
          </cell>
          <cell r="D463" t="str">
            <v>97804</v>
          </cell>
          <cell r="E463" t="str">
            <v/>
          </cell>
          <cell r="F463" t="str">
            <v>515.44</v>
          </cell>
          <cell r="G463" t="str">
            <v>RMB</v>
          </cell>
          <cell r="H463" t="str">
            <v>1</v>
          </cell>
          <cell r="I463" t="str">
            <v>75.46</v>
          </cell>
          <cell r="J463" t="str">
            <v>USD</v>
          </cell>
        </row>
        <row r="464">
          <cell r="A464" t="str">
            <v>1351111</v>
          </cell>
          <cell r="B464" t="str">
            <v>马尼拉A大道酒店</v>
          </cell>
          <cell r="C464" t="str">
            <v>271-444469</v>
          </cell>
          <cell r="D464" t="str">
            <v>52825</v>
          </cell>
          <cell r="E464" t="str">
            <v/>
          </cell>
          <cell r="F464" t="str">
            <v>614.96</v>
          </cell>
          <cell r="G464" t="str">
            <v>RMB</v>
          </cell>
          <cell r="H464" t="str">
            <v>1</v>
          </cell>
          <cell r="I464" t="str">
            <v>89.92</v>
          </cell>
          <cell r="J464" t="str">
            <v>USD</v>
          </cell>
        </row>
        <row r="465">
          <cell r="A465" t="str">
            <v>1351970</v>
          </cell>
          <cell r="B465" t="str">
            <v>马尼拉A大道酒店</v>
          </cell>
          <cell r="C465" t="str">
            <v>271-445112</v>
          </cell>
          <cell r="D465" t="str">
            <v>52844</v>
          </cell>
          <cell r="E465" t="str">
            <v/>
          </cell>
          <cell r="F465" t="str">
            <v>629.6</v>
          </cell>
          <cell r="G465" t="str">
            <v>RMB</v>
          </cell>
          <cell r="H465" t="str">
            <v>1</v>
          </cell>
          <cell r="I465" t="str">
            <v>92.06</v>
          </cell>
          <cell r="J465" t="str">
            <v>USD</v>
          </cell>
        </row>
        <row r="466">
          <cell r="A466" t="str">
            <v>1351579</v>
          </cell>
          <cell r="B466" t="str">
            <v>马尼拉A大道酒店</v>
          </cell>
          <cell r="C466" t="str">
            <v>271-444848</v>
          </cell>
          <cell r="D466" t="str">
            <v>44251</v>
          </cell>
          <cell r="E466" t="str">
            <v/>
          </cell>
          <cell r="F466" t="str">
            <v>347.83</v>
          </cell>
          <cell r="G466" t="str">
            <v>RMB</v>
          </cell>
          <cell r="H466" t="str">
            <v>1</v>
          </cell>
          <cell r="I466" t="str">
            <v>50.86</v>
          </cell>
          <cell r="J466" t="str">
            <v>USD</v>
          </cell>
        </row>
        <row r="467">
          <cell r="A467" t="str">
            <v>1355475</v>
          </cell>
          <cell r="B467" t="str">
            <v>马尼拉A大道酒店</v>
          </cell>
          <cell r="C467" t="str">
            <v>271-448356</v>
          </cell>
          <cell r="D467" t="str">
            <v>97525</v>
          </cell>
          <cell r="E467" t="str">
            <v/>
          </cell>
          <cell r="F467" t="str">
            <v>1686.77</v>
          </cell>
          <cell r="G467" t="str">
            <v>RMB</v>
          </cell>
          <cell r="H467" t="str">
            <v>1</v>
          </cell>
          <cell r="I467" t="str">
            <v>246.64</v>
          </cell>
          <cell r="J467" t="str">
            <v>USD</v>
          </cell>
        </row>
        <row r="468">
          <cell r="A468" t="str">
            <v>1366552</v>
          </cell>
          <cell r="B468" t="str">
            <v>马尼拉A大道酒店</v>
          </cell>
          <cell r="C468" t="str">
            <v>271-459644</v>
          </cell>
          <cell r="D468" t="str">
            <v>97805</v>
          </cell>
          <cell r="E468" t="str">
            <v/>
          </cell>
          <cell r="F468" t="str">
            <v>1374.32</v>
          </cell>
          <cell r="G468" t="str">
            <v>RMB</v>
          </cell>
          <cell r="H468" t="str">
            <v>1</v>
          </cell>
          <cell r="I468" t="str">
            <v>201.2</v>
          </cell>
          <cell r="J468" t="str">
            <v>USD</v>
          </cell>
        </row>
        <row r="469">
          <cell r="A469" t="str">
            <v>1369657</v>
          </cell>
          <cell r="B469" t="str">
            <v>宿务贝斯特韦斯特沙滩度假村</v>
          </cell>
          <cell r="C469" t="str">
            <v>271-462332</v>
          </cell>
          <cell r="D469" t="str">
            <v/>
          </cell>
          <cell r="E469" t="str">
            <v/>
          </cell>
          <cell r="F469" t="str">
            <v>3861.5</v>
          </cell>
          <cell r="G469" t="str">
            <v>RMB</v>
          </cell>
          <cell r="H469" t="str">
            <v>1</v>
          </cell>
          <cell r="I469" t="str">
            <v>565.2</v>
          </cell>
          <cell r="J469" t="str">
            <v>USD</v>
          </cell>
        </row>
        <row r="470">
          <cell r="A470" t="str">
            <v>1372901</v>
          </cell>
          <cell r="B470" t="str">
            <v>吉隆坡唯爾登大飯庭</v>
          </cell>
          <cell r="C470" t="str">
            <v>320-1344915</v>
          </cell>
          <cell r="D470" t="str">
            <v/>
          </cell>
          <cell r="E470" t="str">
            <v/>
          </cell>
          <cell r="F470" t="str">
            <v>651.96</v>
          </cell>
          <cell r="G470" t="str">
            <v>RMB</v>
          </cell>
          <cell r="H470" t="str">
            <v>1</v>
          </cell>
          <cell r="I470" t="str">
            <v>95.28</v>
          </cell>
          <cell r="J470" t="str">
            <v>USD</v>
          </cell>
        </row>
        <row r="471">
          <cell r="A471" t="str">
            <v>1369211</v>
          </cell>
          <cell r="B471" t="str">
            <v>吉隆坡国际机场萨玛萨玛酒店</v>
          </cell>
          <cell r="C471" t="str">
            <v>320-1337095</v>
          </cell>
          <cell r="D471" t="str">
            <v>26844723</v>
          </cell>
          <cell r="E471" t="str">
            <v/>
          </cell>
          <cell r="F471" t="str">
            <v>818.48</v>
          </cell>
          <cell r="G471" t="str">
            <v>RMB</v>
          </cell>
          <cell r="H471" t="str">
            <v>1</v>
          </cell>
          <cell r="I471" t="str">
            <v>119.31</v>
          </cell>
          <cell r="J471" t="str">
            <v>USD</v>
          </cell>
        </row>
        <row r="472">
          <cell r="A472" t="str">
            <v>1362718</v>
          </cell>
          <cell r="B472" t="str">
            <v>兰卡威大洋湾服务式公寓</v>
          </cell>
          <cell r="C472" t="str">
            <v>320-1326958</v>
          </cell>
          <cell r="D472" t="str">
            <v>85443</v>
          </cell>
          <cell r="E472" t="str">
            <v/>
          </cell>
          <cell r="F472" t="str">
            <v>1815.71</v>
          </cell>
          <cell r="G472" t="str">
            <v>RMB</v>
          </cell>
          <cell r="H472" t="str">
            <v>1</v>
          </cell>
          <cell r="I472" t="str">
            <v>265.84</v>
          </cell>
          <cell r="J472" t="str">
            <v>USD</v>
          </cell>
        </row>
        <row r="473">
          <cell r="A473" t="str">
            <v>1373083</v>
          </cell>
          <cell r="B473" t="str">
            <v>拉斯维加斯西城赌场及度假村</v>
          </cell>
          <cell r="C473" t="str">
            <v>256-3713422</v>
          </cell>
          <cell r="D473" t="str">
            <v>s6kdl</v>
          </cell>
          <cell r="E473" t="str">
            <v/>
          </cell>
          <cell r="F473" t="str">
            <v>1581.94</v>
          </cell>
          <cell r="G473" t="str">
            <v>RMB</v>
          </cell>
          <cell r="H473" t="str">
            <v>1</v>
          </cell>
          <cell r="I473" t="str">
            <v>231.19</v>
          </cell>
          <cell r="J473" t="str">
            <v>USD</v>
          </cell>
        </row>
        <row r="474">
          <cell r="A474" t="str">
            <v>1357779</v>
          </cell>
          <cell r="B474" t="str">
            <v>洛杉矶 - 洛杉矶国际机场假日酒店</v>
          </cell>
          <cell r="C474" t="str">
            <v>256-3656144</v>
          </cell>
          <cell r="D474" t="str">
            <v/>
          </cell>
          <cell r="E474" t="str">
            <v/>
          </cell>
          <cell r="F474" t="str">
            <v>880.18</v>
          </cell>
          <cell r="G474" t="str">
            <v>RMB</v>
          </cell>
          <cell r="H474" t="str">
            <v>1</v>
          </cell>
          <cell r="I474" t="str">
            <v>128.7</v>
          </cell>
          <cell r="J474" t="str">
            <v>USD</v>
          </cell>
        </row>
        <row r="475">
          <cell r="A475" t="str">
            <v>1318820</v>
          </cell>
          <cell r="B475" t="str">
            <v>纽约宾夕法尼亚酒店</v>
          </cell>
          <cell r="C475" t="str">
            <v>254-1836056</v>
          </cell>
          <cell r="D475" t="str">
            <v>254-1836056</v>
          </cell>
          <cell r="E475" t="str">
            <v/>
          </cell>
          <cell r="F475" t="str">
            <v>1179.68</v>
          </cell>
          <cell r="G475" t="str">
            <v>RMB</v>
          </cell>
          <cell r="H475" t="str">
            <v>1</v>
          </cell>
          <cell r="I475" t="str">
            <v>181.9</v>
          </cell>
          <cell r="J475" t="str">
            <v>USD</v>
          </cell>
        </row>
        <row r="476">
          <cell r="A476" t="str">
            <v>1318740</v>
          </cell>
          <cell r="B476" t="str">
            <v>纽约宾夕法尼亚酒店</v>
          </cell>
          <cell r="C476" t="str">
            <v>254-1835690</v>
          </cell>
          <cell r="D476" t="str">
            <v/>
          </cell>
          <cell r="E476" t="str">
            <v/>
          </cell>
          <cell r="F476" t="str">
            <v>1177.64</v>
          </cell>
          <cell r="G476" t="str">
            <v>RMB</v>
          </cell>
          <cell r="H476" t="str">
            <v>1</v>
          </cell>
          <cell r="I476" t="str">
            <v>181.9</v>
          </cell>
          <cell r="J476" t="str">
            <v>USD</v>
          </cell>
        </row>
        <row r="477">
          <cell r="A477" t="str">
            <v>1364042</v>
          </cell>
          <cell r="B477" t="str">
            <v>曼谷是隆翠尼缇酒店</v>
          </cell>
          <cell r="C477" t="str">
            <v>321-3576418</v>
          </cell>
          <cell r="D477" t="str">
            <v/>
          </cell>
          <cell r="E477" t="str">
            <v/>
          </cell>
          <cell r="F477" t="str">
            <v>700.16</v>
          </cell>
          <cell r="G477" t="str">
            <v>RMB</v>
          </cell>
          <cell r="H477" t="str">
            <v>1</v>
          </cell>
          <cell r="I477" t="str">
            <v>102.69</v>
          </cell>
          <cell r="J477" t="str">
            <v>USD</v>
          </cell>
        </row>
        <row r="478">
          <cell r="A478" t="str">
            <v>1343533</v>
          </cell>
          <cell r="B478" t="str">
            <v>曼谷是隆翠尼缇酒店</v>
          </cell>
          <cell r="C478" t="str">
            <v>321-3500566</v>
          </cell>
          <cell r="D478" t="str">
            <v/>
          </cell>
          <cell r="E478" t="str">
            <v/>
          </cell>
          <cell r="F478" t="str">
            <v>457.78</v>
          </cell>
          <cell r="G478" t="str">
            <v>RMB</v>
          </cell>
          <cell r="H478" t="str">
            <v>1</v>
          </cell>
          <cell r="I478" t="str">
            <v>66.38</v>
          </cell>
          <cell r="J478" t="str">
            <v>USD</v>
          </cell>
        </row>
        <row r="479">
          <cell r="A479" t="str">
            <v>1364703</v>
          </cell>
          <cell r="B479" t="str">
            <v>曼谷是隆翠尼缇酒店</v>
          </cell>
          <cell r="C479" t="str">
            <v>321-3579420</v>
          </cell>
          <cell r="D479" t="str">
            <v>3579420</v>
          </cell>
          <cell r="E479" t="str">
            <v/>
          </cell>
          <cell r="F479" t="str">
            <v>300.73</v>
          </cell>
          <cell r="G479" t="str">
            <v>RMB</v>
          </cell>
          <cell r="H479" t="str">
            <v>1</v>
          </cell>
          <cell r="I479" t="str">
            <v>44.02</v>
          </cell>
          <cell r="J479" t="str">
            <v>USD</v>
          </cell>
        </row>
        <row r="480">
          <cell r="A480" t="str">
            <v>1372157</v>
          </cell>
          <cell r="B480" t="str">
            <v>曼谷是隆翠尼缇酒店</v>
          </cell>
          <cell r="C480" t="str">
            <v>321-3613301</v>
          </cell>
          <cell r="D480" t="str">
            <v>321-3613301</v>
          </cell>
          <cell r="E480" t="str">
            <v/>
          </cell>
          <cell r="F480" t="str">
            <v>542.95</v>
          </cell>
          <cell r="G480" t="str">
            <v>RMB</v>
          </cell>
          <cell r="H480" t="str">
            <v>1</v>
          </cell>
          <cell r="I480" t="str">
            <v>79.4</v>
          </cell>
          <cell r="J480" t="str">
            <v>USD</v>
          </cell>
        </row>
        <row r="481">
          <cell r="A481" t="str">
            <v>1366491</v>
          </cell>
          <cell r="B481" t="str">
            <v>曼谷是隆翠尼缇酒店</v>
          </cell>
          <cell r="C481" t="str">
            <v>321-3586442</v>
          </cell>
          <cell r="D481" t="str">
            <v>109604</v>
          </cell>
          <cell r="E481" t="str">
            <v/>
          </cell>
          <cell r="F481" t="str">
            <v>225.17</v>
          </cell>
          <cell r="G481" t="str">
            <v>RMB</v>
          </cell>
          <cell r="H481" t="str">
            <v>1</v>
          </cell>
          <cell r="I481" t="str">
            <v>33.01</v>
          </cell>
          <cell r="J481" t="str">
            <v>USD</v>
          </cell>
        </row>
        <row r="482">
          <cell r="A482" t="str">
            <v>1325355</v>
          </cell>
          <cell r="B482" t="str">
            <v>曼谷阿蓝塔机场酒店</v>
          </cell>
          <cell r="C482" t="str">
            <v>321-3434702</v>
          </cell>
          <cell r="D482" t="str">
            <v>4702</v>
          </cell>
          <cell r="E482" t="str">
            <v/>
          </cell>
          <cell r="F482" t="str">
            <v>496.03</v>
          </cell>
          <cell r="G482" t="str">
            <v>RMB</v>
          </cell>
          <cell r="H482" t="str">
            <v>1</v>
          </cell>
          <cell r="I482" t="str">
            <v>75.31</v>
          </cell>
          <cell r="J482" t="str">
            <v>USD</v>
          </cell>
        </row>
        <row r="483">
          <cell r="A483" t="str">
            <v>1352277</v>
          </cell>
          <cell r="B483" t="str">
            <v>拉姆布特里村广场旅店</v>
          </cell>
          <cell r="C483" t="str">
            <v>321-3530933</v>
          </cell>
          <cell r="D483" t="str">
            <v>391615</v>
          </cell>
          <cell r="E483" t="str">
            <v/>
          </cell>
          <cell r="F483" t="str">
            <v>765.69</v>
          </cell>
          <cell r="G483" t="str">
            <v>RMB</v>
          </cell>
          <cell r="H483" t="str">
            <v>1</v>
          </cell>
          <cell r="I483" t="str">
            <v>111.96</v>
          </cell>
          <cell r="J483" t="str">
            <v>USD</v>
          </cell>
        </row>
        <row r="484">
          <cell r="A484" t="str">
            <v>1365274</v>
          </cell>
          <cell r="B484" t="str">
            <v>曼谷南茶素坤逸39号酒店</v>
          </cell>
          <cell r="C484" t="str">
            <v>321-3582090</v>
          </cell>
          <cell r="D484" t="str">
            <v/>
          </cell>
          <cell r="E484" t="str">
            <v/>
          </cell>
          <cell r="F484" t="str">
            <v>389.81</v>
          </cell>
          <cell r="G484" t="str">
            <v>RMB</v>
          </cell>
          <cell r="H484" t="str">
            <v>1</v>
          </cell>
          <cell r="I484" t="str">
            <v>57.18</v>
          </cell>
          <cell r="J484" t="str">
            <v>USD</v>
          </cell>
        </row>
        <row r="485">
          <cell r="A485" t="str">
            <v>1320169</v>
          </cell>
          <cell r="B485" t="str">
            <v>普吉岛查巴水疗度假村</v>
          </cell>
          <cell r="C485" t="str">
            <v>321-3410362</v>
          </cell>
          <cell r="D485" t="str">
            <v>3814</v>
          </cell>
          <cell r="E485" t="str">
            <v/>
          </cell>
          <cell r="F485" t="str">
            <v>703.19</v>
          </cell>
          <cell r="G485" t="str">
            <v>RMB</v>
          </cell>
          <cell r="H485" t="str">
            <v>1</v>
          </cell>
          <cell r="I485" t="str">
            <v>108.48</v>
          </cell>
          <cell r="J485" t="str">
            <v>USD</v>
          </cell>
        </row>
        <row r="486">
          <cell r="A486" t="str">
            <v>1353310</v>
          </cell>
          <cell r="B486" t="str">
            <v>巴沙雅海滩酒店及度假村</v>
          </cell>
          <cell r="C486" t="str">
            <v>321-3535003</v>
          </cell>
          <cell r="D486" t="str">
            <v>321-3535003</v>
          </cell>
          <cell r="E486" t="str">
            <v/>
          </cell>
          <cell r="F486" t="str">
            <v>503.9</v>
          </cell>
          <cell r="G486" t="str">
            <v>RMB</v>
          </cell>
          <cell r="H486" t="str">
            <v>1</v>
          </cell>
          <cell r="I486" t="str">
            <v>73.68</v>
          </cell>
          <cell r="J486" t="str">
            <v>USD</v>
          </cell>
        </row>
        <row r="487">
          <cell r="A487" t="str">
            <v>1366614</v>
          </cell>
          <cell r="B487" t="str">
            <v>巴沙雅海滩酒店及度假村</v>
          </cell>
          <cell r="C487" t="str">
            <v>321-3586829</v>
          </cell>
          <cell r="D487" t="str">
            <v>50301</v>
          </cell>
          <cell r="E487" t="str">
            <v/>
          </cell>
          <cell r="F487" t="str">
            <v>1006.56</v>
          </cell>
          <cell r="G487" t="str">
            <v>RMB</v>
          </cell>
          <cell r="H487" t="str">
            <v>1</v>
          </cell>
          <cell r="I487" t="str">
            <v>147.36</v>
          </cell>
          <cell r="J487" t="str">
            <v>USD</v>
          </cell>
        </row>
        <row r="488">
          <cell r="A488" t="str">
            <v>1359569</v>
          </cell>
          <cell r="B488" t="str">
            <v>巴沙雅海滩酒店及度假村</v>
          </cell>
          <cell r="C488" t="str">
            <v>321-3556822</v>
          </cell>
          <cell r="D488" t="str">
            <v>96544</v>
          </cell>
          <cell r="E488" t="str">
            <v/>
          </cell>
          <cell r="F488" t="str">
            <v>611.82</v>
          </cell>
          <cell r="G488" t="str">
            <v>RMB</v>
          </cell>
          <cell r="H488" t="str">
            <v>1</v>
          </cell>
          <cell r="I488" t="str">
            <v>89.46</v>
          </cell>
          <cell r="J488" t="str">
            <v>USD</v>
          </cell>
        </row>
        <row r="489">
          <cell r="A489" t="str">
            <v>1353305</v>
          </cell>
          <cell r="B489" t="str">
            <v>巴沙雅海滩酒店及度假村</v>
          </cell>
          <cell r="C489" t="str">
            <v>321-3534962</v>
          </cell>
          <cell r="D489" t="str">
            <v>321-3534962</v>
          </cell>
          <cell r="E489" t="str">
            <v/>
          </cell>
          <cell r="F489" t="str">
            <v>503.9</v>
          </cell>
          <cell r="G489" t="str">
            <v>RMB</v>
          </cell>
          <cell r="H489" t="str">
            <v>1</v>
          </cell>
          <cell r="I489" t="str">
            <v>73.68</v>
          </cell>
          <cell r="J489" t="str">
            <v>USD</v>
          </cell>
        </row>
        <row r="490">
          <cell r="A490" t="str">
            <v>1369266</v>
          </cell>
          <cell r="B490" t="str">
            <v>芭堤雅中心酒店</v>
          </cell>
          <cell r="C490" t="str">
            <v>321-3596019</v>
          </cell>
          <cell r="D490" t="str">
            <v/>
          </cell>
          <cell r="E490" t="str">
            <v/>
          </cell>
          <cell r="F490" t="str">
            <v>264.73</v>
          </cell>
          <cell r="G490" t="str">
            <v>RMB</v>
          </cell>
          <cell r="H490" t="str">
            <v>1</v>
          </cell>
          <cell r="I490" t="str">
            <v>38.59</v>
          </cell>
          <cell r="J490" t="str">
            <v>USD</v>
          </cell>
        </row>
        <row r="491">
          <cell r="A491" t="str">
            <v>1335559</v>
          </cell>
          <cell r="B491" t="str">
            <v>甲米鲈鱼酒店</v>
          </cell>
          <cell r="C491" t="str">
            <v>321-3471864</v>
          </cell>
          <cell r="D491" t="str">
            <v>321-3471864</v>
          </cell>
          <cell r="E491" t="str">
            <v/>
          </cell>
          <cell r="F491" t="str">
            <v>501.42</v>
          </cell>
          <cell r="G491" t="str">
            <v>RMB</v>
          </cell>
          <cell r="H491" t="str">
            <v>1</v>
          </cell>
          <cell r="I491" t="str">
            <v>74.29</v>
          </cell>
          <cell r="J491" t="str">
            <v>USD</v>
          </cell>
        </row>
        <row r="492">
          <cell r="A492" t="str">
            <v>1363961</v>
          </cell>
          <cell r="B492" t="str">
            <v>瑞莱斯崔西水疗公寓酒店</v>
          </cell>
          <cell r="C492" t="str">
            <v>197-4160577</v>
          </cell>
          <cell r="D492" t="str">
            <v/>
          </cell>
          <cell r="E492" t="str">
            <v/>
          </cell>
          <cell r="F492" t="str">
            <v>562.3</v>
          </cell>
          <cell r="G492" t="str">
            <v>RMB</v>
          </cell>
          <cell r="H492" t="str">
            <v>1</v>
          </cell>
          <cell r="I492" t="str">
            <v>71.14</v>
          </cell>
          <cell r="J492" t="str">
            <v>EUR</v>
          </cell>
        </row>
        <row r="493">
          <cell r="A493" t="str">
            <v>1343895</v>
          </cell>
          <cell r="B493" t="str">
            <v>宿雾山巅城堡酒店</v>
          </cell>
          <cell r="C493" t="str">
            <v>271-438311</v>
          </cell>
          <cell r="D493" t="str">
            <v>00167758</v>
          </cell>
          <cell r="E493" t="str">
            <v/>
          </cell>
          <cell r="F493" t="str">
            <v>164.89</v>
          </cell>
          <cell r="G493" t="str">
            <v>RMB</v>
          </cell>
          <cell r="H493" t="str">
            <v>1</v>
          </cell>
          <cell r="I493" t="str">
            <v>23.91</v>
          </cell>
          <cell r="J493" t="str">
            <v>USD</v>
          </cell>
        </row>
        <row r="494">
          <cell r="A494" t="str">
            <v>1372713</v>
          </cell>
          <cell r="B494" t="str">
            <v>首尔东大门戴斯酒店</v>
          </cell>
          <cell r="C494" t="str">
            <v>435-325714</v>
          </cell>
          <cell r="D494" t="str">
            <v/>
          </cell>
          <cell r="E494" t="str">
            <v/>
          </cell>
          <cell r="F494" t="str">
            <v>494.58</v>
          </cell>
          <cell r="G494" t="str">
            <v>RMB</v>
          </cell>
          <cell r="H494" t="str">
            <v>1</v>
          </cell>
          <cell r="I494" t="str">
            <v>72.37</v>
          </cell>
          <cell r="J494" t="str">
            <v>USD</v>
          </cell>
        </row>
        <row r="495">
          <cell r="A495" t="str">
            <v>1372254</v>
          </cell>
          <cell r="B495" t="str">
            <v>首尔东大门戴斯酒店</v>
          </cell>
          <cell r="C495" t="str">
            <v>435-325444</v>
          </cell>
          <cell r="D495" t="str">
            <v/>
          </cell>
          <cell r="E495" t="str">
            <v/>
          </cell>
          <cell r="F495" t="str">
            <v>572.62</v>
          </cell>
          <cell r="G495" t="str">
            <v>RMB</v>
          </cell>
          <cell r="H495" t="str">
            <v>1</v>
          </cell>
          <cell r="I495" t="str">
            <v>83.74</v>
          </cell>
          <cell r="J495" t="str">
            <v>USD</v>
          </cell>
        </row>
        <row r="496">
          <cell r="A496" t="str">
            <v>1359479</v>
          </cell>
          <cell r="B496" t="str">
            <v>首尔宜必思首尔仁寺洞大使酒店</v>
          </cell>
          <cell r="C496" t="str">
            <v>435-318951</v>
          </cell>
          <cell r="D496" t="str">
            <v>352079</v>
          </cell>
          <cell r="E496" t="str">
            <v/>
          </cell>
          <cell r="F496" t="str">
            <v>2050.67</v>
          </cell>
          <cell r="G496" t="str">
            <v>RMB</v>
          </cell>
          <cell r="H496" t="str">
            <v>1</v>
          </cell>
          <cell r="I496" t="str">
            <v>299.85</v>
          </cell>
          <cell r="J496" t="str">
            <v>USD</v>
          </cell>
        </row>
        <row r="497">
          <cell r="A497" t="str">
            <v>1357720</v>
          </cell>
          <cell r="B497" t="str">
            <v>首尔宜必思首尔仁寺洞大使酒店</v>
          </cell>
          <cell r="C497" t="str">
            <v>435-318069</v>
          </cell>
          <cell r="D497" t="str">
            <v>351410</v>
          </cell>
          <cell r="E497" t="str">
            <v/>
          </cell>
          <cell r="F497" t="str">
            <v>474.9</v>
          </cell>
          <cell r="G497" t="str">
            <v>RMB</v>
          </cell>
          <cell r="H497" t="str">
            <v>1</v>
          </cell>
          <cell r="I497" t="str">
            <v>69.44</v>
          </cell>
          <cell r="J497" t="str">
            <v>USD</v>
          </cell>
        </row>
        <row r="498">
          <cell r="A498" t="str">
            <v>1350844</v>
          </cell>
          <cell r="B498" t="str">
            <v>首尔宜必思首尔仁寺洞大使酒店</v>
          </cell>
          <cell r="C498" t="str">
            <v>435-315462</v>
          </cell>
          <cell r="D498" t="str">
            <v>349327</v>
          </cell>
          <cell r="E498" t="str">
            <v/>
          </cell>
          <cell r="F498" t="str">
            <v>415.4</v>
          </cell>
          <cell r="G498" t="str">
            <v>RMB</v>
          </cell>
          <cell r="H498" t="str">
            <v>1</v>
          </cell>
          <cell r="I498" t="str">
            <v>60.74</v>
          </cell>
          <cell r="J498" t="str">
            <v>USD</v>
          </cell>
        </row>
        <row r="499">
          <cell r="A499" t="str">
            <v>1349845</v>
          </cell>
          <cell r="B499" t="str">
            <v>首尔宜必思首尔仁寺洞大使酒店</v>
          </cell>
          <cell r="C499" t="str">
            <v>435-315117</v>
          </cell>
          <cell r="D499" t="str">
            <v/>
          </cell>
          <cell r="E499" t="str">
            <v/>
          </cell>
          <cell r="F499" t="str">
            <v>476.27</v>
          </cell>
          <cell r="G499" t="str">
            <v>RMB</v>
          </cell>
          <cell r="H499" t="str">
            <v>1</v>
          </cell>
          <cell r="I499" t="str">
            <v>69.64</v>
          </cell>
          <cell r="J499" t="str">
            <v>USD</v>
          </cell>
        </row>
        <row r="500">
          <cell r="A500" t="str">
            <v>1369637</v>
          </cell>
          <cell r="B500" t="str">
            <v>巴厘岛桑提卡斯利塔酒店</v>
          </cell>
          <cell r="C500" t="str">
            <v>325-1258569</v>
          </cell>
          <cell r="D500" t="str">
            <v>114977</v>
          </cell>
          <cell r="E500" t="str">
            <v/>
          </cell>
          <cell r="F500" t="str">
            <v>441.76</v>
          </cell>
          <cell r="G500" t="str">
            <v>RMB</v>
          </cell>
          <cell r="H500" t="str">
            <v>1</v>
          </cell>
          <cell r="I500" t="str">
            <v>64.66</v>
          </cell>
          <cell r="J500" t="str">
            <v>USD</v>
          </cell>
        </row>
        <row r="501">
          <cell r="A501" t="str">
            <v>1361350</v>
          </cell>
          <cell r="B501" t="str">
            <v>普吉岛秘崖别墅酒店</v>
          </cell>
          <cell r="C501" t="str">
            <v>321-3563355</v>
          </cell>
          <cell r="D501" t="str">
            <v/>
          </cell>
          <cell r="E501" t="str">
            <v/>
          </cell>
          <cell r="F501" t="str">
            <v>671.59</v>
          </cell>
          <cell r="G501" t="str">
            <v>RMB</v>
          </cell>
          <cell r="H501" t="str">
            <v>1</v>
          </cell>
          <cell r="I501" t="str">
            <v>98.3</v>
          </cell>
          <cell r="J501" t="str">
            <v>USD</v>
          </cell>
        </row>
        <row r="502">
          <cell r="A502" t="str">
            <v>1352426</v>
          </cell>
          <cell r="B502" t="str">
            <v>普吉岛秘崖别墅酒店</v>
          </cell>
          <cell r="C502" t="str">
            <v>321-3531497</v>
          </cell>
          <cell r="D502" t="str">
            <v>66590</v>
          </cell>
          <cell r="E502" t="str">
            <v/>
          </cell>
          <cell r="F502" t="str">
            <v>210.03</v>
          </cell>
          <cell r="G502" t="str">
            <v>RMB</v>
          </cell>
          <cell r="H502" t="str">
            <v>1</v>
          </cell>
          <cell r="I502" t="str">
            <v>30.71</v>
          </cell>
          <cell r="J502" t="str">
            <v>USD</v>
          </cell>
        </row>
        <row r="503">
          <cell r="A503" t="str">
            <v>1346710</v>
          </cell>
          <cell r="B503" t="str">
            <v>普吉岛秘崖别墅酒店</v>
          </cell>
          <cell r="C503" t="str">
            <v>321-3513117</v>
          </cell>
          <cell r="D503" t="str">
            <v/>
          </cell>
          <cell r="E503" t="str">
            <v/>
          </cell>
          <cell r="F503" t="str">
            <v>297.02</v>
          </cell>
          <cell r="G503" t="str">
            <v>RMB</v>
          </cell>
          <cell r="H503" t="str">
            <v>1</v>
          </cell>
          <cell r="I503" t="str">
            <v>43</v>
          </cell>
          <cell r="J503" t="str">
            <v>USD</v>
          </cell>
        </row>
        <row r="504">
          <cell r="A504" t="str">
            <v>1339082</v>
          </cell>
          <cell r="B504" t="str">
            <v>普吉岛秘崖别墅酒店</v>
          </cell>
          <cell r="C504" t="str">
            <v>321-3485475</v>
          </cell>
          <cell r="D504" t="str">
            <v>65777</v>
          </cell>
          <cell r="E504" t="str">
            <v/>
          </cell>
          <cell r="F504" t="str">
            <v>379.06</v>
          </cell>
          <cell r="G504" t="str">
            <v>RMB</v>
          </cell>
          <cell r="H504" t="str">
            <v>1</v>
          </cell>
          <cell r="I504" t="str">
            <v>55.29</v>
          </cell>
          <cell r="J504" t="str">
            <v>USD</v>
          </cell>
        </row>
        <row r="505">
          <cell r="A505" t="str">
            <v>1351739</v>
          </cell>
          <cell r="B505" t="str">
            <v>普吉岛秘崖别墅酒店</v>
          </cell>
          <cell r="C505" t="str">
            <v>321-3529345</v>
          </cell>
          <cell r="D505" t="str">
            <v/>
          </cell>
          <cell r="E505" t="str">
            <v/>
          </cell>
          <cell r="F505" t="str">
            <v>756.26</v>
          </cell>
          <cell r="G505" t="str">
            <v>RMB</v>
          </cell>
          <cell r="H505" t="str">
            <v>1</v>
          </cell>
          <cell r="I505" t="str">
            <v>110.58</v>
          </cell>
          <cell r="J505" t="str">
            <v>USD</v>
          </cell>
        </row>
        <row r="506">
          <cell r="A506" t="str">
            <v>1350213</v>
          </cell>
          <cell r="B506" t="str">
            <v>普吉岛秘崖别墅酒店</v>
          </cell>
          <cell r="C506" t="str">
            <v>321-3524654</v>
          </cell>
          <cell r="D506" t="str">
            <v/>
          </cell>
          <cell r="E506" t="str">
            <v/>
          </cell>
          <cell r="F506" t="str">
            <v>2259.88</v>
          </cell>
          <cell r="G506" t="str">
            <v>RMB</v>
          </cell>
          <cell r="H506" t="str">
            <v>1</v>
          </cell>
          <cell r="I506" t="str">
            <v>330.44</v>
          </cell>
          <cell r="J506" t="str">
            <v>USD</v>
          </cell>
        </row>
        <row r="507">
          <cell r="A507" t="str">
            <v>1331247</v>
          </cell>
          <cell r="B507" t="str">
            <v>普吉岛秘崖别墅酒店</v>
          </cell>
          <cell r="C507" t="str">
            <v>321-3455591</v>
          </cell>
          <cell r="D507" t="str">
            <v>65183</v>
          </cell>
          <cell r="E507" t="str">
            <v/>
          </cell>
          <cell r="F507" t="str">
            <v>1649.9</v>
          </cell>
          <cell r="G507" t="str">
            <v>RMB</v>
          </cell>
          <cell r="H507" t="str">
            <v>1</v>
          </cell>
          <cell r="I507" t="str">
            <v>245.7</v>
          </cell>
          <cell r="J507" t="str">
            <v>USD</v>
          </cell>
        </row>
        <row r="508">
          <cell r="A508" t="str">
            <v>1357469</v>
          </cell>
          <cell r="B508" t="str">
            <v>普吉岛秘崖别墅酒店</v>
          </cell>
          <cell r="C508" t="str">
            <v>321-3548222</v>
          </cell>
          <cell r="D508" t="str">
            <v/>
          </cell>
          <cell r="E508" t="str">
            <v/>
          </cell>
          <cell r="F508" t="str">
            <v>882.23</v>
          </cell>
          <cell r="G508" t="str">
            <v>RMB</v>
          </cell>
          <cell r="H508" t="str">
            <v>1</v>
          </cell>
          <cell r="I508" t="str">
            <v>129</v>
          </cell>
          <cell r="J508" t="str">
            <v>USD</v>
          </cell>
        </row>
        <row r="509">
          <cell r="A509" t="str">
            <v>1338303</v>
          </cell>
          <cell r="B509" t="str">
            <v>新加坡圣淘沙名胜世界逸濠酒店</v>
          </cell>
          <cell r="C509" t="str">
            <v>322-1167575</v>
          </cell>
          <cell r="D509" t="str">
            <v>26135300</v>
          </cell>
          <cell r="E509" t="str">
            <v/>
          </cell>
          <cell r="F509" t="str">
            <v>7019.59</v>
          </cell>
          <cell r="G509" t="str">
            <v>RMB</v>
          </cell>
          <cell r="H509" t="str">
            <v>1</v>
          </cell>
          <cell r="I509" t="str">
            <v>1032.12</v>
          </cell>
          <cell r="J509" t="str">
            <v>USD</v>
          </cell>
        </row>
        <row r="510">
          <cell r="A510" t="str">
            <v>1319298</v>
          </cell>
          <cell r="B510" t="str">
            <v>圣陶沙喜乐度假酒店</v>
          </cell>
          <cell r="C510" t="str">
            <v>322-1145301</v>
          </cell>
          <cell r="D510" t="str">
            <v>171841842</v>
          </cell>
          <cell r="E510" t="str">
            <v/>
          </cell>
          <cell r="F510" t="str">
            <v>3306.86</v>
          </cell>
          <cell r="G510" t="str">
            <v>RMB</v>
          </cell>
          <cell r="H510" t="str">
            <v>1</v>
          </cell>
          <cell r="I510" t="str">
            <v>509.9</v>
          </cell>
          <cell r="J510" t="str">
            <v>USD</v>
          </cell>
        </row>
        <row r="511">
          <cell r="A511" t="str">
            <v>1362415</v>
          </cell>
          <cell r="B511" t="str">
            <v>宿务皇冠大厦酒店</v>
          </cell>
          <cell r="C511" t="str">
            <v>271-455483</v>
          </cell>
          <cell r="D511" t="str">
            <v>138720</v>
          </cell>
          <cell r="E511" t="str">
            <v/>
          </cell>
          <cell r="F511" t="str">
            <v>417.41</v>
          </cell>
          <cell r="G511" t="str">
            <v>RMB</v>
          </cell>
          <cell r="H511" t="str">
            <v>1</v>
          </cell>
          <cell r="I511" t="str">
            <v>61.31</v>
          </cell>
          <cell r="J511" t="str">
            <v>USD</v>
          </cell>
        </row>
        <row r="512">
          <cell r="A512" t="str">
            <v>1366973</v>
          </cell>
          <cell r="B512" t="str">
            <v>宿务皇冠大厦酒店</v>
          </cell>
          <cell r="C512" t="str">
            <v>271-459944</v>
          </cell>
          <cell r="D512" t="str">
            <v>139441</v>
          </cell>
          <cell r="E512" t="str">
            <v/>
          </cell>
          <cell r="F512" t="str">
            <v>1213.93</v>
          </cell>
          <cell r="G512" t="str">
            <v>RMB</v>
          </cell>
          <cell r="H512" t="str">
            <v>1</v>
          </cell>
          <cell r="I512" t="str">
            <v>177.72</v>
          </cell>
          <cell r="J512" t="str">
            <v>USD</v>
          </cell>
        </row>
        <row r="513">
          <cell r="A513" t="str">
            <v>1331671</v>
          </cell>
          <cell r="B513" t="str">
            <v>宿务皇冠大厦酒店</v>
          </cell>
          <cell r="C513" t="str">
            <v>271-427254</v>
          </cell>
          <cell r="D513" t="str">
            <v/>
          </cell>
          <cell r="E513" t="str">
            <v/>
          </cell>
          <cell r="F513" t="str">
            <v>768.88</v>
          </cell>
          <cell r="G513" t="str">
            <v>RMB</v>
          </cell>
          <cell r="H513" t="str">
            <v>1</v>
          </cell>
          <cell r="I513" t="str">
            <v>114.5</v>
          </cell>
          <cell r="J513" t="str">
            <v>USD</v>
          </cell>
        </row>
        <row r="514">
          <cell r="A514" t="str">
            <v>1351251</v>
          </cell>
          <cell r="B514" t="str">
            <v>宿务皇冠大厦酒店</v>
          </cell>
          <cell r="C514" t="str">
            <v>271-444571</v>
          </cell>
          <cell r="D514" t="str">
            <v>137326</v>
          </cell>
          <cell r="E514" t="str">
            <v/>
          </cell>
          <cell r="F514" t="str">
            <v>449.8</v>
          </cell>
          <cell r="G514" t="str">
            <v>RMB</v>
          </cell>
          <cell r="H514" t="str">
            <v>1</v>
          </cell>
          <cell r="I514" t="str">
            <v>65.77</v>
          </cell>
          <cell r="J514" t="str">
            <v>USD</v>
          </cell>
        </row>
        <row r="515">
          <cell r="A515" t="str">
            <v>1351973</v>
          </cell>
          <cell r="B515" t="str">
            <v>宿务皇冠大厦酒店</v>
          </cell>
          <cell r="C515" t="str">
            <v>271-445117</v>
          </cell>
          <cell r="D515" t="str">
            <v>137415</v>
          </cell>
          <cell r="E515" t="str">
            <v/>
          </cell>
          <cell r="F515" t="str">
            <v>386.47</v>
          </cell>
          <cell r="G515" t="str">
            <v>RMB</v>
          </cell>
          <cell r="H515" t="str">
            <v>1</v>
          </cell>
          <cell r="I515" t="str">
            <v>56.51</v>
          </cell>
          <cell r="J515" t="str">
            <v>USD</v>
          </cell>
        </row>
        <row r="516">
          <cell r="A516" t="str">
            <v>1350961</v>
          </cell>
          <cell r="B516" t="str">
            <v>宿务皇冠大厦酒店</v>
          </cell>
          <cell r="C516" t="str">
            <v>271-444340</v>
          </cell>
          <cell r="D516" t="str">
            <v>137298</v>
          </cell>
          <cell r="E516" t="str">
            <v/>
          </cell>
          <cell r="F516" t="str">
            <v>427.1</v>
          </cell>
          <cell r="G516" t="str">
            <v>RMB</v>
          </cell>
          <cell r="H516" t="str">
            <v>1</v>
          </cell>
          <cell r="I516" t="str">
            <v>62.45</v>
          </cell>
          <cell r="J516" t="str">
            <v>USD</v>
          </cell>
        </row>
        <row r="517">
          <cell r="A517" t="str">
            <v>1360226</v>
          </cell>
          <cell r="B517" t="str">
            <v>宿务皇冠大厦酒店</v>
          </cell>
          <cell r="C517" t="str">
            <v>271-453183</v>
          </cell>
          <cell r="D517" t="str">
            <v/>
          </cell>
          <cell r="E517" t="str">
            <v/>
          </cell>
          <cell r="F517" t="str">
            <v>419.37</v>
          </cell>
          <cell r="G517" t="str">
            <v>RMB</v>
          </cell>
          <cell r="H517" t="str">
            <v>1</v>
          </cell>
          <cell r="I517" t="str">
            <v>61.32</v>
          </cell>
          <cell r="J517" t="str">
            <v>USD</v>
          </cell>
        </row>
        <row r="518">
          <cell r="A518" t="str">
            <v>1328558</v>
          </cell>
          <cell r="B518" t="str">
            <v>丰盛港成功刁曼岛度假村</v>
          </cell>
          <cell r="C518" t="str">
            <v>320-1270479</v>
          </cell>
          <cell r="D518" t="str">
            <v>1150127</v>
          </cell>
          <cell r="E518" t="str">
            <v/>
          </cell>
          <cell r="F518" t="str">
            <v>3391.46</v>
          </cell>
          <cell r="G518" t="str">
            <v>RMB</v>
          </cell>
          <cell r="H518" t="str">
            <v>1</v>
          </cell>
          <cell r="I518" t="str">
            <v>506.04</v>
          </cell>
          <cell r="J518" t="str">
            <v>USD</v>
          </cell>
        </row>
        <row r="519">
          <cell r="A519" t="str">
            <v>1317831</v>
          </cell>
          <cell r="B519" t="str">
            <v>罗马机场花园客栈酒店</v>
          </cell>
          <cell r="C519" t="str">
            <v>207-4683851</v>
          </cell>
          <cell r="D519" t="str">
            <v/>
          </cell>
          <cell r="E519" t="str">
            <v/>
          </cell>
          <cell r="F519" t="str">
            <v>604.74</v>
          </cell>
          <cell r="G519" t="str">
            <v>RMB</v>
          </cell>
          <cell r="H519" t="str">
            <v>1</v>
          </cell>
          <cell r="I519" t="str">
            <v>79.22</v>
          </cell>
          <cell r="J519" t="str">
            <v>EUR</v>
          </cell>
        </row>
        <row r="520">
          <cell r="A520" t="str">
            <v>1317833</v>
          </cell>
          <cell r="B520" t="str">
            <v>罗马机场花园客栈酒店</v>
          </cell>
          <cell r="C520" t="str">
            <v>207-4683862</v>
          </cell>
          <cell r="D520" t="str">
            <v/>
          </cell>
          <cell r="E520" t="str">
            <v/>
          </cell>
          <cell r="F520" t="str">
            <v>604.74</v>
          </cell>
          <cell r="G520" t="str">
            <v>RMB</v>
          </cell>
          <cell r="H520" t="str">
            <v>1</v>
          </cell>
          <cell r="I520" t="str">
            <v>79.22</v>
          </cell>
          <cell r="J520" t="str">
            <v>EUR</v>
          </cell>
        </row>
        <row r="521">
          <cell r="A521" t="str">
            <v>1356772</v>
          </cell>
          <cell r="B521" t="str">
            <v>槟城莱特酒店</v>
          </cell>
          <cell r="C521" t="str">
            <v>320-1317060</v>
          </cell>
          <cell r="D521" t="str">
            <v>437458</v>
          </cell>
          <cell r="E521" t="str">
            <v/>
          </cell>
          <cell r="F521" t="str">
            <v>1358.02</v>
          </cell>
          <cell r="G521" t="str">
            <v>RMB</v>
          </cell>
          <cell r="H521" t="str">
            <v>1</v>
          </cell>
          <cell r="I521" t="str">
            <v>198.57</v>
          </cell>
          <cell r="J521" t="str">
            <v>USD</v>
          </cell>
        </row>
        <row r="522">
          <cell r="A522" t="str">
            <v>1355470</v>
          </cell>
          <cell r="B522" t="str">
            <v>吉隆坡雷加利全套房酒店</v>
          </cell>
          <cell r="C522" t="str">
            <v>320-1314951</v>
          </cell>
          <cell r="D522" t="str">
            <v>51475</v>
          </cell>
          <cell r="E522" t="str">
            <v/>
          </cell>
          <cell r="F522" t="str">
            <v>323.21</v>
          </cell>
          <cell r="G522" t="str">
            <v>RMB</v>
          </cell>
          <cell r="H522" t="str">
            <v>1</v>
          </cell>
          <cell r="I522" t="str">
            <v>47.26</v>
          </cell>
          <cell r="J522" t="str">
            <v>USD</v>
          </cell>
        </row>
        <row r="523">
          <cell r="A523" t="str">
            <v>1340334</v>
          </cell>
          <cell r="B523" t="str">
            <v>宿务哈默尔森斯酒店</v>
          </cell>
          <cell r="C523" t="str">
            <v>271-435182</v>
          </cell>
          <cell r="D523" t="str">
            <v>HMMS07_0030</v>
          </cell>
          <cell r="E523" t="str">
            <v/>
          </cell>
          <cell r="F523" t="str">
            <v>483.05</v>
          </cell>
          <cell r="G523" t="str">
            <v>RMB</v>
          </cell>
          <cell r="H523" t="str">
            <v>1</v>
          </cell>
          <cell r="I523" t="str">
            <v>70.5</v>
          </cell>
          <cell r="J523" t="str">
            <v>USD</v>
          </cell>
        </row>
        <row r="524">
          <cell r="A524" t="str">
            <v>1363187</v>
          </cell>
          <cell r="B524" t="str">
            <v>拉普拉普绿色酒店 </v>
          </cell>
          <cell r="C524" t="str">
            <v>271-456385</v>
          </cell>
          <cell r="D524" t="str">
            <v>0091418_04</v>
          </cell>
          <cell r="E524" t="str">
            <v/>
          </cell>
          <cell r="F524" t="str">
            <v>502.98</v>
          </cell>
          <cell r="G524" t="str">
            <v>RMB</v>
          </cell>
          <cell r="H524" t="str">
            <v>1</v>
          </cell>
          <cell r="I524" t="str">
            <v>73.77</v>
          </cell>
          <cell r="J524" t="str">
            <v>USD</v>
          </cell>
        </row>
        <row r="525">
          <cell r="A525" t="str">
            <v>1335534</v>
          </cell>
          <cell r="B525" t="str">
            <v>芭堤雅明心公寓酒店</v>
          </cell>
          <cell r="C525" t="str">
            <v>321-3471505</v>
          </cell>
          <cell r="D525" t="str">
            <v>28411</v>
          </cell>
          <cell r="E525" t="str">
            <v/>
          </cell>
          <cell r="F525" t="str">
            <v>490.15</v>
          </cell>
          <cell r="G525" t="str">
            <v>RMB</v>
          </cell>
          <cell r="H525" t="str">
            <v>1</v>
          </cell>
          <cell r="I525" t="str">
            <v>72.62</v>
          </cell>
          <cell r="J525" t="str">
            <v>USD</v>
          </cell>
        </row>
        <row r="526">
          <cell r="A526" t="str">
            <v>1331054</v>
          </cell>
          <cell r="B526" t="str">
            <v>悉尼贝斯青年旅馆</v>
          </cell>
          <cell r="C526" t="str">
            <v>280-497972</v>
          </cell>
          <cell r="D526" t="str">
            <v/>
          </cell>
          <cell r="E526" t="str">
            <v/>
          </cell>
          <cell r="F526" t="str">
            <v>308.36</v>
          </cell>
          <cell r="G526" t="str">
            <v>RMB</v>
          </cell>
          <cell r="H526" t="str">
            <v>1</v>
          </cell>
          <cell r="I526" t="str">
            <v>45.92</v>
          </cell>
          <cell r="J526" t="str">
            <v>USD</v>
          </cell>
        </row>
        <row r="527">
          <cell r="A527" t="str">
            <v>1354407</v>
          </cell>
          <cell r="B527" t="str">
            <v>大阪关西酒店</v>
          </cell>
          <cell r="C527" t="str">
            <v>284-691015</v>
          </cell>
          <cell r="D527" t="str">
            <v>284691015-1</v>
          </cell>
          <cell r="E527" t="str">
            <v/>
          </cell>
          <cell r="F527" t="str">
            <v>442.55</v>
          </cell>
          <cell r="G527" t="str">
            <v>RMB</v>
          </cell>
          <cell r="H527" t="str">
            <v>1</v>
          </cell>
          <cell r="I527" t="str">
            <v>64.71</v>
          </cell>
          <cell r="J527" t="str">
            <v>USD</v>
          </cell>
        </row>
        <row r="528">
          <cell r="A528" t="str">
            <v>1331036</v>
          </cell>
          <cell r="B528" t="str">
            <v>洛杉矶阿纳海姆迪士尼乐园酒店</v>
          </cell>
          <cell r="C528" t="str">
            <v>256-3581394</v>
          </cell>
          <cell r="D528" t="str">
            <v/>
          </cell>
          <cell r="E528" t="str">
            <v/>
          </cell>
          <cell r="F528" t="str">
            <v>4074.27</v>
          </cell>
          <cell r="G528" t="str">
            <v>RMB</v>
          </cell>
          <cell r="H528" t="str">
            <v>1</v>
          </cell>
          <cell r="I528" t="str">
            <v>605.64</v>
          </cell>
          <cell r="J528" t="str">
            <v>USD</v>
          </cell>
        </row>
        <row r="529">
          <cell r="A529" t="str">
            <v>1355951</v>
          </cell>
          <cell r="B529" t="str">
            <v>基韦斯特哈瓦那小屋酒店 </v>
          </cell>
          <cell r="C529" t="str">
            <v>235-4606892</v>
          </cell>
          <cell r="D529" t="str">
            <v/>
          </cell>
          <cell r="E529" t="str">
            <v/>
          </cell>
          <cell r="F529" t="str">
            <v>941.59</v>
          </cell>
          <cell r="G529" t="str">
            <v>RMB</v>
          </cell>
          <cell r="H529" t="str">
            <v>1</v>
          </cell>
          <cell r="I529" t="str">
            <v>137.68</v>
          </cell>
          <cell r="J529" t="str">
            <v>USD</v>
          </cell>
        </row>
        <row r="530">
          <cell r="A530" t="str">
            <v>1369011</v>
          </cell>
          <cell r="B530" t="str">
            <v>墨尔本城贝斯特韦斯特酒店</v>
          </cell>
          <cell r="C530" t="str">
            <v>280-530980</v>
          </cell>
          <cell r="D530" t="str">
            <v/>
          </cell>
          <cell r="E530" t="str">
            <v/>
          </cell>
          <cell r="F530" t="str">
            <v>585.99</v>
          </cell>
          <cell r="G530" t="str">
            <v>RMB</v>
          </cell>
          <cell r="H530" t="str">
            <v>1</v>
          </cell>
          <cell r="I530" t="str">
            <v>85.42</v>
          </cell>
          <cell r="J530" t="str">
            <v>USD</v>
          </cell>
        </row>
        <row r="531">
          <cell r="A531" t="str">
            <v>1364378</v>
          </cell>
          <cell r="B531" t="str">
            <v>墨尔本城贝斯特韦斯特酒店</v>
          </cell>
          <cell r="C531" t="str">
            <v>280-526559</v>
          </cell>
          <cell r="D531" t="str">
            <v>5075</v>
          </cell>
          <cell r="E531" t="str">
            <v/>
          </cell>
          <cell r="F531" t="str">
            <v>740.32</v>
          </cell>
          <cell r="G531" t="str">
            <v>RMB</v>
          </cell>
          <cell r="H531" t="str">
            <v>1</v>
          </cell>
          <cell r="I531" t="str">
            <v>108.7</v>
          </cell>
          <cell r="J531" t="str">
            <v>USD</v>
          </cell>
        </row>
        <row r="532">
          <cell r="A532" t="str">
            <v>1321183</v>
          </cell>
          <cell r="B532" t="str">
            <v>纽约/肯尼迪机场希尔顿酒店</v>
          </cell>
          <cell r="C532" t="str">
            <v>254-1839325</v>
          </cell>
          <cell r="D532" t="str">
            <v>345618893</v>
          </cell>
          <cell r="E532" t="str">
            <v/>
          </cell>
          <cell r="F532" t="str">
            <v>1472.52</v>
          </cell>
          <cell r="G532" t="str">
            <v>RMB</v>
          </cell>
          <cell r="H532" t="str">
            <v>1</v>
          </cell>
          <cell r="I532" t="str">
            <v>227.27</v>
          </cell>
          <cell r="J532" t="str">
            <v>USD</v>
          </cell>
        </row>
        <row r="533">
          <cell r="A533" t="str">
            <v>1373652</v>
          </cell>
          <cell r="B533" t="str">
            <v>曼谷萨拜萨拜素坤逸酒店</v>
          </cell>
          <cell r="C533" t="str">
            <v>321-3620616</v>
          </cell>
          <cell r="D533" t="str">
            <v/>
          </cell>
          <cell r="E533" t="str">
            <v/>
          </cell>
          <cell r="F533" t="str">
            <v>385.24</v>
          </cell>
          <cell r="G533" t="str">
            <v>RMB</v>
          </cell>
          <cell r="H533" t="str">
            <v>1</v>
          </cell>
          <cell r="I533" t="str">
            <v>56.3</v>
          </cell>
          <cell r="J533" t="str">
            <v>USD</v>
          </cell>
        </row>
        <row r="534">
          <cell r="A534" t="str">
            <v>1330124</v>
          </cell>
          <cell r="B534" t="str">
            <v>Condotti</v>
          </cell>
          <cell r="C534" t="str">
            <v>207-4747517</v>
          </cell>
          <cell r="D534" t="str">
            <v/>
          </cell>
          <cell r="E534" t="str">
            <v/>
          </cell>
          <cell r="F534" t="str">
            <v>4104.82</v>
          </cell>
          <cell r="G534" t="str">
            <v>RMB</v>
          </cell>
          <cell r="H534" t="str">
            <v>1</v>
          </cell>
          <cell r="I534" t="str">
            <v>523.08</v>
          </cell>
          <cell r="J534" t="str">
            <v>EUR</v>
          </cell>
        </row>
        <row r="535">
          <cell r="A535" t="str">
            <v>1349045</v>
          </cell>
          <cell r="B535" t="str">
            <v>皮埃蒙特酒店</v>
          </cell>
          <cell r="C535" t="str">
            <v>207-4832819</v>
          </cell>
          <cell r="D535" t="str">
            <v>4669</v>
          </cell>
          <cell r="E535" t="str">
            <v/>
          </cell>
          <cell r="F535" t="str">
            <v>345.17</v>
          </cell>
          <cell r="G535" t="str">
            <v>RMB</v>
          </cell>
          <cell r="H535" t="str">
            <v>1</v>
          </cell>
          <cell r="I535" t="str">
            <v>42.75</v>
          </cell>
          <cell r="J535" t="str">
            <v>EUR</v>
          </cell>
        </row>
        <row r="536">
          <cell r="A536" t="str">
            <v>1360027</v>
          </cell>
          <cell r="B536" t="str">
            <v>绿洲坎昆斯马特酒店</v>
          </cell>
          <cell r="C536" t="str">
            <v>69-2787632</v>
          </cell>
          <cell r="D536" t="str">
            <v>407198</v>
          </cell>
          <cell r="E536" t="str">
            <v/>
          </cell>
          <cell r="F536" t="str">
            <v>399.53</v>
          </cell>
          <cell r="G536" t="str">
            <v>RMB</v>
          </cell>
          <cell r="H536" t="str">
            <v>1</v>
          </cell>
          <cell r="I536" t="str">
            <v>58.42</v>
          </cell>
          <cell r="J536" t="str">
            <v>USD</v>
          </cell>
        </row>
        <row r="537">
          <cell r="A537" t="str">
            <v>1348827</v>
          </cell>
          <cell r="B537" t="str">
            <v>城市绿洲酒店</v>
          </cell>
          <cell r="C537" t="str">
            <v>69-2770261</v>
          </cell>
          <cell r="D537" t="str">
            <v/>
          </cell>
          <cell r="E537" t="str">
            <v/>
          </cell>
          <cell r="F537" t="str">
            <v>1130.39</v>
          </cell>
          <cell r="G537" t="str">
            <v>RMB</v>
          </cell>
          <cell r="H537" t="str">
            <v>1</v>
          </cell>
          <cell r="I537" t="str">
            <v>163.65</v>
          </cell>
          <cell r="J537" t="str">
            <v>USD</v>
          </cell>
        </row>
        <row r="538">
          <cell r="A538" t="str">
            <v>1364113</v>
          </cell>
          <cell r="B538" t="str">
            <v>艾尔瓦赫达千禧大酒店</v>
          </cell>
          <cell r="C538" t="str">
            <v>148-1208346</v>
          </cell>
          <cell r="D538" t="str">
            <v/>
          </cell>
          <cell r="E538" t="str">
            <v/>
          </cell>
          <cell r="F538" t="str">
            <v>1086.66</v>
          </cell>
          <cell r="G538" t="str">
            <v>RMB</v>
          </cell>
          <cell r="H538" t="str">
            <v>1</v>
          </cell>
          <cell r="I538" t="str">
            <v>137.48</v>
          </cell>
          <cell r="J538" t="str">
            <v>EUR</v>
          </cell>
        </row>
        <row r="539">
          <cell r="A539" t="str">
            <v>1367988</v>
          </cell>
          <cell r="B539" t="str">
            <v>艾尔瓦赫达千禧大酒店</v>
          </cell>
          <cell r="C539" t="str">
            <v>148-1214421</v>
          </cell>
          <cell r="D539" t="str">
            <v/>
          </cell>
          <cell r="E539" t="str">
            <v/>
          </cell>
          <cell r="F539" t="str">
            <v>493.91</v>
          </cell>
          <cell r="G539" t="str">
            <v>RMB</v>
          </cell>
          <cell r="H539" t="str">
            <v>1</v>
          </cell>
          <cell r="I539" t="str">
            <v>62.67</v>
          </cell>
          <cell r="J539" t="str">
            <v>EUR</v>
          </cell>
        </row>
        <row r="540">
          <cell r="A540" t="str">
            <v>1345824</v>
          </cell>
          <cell r="B540" t="str">
            <v>希尔顿首都大阿布扎比酒店</v>
          </cell>
          <cell r="C540" t="str">
            <v>148-1182598</v>
          </cell>
          <cell r="D540" t="str">
            <v/>
          </cell>
          <cell r="E540" t="str">
            <v/>
          </cell>
          <cell r="F540" t="str">
            <v>427.45</v>
          </cell>
          <cell r="G540" t="str">
            <v>RMB</v>
          </cell>
          <cell r="H540" t="str">
            <v>1</v>
          </cell>
          <cell r="I540" t="str">
            <v>52.94</v>
          </cell>
          <cell r="J540" t="str">
            <v>EUR</v>
          </cell>
        </row>
        <row r="541">
          <cell r="A541" t="str">
            <v>1369414</v>
          </cell>
          <cell r="B541" t="str">
            <v>悉尼达令港索菲特酒店</v>
          </cell>
          <cell r="C541" t="str">
            <v>280-531284</v>
          </cell>
          <cell r="D541" t="str">
            <v>223324</v>
          </cell>
          <cell r="E541" t="str">
            <v/>
          </cell>
          <cell r="F541" t="str">
            <v>1792.41</v>
          </cell>
          <cell r="G541" t="str">
            <v>RMB</v>
          </cell>
          <cell r="H541" t="str">
            <v>1</v>
          </cell>
          <cell r="I541" t="str">
            <v>261.28</v>
          </cell>
          <cell r="J541" t="str">
            <v>USD</v>
          </cell>
        </row>
        <row r="542">
          <cell r="A542" t="str">
            <v>1364701</v>
          </cell>
          <cell r="B542" t="str">
            <v>布拉格顶级酒店 </v>
          </cell>
          <cell r="C542" t="str">
            <v>194-927778</v>
          </cell>
          <cell r="D542" t="str">
            <v>927778</v>
          </cell>
          <cell r="E542" t="str">
            <v/>
          </cell>
          <cell r="F542" t="str">
            <v>715.97</v>
          </cell>
          <cell r="G542" t="str">
            <v>RMB</v>
          </cell>
          <cell r="H542" t="str">
            <v>1</v>
          </cell>
          <cell r="I542" t="str">
            <v>90.78</v>
          </cell>
          <cell r="J542" t="str">
            <v>EUR</v>
          </cell>
        </row>
        <row r="543">
          <cell r="A543" t="str">
            <v>1364090</v>
          </cell>
          <cell r="B543" t="str">
            <v>奥拉生活酒店</v>
          </cell>
          <cell r="C543" t="str">
            <v>202-2532965</v>
          </cell>
          <cell r="D543" t="str">
            <v/>
          </cell>
          <cell r="E543" t="str">
            <v/>
          </cell>
          <cell r="F543" t="str">
            <v>782.19</v>
          </cell>
          <cell r="G543" t="str">
            <v>RMB</v>
          </cell>
          <cell r="H543" t="str">
            <v>1</v>
          </cell>
          <cell r="I543" t="str">
            <v>98.96</v>
          </cell>
          <cell r="J543" t="str">
            <v>EUR</v>
          </cell>
        </row>
        <row r="544">
          <cell r="A544" t="str">
            <v>1345645</v>
          </cell>
          <cell r="B544" t="str">
            <v>奥梯机场酒店</v>
          </cell>
          <cell r="C544" t="str">
            <v>73-443194</v>
          </cell>
          <cell r="D544" t="str">
            <v>73443194</v>
          </cell>
          <cell r="E544" t="str">
            <v/>
          </cell>
          <cell r="F544" t="str">
            <v>432.77</v>
          </cell>
          <cell r="G544" t="str">
            <v>RMB</v>
          </cell>
          <cell r="H544" t="str">
            <v>1</v>
          </cell>
          <cell r="I544" t="str">
            <v>53.6</v>
          </cell>
          <cell r="J544" t="str">
            <v>EUR</v>
          </cell>
        </row>
        <row r="545">
          <cell r="A545" t="str">
            <v>1367325</v>
          </cell>
          <cell r="B545" t="str">
            <v>苏丹米特伊斯坦布尔四季酒店</v>
          </cell>
          <cell r="C545" t="str">
            <v>77-991222</v>
          </cell>
          <cell r="D545" t="str">
            <v/>
          </cell>
          <cell r="E545" t="str">
            <v/>
          </cell>
          <cell r="F545" t="str">
            <v>2024.89</v>
          </cell>
          <cell r="G545" t="str">
            <v>RMB</v>
          </cell>
          <cell r="H545" t="str">
            <v>1</v>
          </cell>
          <cell r="I545" t="str">
            <v>256.93</v>
          </cell>
          <cell r="J545" t="str">
            <v>EUR</v>
          </cell>
        </row>
        <row r="546">
          <cell r="A546" t="str">
            <v>1362495</v>
          </cell>
          <cell r="B546" t="str">
            <v>苏丹米特伊斯坦布尔四季酒店</v>
          </cell>
          <cell r="C546" t="str">
            <v>77-985657</v>
          </cell>
          <cell r="D546" t="str">
            <v>176579795</v>
          </cell>
          <cell r="E546" t="str">
            <v/>
          </cell>
          <cell r="F546" t="str">
            <v>1566.26</v>
          </cell>
          <cell r="G546" t="str">
            <v>RMB</v>
          </cell>
          <cell r="H546" t="str">
            <v>1</v>
          </cell>
          <cell r="I546" t="str">
            <v>197.18</v>
          </cell>
          <cell r="J546" t="str">
            <v>EUR</v>
          </cell>
        </row>
        <row r="547">
          <cell r="A547" t="str">
            <v>1366651</v>
          </cell>
          <cell r="B547" t="str">
            <v>维琴察酒店</v>
          </cell>
          <cell r="C547" t="str">
            <v>77-990661</v>
          </cell>
          <cell r="D547" t="str">
            <v>2945</v>
          </cell>
          <cell r="E547" t="str">
            <v/>
          </cell>
          <cell r="F547" t="str">
            <v>1267.21</v>
          </cell>
          <cell r="G547" t="str">
            <v>RMB</v>
          </cell>
          <cell r="H547" t="str">
            <v>1</v>
          </cell>
          <cell r="I547" t="str">
            <v>160.5</v>
          </cell>
          <cell r="J547" t="str">
            <v>EUR</v>
          </cell>
        </row>
        <row r="548">
          <cell r="A548" t="str">
            <v>1361605</v>
          </cell>
          <cell r="B548" t="str">
            <v>玫瑰园套房酒店</v>
          </cell>
          <cell r="C548" t="str">
            <v>77-984384</v>
          </cell>
          <cell r="D548" t="str">
            <v>456813219846152</v>
          </cell>
          <cell r="E548" t="str">
            <v/>
          </cell>
          <cell r="F548" t="str">
            <v>1901.07</v>
          </cell>
          <cell r="G548" t="str">
            <v>RMB</v>
          </cell>
          <cell r="H548" t="str">
            <v>1</v>
          </cell>
          <cell r="I548" t="str">
            <v>239.14</v>
          </cell>
          <cell r="J548" t="str">
            <v>EUR</v>
          </cell>
        </row>
        <row r="549">
          <cell r="A549" t="str">
            <v>1345449</v>
          </cell>
          <cell r="B549" t="str">
            <v>伊斯坦布尔莫达希尔顿逸林酒店</v>
          </cell>
          <cell r="C549" t="str">
            <v>77-969347</v>
          </cell>
          <cell r="D549" t="str">
            <v>3464578280</v>
          </cell>
          <cell r="E549" t="str">
            <v/>
          </cell>
          <cell r="F549" t="str">
            <v>1174.37</v>
          </cell>
          <cell r="G549" t="str">
            <v>RMB</v>
          </cell>
          <cell r="H549" t="str">
            <v>1</v>
          </cell>
          <cell r="I549" t="str">
            <v>145.16</v>
          </cell>
          <cell r="J549" t="str">
            <v>EUR</v>
          </cell>
        </row>
        <row r="550">
          <cell r="A550" t="str">
            <v>1361829</v>
          </cell>
          <cell r="B550" t="str">
            <v>奥雅威基基水叮当酒店</v>
          </cell>
          <cell r="C550" t="str">
            <v>264-585745</v>
          </cell>
          <cell r="D550" t="str">
            <v/>
          </cell>
          <cell r="E550" t="str">
            <v/>
          </cell>
          <cell r="F550" t="str">
            <v>1081.68</v>
          </cell>
          <cell r="G550" t="str">
            <v>RMB</v>
          </cell>
          <cell r="H550" t="str">
            <v>1</v>
          </cell>
          <cell r="I550" t="str">
            <v>159.3</v>
          </cell>
          <cell r="J550" t="str">
            <v>USD</v>
          </cell>
        </row>
        <row r="551">
          <cell r="A551" t="str">
            <v>1320331</v>
          </cell>
          <cell r="B551" t="str">
            <v>沙漠天堂胜地钻石度假公寓式酒店</v>
          </cell>
          <cell r="C551" t="str">
            <v>256-3547356</v>
          </cell>
          <cell r="D551" t="str">
            <v/>
          </cell>
          <cell r="E551" t="str">
            <v/>
          </cell>
          <cell r="F551" t="str">
            <v>1357.24</v>
          </cell>
          <cell r="G551" t="str">
            <v>RMB</v>
          </cell>
          <cell r="H551" t="str">
            <v>1</v>
          </cell>
          <cell r="I551" t="str">
            <v>209.38</v>
          </cell>
          <cell r="J551" t="str">
            <v>USD</v>
          </cell>
        </row>
        <row r="552">
          <cell r="A552" t="str">
            <v>1358996</v>
          </cell>
          <cell r="B552" t="str">
            <v>拉斯维加斯湖丽思卡尔顿酒店</v>
          </cell>
          <cell r="C552" t="str">
            <v>256-3660222</v>
          </cell>
          <cell r="D552" t="str">
            <v/>
          </cell>
          <cell r="E552" t="str">
            <v/>
          </cell>
          <cell r="F552" t="str">
            <v>958.28</v>
          </cell>
          <cell r="G552" t="str">
            <v>RMB</v>
          </cell>
          <cell r="H552" t="str">
            <v>1</v>
          </cell>
          <cell r="I552" t="str">
            <v>140.12</v>
          </cell>
          <cell r="J552" t="str">
            <v>USD</v>
          </cell>
        </row>
        <row r="553">
          <cell r="A553" t="str">
            <v>1339981</v>
          </cell>
          <cell r="B553" t="str">
            <v>棕榈泉钻石度假村集团马奎斯别墅度假酒店</v>
          </cell>
          <cell r="C553" t="str">
            <v>256-3609350</v>
          </cell>
          <cell r="D553" t="str">
            <v>906977833</v>
          </cell>
          <cell r="E553" t="str">
            <v/>
          </cell>
          <cell r="F553" t="str">
            <v>811.93</v>
          </cell>
          <cell r="G553" t="str">
            <v>RMB</v>
          </cell>
          <cell r="H553" t="str">
            <v>1</v>
          </cell>
          <cell r="I553" t="str">
            <v>118.5</v>
          </cell>
          <cell r="J553" t="str">
            <v>USD</v>
          </cell>
        </row>
        <row r="554">
          <cell r="A554" t="str">
            <v>1323614</v>
          </cell>
          <cell r="B554" t="str">
            <v>马尼拉奥迪加斯美爵酒店</v>
          </cell>
          <cell r="C554" t="str">
            <v>271-420876</v>
          </cell>
          <cell r="D554" t="str">
            <v>2932900</v>
          </cell>
          <cell r="E554" t="str">
            <v/>
          </cell>
          <cell r="F554" t="str">
            <v>1162.65</v>
          </cell>
          <cell r="G554" t="str">
            <v>RMB</v>
          </cell>
          <cell r="H554" t="str">
            <v>1</v>
          </cell>
          <cell r="I554" t="str">
            <v>177.12</v>
          </cell>
          <cell r="J554" t="str">
            <v>USD</v>
          </cell>
        </row>
        <row r="555">
          <cell r="A555" t="str">
            <v>1340485</v>
          </cell>
          <cell r="B555" t="str">
            <v>斯美塔那酒店</v>
          </cell>
          <cell r="C555" t="str">
            <v>194-909264</v>
          </cell>
          <cell r="D555" t="str">
            <v>68158</v>
          </cell>
          <cell r="E555" t="str">
            <v/>
          </cell>
          <cell r="F555" t="str">
            <v>4462.03</v>
          </cell>
          <cell r="G555" t="str">
            <v>RMB</v>
          </cell>
          <cell r="H555" t="str">
            <v>1</v>
          </cell>
          <cell r="I555" t="str">
            <v>554.7</v>
          </cell>
          <cell r="J555" t="str">
            <v>EUR</v>
          </cell>
        </row>
        <row r="556">
          <cell r="A556" t="str">
            <v>1365203</v>
          </cell>
          <cell r="B556" t="str">
            <v>大阪心斋桥东方Express酒店</v>
          </cell>
          <cell r="C556" t="str">
            <v>284-663917</v>
          </cell>
          <cell r="D556" t="str">
            <v/>
          </cell>
          <cell r="E556" t="str">
            <v/>
          </cell>
          <cell r="F556" t="str">
            <v>1257.7</v>
          </cell>
          <cell r="G556" t="str">
            <v>RMB</v>
          </cell>
          <cell r="H556" t="str">
            <v>1</v>
          </cell>
          <cell r="I556" t="str">
            <v>184.1</v>
          </cell>
          <cell r="J556" t="str">
            <v>USD</v>
          </cell>
        </row>
        <row r="557">
          <cell r="A557" t="str">
            <v>1343190</v>
          </cell>
          <cell r="B557" t="str">
            <v>清迈班迪基酒店</v>
          </cell>
          <cell r="C557" t="str">
            <v>321-3499361</v>
          </cell>
          <cell r="D557" t="str">
            <v>1755294</v>
          </cell>
          <cell r="E557" t="str">
            <v/>
          </cell>
          <cell r="F557" t="str">
            <v>179.99</v>
          </cell>
          <cell r="G557" t="str">
            <v>RMB</v>
          </cell>
          <cell r="H557" t="str">
            <v>1</v>
          </cell>
          <cell r="I557" t="str">
            <v>26.1</v>
          </cell>
          <cell r="J557" t="str">
            <v>USD</v>
          </cell>
        </row>
        <row r="558">
          <cell r="A558" t="str">
            <v>1319539</v>
          </cell>
          <cell r="B558" t="str">
            <v>清迈班迪基酒店</v>
          </cell>
          <cell r="C558" t="str">
            <v>321-3406990</v>
          </cell>
          <cell r="D558" t="str">
            <v>1741502</v>
          </cell>
          <cell r="E558" t="str">
            <v/>
          </cell>
          <cell r="F558" t="str">
            <v>510.52</v>
          </cell>
          <cell r="G558" t="str">
            <v>RMB</v>
          </cell>
          <cell r="H558" t="str">
            <v>1</v>
          </cell>
          <cell r="I558" t="str">
            <v>78.72</v>
          </cell>
          <cell r="J558" t="str">
            <v>USD</v>
          </cell>
        </row>
        <row r="559">
          <cell r="A559" t="str">
            <v>1369209</v>
          </cell>
          <cell r="B559" t="str">
            <v>岘港禅钻石套房酒店</v>
          </cell>
          <cell r="C559" t="str">
            <v>358-292294</v>
          </cell>
          <cell r="D559" t="str">
            <v/>
          </cell>
          <cell r="E559" t="str">
            <v/>
          </cell>
          <cell r="F559" t="str">
            <v>690.95</v>
          </cell>
          <cell r="G559" t="str">
            <v>RMB</v>
          </cell>
          <cell r="H559" t="str">
            <v>1</v>
          </cell>
          <cell r="I559" t="str">
            <v>100.72</v>
          </cell>
          <cell r="J559" t="str">
            <v>USD</v>
          </cell>
        </row>
        <row r="560">
          <cell r="A560" t="str">
            <v>1367516</v>
          </cell>
          <cell r="B560" t="str">
            <v>河内萨默塞特和平服务公寓</v>
          </cell>
          <cell r="C560" t="str">
            <v>358-291701</v>
          </cell>
          <cell r="D560" t="str">
            <v>20556692</v>
          </cell>
          <cell r="E560" t="str">
            <v/>
          </cell>
          <cell r="F560" t="str">
            <v>401.16</v>
          </cell>
          <cell r="G560" t="str">
            <v>RMB</v>
          </cell>
          <cell r="H560" t="str">
            <v>1</v>
          </cell>
          <cell r="I560" t="str">
            <v>58.73</v>
          </cell>
          <cell r="J560" t="str">
            <v>USD</v>
          </cell>
        </row>
        <row r="561">
          <cell r="A561" t="str">
            <v>1343281</v>
          </cell>
          <cell r="B561" t="str">
            <v>槟城伟士达纳酒店</v>
          </cell>
          <cell r="C561" t="str">
            <v>320-1295949</v>
          </cell>
          <cell r="D561" t="str">
            <v>10010748192</v>
          </cell>
          <cell r="E561" t="str">
            <v/>
          </cell>
          <cell r="F561" t="str">
            <v>630.8</v>
          </cell>
          <cell r="G561" t="str">
            <v>RMB</v>
          </cell>
          <cell r="H561" t="str">
            <v>1</v>
          </cell>
          <cell r="I561" t="str">
            <v>91.47</v>
          </cell>
          <cell r="J561" t="str">
            <v>USD</v>
          </cell>
        </row>
        <row r="562">
          <cell r="A562" t="str">
            <v>1367062</v>
          </cell>
          <cell r="B562" t="str">
            <v>槟城伟士达纳酒店</v>
          </cell>
          <cell r="C562" t="str">
            <v>320-1334031</v>
          </cell>
          <cell r="D562" t="str">
            <v/>
          </cell>
          <cell r="E562" t="str">
            <v/>
          </cell>
          <cell r="F562" t="str">
            <v>1224.73</v>
          </cell>
          <cell r="G562" t="str">
            <v>RMB</v>
          </cell>
          <cell r="H562" t="str">
            <v>1</v>
          </cell>
          <cell r="I562" t="str">
            <v>179.3</v>
          </cell>
          <cell r="J562" t="str">
            <v>USD</v>
          </cell>
        </row>
        <row r="563">
          <cell r="A563" t="str">
            <v>1351461</v>
          </cell>
          <cell r="B563" t="str">
            <v>大阪难波红屋顶加级酒店</v>
          </cell>
          <cell r="C563" t="str">
            <v>284-688185</v>
          </cell>
          <cell r="D563" t="str">
            <v>191617</v>
          </cell>
          <cell r="E563" t="str">
            <v/>
          </cell>
          <cell r="F563" t="str">
            <v>613.87</v>
          </cell>
          <cell r="G563" t="str">
            <v>RMB</v>
          </cell>
          <cell r="H563" t="str">
            <v>1</v>
          </cell>
          <cell r="I563" t="str">
            <v>89.76</v>
          </cell>
          <cell r="J563" t="str">
            <v>USD</v>
          </cell>
        </row>
        <row r="564">
          <cell r="A564" t="str">
            <v>1343168</v>
          </cell>
          <cell r="B564" t="str">
            <v>芭堤雅J酒店</v>
          </cell>
          <cell r="C564" t="str">
            <v>321-3499318</v>
          </cell>
          <cell r="D564" t="str">
            <v>104747</v>
          </cell>
          <cell r="E564" t="str">
            <v/>
          </cell>
          <cell r="F564" t="str">
            <v>1029.89</v>
          </cell>
          <cell r="G564" t="str">
            <v>RMB</v>
          </cell>
          <cell r="H564" t="str">
            <v>1</v>
          </cell>
          <cell r="I564" t="str">
            <v>149.34</v>
          </cell>
          <cell r="J564" t="str">
            <v>USD</v>
          </cell>
        </row>
        <row r="565">
          <cell r="A565" t="str">
            <v>1343167</v>
          </cell>
          <cell r="B565" t="str">
            <v>芭堤雅J酒店</v>
          </cell>
          <cell r="C565" t="str">
            <v>321-3499312</v>
          </cell>
          <cell r="D565" t="str">
            <v>104746</v>
          </cell>
          <cell r="E565" t="str">
            <v/>
          </cell>
          <cell r="F565" t="str">
            <v>1029.89</v>
          </cell>
          <cell r="G565" t="str">
            <v>RMB</v>
          </cell>
          <cell r="H565" t="str">
            <v>1</v>
          </cell>
          <cell r="I565" t="str">
            <v>149.34</v>
          </cell>
          <cell r="J565" t="str">
            <v>USD</v>
          </cell>
        </row>
        <row r="566">
          <cell r="A566" t="str">
            <v>1369427</v>
          </cell>
          <cell r="B566" t="str">
            <v>伊斯坦布尔艺术城市酒店</v>
          </cell>
          <cell r="C566" t="str">
            <v>77-993784</v>
          </cell>
          <cell r="D566" t="str">
            <v>1422532</v>
          </cell>
          <cell r="E566" t="str">
            <v/>
          </cell>
          <cell r="F566" t="str">
            <v>238.39</v>
          </cell>
          <cell r="G566" t="str">
            <v>RMB</v>
          </cell>
          <cell r="H566" t="str">
            <v>1</v>
          </cell>
          <cell r="I566" t="str">
            <v>30.04</v>
          </cell>
          <cell r="J566" t="str">
            <v>EUR</v>
          </cell>
        </row>
        <row r="567">
          <cell r="A567" t="str">
            <v>1349825</v>
          </cell>
          <cell r="B567" t="str">
            <v>芭堤雅会馆酒店</v>
          </cell>
          <cell r="C567" t="str">
            <v>321-3523786</v>
          </cell>
          <cell r="D567" t="str">
            <v/>
          </cell>
          <cell r="E567" t="str">
            <v/>
          </cell>
          <cell r="F567" t="str">
            <v>214.13</v>
          </cell>
          <cell r="G567" t="str">
            <v>RMB</v>
          </cell>
          <cell r="H567" t="str">
            <v>1</v>
          </cell>
          <cell r="I567" t="str">
            <v>31.31</v>
          </cell>
          <cell r="J567" t="str">
            <v>USD</v>
          </cell>
        </row>
        <row r="568">
          <cell r="A568" t="str">
            <v>1372687</v>
          </cell>
          <cell r="B568" t="str">
            <v>布拉格滨海酒店</v>
          </cell>
          <cell r="C568" t="str">
            <v>194-936371</v>
          </cell>
          <cell r="D568" t="str">
            <v/>
          </cell>
          <cell r="E568" t="str">
            <v/>
          </cell>
          <cell r="F568" t="str">
            <v>1036.69</v>
          </cell>
          <cell r="G568" t="str">
            <v>RMB</v>
          </cell>
          <cell r="H568" t="str">
            <v>1</v>
          </cell>
          <cell r="I568" t="str">
            <v>129.36</v>
          </cell>
          <cell r="J568" t="str">
            <v>EUR</v>
          </cell>
        </row>
        <row r="569">
          <cell r="A569" t="str">
            <v>1363306</v>
          </cell>
          <cell r="B569" t="str">
            <v>伊斯坦布尔阿马达老城酒店</v>
          </cell>
          <cell r="C569" t="str">
            <v>77-986678</v>
          </cell>
          <cell r="D569" t="str">
            <v/>
          </cell>
          <cell r="E569" t="str">
            <v/>
          </cell>
          <cell r="F569" t="str">
            <v>1866</v>
          </cell>
          <cell r="G569" t="str">
            <v>RMB</v>
          </cell>
          <cell r="H569" t="str">
            <v>1</v>
          </cell>
          <cell r="I569" t="str">
            <v>236.08</v>
          </cell>
          <cell r="J569" t="str">
            <v>EUR</v>
          </cell>
        </row>
        <row r="570">
          <cell r="A570" t="str">
            <v>1324811</v>
          </cell>
          <cell r="B570" t="str">
            <v>金巴兰海滩福克斯哈里斯酒店</v>
          </cell>
          <cell r="C570" t="str">
            <v>325-1169529</v>
          </cell>
          <cell r="D570" t="str">
            <v/>
          </cell>
          <cell r="E570" t="str">
            <v/>
          </cell>
          <cell r="F570" t="str">
            <v>664.01</v>
          </cell>
          <cell r="G570" t="str">
            <v>RMB</v>
          </cell>
          <cell r="H570" t="str">
            <v>1</v>
          </cell>
          <cell r="I570" t="str">
            <v>101</v>
          </cell>
          <cell r="J570" t="str">
            <v>USD</v>
          </cell>
        </row>
        <row r="571">
          <cell r="A571" t="str">
            <v>1335651</v>
          </cell>
          <cell r="B571" t="str">
            <v>槟城乔治镇爱迪生酒店</v>
          </cell>
          <cell r="C571" t="str">
            <v>320-1282944</v>
          </cell>
          <cell r="D571" t="str">
            <v>1183181</v>
          </cell>
          <cell r="E571" t="str">
            <v/>
          </cell>
          <cell r="F571" t="str">
            <v>1666.59</v>
          </cell>
          <cell r="G571" t="str">
            <v>RMB</v>
          </cell>
          <cell r="H571" t="str">
            <v>1</v>
          </cell>
          <cell r="I571" t="str">
            <v>246.92</v>
          </cell>
          <cell r="J571" t="str">
            <v>USD</v>
          </cell>
        </row>
        <row r="572">
          <cell r="A572" t="str">
            <v>1338069</v>
          </cell>
          <cell r="B572" t="str">
            <v>槟城乔治镇爱迪生酒店</v>
          </cell>
          <cell r="C572" t="str">
            <v>320-1287219</v>
          </cell>
          <cell r="D572" t="str">
            <v>1183279</v>
          </cell>
          <cell r="E572" t="str">
            <v/>
          </cell>
          <cell r="F572" t="str">
            <v>838.51</v>
          </cell>
          <cell r="G572" t="str">
            <v>RMB</v>
          </cell>
          <cell r="H572" t="str">
            <v>1</v>
          </cell>
          <cell r="I572" t="str">
            <v>123.29</v>
          </cell>
          <cell r="J572" t="str">
            <v>USD</v>
          </cell>
        </row>
        <row r="573">
          <cell r="A573" t="str">
            <v>1353565</v>
          </cell>
          <cell r="B573" t="str">
            <v>槟城乔治镇爱迪生酒店</v>
          </cell>
          <cell r="C573" t="str">
            <v>320-1312388</v>
          </cell>
          <cell r="D573" t="str">
            <v>1183831</v>
          </cell>
          <cell r="E573" t="str">
            <v/>
          </cell>
          <cell r="F573" t="str">
            <v>2069.89</v>
          </cell>
          <cell r="G573" t="str">
            <v>RMB</v>
          </cell>
          <cell r="H573" t="str">
            <v>1</v>
          </cell>
          <cell r="I573" t="str">
            <v>302.66</v>
          </cell>
          <cell r="J573" t="str">
            <v>USD</v>
          </cell>
        </row>
        <row r="574">
          <cell r="A574" t="str">
            <v>1364083</v>
          </cell>
          <cell r="B574" t="str">
            <v>伊斯坦布尔 - 锡尔凯吉希尔顿逸林酒店</v>
          </cell>
          <cell r="C574" t="str">
            <v>77-987564</v>
          </cell>
          <cell r="D574" t="str">
            <v/>
          </cell>
          <cell r="E574" t="str">
            <v/>
          </cell>
          <cell r="F574" t="str">
            <v>1340.85</v>
          </cell>
          <cell r="G574" t="str">
            <v>RMB</v>
          </cell>
          <cell r="H574" t="str">
            <v>1</v>
          </cell>
          <cell r="I574" t="str">
            <v>169.64</v>
          </cell>
          <cell r="J574" t="str">
            <v>EUR</v>
          </cell>
        </row>
        <row r="575">
          <cell r="A575" t="str">
            <v>1360579</v>
          </cell>
          <cell r="B575" t="str">
            <v>伊斯坦布尔 - 锡尔凯吉希尔顿逸林酒店</v>
          </cell>
          <cell r="C575" t="str">
            <v>77-983075</v>
          </cell>
          <cell r="D575" t="str">
            <v>3475579731</v>
          </cell>
          <cell r="E575" t="str">
            <v/>
          </cell>
          <cell r="F575" t="str">
            <v>2023.72</v>
          </cell>
          <cell r="G575" t="str">
            <v>RMB</v>
          </cell>
          <cell r="H575" t="str">
            <v>1</v>
          </cell>
          <cell r="I575" t="str">
            <v>254.46</v>
          </cell>
          <cell r="J575" t="str">
            <v>EUR</v>
          </cell>
        </row>
        <row r="576">
          <cell r="A576" t="str">
            <v>1369289</v>
          </cell>
          <cell r="B576" t="str">
            <v>伊斯坦布尔 - 锡尔凯吉希尔顿逸林酒店</v>
          </cell>
          <cell r="C576" t="str">
            <v>77-993613</v>
          </cell>
          <cell r="D576" t="str">
            <v/>
          </cell>
          <cell r="E576" t="str">
            <v/>
          </cell>
          <cell r="F576" t="str">
            <v>2019.29</v>
          </cell>
          <cell r="G576" t="str">
            <v>RMB</v>
          </cell>
          <cell r="H576" t="str">
            <v>1</v>
          </cell>
          <cell r="I576" t="str">
            <v>254.46</v>
          </cell>
          <cell r="J576" t="str">
            <v>EUR</v>
          </cell>
        </row>
        <row r="577">
          <cell r="A577" t="str">
            <v>1370190</v>
          </cell>
          <cell r="B577" t="str">
            <v>伊斯坦布尔 - 锡尔凯吉希尔顿逸林酒店</v>
          </cell>
          <cell r="C577" t="str">
            <v>77-994788</v>
          </cell>
          <cell r="D577" t="str">
            <v/>
          </cell>
          <cell r="E577" t="str">
            <v/>
          </cell>
          <cell r="F577" t="str">
            <v>2025.99</v>
          </cell>
          <cell r="G577" t="str">
            <v>RMB</v>
          </cell>
          <cell r="H577" t="str">
            <v>1</v>
          </cell>
          <cell r="I577" t="str">
            <v>254.46</v>
          </cell>
          <cell r="J577" t="str">
            <v>EUR</v>
          </cell>
        </row>
        <row r="578">
          <cell r="A578" t="str">
            <v>1368435</v>
          </cell>
          <cell r="B578" t="str">
            <v>伊斯坦布尔 - 锡尔凯吉希尔顿逸林酒店</v>
          </cell>
          <cell r="C578" t="str">
            <v>77-992493</v>
          </cell>
          <cell r="D578" t="str">
            <v/>
          </cell>
          <cell r="E578" t="str">
            <v/>
          </cell>
          <cell r="F578" t="str">
            <v>708.17</v>
          </cell>
          <cell r="G578" t="str">
            <v>RMB</v>
          </cell>
          <cell r="H578" t="str">
            <v>1</v>
          </cell>
          <cell r="I578" t="str">
            <v>89.31</v>
          </cell>
          <cell r="J578" t="str">
            <v>EUR</v>
          </cell>
        </row>
        <row r="579">
          <cell r="A579" t="str">
            <v>1369350</v>
          </cell>
          <cell r="B579" t="str">
            <v>伊斯坦布尔 - 锡尔凯吉希尔顿逸林酒店</v>
          </cell>
          <cell r="C579" t="str">
            <v>77-993711</v>
          </cell>
          <cell r="D579" t="str">
            <v/>
          </cell>
          <cell r="E579" t="str">
            <v/>
          </cell>
          <cell r="F579" t="str">
            <v>1346.2</v>
          </cell>
          <cell r="G579" t="str">
            <v>RMB</v>
          </cell>
          <cell r="H579" t="str">
            <v>1</v>
          </cell>
          <cell r="I579" t="str">
            <v>169.64</v>
          </cell>
          <cell r="J579" t="str">
            <v>EUR</v>
          </cell>
        </row>
        <row r="580">
          <cell r="A580" t="str">
            <v>1358378</v>
          </cell>
          <cell r="B580" t="str">
            <v>伊斯坦布尔 - 锡尔凯吉希尔顿逸林酒店</v>
          </cell>
          <cell r="C580" t="str">
            <v>77-981261</v>
          </cell>
          <cell r="D580" t="str">
            <v/>
          </cell>
          <cell r="E580" t="str">
            <v/>
          </cell>
          <cell r="F580" t="str">
            <v>3617.38</v>
          </cell>
          <cell r="G580" t="str">
            <v>RMB</v>
          </cell>
          <cell r="H580" t="str">
            <v>1</v>
          </cell>
          <cell r="I580" t="str">
            <v>452.5</v>
          </cell>
          <cell r="J580" t="str">
            <v>EUR</v>
          </cell>
        </row>
        <row r="581">
          <cell r="A581" t="str">
            <v>1371422</v>
          </cell>
          <cell r="B581" t="str">
            <v>伊斯坦布尔 - 锡尔凯吉希尔顿逸林酒店</v>
          </cell>
          <cell r="C581" t="str">
            <v>77-997193</v>
          </cell>
          <cell r="D581" t="str">
            <v/>
          </cell>
          <cell r="E581" t="str">
            <v/>
          </cell>
          <cell r="F581" t="str">
            <v>677.83</v>
          </cell>
          <cell r="G581" t="str">
            <v>RMB</v>
          </cell>
          <cell r="H581" t="str">
            <v>1</v>
          </cell>
          <cell r="I581" t="str">
            <v>84.82</v>
          </cell>
          <cell r="J581" t="str">
            <v>EUR</v>
          </cell>
        </row>
        <row r="582">
          <cell r="A582" t="str">
            <v>1369346</v>
          </cell>
          <cell r="B582" t="str">
            <v>伊斯坦布尔 - 锡尔凯吉希尔顿逸林酒店</v>
          </cell>
          <cell r="C582" t="str">
            <v>77-993704</v>
          </cell>
          <cell r="D582" t="str">
            <v/>
          </cell>
          <cell r="E582" t="str">
            <v/>
          </cell>
          <cell r="F582" t="str">
            <v>673.1</v>
          </cell>
          <cell r="G582" t="str">
            <v>RMB</v>
          </cell>
          <cell r="H582" t="str">
            <v>1</v>
          </cell>
          <cell r="I582" t="str">
            <v>84.82</v>
          </cell>
          <cell r="J582" t="str">
            <v>EUR</v>
          </cell>
        </row>
        <row r="583">
          <cell r="A583" t="str">
            <v>1361938</v>
          </cell>
          <cell r="B583" t="str">
            <v>伊斯坦布尔 - 锡尔凯吉希尔顿逸林酒店</v>
          </cell>
          <cell r="C583" t="str">
            <v>77-985005</v>
          </cell>
          <cell r="D583" t="str">
            <v/>
          </cell>
          <cell r="E583" t="str">
            <v/>
          </cell>
          <cell r="F583" t="str">
            <v>1420.56</v>
          </cell>
          <cell r="G583" t="str">
            <v>RMB</v>
          </cell>
          <cell r="H583" t="str">
            <v>1</v>
          </cell>
          <cell r="I583" t="str">
            <v>178.62</v>
          </cell>
          <cell r="J583" t="str">
            <v>EUR</v>
          </cell>
        </row>
        <row r="584">
          <cell r="A584" t="str">
            <v>1350918</v>
          </cell>
          <cell r="B584" t="str">
            <v>芭瑅雅萨拜度假酒店</v>
          </cell>
          <cell r="C584" t="str">
            <v>321-3526916</v>
          </cell>
          <cell r="D584" t="str">
            <v>93566</v>
          </cell>
          <cell r="E584" t="str">
            <v/>
          </cell>
          <cell r="F584" t="str">
            <v>322.12</v>
          </cell>
          <cell r="G584" t="str">
            <v>RMB</v>
          </cell>
          <cell r="H584" t="str">
            <v>1</v>
          </cell>
          <cell r="I584" t="str">
            <v>47.1</v>
          </cell>
          <cell r="J584" t="str">
            <v>USD</v>
          </cell>
        </row>
        <row r="585">
          <cell r="A585" t="str">
            <v>1331283</v>
          </cell>
          <cell r="B585" t="str">
            <v>芭瑅雅萨拜度假酒店</v>
          </cell>
          <cell r="C585" t="str">
            <v>321-3455660</v>
          </cell>
          <cell r="D585" t="str">
            <v>92359</v>
          </cell>
          <cell r="E585" t="str">
            <v/>
          </cell>
          <cell r="F585" t="str">
            <v>538.82</v>
          </cell>
          <cell r="G585" t="str">
            <v>RMB</v>
          </cell>
          <cell r="H585" t="str">
            <v>1</v>
          </cell>
          <cell r="I585" t="str">
            <v>80.24</v>
          </cell>
          <cell r="J585" t="str">
            <v>USD</v>
          </cell>
        </row>
        <row r="586">
          <cell r="A586" t="str">
            <v>1331284</v>
          </cell>
          <cell r="B586" t="str">
            <v>芭瑅雅萨拜度假酒店</v>
          </cell>
          <cell r="C586" t="str">
            <v>321-3455663</v>
          </cell>
          <cell r="D586" t="str">
            <v>92360</v>
          </cell>
          <cell r="E586" t="str">
            <v/>
          </cell>
          <cell r="F586" t="str">
            <v>538.82</v>
          </cell>
          <cell r="G586" t="str">
            <v>RMB</v>
          </cell>
          <cell r="H586" t="str">
            <v>1</v>
          </cell>
          <cell r="I586" t="str">
            <v>80.24</v>
          </cell>
          <cell r="J586" t="str">
            <v>USD</v>
          </cell>
        </row>
        <row r="587">
          <cell r="A587" t="str">
            <v>1369530</v>
          </cell>
          <cell r="B587" t="str">
            <v>曼谷酒店</v>
          </cell>
          <cell r="C587" t="str">
            <v>321-3597003</v>
          </cell>
          <cell r="D587" t="str">
            <v>068389</v>
          </cell>
          <cell r="E587" t="str">
            <v/>
          </cell>
          <cell r="F587" t="str">
            <v>479.48</v>
          </cell>
          <cell r="G587" t="str">
            <v>RMB</v>
          </cell>
          <cell r="H587" t="str">
            <v>1</v>
          </cell>
          <cell r="I587" t="str">
            <v>70.18</v>
          </cell>
          <cell r="J587" t="str">
            <v>USD</v>
          </cell>
        </row>
        <row r="588">
          <cell r="A588" t="str">
            <v>1366628</v>
          </cell>
          <cell r="B588" t="str">
            <v>曼谷酒店</v>
          </cell>
          <cell r="C588" t="str">
            <v>321-3586856</v>
          </cell>
          <cell r="D588" t="str">
            <v/>
          </cell>
          <cell r="E588" t="str">
            <v/>
          </cell>
          <cell r="F588" t="str">
            <v>479.37</v>
          </cell>
          <cell r="G588" t="str">
            <v>RMB</v>
          </cell>
          <cell r="H588" t="str">
            <v>1</v>
          </cell>
          <cell r="I588" t="str">
            <v>70.18</v>
          </cell>
          <cell r="J588" t="str">
            <v>USD</v>
          </cell>
        </row>
        <row r="589">
          <cell r="A589" t="str">
            <v>1361871</v>
          </cell>
          <cell r="B589" t="str">
            <v>曼谷酒店</v>
          </cell>
          <cell r="C589" t="str">
            <v>321-3566427</v>
          </cell>
          <cell r="D589" t="str">
            <v/>
          </cell>
          <cell r="E589" t="str">
            <v/>
          </cell>
          <cell r="F589" t="str">
            <v>564.27</v>
          </cell>
          <cell r="G589" t="str">
            <v>RMB</v>
          </cell>
          <cell r="H589" t="str">
            <v>1</v>
          </cell>
          <cell r="I589" t="str">
            <v>83.1</v>
          </cell>
          <cell r="J589" t="str">
            <v>USD</v>
          </cell>
        </row>
        <row r="590">
          <cell r="A590" t="str">
            <v>1362910</v>
          </cell>
          <cell r="B590" t="str">
            <v>卡尔顿市中心酒店</v>
          </cell>
          <cell r="C590" t="str">
            <v>148-1206676</v>
          </cell>
          <cell r="D590" t="str">
            <v>21091409</v>
          </cell>
          <cell r="E590" t="str">
            <v/>
          </cell>
          <cell r="F590" t="str">
            <v>1645.21</v>
          </cell>
          <cell r="G590" t="str">
            <v>RMB</v>
          </cell>
          <cell r="H590" t="str">
            <v>1</v>
          </cell>
          <cell r="I590" t="str">
            <v>208.4</v>
          </cell>
          <cell r="J590" t="str">
            <v>EUR</v>
          </cell>
        </row>
        <row r="591">
          <cell r="A591" t="str">
            <v>1362424</v>
          </cell>
          <cell r="B591" t="str">
            <v>纽约新世界酒店</v>
          </cell>
          <cell r="C591" t="str">
            <v>254-1891104</v>
          </cell>
          <cell r="D591" t="str">
            <v>236831</v>
          </cell>
          <cell r="E591" t="str">
            <v/>
          </cell>
          <cell r="F591" t="str">
            <v>473.12</v>
          </cell>
          <cell r="G591" t="str">
            <v>RMB</v>
          </cell>
          <cell r="H591" t="str">
            <v>1</v>
          </cell>
          <cell r="I591" t="str">
            <v>69.27</v>
          </cell>
          <cell r="J591" t="str">
            <v>USD</v>
          </cell>
        </row>
        <row r="592">
          <cell r="A592" t="str">
            <v>1362488</v>
          </cell>
          <cell r="B592" t="str">
            <v>纽约新世界酒店</v>
          </cell>
          <cell r="C592" t="str">
            <v>254-1891289</v>
          </cell>
          <cell r="D592" t="str">
            <v>254-1891289</v>
          </cell>
          <cell r="E592" t="str">
            <v/>
          </cell>
          <cell r="F592" t="str">
            <v>626.25</v>
          </cell>
          <cell r="G592" t="str">
            <v>RMB</v>
          </cell>
          <cell r="H592" t="str">
            <v>1</v>
          </cell>
          <cell r="I592" t="str">
            <v>91.69</v>
          </cell>
          <cell r="J592" t="str">
            <v>USD</v>
          </cell>
        </row>
        <row r="593">
          <cell r="A593" t="str">
            <v>1346907</v>
          </cell>
          <cell r="B593" t="str">
            <v>纽约新世界酒店</v>
          </cell>
          <cell r="C593" t="str">
            <v>254-1873461</v>
          </cell>
          <cell r="D593" t="str">
            <v>234791</v>
          </cell>
          <cell r="E593" t="str">
            <v/>
          </cell>
          <cell r="F593" t="str">
            <v>590.03</v>
          </cell>
          <cell r="G593" t="str">
            <v>RMB</v>
          </cell>
          <cell r="H593" t="str">
            <v>1</v>
          </cell>
          <cell r="I593" t="str">
            <v>85.42</v>
          </cell>
          <cell r="J593" t="str">
            <v>USD</v>
          </cell>
        </row>
        <row r="594">
          <cell r="A594" t="str">
            <v>1368190</v>
          </cell>
          <cell r="B594" t="str">
            <v>罗马西班牙皇家套房</v>
          </cell>
          <cell r="C594" t="str">
            <v>207-4908425</v>
          </cell>
          <cell r="D594" t="str">
            <v/>
          </cell>
          <cell r="E594" t="str">
            <v/>
          </cell>
          <cell r="F594" t="str">
            <v>4370.39</v>
          </cell>
          <cell r="G594" t="str">
            <v>RMB</v>
          </cell>
          <cell r="H594" t="str">
            <v>1</v>
          </cell>
          <cell r="I594" t="str">
            <v>554.54</v>
          </cell>
          <cell r="J594" t="str">
            <v>EUR</v>
          </cell>
        </row>
        <row r="595">
          <cell r="A595" t="str">
            <v>1348261</v>
          </cell>
          <cell r="B595" t="str">
            <v>莫斯科科罗缅斯克耶国际旅行酒店</v>
          </cell>
          <cell r="C595" t="str">
            <v>1286-233959</v>
          </cell>
          <cell r="D595" t="str">
            <v>304989</v>
          </cell>
          <cell r="E595" t="str">
            <v/>
          </cell>
          <cell r="F595" t="str">
            <v>490.26</v>
          </cell>
          <cell r="G595" t="str">
            <v>RMB</v>
          </cell>
          <cell r="H595" t="str">
            <v>1</v>
          </cell>
          <cell r="I595" t="str">
            <v>60.72</v>
          </cell>
          <cell r="J595" t="str">
            <v>EUR</v>
          </cell>
        </row>
        <row r="596">
          <cell r="A596" t="str">
            <v>1368036</v>
          </cell>
          <cell r="B596" t="str">
            <v>卡斯先生酒店</v>
          </cell>
          <cell r="C596" t="str">
            <v>77-992034</v>
          </cell>
          <cell r="D596" t="str">
            <v/>
          </cell>
          <cell r="E596" t="str">
            <v/>
          </cell>
          <cell r="F596" t="str">
            <v>1439.09</v>
          </cell>
          <cell r="G596" t="str">
            <v>RMB</v>
          </cell>
          <cell r="H596" t="str">
            <v>1</v>
          </cell>
          <cell r="I596" t="str">
            <v>182.6</v>
          </cell>
          <cell r="J596" t="str">
            <v>EUR</v>
          </cell>
        </row>
        <row r="597">
          <cell r="A597" t="str">
            <v>1359893</v>
          </cell>
          <cell r="B597" t="str">
            <v>努提巴拉酒店</v>
          </cell>
          <cell r="C597" t="str">
            <v>296-381682</v>
          </cell>
          <cell r="D597" t="str">
            <v/>
          </cell>
          <cell r="E597" t="str">
            <v/>
          </cell>
          <cell r="F597" t="str">
            <v>395.16</v>
          </cell>
          <cell r="G597" t="str">
            <v>RMB</v>
          </cell>
          <cell r="H597" t="str">
            <v>1</v>
          </cell>
          <cell r="I597" t="str">
            <v>57.78</v>
          </cell>
          <cell r="J597" t="str">
            <v>USD</v>
          </cell>
        </row>
        <row r="598">
          <cell r="A598" t="str">
            <v>1362938</v>
          </cell>
          <cell r="B598" t="str">
            <v>外交家酒店</v>
          </cell>
          <cell r="C598" t="str">
            <v>178-287045</v>
          </cell>
          <cell r="D598" t="str">
            <v>177862</v>
          </cell>
          <cell r="E598" t="str">
            <v/>
          </cell>
          <cell r="F598" t="str">
            <v>209.28</v>
          </cell>
          <cell r="G598" t="str">
            <v>RMB</v>
          </cell>
          <cell r="H598" t="str">
            <v>1</v>
          </cell>
          <cell r="I598" t="str">
            <v>26.51</v>
          </cell>
          <cell r="J598" t="str">
            <v>EUR</v>
          </cell>
        </row>
        <row r="599">
          <cell r="A599" t="str">
            <v>1361127</v>
          </cell>
          <cell r="B599" t="str">
            <v>卡萨布兰卡市中心阿尔摩哈德阿特拉斯酒店</v>
          </cell>
          <cell r="C599" t="str">
            <v>136-797547</v>
          </cell>
          <cell r="D599" t="str">
            <v/>
          </cell>
          <cell r="E599" t="str">
            <v/>
          </cell>
          <cell r="F599" t="str">
            <v>335.16</v>
          </cell>
          <cell r="G599" t="str">
            <v>RMB</v>
          </cell>
          <cell r="H599" t="str">
            <v>1</v>
          </cell>
          <cell r="I599" t="str">
            <v>41.95</v>
          </cell>
          <cell r="J599" t="str">
            <v>EUR</v>
          </cell>
        </row>
        <row r="600">
          <cell r="A600" t="str">
            <v>1360954</v>
          </cell>
          <cell r="B600" t="str">
            <v>加泰罗尼亚酒店</v>
          </cell>
          <cell r="C600" t="str">
            <v>102-9163828</v>
          </cell>
          <cell r="D600" t="str">
            <v>1029163828</v>
          </cell>
          <cell r="E600" t="str">
            <v/>
          </cell>
          <cell r="F600" t="str">
            <v>584.9</v>
          </cell>
          <cell r="G600" t="str">
            <v>RMB</v>
          </cell>
          <cell r="H600" t="str">
            <v>1</v>
          </cell>
          <cell r="I600" t="str">
            <v>73.21</v>
          </cell>
          <cell r="J600" t="str">
            <v>EUR</v>
          </cell>
        </row>
        <row r="601">
          <cell r="A601" t="str">
            <v>1372120</v>
          </cell>
          <cell r="B601" t="str">
            <v>金巴兰易库特温泉度假酒店</v>
          </cell>
          <cell r="C601" t="str">
            <v>325-1266304</v>
          </cell>
          <cell r="D601" t="str">
            <v/>
          </cell>
          <cell r="E601" t="str">
            <v/>
          </cell>
          <cell r="F601" t="str">
            <v>191.95</v>
          </cell>
          <cell r="G601" t="str">
            <v>RMB</v>
          </cell>
          <cell r="H601" t="str">
            <v>1</v>
          </cell>
          <cell r="I601" t="str">
            <v>28.07</v>
          </cell>
          <cell r="J601" t="str">
            <v>USD</v>
          </cell>
        </row>
        <row r="602">
          <cell r="A602" t="str">
            <v>1372998</v>
          </cell>
          <cell r="B602" t="str">
            <v>塞维利亚宫</v>
          </cell>
          <cell r="C602" t="str">
            <v>71-1700091</v>
          </cell>
          <cell r="D602" t="str">
            <v/>
          </cell>
          <cell r="E602" t="str">
            <v/>
          </cell>
          <cell r="F602" t="str">
            <v>1140.11</v>
          </cell>
          <cell r="G602" t="str">
            <v>RMB</v>
          </cell>
          <cell r="H602" t="str">
            <v>1</v>
          </cell>
          <cell r="I602" t="str">
            <v>166.62</v>
          </cell>
          <cell r="J602" t="str">
            <v>USD</v>
          </cell>
        </row>
        <row r="603">
          <cell r="A603" t="str">
            <v>1372235</v>
          </cell>
          <cell r="B603" t="str">
            <v>宜必思维也纳玛丽亚希尔费酒店</v>
          </cell>
          <cell r="C603" t="str">
            <v>228-621219</v>
          </cell>
          <cell r="D603" t="str">
            <v/>
          </cell>
          <cell r="E603" t="str">
            <v/>
          </cell>
          <cell r="F603" t="str">
            <v>624.36</v>
          </cell>
          <cell r="G603" t="str">
            <v>RMB</v>
          </cell>
          <cell r="H603" t="str">
            <v>1</v>
          </cell>
          <cell r="I603" t="str">
            <v>78.23</v>
          </cell>
          <cell r="J603" t="str">
            <v>EUR</v>
          </cell>
        </row>
        <row r="604">
          <cell r="A604" t="str">
            <v>1373691</v>
          </cell>
          <cell r="B604" t="str">
            <v>萨纳里斯本酒店</v>
          </cell>
          <cell r="C604" t="str">
            <v>59-1422395</v>
          </cell>
          <cell r="D604" t="str">
            <v/>
          </cell>
          <cell r="E604" t="str">
            <v/>
          </cell>
          <cell r="F604" t="str">
            <v>4022.06</v>
          </cell>
          <cell r="G604" t="str">
            <v>RMB</v>
          </cell>
          <cell r="H604" t="str">
            <v>1</v>
          </cell>
          <cell r="I604" t="str">
            <v>500.91</v>
          </cell>
          <cell r="J604" t="str">
            <v>EUR</v>
          </cell>
        </row>
        <row r="605">
          <cell r="A605" t="str">
            <v>1372194</v>
          </cell>
          <cell r="B605" t="str">
            <v>蓝色海岸酒店</v>
          </cell>
          <cell r="C605" t="str">
            <v>136-808163</v>
          </cell>
          <cell r="D605" t="str">
            <v/>
          </cell>
          <cell r="E605" t="str">
            <v/>
          </cell>
          <cell r="F605" t="str">
            <v>357.39</v>
          </cell>
          <cell r="G605" t="str">
            <v>RMB</v>
          </cell>
          <cell r="H605" t="str">
            <v>1</v>
          </cell>
          <cell r="I605" t="str">
            <v>44.78</v>
          </cell>
          <cell r="J605" t="str">
            <v>EUR</v>
          </cell>
        </row>
        <row r="606">
          <cell r="A606" t="str">
            <v>1371092</v>
          </cell>
          <cell r="B606" t="str">
            <v>马鲁恩博斯普鲁斯海峡酒店</v>
          </cell>
          <cell r="C606" t="str">
            <v>77-996555</v>
          </cell>
          <cell r="D606" t="str">
            <v/>
          </cell>
          <cell r="E606" t="str">
            <v/>
          </cell>
          <cell r="F606" t="str">
            <v>687.68</v>
          </cell>
          <cell r="G606" t="str">
            <v>RMB</v>
          </cell>
          <cell r="H606" t="str">
            <v>1</v>
          </cell>
          <cell r="I606" t="str">
            <v>86.46</v>
          </cell>
          <cell r="J606" t="str">
            <v>EUR</v>
          </cell>
        </row>
        <row r="607">
          <cell r="A607" t="str">
            <v>1373355</v>
          </cell>
          <cell r="B607" t="str">
            <v>吉隆坡胡罗酒店+画廊</v>
          </cell>
          <cell r="C607" t="str">
            <v>320-1345513</v>
          </cell>
          <cell r="D607" t="str">
            <v/>
          </cell>
          <cell r="E607" t="str">
            <v/>
          </cell>
          <cell r="F607" t="str">
            <v>631.98</v>
          </cell>
          <cell r="G607" t="str">
            <v>RMB</v>
          </cell>
          <cell r="H607" t="str">
            <v>1</v>
          </cell>
          <cell r="I607" t="str">
            <v>92.36</v>
          </cell>
          <cell r="J607" t="str">
            <v>USD</v>
          </cell>
        </row>
        <row r="608">
          <cell r="A608" t="str">
            <v>1369331</v>
          </cell>
          <cell r="B608" t="str">
            <v>迈阿密机场东套房智选假日酒店</v>
          </cell>
          <cell r="C608" t="str">
            <v>235-4645330</v>
          </cell>
          <cell r="D608" t="str">
            <v/>
          </cell>
          <cell r="E608" t="str">
            <v/>
          </cell>
          <cell r="F608" t="str">
            <v>1620.01</v>
          </cell>
          <cell r="G608" t="str">
            <v>RMB</v>
          </cell>
          <cell r="H608" t="str">
            <v>1</v>
          </cell>
          <cell r="I608" t="str">
            <v>236.15</v>
          </cell>
          <cell r="J608" t="str">
            <v>USD</v>
          </cell>
        </row>
        <row r="609">
          <cell r="A609" t="str">
            <v>1370197</v>
          </cell>
          <cell r="B609" t="str">
            <v>伊兹密尔机场希尔顿逸林酒店</v>
          </cell>
          <cell r="C609" t="str">
            <v>73-445824</v>
          </cell>
          <cell r="D609" t="str">
            <v/>
          </cell>
          <cell r="E609" t="str">
            <v/>
          </cell>
          <cell r="F609" t="str">
            <v>714.66</v>
          </cell>
          <cell r="G609" t="str">
            <v>RMB</v>
          </cell>
          <cell r="H609" t="str">
            <v>1</v>
          </cell>
          <cell r="I609" t="str">
            <v>89.76</v>
          </cell>
          <cell r="J609" t="str">
            <v>EUR</v>
          </cell>
        </row>
        <row r="610">
          <cell r="A610" t="str">
            <v>1370293</v>
          </cell>
          <cell r="B610" t="str">
            <v>伊兹密尔机场希尔顿逸林酒店</v>
          </cell>
          <cell r="C610" t="str">
            <v>73-445851</v>
          </cell>
          <cell r="D610" t="str">
            <v/>
          </cell>
          <cell r="E610" t="str">
            <v/>
          </cell>
          <cell r="F610" t="str">
            <v>357.33</v>
          </cell>
          <cell r="G610" t="str">
            <v>RMB</v>
          </cell>
          <cell r="H610" t="str">
            <v>1</v>
          </cell>
          <cell r="I610" t="str">
            <v>44.88</v>
          </cell>
          <cell r="J610" t="str">
            <v>EUR</v>
          </cell>
        </row>
        <row r="611">
          <cell r="A611" t="str">
            <v>1372638</v>
          </cell>
          <cell r="B611" t="str">
            <v>苏利斯海滩水疗酒店</v>
          </cell>
          <cell r="C611" t="str">
            <v>325-1267630</v>
          </cell>
          <cell r="D611" t="str">
            <v/>
          </cell>
          <cell r="E611" t="str">
            <v/>
          </cell>
          <cell r="F611" t="str">
            <v>317.99</v>
          </cell>
          <cell r="G611" t="str">
            <v>RMB</v>
          </cell>
          <cell r="H611" t="str">
            <v>1</v>
          </cell>
          <cell r="I611" t="str">
            <v>46.53</v>
          </cell>
          <cell r="J611" t="str">
            <v>USD</v>
          </cell>
        </row>
        <row r="612">
          <cell r="A612" t="str">
            <v>1372238</v>
          </cell>
          <cell r="B612" t="str">
            <v>切斯康酒店</v>
          </cell>
          <cell r="C612" t="str">
            <v>206-564280</v>
          </cell>
          <cell r="D612" t="str">
            <v/>
          </cell>
          <cell r="E612" t="str">
            <v/>
          </cell>
          <cell r="F612" t="str">
            <v>698.83</v>
          </cell>
          <cell r="G612" t="str">
            <v>RMB</v>
          </cell>
          <cell r="H612" t="str">
            <v>1</v>
          </cell>
          <cell r="I612" t="str">
            <v>87.56</v>
          </cell>
          <cell r="J612" t="str">
            <v>EUR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0"/>
  <sheetViews>
    <sheetView tabSelected="1" topLeftCell="E1" workbookViewId="0">
      <pane ySplit="1" topLeftCell="A275" activePane="bottomLeft" state="frozen"/>
      <selection/>
      <selection pane="bottomLeft" activeCell="K301" sqref="K301"/>
    </sheetView>
  </sheetViews>
  <sheetFormatPr defaultColWidth="9" defaultRowHeight="12.75"/>
  <cols>
    <col min="1" max="1" width="15" customWidth="1"/>
    <col min="2" max="3" width="14" customWidth="1"/>
    <col min="4" max="4" width="16" customWidth="1"/>
    <col min="5" max="5" width="17" customWidth="1"/>
    <col min="6" max="6" width="13" customWidth="1"/>
    <col min="7" max="7" width="16" customWidth="1"/>
    <col min="8" max="8" width="10" customWidth="1"/>
    <col min="9" max="9" width="12" customWidth="1"/>
    <col min="10" max="10" width="52" customWidth="1"/>
    <col min="11" max="11" width="32" customWidth="1"/>
    <col min="12" max="12" width="26.2857142857143" customWidth="1"/>
    <col min="14" max="14" width="9.57142857142857"/>
  </cols>
  <sheetData>
    <row r="1" ht="25.5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R1" s="6" t="s">
        <v>16</v>
      </c>
    </row>
    <row r="2" ht="14.1" customHeight="1" outlineLevel="2" spans="1:20">
      <c r="A2" s="3">
        <v>43316</v>
      </c>
      <c r="B2" s="3">
        <v>43358</v>
      </c>
      <c r="C2" s="3">
        <v>43316</v>
      </c>
      <c r="D2" s="3">
        <v>43317</v>
      </c>
      <c r="E2" t="s">
        <v>17</v>
      </c>
      <c r="F2" t="s">
        <v>18</v>
      </c>
      <c r="G2" t="s">
        <v>19</v>
      </c>
      <c r="H2" s="4">
        <v>53.6</v>
      </c>
      <c r="I2" t="s">
        <v>20</v>
      </c>
      <c r="J2" t="s">
        <v>21</v>
      </c>
      <c r="K2" t="s">
        <v>22</v>
      </c>
      <c r="L2" t="s">
        <v>23</v>
      </c>
      <c r="M2" s="5" t="str">
        <f>VLOOKUP(G2,[1]应付款管理!$A$1:$J$65536,10,0)</f>
        <v>EUR</v>
      </c>
      <c r="N2" s="7">
        <v>53.6</v>
      </c>
      <c r="O2">
        <f>IF(I2=M2,0,1)</f>
        <v>0</v>
      </c>
      <c r="P2">
        <f>H2-N2</f>
        <v>0</v>
      </c>
      <c r="Q2" s="8">
        <v>1345645</v>
      </c>
      <c r="R2" t="str">
        <f>$R$1&amp;Q2</f>
        <v>，1345645</v>
      </c>
      <c r="S2" t="s">
        <v>24</v>
      </c>
      <c r="T2" t="str">
        <f ca="1">PHONETIC(S2:S110)</f>
        <v>，1345645，1345449，1361605，1318862，1319224，1319258，1319378，1319816，1319815，1320534，1320520，1320987，1321288，1321804，1320393，1322326，1322328，1322700，1323929，1324179，1323219，1323649，1326026，1319591，1323989，1328340，1328764，1319941，1328880，1328319，1328327，1334844，1333231，1334931，1334030，1338168，1338182，1338675，1340339，1341663，1342391，1342128，1342927，1343114，1343393，1342771，1342821，1343185，1343188，1344585，1344082，1345612，1345622，1343318，1343852，1345649，1345879，1345923，1345954，1345951，1345570，1340694，1346445，1347262，1347260，1347649，1348261，1346659，1347225，1348476，1317831，1317833，1347191，1347341，1351239，1349766，1340485，1349045，1343418，1351869，1352956，1347145，1352966，1354275，1354321，1330124，1355348，1356224，1356012，1356127，1356339，1358367，1345824，1359002，1359012，1358346，1359483，1359757，1351235，1357903，1359895，1360954，1360131，1360667，1360879，1358082，1360952，1361419，1360536</v>
      </c>
    </row>
    <row r="3" ht="14.1" customHeight="1" outlineLevel="2" spans="1:20">
      <c r="A3" s="3">
        <v>43320</v>
      </c>
      <c r="B3" s="3">
        <v>43358</v>
      </c>
      <c r="C3" s="3">
        <v>43320</v>
      </c>
      <c r="D3" s="3">
        <v>43321</v>
      </c>
      <c r="E3" t="s">
        <v>25</v>
      </c>
      <c r="F3" t="s">
        <v>26</v>
      </c>
      <c r="G3" t="s">
        <v>27</v>
      </c>
      <c r="H3" s="4">
        <v>145.16</v>
      </c>
      <c r="I3" t="s">
        <v>20</v>
      </c>
      <c r="J3" t="s">
        <v>28</v>
      </c>
      <c r="K3" t="s">
        <v>29</v>
      </c>
      <c r="L3" t="s">
        <v>30</v>
      </c>
      <c r="M3" s="5" t="str">
        <f>VLOOKUP(G3,[1]应付款管理!$A$1:$J$65536,10,0)</f>
        <v>EUR</v>
      </c>
      <c r="N3" s="7">
        <v>145.16</v>
      </c>
      <c r="O3">
        <f t="shared" ref="O3:O66" si="0">IF(I3=M3,0,1)</f>
        <v>0</v>
      </c>
      <c r="P3">
        <f t="shared" ref="P3:P66" si="1">H3-N3</f>
        <v>0</v>
      </c>
      <c r="Q3" s="8">
        <v>1345449</v>
      </c>
      <c r="R3" t="str">
        <f t="shared" ref="R3:R34" si="2">$R$1&amp;Q3</f>
        <v>，1345449</v>
      </c>
      <c r="S3" t="s">
        <v>31</v>
      </c>
      <c r="T3" s="6" t="s">
        <v>32</v>
      </c>
    </row>
    <row r="4" ht="14.1" customHeight="1" outlineLevel="2" spans="1:19">
      <c r="A4" s="3">
        <v>43343</v>
      </c>
      <c r="B4" s="3">
        <v>43358</v>
      </c>
      <c r="C4" s="3">
        <v>43343</v>
      </c>
      <c r="D4" s="3">
        <v>43346</v>
      </c>
      <c r="E4" t="s">
        <v>33</v>
      </c>
      <c r="F4" t="s">
        <v>34</v>
      </c>
      <c r="G4" t="s">
        <v>35</v>
      </c>
      <c r="H4" s="4">
        <v>239.16</v>
      </c>
      <c r="I4" t="s">
        <v>20</v>
      </c>
      <c r="J4" t="s">
        <v>36</v>
      </c>
      <c r="K4" t="s">
        <v>29</v>
      </c>
      <c r="L4" t="s">
        <v>37</v>
      </c>
      <c r="M4" s="5" t="str">
        <f>VLOOKUP(G4,[1]应付款管理!$A$1:$J$65536,10,0)</f>
        <v>EUR</v>
      </c>
      <c r="N4" s="7">
        <v>239.14</v>
      </c>
      <c r="O4">
        <f t="shared" si="0"/>
        <v>0</v>
      </c>
      <c r="P4">
        <f t="shared" si="1"/>
        <v>0.0200000000000102</v>
      </c>
      <c r="Q4" s="8">
        <v>1361605</v>
      </c>
      <c r="R4" t="str">
        <f t="shared" si="2"/>
        <v>，1361605</v>
      </c>
      <c r="S4" t="s">
        <v>38</v>
      </c>
    </row>
    <row r="5" ht="14.1" customHeight="1" outlineLevel="2" spans="1:19">
      <c r="A5" s="3">
        <v>43261</v>
      </c>
      <c r="B5" s="3">
        <v>43296</v>
      </c>
      <c r="C5" s="3">
        <v>43260</v>
      </c>
      <c r="D5" s="3">
        <v>43262</v>
      </c>
      <c r="E5" t="s">
        <v>39</v>
      </c>
      <c r="F5" t="s">
        <v>40</v>
      </c>
      <c r="G5" t="s">
        <v>41</v>
      </c>
      <c r="H5" s="4">
        <v>68.84</v>
      </c>
      <c r="I5" t="s">
        <v>20</v>
      </c>
      <c r="J5" t="s">
        <v>42</v>
      </c>
      <c r="K5" t="s">
        <v>43</v>
      </c>
      <c r="L5" t="s">
        <v>44</v>
      </c>
      <c r="M5" s="5" t="str">
        <f>VLOOKUP(G5,[1]应付款管理!$A$1:$J$65536,10,0)</f>
        <v>EUR</v>
      </c>
      <c r="N5" s="7">
        <v>68.84</v>
      </c>
      <c r="O5">
        <f t="shared" si="0"/>
        <v>0</v>
      </c>
      <c r="P5">
        <f t="shared" si="1"/>
        <v>0</v>
      </c>
      <c r="Q5" s="8">
        <v>1318862</v>
      </c>
      <c r="R5" t="str">
        <f t="shared" si="2"/>
        <v>，1318862</v>
      </c>
      <c r="S5" t="s">
        <v>45</v>
      </c>
    </row>
    <row r="6" ht="14.1" customHeight="1" outlineLevel="2" spans="1:19">
      <c r="A6" s="3">
        <v>43263</v>
      </c>
      <c r="B6" s="3">
        <v>43296</v>
      </c>
      <c r="C6" s="3">
        <v>43263</v>
      </c>
      <c r="D6" s="3">
        <v>43266</v>
      </c>
      <c r="E6" t="s">
        <v>46</v>
      </c>
      <c r="F6" t="s">
        <v>47</v>
      </c>
      <c r="G6" t="s">
        <v>48</v>
      </c>
      <c r="H6" s="4">
        <v>102.09</v>
      </c>
      <c r="I6" t="s">
        <v>20</v>
      </c>
      <c r="J6" t="s">
        <v>49</v>
      </c>
      <c r="K6" t="s">
        <v>43</v>
      </c>
      <c r="L6" t="s">
        <v>44</v>
      </c>
      <c r="M6" s="5" t="str">
        <f>VLOOKUP(G6,[1]应付款管理!$A$1:$J$65536,10,0)</f>
        <v>EUR</v>
      </c>
      <c r="N6" s="7">
        <v>102.09</v>
      </c>
      <c r="O6">
        <f t="shared" si="0"/>
        <v>0</v>
      </c>
      <c r="P6">
        <f t="shared" si="1"/>
        <v>0</v>
      </c>
      <c r="Q6" s="8">
        <v>1319224</v>
      </c>
      <c r="R6" t="str">
        <f t="shared" si="2"/>
        <v>，1319224</v>
      </c>
      <c r="S6" t="s">
        <v>50</v>
      </c>
    </row>
    <row r="7" ht="14.1" customHeight="1" outlineLevel="2" spans="1:19">
      <c r="A7" s="3">
        <v>43263</v>
      </c>
      <c r="B7" s="3">
        <v>43296</v>
      </c>
      <c r="C7" s="3">
        <v>43263</v>
      </c>
      <c r="D7" s="3">
        <v>43264</v>
      </c>
      <c r="E7" t="s">
        <v>51</v>
      </c>
      <c r="F7" t="s">
        <v>52</v>
      </c>
      <c r="G7" t="s">
        <v>53</v>
      </c>
      <c r="H7" s="4">
        <v>34.03</v>
      </c>
      <c r="I7" t="s">
        <v>20</v>
      </c>
      <c r="J7" t="s">
        <v>54</v>
      </c>
      <c r="K7" t="s">
        <v>43</v>
      </c>
      <c r="L7" t="s">
        <v>44</v>
      </c>
      <c r="M7" s="5" t="str">
        <f>VLOOKUP(G7,[1]应付款管理!$A$1:$J$65536,10,0)</f>
        <v>EUR</v>
      </c>
      <c r="N7" s="7">
        <v>34.03</v>
      </c>
      <c r="O7">
        <f t="shared" si="0"/>
        <v>0</v>
      </c>
      <c r="P7">
        <f t="shared" si="1"/>
        <v>0</v>
      </c>
      <c r="Q7" s="8">
        <v>1319258</v>
      </c>
      <c r="R7" t="str">
        <f t="shared" si="2"/>
        <v>，1319258</v>
      </c>
      <c r="S7" t="s">
        <v>55</v>
      </c>
    </row>
    <row r="8" ht="14.1" customHeight="1" outlineLevel="2" spans="1:19">
      <c r="A8" s="3">
        <v>43263</v>
      </c>
      <c r="B8" s="3">
        <v>43296</v>
      </c>
      <c r="C8" s="3">
        <v>43263</v>
      </c>
      <c r="D8" s="3">
        <v>43266</v>
      </c>
      <c r="E8" t="s">
        <v>56</v>
      </c>
      <c r="F8" t="s">
        <v>57</v>
      </c>
      <c r="G8" t="s">
        <v>58</v>
      </c>
      <c r="H8" s="4">
        <v>112.26</v>
      </c>
      <c r="I8" t="s">
        <v>20</v>
      </c>
      <c r="J8" t="s">
        <v>59</v>
      </c>
      <c r="K8" t="s">
        <v>43</v>
      </c>
      <c r="L8" t="s">
        <v>44</v>
      </c>
      <c r="M8" s="5" t="str">
        <f>VLOOKUP(G8,[1]应付款管理!$A$1:$J$65536,10,0)</f>
        <v>EUR</v>
      </c>
      <c r="N8" s="7">
        <v>112.26</v>
      </c>
      <c r="O8">
        <f t="shared" si="0"/>
        <v>0</v>
      </c>
      <c r="P8">
        <f t="shared" si="1"/>
        <v>0</v>
      </c>
      <c r="Q8" s="8">
        <v>1319378</v>
      </c>
      <c r="R8" t="str">
        <f t="shared" si="2"/>
        <v>，1319378</v>
      </c>
      <c r="S8" t="s">
        <v>60</v>
      </c>
    </row>
    <row r="9" ht="14.1" customHeight="1" outlineLevel="2" spans="1:19">
      <c r="A9" s="3">
        <v>43264</v>
      </c>
      <c r="B9" s="3">
        <v>43296</v>
      </c>
      <c r="C9" s="3">
        <v>43264</v>
      </c>
      <c r="D9" s="3">
        <v>43267</v>
      </c>
      <c r="E9" t="s">
        <v>61</v>
      </c>
      <c r="F9" t="s">
        <v>62</v>
      </c>
      <c r="G9" t="s">
        <v>63</v>
      </c>
      <c r="H9" s="4">
        <v>102.09</v>
      </c>
      <c r="I9" t="s">
        <v>20</v>
      </c>
      <c r="J9" t="s">
        <v>64</v>
      </c>
      <c r="K9" t="s">
        <v>43</v>
      </c>
      <c r="L9" t="s">
        <v>44</v>
      </c>
      <c r="M9" s="5" t="str">
        <f>VLOOKUP(G9,[1]应付款管理!$A$1:$J$65536,10,0)</f>
        <v>EUR</v>
      </c>
      <c r="N9" s="7">
        <v>102.09</v>
      </c>
      <c r="O9">
        <f t="shared" si="0"/>
        <v>0</v>
      </c>
      <c r="P9">
        <f t="shared" si="1"/>
        <v>0</v>
      </c>
      <c r="Q9" s="8">
        <v>1319816</v>
      </c>
      <c r="R9" t="str">
        <f t="shared" si="2"/>
        <v>，1319816</v>
      </c>
      <c r="S9" t="s">
        <v>65</v>
      </c>
    </row>
    <row r="10" ht="14.1" customHeight="1" outlineLevel="2" spans="1:19">
      <c r="A10" s="3">
        <v>43265</v>
      </c>
      <c r="B10" s="3">
        <v>43296</v>
      </c>
      <c r="C10" s="3">
        <v>43265</v>
      </c>
      <c r="D10" s="3">
        <v>43268</v>
      </c>
      <c r="E10" t="s">
        <v>66</v>
      </c>
      <c r="F10" t="s">
        <v>67</v>
      </c>
      <c r="G10" t="s">
        <v>68</v>
      </c>
      <c r="H10" s="4">
        <v>102.09</v>
      </c>
      <c r="I10" t="s">
        <v>20</v>
      </c>
      <c r="J10" t="s">
        <v>69</v>
      </c>
      <c r="K10" t="s">
        <v>43</v>
      </c>
      <c r="L10" t="s">
        <v>44</v>
      </c>
      <c r="M10" s="5" t="str">
        <f>VLOOKUP(G10,[1]应付款管理!$A$1:$J$65536,10,0)</f>
        <v>EUR</v>
      </c>
      <c r="N10" s="7">
        <v>102.09</v>
      </c>
      <c r="O10">
        <f t="shared" si="0"/>
        <v>0</v>
      </c>
      <c r="P10">
        <f t="shared" si="1"/>
        <v>0</v>
      </c>
      <c r="Q10" s="8">
        <v>1319815</v>
      </c>
      <c r="R10" t="str">
        <f t="shared" si="2"/>
        <v>，1319815</v>
      </c>
      <c r="S10" t="s">
        <v>70</v>
      </c>
    </row>
    <row r="11" ht="14.1" customHeight="1" outlineLevel="2" spans="1:19">
      <c r="A11" s="3">
        <v>43266</v>
      </c>
      <c r="B11" s="3">
        <v>43296</v>
      </c>
      <c r="C11" s="3">
        <v>43266</v>
      </c>
      <c r="D11" s="3">
        <v>43267</v>
      </c>
      <c r="E11" t="s">
        <v>71</v>
      </c>
      <c r="F11" t="s">
        <v>72</v>
      </c>
      <c r="G11" t="s">
        <v>73</v>
      </c>
      <c r="H11" s="4">
        <v>36.53</v>
      </c>
      <c r="I11" t="s">
        <v>20</v>
      </c>
      <c r="J11" t="s">
        <v>74</v>
      </c>
      <c r="K11" t="s">
        <v>43</v>
      </c>
      <c r="L11" t="s">
        <v>44</v>
      </c>
      <c r="M11" s="5" t="str">
        <f>VLOOKUP(G11,[1]应付款管理!$A$1:$J$65536,10,0)</f>
        <v>EUR</v>
      </c>
      <c r="N11" s="7">
        <v>36.53</v>
      </c>
      <c r="O11">
        <f t="shared" si="0"/>
        <v>0</v>
      </c>
      <c r="P11">
        <f t="shared" si="1"/>
        <v>0</v>
      </c>
      <c r="Q11" s="8">
        <v>1320534</v>
      </c>
      <c r="R11" t="str">
        <f t="shared" si="2"/>
        <v>，1320534</v>
      </c>
      <c r="S11" t="s">
        <v>75</v>
      </c>
    </row>
    <row r="12" ht="14.1" customHeight="1" outlineLevel="2" spans="1:19">
      <c r="A12" s="3">
        <v>43267</v>
      </c>
      <c r="B12" s="3">
        <v>43296</v>
      </c>
      <c r="C12" s="3">
        <v>43267</v>
      </c>
      <c r="D12" s="3">
        <v>43268</v>
      </c>
      <c r="E12" t="s">
        <v>76</v>
      </c>
      <c r="F12" t="s">
        <v>77</v>
      </c>
      <c r="G12" t="s">
        <v>78</v>
      </c>
      <c r="H12" s="4">
        <v>36.53</v>
      </c>
      <c r="I12" t="s">
        <v>20</v>
      </c>
      <c r="J12" t="s">
        <v>79</v>
      </c>
      <c r="K12" t="s">
        <v>43</v>
      </c>
      <c r="L12" t="s">
        <v>44</v>
      </c>
      <c r="M12" s="5" t="str">
        <f>VLOOKUP(G12,[1]应付款管理!$A$1:$J$65536,10,0)</f>
        <v>EUR</v>
      </c>
      <c r="N12" s="7">
        <v>36.53</v>
      </c>
      <c r="O12">
        <f t="shared" si="0"/>
        <v>0</v>
      </c>
      <c r="P12">
        <f t="shared" si="1"/>
        <v>0</v>
      </c>
      <c r="Q12" s="8">
        <v>1320520</v>
      </c>
      <c r="R12" t="str">
        <f t="shared" si="2"/>
        <v>，1320520</v>
      </c>
      <c r="S12" t="s">
        <v>80</v>
      </c>
    </row>
    <row r="13" ht="14.1" customHeight="1" outlineLevel="2" spans="1:19">
      <c r="A13" s="3">
        <v>43267</v>
      </c>
      <c r="B13" s="3">
        <v>43296</v>
      </c>
      <c r="C13" s="3">
        <v>43267</v>
      </c>
      <c r="D13" s="3">
        <v>43273</v>
      </c>
      <c r="E13" t="s">
        <v>81</v>
      </c>
      <c r="F13" t="s">
        <v>82</v>
      </c>
      <c r="G13" t="s">
        <v>83</v>
      </c>
      <c r="H13" s="4">
        <v>206.24</v>
      </c>
      <c r="I13" t="s">
        <v>20</v>
      </c>
      <c r="J13" t="s">
        <v>84</v>
      </c>
      <c r="K13" t="s">
        <v>43</v>
      </c>
      <c r="L13" t="s">
        <v>44</v>
      </c>
      <c r="M13" s="5" t="str">
        <f>VLOOKUP(G13,[1]应付款管理!$A$1:$J$65536,10,0)</f>
        <v>EUR</v>
      </c>
      <c r="N13" s="7">
        <v>206.24</v>
      </c>
      <c r="O13">
        <f t="shared" si="0"/>
        <v>0</v>
      </c>
      <c r="P13">
        <f t="shared" si="1"/>
        <v>0</v>
      </c>
      <c r="Q13" s="8">
        <v>1320987</v>
      </c>
      <c r="R13" t="str">
        <f t="shared" si="2"/>
        <v>，1320987</v>
      </c>
      <c r="S13" t="s">
        <v>85</v>
      </c>
    </row>
    <row r="14" ht="14.1" customHeight="1" outlineLevel="2" spans="1:19">
      <c r="A14" s="3">
        <v>43268</v>
      </c>
      <c r="B14" s="3">
        <v>43296</v>
      </c>
      <c r="C14" s="3">
        <v>43268</v>
      </c>
      <c r="D14" s="3">
        <v>43271</v>
      </c>
      <c r="E14" t="s">
        <v>86</v>
      </c>
      <c r="F14" t="s">
        <v>87</v>
      </c>
      <c r="G14" t="s">
        <v>88</v>
      </c>
      <c r="H14" s="4">
        <v>205.78</v>
      </c>
      <c r="I14" t="s">
        <v>20</v>
      </c>
      <c r="J14" t="s">
        <v>89</v>
      </c>
      <c r="K14" t="s">
        <v>43</v>
      </c>
      <c r="L14" t="s">
        <v>44</v>
      </c>
      <c r="M14" s="5" t="str">
        <f>VLOOKUP(G14,[1]应付款管理!$A$1:$J$65536,10,0)</f>
        <v>EUR</v>
      </c>
      <c r="N14" s="7">
        <v>205.8</v>
      </c>
      <c r="O14">
        <f t="shared" si="0"/>
        <v>0</v>
      </c>
      <c r="P14">
        <f t="shared" si="1"/>
        <v>-0.0200000000000102</v>
      </c>
      <c r="Q14" s="8">
        <v>1321288</v>
      </c>
      <c r="R14" t="str">
        <f t="shared" si="2"/>
        <v>，1321288</v>
      </c>
      <c r="S14" t="s">
        <v>90</v>
      </c>
    </row>
    <row r="15" ht="14.1" customHeight="1" outlineLevel="2" spans="1:19">
      <c r="A15" s="3">
        <v>43268</v>
      </c>
      <c r="B15" s="3">
        <v>43296</v>
      </c>
      <c r="C15" s="3">
        <v>43268</v>
      </c>
      <c r="D15" s="3">
        <v>43269</v>
      </c>
      <c r="E15" t="s">
        <v>91</v>
      </c>
      <c r="F15" t="s">
        <v>92</v>
      </c>
      <c r="G15" t="s">
        <v>93</v>
      </c>
      <c r="H15" s="4">
        <v>139.73</v>
      </c>
      <c r="I15" t="s">
        <v>20</v>
      </c>
      <c r="J15" t="s">
        <v>94</v>
      </c>
      <c r="K15" t="s">
        <v>95</v>
      </c>
      <c r="L15" t="s">
        <v>96</v>
      </c>
      <c r="M15" s="5" t="str">
        <f>VLOOKUP(G15,[1]应付款管理!$A$1:$J$65536,10,0)</f>
        <v>EUR</v>
      </c>
      <c r="N15" s="7">
        <v>139.73</v>
      </c>
      <c r="O15">
        <f t="shared" si="0"/>
        <v>0</v>
      </c>
      <c r="P15">
        <f t="shared" si="1"/>
        <v>0</v>
      </c>
      <c r="Q15" s="8">
        <v>1321804</v>
      </c>
      <c r="R15" t="str">
        <f t="shared" si="2"/>
        <v>，1321804</v>
      </c>
      <c r="S15" t="s">
        <v>97</v>
      </c>
    </row>
    <row r="16" ht="14.1" customHeight="1" outlineLevel="2" spans="1:19">
      <c r="A16" s="3">
        <v>43269</v>
      </c>
      <c r="B16" s="3">
        <v>43296</v>
      </c>
      <c r="C16" s="3">
        <v>43269</v>
      </c>
      <c r="D16" s="3">
        <v>43270</v>
      </c>
      <c r="E16" t="s">
        <v>98</v>
      </c>
      <c r="F16" t="s">
        <v>99</v>
      </c>
      <c r="G16" t="s">
        <v>100</v>
      </c>
      <c r="H16" s="4">
        <v>38.25</v>
      </c>
      <c r="I16" t="s">
        <v>20</v>
      </c>
      <c r="J16" t="s">
        <v>101</v>
      </c>
      <c r="K16" t="s">
        <v>43</v>
      </c>
      <c r="L16" t="s">
        <v>44</v>
      </c>
      <c r="M16" s="5" t="str">
        <f>VLOOKUP(G16,[1]应付款管理!$A$1:$J$65536,10,0)</f>
        <v>EUR</v>
      </c>
      <c r="N16" s="7">
        <v>38.25</v>
      </c>
      <c r="O16">
        <f t="shared" si="0"/>
        <v>0</v>
      </c>
      <c r="P16">
        <f t="shared" si="1"/>
        <v>0</v>
      </c>
      <c r="Q16" s="8">
        <v>1320393</v>
      </c>
      <c r="R16" t="str">
        <f t="shared" si="2"/>
        <v>，1320393</v>
      </c>
      <c r="S16" t="s">
        <v>102</v>
      </c>
    </row>
    <row r="17" ht="14.1" customHeight="1" outlineLevel="2" spans="1:19">
      <c r="A17" s="3">
        <v>43269</v>
      </c>
      <c r="B17" s="3">
        <v>43296</v>
      </c>
      <c r="C17" s="3">
        <v>43269</v>
      </c>
      <c r="D17" s="3">
        <v>43270</v>
      </c>
      <c r="E17" t="s">
        <v>103</v>
      </c>
      <c r="F17" t="s">
        <v>104</v>
      </c>
      <c r="G17" t="s">
        <v>105</v>
      </c>
      <c r="H17" s="4">
        <v>35.31</v>
      </c>
      <c r="I17" t="s">
        <v>20</v>
      </c>
      <c r="J17" t="s">
        <v>106</v>
      </c>
      <c r="K17" t="s">
        <v>43</v>
      </c>
      <c r="L17" t="s">
        <v>44</v>
      </c>
      <c r="M17" s="5" t="str">
        <f>VLOOKUP(G17,[1]应付款管理!$A$1:$J$65536,10,0)</f>
        <v>EUR</v>
      </c>
      <c r="N17" s="7">
        <v>35.31</v>
      </c>
      <c r="O17">
        <f t="shared" si="0"/>
        <v>0</v>
      </c>
      <c r="P17">
        <f t="shared" si="1"/>
        <v>0</v>
      </c>
      <c r="Q17" s="8">
        <v>1322326</v>
      </c>
      <c r="R17" t="str">
        <f t="shared" si="2"/>
        <v>，1322326</v>
      </c>
      <c r="S17" t="s">
        <v>107</v>
      </c>
    </row>
    <row r="18" ht="14.1" customHeight="1" outlineLevel="2" spans="1:19">
      <c r="A18" s="3">
        <v>43269</v>
      </c>
      <c r="B18" s="3">
        <v>43296</v>
      </c>
      <c r="C18" s="3">
        <v>43269</v>
      </c>
      <c r="D18" s="3">
        <v>43270</v>
      </c>
      <c r="E18" t="s">
        <v>108</v>
      </c>
      <c r="F18" t="s">
        <v>109</v>
      </c>
      <c r="G18" t="s">
        <v>110</v>
      </c>
      <c r="H18" s="4">
        <v>35.31</v>
      </c>
      <c r="I18" t="s">
        <v>20</v>
      </c>
      <c r="J18" t="s">
        <v>111</v>
      </c>
      <c r="K18" t="s">
        <v>43</v>
      </c>
      <c r="L18" t="s">
        <v>44</v>
      </c>
      <c r="M18" s="5" t="str">
        <f>VLOOKUP(G18,[1]应付款管理!$A$1:$J$65536,10,0)</f>
        <v>EUR</v>
      </c>
      <c r="N18" s="7">
        <v>35.31</v>
      </c>
      <c r="O18">
        <f t="shared" si="0"/>
        <v>0</v>
      </c>
      <c r="P18">
        <f t="shared" si="1"/>
        <v>0</v>
      </c>
      <c r="Q18" s="8">
        <v>1322328</v>
      </c>
      <c r="R18" t="str">
        <f t="shared" si="2"/>
        <v>，1322328</v>
      </c>
      <c r="S18" t="s">
        <v>112</v>
      </c>
    </row>
    <row r="19" ht="14.1" customHeight="1" outlineLevel="2" spans="1:19">
      <c r="A19" s="3">
        <v>43270</v>
      </c>
      <c r="B19" s="3">
        <v>43296</v>
      </c>
      <c r="C19" s="3">
        <v>43270</v>
      </c>
      <c r="D19" s="3">
        <v>43273</v>
      </c>
      <c r="E19" t="s">
        <v>113</v>
      </c>
      <c r="F19" t="s">
        <v>114</v>
      </c>
      <c r="G19" t="s">
        <v>115</v>
      </c>
      <c r="H19" s="4">
        <v>105.93</v>
      </c>
      <c r="I19" t="s">
        <v>20</v>
      </c>
      <c r="J19" t="s">
        <v>116</v>
      </c>
      <c r="K19" t="s">
        <v>43</v>
      </c>
      <c r="L19" t="s">
        <v>44</v>
      </c>
      <c r="M19" s="5" t="str">
        <f>VLOOKUP(G19,[1]应付款管理!$A$1:$J$65536,10,0)</f>
        <v>EUR</v>
      </c>
      <c r="N19" s="7">
        <v>105.93</v>
      </c>
      <c r="O19">
        <f t="shared" si="0"/>
        <v>0</v>
      </c>
      <c r="P19">
        <f t="shared" si="1"/>
        <v>0</v>
      </c>
      <c r="Q19" s="8">
        <v>1322700</v>
      </c>
      <c r="R19" t="str">
        <f t="shared" si="2"/>
        <v>，1322700</v>
      </c>
      <c r="S19" t="s">
        <v>117</v>
      </c>
    </row>
    <row r="20" ht="14.1" customHeight="1" outlineLevel="2" spans="1:19">
      <c r="A20" s="3">
        <v>43274</v>
      </c>
      <c r="B20" s="3">
        <v>43296</v>
      </c>
      <c r="C20" s="3">
        <v>43274</v>
      </c>
      <c r="D20" s="3">
        <v>43277</v>
      </c>
      <c r="E20" t="s">
        <v>118</v>
      </c>
      <c r="F20" t="s">
        <v>119</v>
      </c>
      <c r="G20" t="s">
        <v>120</v>
      </c>
      <c r="H20" s="4">
        <v>223.32</v>
      </c>
      <c r="I20" t="s">
        <v>20</v>
      </c>
      <c r="J20" t="s">
        <v>121</v>
      </c>
      <c r="K20" t="s">
        <v>43</v>
      </c>
      <c r="L20" t="s">
        <v>44</v>
      </c>
      <c r="M20" s="5" t="str">
        <f>VLOOKUP(G20,[1]应付款管理!$A$1:$J$65536,10,0)</f>
        <v>EUR</v>
      </c>
      <c r="N20" s="7">
        <v>223.32</v>
      </c>
      <c r="O20">
        <f t="shared" si="0"/>
        <v>0</v>
      </c>
      <c r="P20">
        <f t="shared" si="1"/>
        <v>0</v>
      </c>
      <c r="Q20" s="8">
        <v>1323929</v>
      </c>
      <c r="R20" t="str">
        <f t="shared" si="2"/>
        <v>，1323929</v>
      </c>
      <c r="S20" t="s">
        <v>122</v>
      </c>
    </row>
    <row r="21" ht="14.1" customHeight="1" outlineLevel="2" spans="1:19">
      <c r="A21" s="3">
        <v>43274</v>
      </c>
      <c r="B21" s="3">
        <v>43296</v>
      </c>
      <c r="C21" s="3">
        <v>43274</v>
      </c>
      <c r="D21" s="3">
        <v>43279</v>
      </c>
      <c r="E21" t="s">
        <v>123</v>
      </c>
      <c r="F21" t="s">
        <v>124</v>
      </c>
      <c r="G21" t="s">
        <v>125</v>
      </c>
      <c r="H21" s="4">
        <v>185.85</v>
      </c>
      <c r="I21" t="s">
        <v>20</v>
      </c>
      <c r="J21" t="s">
        <v>126</v>
      </c>
      <c r="K21" t="s">
        <v>43</v>
      </c>
      <c r="L21" t="s">
        <v>44</v>
      </c>
      <c r="M21" s="5" t="str">
        <f>VLOOKUP(G21,[1]应付款管理!$A$1:$J$65536,10,0)</f>
        <v>EUR</v>
      </c>
      <c r="N21" s="7">
        <v>185.85</v>
      </c>
      <c r="O21">
        <f t="shared" si="0"/>
        <v>0</v>
      </c>
      <c r="P21">
        <f t="shared" si="1"/>
        <v>0</v>
      </c>
      <c r="Q21" s="8">
        <v>1324179</v>
      </c>
      <c r="R21" t="str">
        <f t="shared" si="2"/>
        <v>，1324179</v>
      </c>
      <c r="S21" t="s">
        <v>127</v>
      </c>
    </row>
    <row r="22" ht="14.1" customHeight="1" outlineLevel="2" spans="1:19">
      <c r="A22" s="3">
        <v>43276</v>
      </c>
      <c r="B22" s="3">
        <v>43296</v>
      </c>
      <c r="C22" s="3">
        <v>43276</v>
      </c>
      <c r="D22" s="3">
        <v>43297</v>
      </c>
      <c r="E22" t="s">
        <v>128</v>
      </c>
      <c r="F22" t="s">
        <v>129</v>
      </c>
      <c r="G22" t="s">
        <v>130</v>
      </c>
      <c r="H22" s="4">
        <v>707.91</v>
      </c>
      <c r="I22" t="s">
        <v>20</v>
      </c>
      <c r="J22" t="s">
        <v>131</v>
      </c>
      <c r="K22" t="s">
        <v>43</v>
      </c>
      <c r="L22" t="s">
        <v>44</v>
      </c>
      <c r="M22" s="5" t="str">
        <f>VLOOKUP(G22,[1]应付款管理!$A$1:$J$65536,10,0)</f>
        <v>EUR</v>
      </c>
      <c r="N22" s="7">
        <v>707.91</v>
      </c>
      <c r="O22">
        <f t="shared" si="0"/>
        <v>0</v>
      </c>
      <c r="P22">
        <f t="shared" si="1"/>
        <v>0</v>
      </c>
      <c r="Q22" s="8">
        <v>1323219</v>
      </c>
      <c r="R22" t="str">
        <f t="shared" si="2"/>
        <v>，1323219</v>
      </c>
      <c r="S22" t="s">
        <v>132</v>
      </c>
    </row>
    <row r="23" ht="14.1" customHeight="1" outlineLevel="2" spans="1:19">
      <c r="A23" s="3">
        <v>43279</v>
      </c>
      <c r="B23" s="3">
        <v>43296</v>
      </c>
      <c r="C23" s="3">
        <v>43279</v>
      </c>
      <c r="D23" s="3">
        <v>43280</v>
      </c>
      <c r="E23" t="s">
        <v>133</v>
      </c>
      <c r="F23" t="s">
        <v>134</v>
      </c>
      <c r="G23" t="s">
        <v>135</v>
      </c>
      <c r="H23" s="4">
        <v>33.83</v>
      </c>
      <c r="I23" t="s">
        <v>20</v>
      </c>
      <c r="J23" t="s">
        <v>136</v>
      </c>
      <c r="K23" t="s">
        <v>43</v>
      </c>
      <c r="L23" t="s">
        <v>44</v>
      </c>
      <c r="M23" s="5" t="str">
        <f>VLOOKUP(G23,[1]应付款管理!$A$1:$J$65536,10,0)</f>
        <v>EUR</v>
      </c>
      <c r="N23" s="7">
        <v>33.83</v>
      </c>
      <c r="O23">
        <f t="shared" si="0"/>
        <v>0</v>
      </c>
      <c r="P23">
        <f t="shared" si="1"/>
        <v>0</v>
      </c>
      <c r="Q23" s="8">
        <v>1323649</v>
      </c>
      <c r="R23" t="str">
        <f t="shared" si="2"/>
        <v>，1323649</v>
      </c>
      <c r="S23" t="s">
        <v>137</v>
      </c>
    </row>
    <row r="24" ht="14.1" customHeight="1" outlineLevel="2" spans="1:19">
      <c r="A24" s="3">
        <v>43279</v>
      </c>
      <c r="B24" s="3">
        <v>43296</v>
      </c>
      <c r="C24" s="3">
        <v>43279</v>
      </c>
      <c r="D24" s="3">
        <v>43280</v>
      </c>
      <c r="E24" t="s">
        <v>138</v>
      </c>
      <c r="F24" t="s">
        <v>139</v>
      </c>
      <c r="G24" t="s">
        <v>140</v>
      </c>
      <c r="H24" s="4">
        <v>33.57</v>
      </c>
      <c r="I24" t="s">
        <v>20</v>
      </c>
      <c r="J24" t="s">
        <v>141</v>
      </c>
      <c r="K24" t="s">
        <v>43</v>
      </c>
      <c r="L24" t="s">
        <v>44</v>
      </c>
      <c r="M24" s="5" t="str">
        <f>VLOOKUP(G24,[1]应付款管理!$A$1:$J$65536,10,0)</f>
        <v>EUR</v>
      </c>
      <c r="N24" s="7">
        <v>33.57</v>
      </c>
      <c r="O24">
        <f t="shared" si="0"/>
        <v>0</v>
      </c>
      <c r="P24">
        <f t="shared" si="1"/>
        <v>0</v>
      </c>
      <c r="Q24" s="8">
        <v>1326026</v>
      </c>
      <c r="R24" t="str">
        <f t="shared" si="2"/>
        <v>，1326026</v>
      </c>
      <c r="S24" t="s">
        <v>142</v>
      </c>
    </row>
    <row r="25" ht="14.1" customHeight="1" outlineLevel="2" spans="1:19">
      <c r="A25" s="3">
        <v>43279</v>
      </c>
      <c r="B25" s="3">
        <v>43296</v>
      </c>
      <c r="C25" s="3">
        <v>43279</v>
      </c>
      <c r="D25" s="3">
        <v>43281</v>
      </c>
      <c r="E25" t="s">
        <v>143</v>
      </c>
      <c r="F25" t="s">
        <v>144</v>
      </c>
      <c r="G25" t="s">
        <v>145</v>
      </c>
      <c r="H25" s="4">
        <v>166.8</v>
      </c>
      <c r="I25" t="s">
        <v>20</v>
      </c>
      <c r="J25" t="s">
        <v>146</v>
      </c>
      <c r="K25" t="s">
        <v>147</v>
      </c>
      <c r="L25" t="s">
        <v>148</v>
      </c>
      <c r="M25" s="5" t="str">
        <f>VLOOKUP(G25,[1]应付款管理!$A$1:$J$65536,10,0)</f>
        <v>EUR</v>
      </c>
      <c r="N25" s="7">
        <v>166.8</v>
      </c>
      <c r="O25">
        <f t="shared" si="0"/>
        <v>0</v>
      </c>
      <c r="P25">
        <f t="shared" si="1"/>
        <v>0</v>
      </c>
      <c r="Q25" s="8">
        <v>1319591</v>
      </c>
      <c r="R25" t="str">
        <f t="shared" si="2"/>
        <v>，1319591</v>
      </c>
      <c r="S25" t="s">
        <v>149</v>
      </c>
    </row>
    <row r="26" ht="14.1" customHeight="1" outlineLevel="2" spans="1:19">
      <c r="A26" s="3">
        <v>43283</v>
      </c>
      <c r="B26" s="3">
        <v>43327</v>
      </c>
      <c r="C26" s="3">
        <v>43283</v>
      </c>
      <c r="D26" s="3">
        <v>43287</v>
      </c>
      <c r="E26" t="s">
        <v>150</v>
      </c>
      <c r="F26" t="s">
        <v>151</v>
      </c>
      <c r="G26" t="s">
        <v>152</v>
      </c>
      <c r="H26" s="4">
        <v>148.68</v>
      </c>
      <c r="I26" t="s">
        <v>20</v>
      </c>
      <c r="J26" t="s">
        <v>153</v>
      </c>
      <c r="K26" t="s">
        <v>43</v>
      </c>
      <c r="L26" t="s">
        <v>44</v>
      </c>
      <c r="M26" s="5" t="str">
        <f>VLOOKUP(G26,[1]应付款管理!$A$1:$J$65536,10,0)</f>
        <v>EUR</v>
      </c>
      <c r="N26" s="7">
        <v>148.68</v>
      </c>
      <c r="O26">
        <f t="shared" si="0"/>
        <v>0</v>
      </c>
      <c r="P26">
        <f t="shared" si="1"/>
        <v>0</v>
      </c>
      <c r="Q26" s="8">
        <v>1323989</v>
      </c>
      <c r="R26" t="str">
        <f t="shared" si="2"/>
        <v>，1323989</v>
      </c>
      <c r="S26" t="s">
        <v>154</v>
      </c>
    </row>
    <row r="27" ht="14.1" customHeight="1" outlineLevel="2" spans="1:19">
      <c r="A27" s="3">
        <v>43283</v>
      </c>
      <c r="B27" s="3">
        <v>43327</v>
      </c>
      <c r="C27" s="3">
        <v>43283</v>
      </c>
      <c r="D27" s="3">
        <v>43286</v>
      </c>
      <c r="E27" t="s">
        <v>155</v>
      </c>
      <c r="F27" t="s">
        <v>156</v>
      </c>
      <c r="G27" t="s">
        <v>157</v>
      </c>
      <c r="H27" s="4">
        <v>99.69</v>
      </c>
      <c r="I27" t="s">
        <v>20</v>
      </c>
      <c r="J27" t="s">
        <v>158</v>
      </c>
      <c r="K27" t="s">
        <v>43</v>
      </c>
      <c r="L27" t="s">
        <v>44</v>
      </c>
      <c r="M27" s="5" t="str">
        <f>VLOOKUP(G27,[1]应付款管理!$A$1:$J$65536,10,0)</f>
        <v>EUR</v>
      </c>
      <c r="N27" s="7">
        <v>99.69</v>
      </c>
      <c r="O27">
        <f t="shared" si="0"/>
        <v>0</v>
      </c>
      <c r="P27">
        <f t="shared" si="1"/>
        <v>0</v>
      </c>
      <c r="Q27" s="8">
        <v>1328340</v>
      </c>
      <c r="R27" t="str">
        <f t="shared" si="2"/>
        <v>，1328340</v>
      </c>
      <c r="S27" t="s">
        <v>159</v>
      </c>
    </row>
    <row r="28" ht="14.1" customHeight="1" outlineLevel="2" spans="1:19">
      <c r="A28" s="3">
        <v>43283</v>
      </c>
      <c r="B28" s="3">
        <v>43327</v>
      </c>
      <c r="C28" s="3">
        <v>43283</v>
      </c>
      <c r="D28" s="3">
        <v>43285</v>
      </c>
      <c r="E28" t="s">
        <v>160</v>
      </c>
      <c r="F28" t="s">
        <v>161</v>
      </c>
      <c r="G28" t="s">
        <v>162</v>
      </c>
      <c r="H28" s="4">
        <v>72.38</v>
      </c>
      <c r="I28" t="s">
        <v>20</v>
      </c>
      <c r="J28" t="s">
        <v>163</v>
      </c>
      <c r="K28" t="s">
        <v>43</v>
      </c>
      <c r="L28" t="s">
        <v>44</v>
      </c>
      <c r="M28" s="5" t="str">
        <f>VLOOKUP(G28,[1]应付款管理!$A$1:$J$65536,10,0)</f>
        <v>EUR</v>
      </c>
      <c r="N28" s="7">
        <v>72.38</v>
      </c>
      <c r="O28">
        <f t="shared" si="0"/>
        <v>0</v>
      </c>
      <c r="P28">
        <f t="shared" si="1"/>
        <v>0</v>
      </c>
      <c r="Q28" s="8">
        <v>1328764</v>
      </c>
      <c r="R28" t="str">
        <f t="shared" si="2"/>
        <v>，1328764</v>
      </c>
      <c r="S28" t="s">
        <v>164</v>
      </c>
    </row>
    <row r="29" ht="14.1" customHeight="1" outlineLevel="2" spans="1:19">
      <c r="A29" s="3">
        <v>43285</v>
      </c>
      <c r="B29" s="3">
        <v>43327</v>
      </c>
      <c r="C29" s="3">
        <v>43285</v>
      </c>
      <c r="D29" s="3">
        <v>43286</v>
      </c>
      <c r="E29" t="s">
        <v>165</v>
      </c>
      <c r="F29" t="s">
        <v>166</v>
      </c>
      <c r="G29" t="s">
        <v>167</v>
      </c>
      <c r="H29" s="4">
        <v>48.47</v>
      </c>
      <c r="I29" t="s">
        <v>20</v>
      </c>
      <c r="J29" t="s">
        <v>168</v>
      </c>
      <c r="K29" t="s">
        <v>169</v>
      </c>
      <c r="L29" t="s">
        <v>170</v>
      </c>
      <c r="M29" s="5" t="str">
        <f>VLOOKUP(G29,[1]应付款管理!$A$1:$J$65536,10,0)</f>
        <v>EUR</v>
      </c>
      <c r="N29" s="7">
        <v>48.47</v>
      </c>
      <c r="O29">
        <f t="shared" si="0"/>
        <v>0</v>
      </c>
      <c r="P29">
        <f t="shared" si="1"/>
        <v>0</v>
      </c>
      <c r="Q29" s="8">
        <v>1319941</v>
      </c>
      <c r="R29" t="str">
        <f t="shared" si="2"/>
        <v>，1319941</v>
      </c>
      <c r="S29" t="s">
        <v>171</v>
      </c>
    </row>
    <row r="30" ht="14.1" customHeight="1" outlineLevel="2" spans="1:19">
      <c r="A30" s="3">
        <v>43286</v>
      </c>
      <c r="B30" s="3">
        <v>43327</v>
      </c>
      <c r="C30" s="3">
        <v>43286</v>
      </c>
      <c r="D30" s="3">
        <v>43287</v>
      </c>
      <c r="E30" t="s">
        <v>172</v>
      </c>
      <c r="F30" t="s">
        <v>173</v>
      </c>
      <c r="G30" t="s">
        <v>174</v>
      </c>
      <c r="H30" s="4">
        <v>32.9</v>
      </c>
      <c r="I30" t="s">
        <v>20</v>
      </c>
      <c r="J30" t="s">
        <v>175</v>
      </c>
      <c r="K30" t="s">
        <v>43</v>
      </c>
      <c r="L30" t="s">
        <v>44</v>
      </c>
      <c r="M30" s="5" t="str">
        <f>VLOOKUP(G30,[1]应付款管理!$A$1:$J$65536,10,0)</f>
        <v>EUR</v>
      </c>
      <c r="N30" s="7">
        <v>32.9</v>
      </c>
      <c r="O30">
        <f t="shared" si="0"/>
        <v>0</v>
      </c>
      <c r="P30">
        <f t="shared" si="1"/>
        <v>0</v>
      </c>
      <c r="Q30" s="8">
        <v>1328880</v>
      </c>
      <c r="R30" t="str">
        <f t="shared" si="2"/>
        <v>，1328880</v>
      </c>
      <c r="S30" t="s">
        <v>176</v>
      </c>
    </row>
    <row r="31" ht="14.1" customHeight="1" outlineLevel="2" spans="1:19">
      <c r="A31" s="3">
        <v>43290</v>
      </c>
      <c r="B31" s="3">
        <v>43327</v>
      </c>
      <c r="C31" s="3">
        <v>43290</v>
      </c>
      <c r="D31" s="3">
        <v>43292</v>
      </c>
      <c r="E31" t="s">
        <v>177</v>
      </c>
      <c r="F31" t="s">
        <v>178</v>
      </c>
      <c r="G31" t="s">
        <v>179</v>
      </c>
      <c r="H31" s="4">
        <v>66.46</v>
      </c>
      <c r="I31" t="s">
        <v>20</v>
      </c>
      <c r="J31" t="s">
        <v>180</v>
      </c>
      <c r="K31" t="s">
        <v>43</v>
      </c>
      <c r="L31" t="s">
        <v>44</v>
      </c>
      <c r="M31" s="5" t="str">
        <f>VLOOKUP(G31,[1]应付款管理!$A$1:$J$65536,10,0)</f>
        <v>EUR</v>
      </c>
      <c r="N31" s="7">
        <v>66.46</v>
      </c>
      <c r="O31">
        <f t="shared" si="0"/>
        <v>0</v>
      </c>
      <c r="P31">
        <f t="shared" si="1"/>
        <v>0</v>
      </c>
      <c r="Q31" s="8">
        <v>1328319</v>
      </c>
      <c r="R31" t="str">
        <f t="shared" si="2"/>
        <v>，1328319</v>
      </c>
      <c r="S31" t="s">
        <v>181</v>
      </c>
    </row>
    <row r="32" ht="14.1" customHeight="1" outlineLevel="2" spans="1:19">
      <c r="A32" s="3">
        <v>43290</v>
      </c>
      <c r="B32" s="3">
        <v>43327</v>
      </c>
      <c r="C32" s="3">
        <v>43290</v>
      </c>
      <c r="D32" s="3">
        <v>43294</v>
      </c>
      <c r="E32" t="s">
        <v>182</v>
      </c>
      <c r="F32" t="s">
        <v>183</v>
      </c>
      <c r="G32" t="s">
        <v>184</v>
      </c>
      <c r="H32" s="4">
        <v>132.92</v>
      </c>
      <c r="I32" t="s">
        <v>20</v>
      </c>
      <c r="J32" t="s">
        <v>185</v>
      </c>
      <c r="K32" t="s">
        <v>43</v>
      </c>
      <c r="L32" t="s">
        <v>44</v>
      </c>
      <c r="M32" s="5" t="str">
        <f>VLOOKUP(G32,[1]应付款管理!$A$1:$J$65536,10,0)</f>
        <v>EUR</v>
      </c>
      <c r="N32" s="7">
        <v>132.92</v>
      </c>
      <c r="O32">
        <f t="shared" si="0"/>
        <v>0</v>
      </c>
      <c r="P32">
        <f t="shared" si="1"/>
        <v>0</v>
      </c>
      <c r="Q32" s="8">
        <v>1328327</v>
      </c>
      <c r="R32" t="str">
        <f t="shared" si="2"/>
        <v>，1328327</v>
      </c>
      <c r="S32" t="s">
        <v>186</v>
      </c>
    </row>
    <row r="33" ht="14.1" customHeight="1" outlineLevel="2" spans="1:19">
      <c r="A33" s="3">
        <v>43294</v>
      </c>
      <c r="B33" s="3">
        <v>43327</v>
      </c>
      <c r="C33" s="3">
        <v>43294</v>
      </c>
      <c r="D33" s="3">
        <v>43295</v>
      </c>
      <c r="E33" t="s">
        <v>187</v>
      </c>
      <c r="F33" t="s">
        <v>188</v>
      </c>
      <c r="G33" t="s">
        <v>189</v>
      </c>
      <c r="H33" s="4">
        <v>31.9</v>
      </c>
      <c r="I33" t="s">
        <v>20</v>
      </c>
      <c r="J33" t="s">
        <v>190</v>
      </c>
      <c r="K33" t="s">
        <v>43</v>
      </c>
      <c r="L33" t="s">
        <v>44</v>
      </c>
      <c r="M33" s="5" t="str">
        <f>VLOOKUP(G33,[1]应付款管理!$A$1:$J$65536,10,0)</f>
        <v>EUR</v>
      </c>
      <c r="N33" s="7">
        <v>31.9</v>
      </c>
      <c r="O33">
        <f t="shared" si="0"/>
        <v>0</v>
      </c>
      <c r="P33">
        <f t="shared" si="1"/>
        <v>0</v>
      </c>
      <c r="Q33" s="8">
        <v>1334844</v>
      </c>
      <c r="R33" t="str">
        <f t="shared" si="2"/>
        <v>，1334844</v>
      </c>
      <c r="S33" t="s">
        <v>191</v>
      </c>
    </row>
    <row r="34" ht="14.1" customHeight="1" outlineLevel="2" spans="1:19">
      <c r="A34" s="3">
        <v>43296</v>
      </c>
      <c r="B34" s="3">
        <v>43327</v>
      </c>
      <c r="C34" s="3">
        <v>43296</v>
      </c>
      <c r="D34" s="3">
        <v>43297</v>
      </c>
      <c r="E34" t="s">
        <v>192</v>
      </c>
      <c r="F34" t="s">
        <v>193</v>
      </c>
      <c r="G34" t="s">
        <v>194</v>
      </c>
      <c r="H34" s="4">
        <v>35.1</v>
      </c>
      <c r="I34" t="s">
        <v>20</v>
      </c>
      <c r="J34" t="s">
        <v>195</v>
      </c>
      <c r="K34" t="s">
        <v>43</v>
      </c>
      <c r="L34" t="s">
        <v>44</v>
      </c>
      <c r="M34" s="5" t="str">
        <f>VLOOKUP(G34,[1]应付款管理!$A$1:$J$65536,10,0)</f>
        <v>EUR</v>
      </c>
      <c r="N34" s="7">
        <v>35.1</v>
      </c>
      <c r="O34">
        <f t="shared" si="0"/>
        <v>0</v>
      </c>
      <c r="P34">
        <f t="shared" si="1"/>
        <v>0</v>
      </c>
      <c r="Q34" s="8">
        <v>1333231</v>
      </c>
      <c r="R34" t="str">
        <f t="shared" si="2"/>
        <v>，1333231</v>
      </c>
      <c r="S34" t="s">
        <v>196</v>
      </c>
    </row>
    <row r="35" ht="14.1" customHeight="1" outlineLevel="2" spans="1:19">
      <c r="A35" s="3">
        <v>43296</v>
      </c>
      <c r="B35" s="3">
        <v>43327</v>
      </c>
      <c r="C35" s="3">
        <v>43296</v>
      </c>
      <c r="D35" s="3">
        <v>43297</v>
      </c>
      <c r="E35" t="s">
        <v>197</v>
      </c>
      <c r="F35" t="s">
        <v>198</v>
      </c>
      <c r="G35" t="s">
        <v>199</v>
      </c>
      <c r="H35" s="4">
        <v>53.51</v>
      </c>
      <c r="I35" t="s">
        <v>20</v>
      </c>
      <c r="J35" t="s">
        <v>200</v>
      </c>
      <c r="K35" t="s">
        <v>201</v>
      </c>
      <c r="L35" t="s">
        <v>202</v>
      </c>
      <c r="M35" s="5" t="str">
        <f>VLOOKUP(G35,[1]应付款管理!$A$1:$J$65536,10,0)</f>
        <v>EUR</v>
      </c>
      <c r="N35" s="7">
        <v>53.51</v>
      </c>
      <c r="O35">
        <f t="shared" si="0"/>
        <v>0</v>
      </c>
      <c r="P35">
        <f t="shared" si="1"/>
        <v>0</v>
      </c>
      <c r="Q35" s="8">
        <v>1334931</v>
      </c>
      <c r="R35" t="str">
        <f t="shared" ref="R35:R66" si="3">$R$1&amp;Q35</f>
        <v>，1334931</v>
      </c>
      <c r="S35" t="s">
        <v>203</v>
      </c>
    </row>
    <row r="36" ht="14.1" customHeight="1" outlineLevel="2" spans="1:19">
      <c r="A36" s="3">
        <v>43298</v>
      </c>
      <c r="B36" s="3">
        <v>43327</v>
      </c>
      <c r="C36" s="3">
        <v>43298</v>
      </c>
      <c r="D36" s="3">
        <v>43301</v>
      </c>
      <c r="E36" t="s">
        <v>204</v>
      </c>
      <c r="F36" t="s">
        <v>205</v>
      </c>
      <c r="G36" t="s">
        <v>206</v>
      </c>
      <c r="H36" s="4">
        <v>98.04</v>
      </c>
      <c r="I36" t="s">
        <v>20</v>
      </c>
      <c r="J36" t="s">
        <v>207</v>
      </c>
      <c r="K36" t="s">
        <v>43</v>
      </c>
      <c r="L36" t="s">
        <v>44</v>
      </c>
      <c r="M36" s="5" t="str">
        <f>VLOOKUP(G36,[1]应付款管理!$A$1:$J$65536,10,0)</f>
        <v>EUR</v>
      </c>
      <c r="N36" s="7">
        <v>98.04</v>
      </c>
      <c r="O36">
        <f t="shared" si="0"/>
        <v>0</v>
      </c>
      <c r="P36">
        <f t="shared" si="1"/>
        <v>0</v>
      </c>
      <c r="Q36" s="8">
        <v>1334030</v>
      </c>
      <c r="R36" t="str">
        <f t="shared" si="3"/>
        <v>，1334030</v>
      </c>
      <c r="S36" t="s">
        <v>208</v>
      </c>
    </row>
    <row r="37" ht="14.1" customHeight="1" outlineLevel="2" spans="1:19">
      <c r="A37" s="3">
        <v>43303</v>
      </c>
      <c r="B37" s="3">
        <v>43327</v>
      </c>
      <c r="C37" s="3">
        <v>43303</v>
      </c>
      <c r="D37" s="3">
        <v>43308</v>
      </c>
      <c r="E37" t="s">
        <v>209</v>
      </c>
      <c r="F37" t="s">
        <v>210</v>
      </c>
      <c r="G37" t="s">
        <v>211</v>
      </c>
      <c r="H37" s="4">
        <v>172.6</v>
      </c>
      <c r="I37" t="s">
        <v>20</v>
      </c>
      <c r="J37" t="s">
        <v>212</v>
      </c>
      <c r="K37" t="s">
        <v>43</v>
      </c>
      <c r="L37" t="s">
        <v>44</v>
      </c>
      <c r="M37" s="5" t="str">
        <f>VLOOKUP(G37,[1]应付款管理!$A$1:$J$65536,10,0)</f>
        <v>EUR</v>
      </c>
      <c r="N37" s="7">
        <v>172.6</v>
      </c>
      <c r="O37">
        <f t="shared" si="0"/>
        <v>0</v>
      </c>
      <c r="P37">
        <f t="shared" si="1"/>
        <v>0</v>
      </c>
      <c r="Q37" s="8">
        <v>1338168</v>
      </c>
      <c r="R37" t="str">
        <f t="shared" si="3"/>
        <v>，1338168</v>
      </c>
      <c r="S37" t="s">
        <v>213</v>
      </c>
    </row>
    <row r="38" ht="14.1" customHeight="1" outlineLevel="2" spans="1:19">
      <c r="A38" s="3">
        <v>43303</v>
      </c>
      <c r="B38" s="3">
        <v>43327</v>
      </c>
      <c r="C38" s="3">
        <v>43303</v>
      </c>
      <c r="D38" s="3">
        <v>43308</v>
      </c>
      <c r="E38" t="s">
        <v>214</v>
      </c>
      <c r="F38" t="s">
        <v>215</v>
      </c>
      <c r="G38" t="s">
        <v>216</v>
      </c>
      <c r="H38" s="4">
        <v>160.8</v>
      </c>
      <c r="I38" t="s">
        <v>20</v>
      </c>
      <c r="J38" t="s">
        <v>217</v>
      </c>
      <c r="K38" t="s">
        <v>43</v>
      </c>
      <c r="L38" t="s">
        <v>44</v>
      </c>
      <c r="M38" s="5" t="str">
        <f>VLOOKUP(G38,[1]应付款管理!$A$1:$J$65536,10,0)</f>
        <v>EUR</v>
      </c>
      <c r="N38" s="7">
        <v>160.8</v>
      </c>
      <c r="O38">
        <f t="shared" si="0"/>
        <v>0</v>
      </c>
      <c r="P38">
        <f t="shared" si="1"/>
        <v>0</v>
      </c>
      <c r="Q38" s="8">
        <v>1338182</v>
      </c>
      <c r="R38" t="str">
        <f t="shared" si="3"/>
        <v>，1338182</v>
      </c>
      <c r="S38" t="s">
        <v>218</v>
      </c>
    </row>
    <row r="39" ht="14.1" customHeight="1" outlineLevel="2" spans="1:19">
      <c r="A39" s="3">
        <v>43303</v>
      </c>
      <c r="B39" s="3">
        <v>43327</v>
      </c>
      <c r="C39" s="3">
        <v>43303</v>
      </c>
      <c r="D39" s="3">
        <v>43306</v>
      </c>
      <c r="E39" t="s">
        <v>219</v>
      </c>
      <c r="F39" t="s">
        <v>220</v>
      </c>
      <c r="G39" t="s">
        <v>221</v>
      </c>
      <c r="H39" s="4">
        <v>96.48</v>
      </c>
      <c r="I39" t="s">
        <v>20</v>
      </c>
      <c r="J39" t="s">
        <v>222</v>
      </c>
      <c r="K39" t="s">
        <v>43</v>
      </c>
      <c r="L39" t="s">
        <v>44</v>
      </c>
      <c r="M39" s="5" t="str">
        <f>VLOOKUP(G39,[1]应付款管理!$A$1:$J$65536,10,0)</f>
        <v>EUR</v>
      </c>
      <c r="N39" s="7">
        <v>96.48</v>
      </c>
      <c r="O39">
        <f t="shared" si="0"/>
        <v>0</v>
      </c>
      <c r="P39">
        <f t="shared" si="1"/>
        <v>0</v>
      </c>
      <c r="Q39" s="8">
        <v>1338675</v>
      </c>
      <c r="R39" t="str">
        <f t="shared" si="3"/>
        <v>，1338675</v>
      </c>
      <c r="S39" t="s">
        <v>223</v>
      </c>
    </row>
    <row r="40" ht="14.1" customHeight="1" outlineLevel="2" spans="1:19">
      <c r="A40" s="3">
        <v>43306</v>
      </c>
      <c r="B40" s="3">
        <v>43327</v>
      </c>
      <c r="C40" s="3">
        <v>43306</v>
      </c>
      <c r="D40" s="3">
        <v>43310</v>
      </c>
      <c r="E40" t="s">
        <v>224</v>
      </c>
      <c r="F40" t="s">
        <v>225</v>
      </c>
      <c r="G40" t="s">
        <v>226</v>
      </c>
      <c r="H40" s="4">
        <v>137.2</v>
      </c>
      <c r="I40" t="s">
        <v>20</v>
      </c>
      <c r="J40" t="s">
        <v>222</v>
      </c>
      <c r="K40" t="s">
        <v>43</v>
      </c>
      <c r="L40" t="s">
        <v>44</v>
      </c>
      <c r="M40" s="5" t="str">
        <f>VLOOKUP(G40,[1]应付款管理!$A$1:$J$65536,10,0)</f>
        <v>EUR</v>
      </c>
      <c r="N40" s="7">
        <v>137.2</v>
      </c>
      <c r="O40">
        <f t="shared" si="0"/>
        <v>0</v>
      </c>
      <c r="P40">
        <f t="shared" si="1"/>
        <v>0</v>
      </c>
      <c r="Q40" s="8">
        <v>1340339</v>
      </c>
      <c r="R40" t="str">
        <f t="shared" si="3"/>
        <v>，1340339</v>
      </c>
      <c r="S40" t="s">
        <v>227</v>
      </c>
    </row>
    <row r="41" ht="14.1" customHeight="1" outlineLevel="2" spans="1:19">
      <c r="A41" s="3">
        <v>43308</v>
      </c>
      <c r="B41" s="3">
        <v>43327</v>
      </c>
      <c r="C41" s="3">
        <v>43308</v>
      </c>
      <c r="D41" s="3">
        <v>43309</v>
      </c>
      <c r="E41" t="s">
        <v>228</v>
      </c>
      <c r="F41" t="s">
        <v>229</v>
      </c>
      <c r="G41" t="s">
        <v>230</v>
      </c>
      <c r="H41" s="4">
        <v>34.43</v>
      </c>
      <c r="I41" t="s">
        <v>20</v>
      </c>
      <c r="J41" t="s">
        <v>231</v>
      </c>
      <c r="K41" t="s">
        <v>43</v>
      </c>
      <c r="L41" t="s">
        <v>44</v>
      </c>
      <c r="M41" s="5" t="str">
        <f>VLOOKUP(G41,[1]应付款管理!$A$1:$J$65536,10,0)</f>
        <v>EUR</v>
      </c>
      <c r="N41" s="7">
        <v>34.43</v>
      </c>
      <c r="O41">
        <f t="shared" si="0"/>
        <v>0</v>
      </c>
      <c r="P41">
        <f t="shared" si="1"/>
        <v>0</v>
      </c>
      <c r="Q41" s="8">
        <v>1341663</v>
      </c>
      <c r="R41" t="str">
        <f t="shared" si="3"/>
        <v>，1341663</v>
      </c>
      <c r="S41" t="s">
        <v>232</v>
      </c>
    </row>
    <row r="42" ht="14.1" customHeight="1" outlineLevel="2" spans="1:19">
      <c r="A42" s="3">
        <v>43310</v>
      </c>
      <c r="B42" s="3">
        <v>43327</v>
      </c>
      <c r="C42" s="3">
        <v>43310</v>
      </c>
      <c r="D42" s="3">
        <v>43311</v>
      </c>
      <c r="E42" t="s">
        <v>233</v>
      </c>
      <c r="F42" t="s">
        <v>234</v>
      </c>
      <c r="G42" t="s">
        <v>235</v>
      </c>
      <c r="H42" s="4">
        <v>109.52</v>
      </c>
      <c r="I42" t="s">
        <v>20</v>
      </c>
      <c r="J42" t="s">
        <v>236</v>
      </c>
      <c r="K42" t="s">
        <v>237</v>
      </c>
      <c r="L42" t="s">
        <v>238</v>
      </c>
      <c r="M42" s="5" t="str">
        <f>VLOOKUP(G42,[1]应付款管理!$A$1:$J$65536,10,0)</f>
        <v>EUR</v>
      </c>
      <c r="N42" s="7">
        <v>109.52</v>
      </c>
      <c r="O42">
        <f t="shared" si="0"/>
        <v>0</v>
      </c>
      <c r="P42">
        <f t="shared" si="1"/>
        <v>0</v>
      </c>
      <c r="Q42" s="8">
        <v>1342391</v>
      </c>
      <c r="R42" t="str">
        <f t="shared" si="3"/>
        <v>，1342391</v>
      </c>
      <c r="S42" t="s">
        <v>239</v>
      </c>
    </row>
    <row r="43" ht="14.1" customHeight="1" outlineLevel="2" spans="1:19">
      <c r="A43" s="3">
        <v>43310</v>
      </c>
      <c r="B43" s="3">
        <v>43327</v>
      </c>
      <c r="C43" s="3">
        <v>43310</v>
      </c>
      <c r="D43" s="3">
        <v>43311</v>
      </c>
      <c r="E43" t="s">
        <v>240</v>
      </c>
      <c r="F43" t="s">
        <v>241</v>
      </c>
      <c r="G43" t="s">
        <v>242</v>
      </c>
      <c r="H43" s="4">
        <v>34.38</v>
      </c>
      <c r="I43" t="s">
        <v>20</v>
      </c>
      <c r="J43" t="s">
        <v>243</v>
      </c>
      <c r="K43" t="s">
        <v>43</v>
      </c>
      <c r="L43" t="s">
        <v>44</v>
      </c>
      <c r="M43" s="5" t="str">
        <f>VLOOKUP(G43,[1]应付款管理!$A$1:$J$65536,10,0)</f>
        <v>EUR</v>
      </c>
      <c r="N43" s="7">
        <v>34.38</v>
      </c>
      <c r="O43">
        <f t="shared" si="0"/>
        <v>0</v>
      </c>
      <c r="P43">
        <f t="shared" si="1"/>
        <v>0</v>
      </c>
      <c r="Q43" s="8">
        <v>1342128</v>
      </c>
      <c r="R43" t="str">
        <f t="shared" si="3"/>
        <v>，1342128</v>
      </c>
      <c r="S43" t="s">
        <v>244</v>
      </c>
    </row>
    <row r="44" ht="14.1" customHeight="1" outlineLevel="2" spans="1:19">
      <c r="A44" s="3">
        <v>43311</v>
      </c>
      <c r="B44" s="3">
        <v>43327</v>
      </c>
      <c r="C44" s="3">
        <v>43311</v>
      </c>
      <c r="D44" s="3">
        <v>43313</v>
      </c>
      <c r="E44" t="s">
        <v>245</v>
      </c>
      <c r="F44" t="s">
        <v>246</v>
      </c>
      <c r="G44" t="s">
        <v>247</v>
      </c>
      <c r="H44" s="4">
        <v>64.34</v>
      </c>
      <c r="I44" t="s">
        <v>20</v>
      </c>
      <c r="J44" t="s">
        <v>248</v>
      </c>
      <c r="K44" t="s">
        <v>43</v>
      </c>
      <c r="L44" t="s">
        <v>44</v>
      </c>
      <c r="M44" s="5" t="str">
        <f>VLOOKUP(G44,[1]应付款管理!$A$1:$J$65536,10,0)</f>
        <v>EUR</v>
      </c>
      <c r="N44" s="7">
        <v>64.34</v>
      </c>
      <c r="O44">
        <f t="shared" si="0"/>
        <v>0</v>
      </c>
      <c r="P44">
        <f t="shared" si="1"/>
        <v>0</v>
      </c>
      <c r="Q44" s="8">
        <v>1342927</v>
      </c>
      <c r="R44" t="str">
        <f t="shared" si="3"/>
        <v>，1342927</v>
      </c>
      <c r="S44" t="s">
        <v>249</v>
      </c>
    </row>
    <row r="45" ht="14.1" customHeight="1" outlineLevel="2" spans="1:19">
      <c r="A45" s="3">
        <v>43311</v>
      </c>
      <c r="B45" s="3">
        <v>43327</v>
      </c>
      <c r="C45" s="3">
        <v>43311</v>
      </c>
      <c r="D45" s="3">
        <v>43314</v>
      </c>
      <c r="E45" t="s">
        <v>250</v>
      </c>
      <c r="F45" t="s">
        <v>251</v>
      </c>
      <c r="G45" t="s">
        <v>252</v>
      </c>
      <c r="H45" s="4">
        <v>103.5</v>
      </c>
      <c r="I45" t="s">
        <v>20</v>
      </c>
      <c r="J45" t="s">
        <v>253</v>
      </c>
      <c r="K45" t="s">
        <v>43</v>
      </c>
      <c r="L45" t="s">
        <v>44</v>
      </c>
      <c r="M45" s="5" t="str">
        <f>VLOOKUP(G45,[1]应付款管理!$A$1:$J$65536,10,0)</f>
        <v>EUR</v>
      </c>
      <c r="N45" s="7">
        <v>103.5</v>
      </c>
      <c r="O45">
        <f t="shared" si="0"/>
        <v>0</v>
      </c>
      <c r="P45">
        <f t="shared" si="1"/>
        <v>0</v>
      </c>
      <c r="Q45" s="8">
        <v>1343114</v>
      </c>
      <c r="R45" t="str">
        <f t="shared" si="3"/>
        <v>，1343114</v>
      </c>
      <c r="S45" t="s">
        <v>254</v>
      </c>
    </row>
    <row r="46" ht="14.1" customHeight="1" outlineLevel="2" spans="1:19">
      <c r="A46" s="3">
        <v>43311</v>
      </c>
      <c r="B46" s="3">
        <v>43327</v>
      </c>
      <c r="C46" s="3">
        <v>43311</v>
      </c>
      <c r="D46" s="3">
        <v>43315</v>
      </c>
      <c r="E46" t="s">
        <v>255</v>
      </c>
      <c r="F46" t="s">
        <v>256</v>
      </c>
      <c r="G46" t="s">
        <v>257</v>
      </c>
      <c r="H46" s="4">
        <v>138</v>
      </c>
      <c r="I46" t="s">
        <v>20</v>
      </c>
      <c r="J46" t="s">
        <v>258</v>
      </c>
      <c r="K46" t="s">
        <v>43</v>
      </c>
      <c r="L46" t="s">
        <v>44</v>
      </c>
      <c r="M46" s="5" t="str">
        <f>VLOOKUP(G46,[1]应付款管理!$A$1:$J$65536,10,0)</f>
        <v>EUR</v>
      </c>
      <c r="N46" s="7">
        <v>138</v>
      </c>
      <c r="O46">
        <f t="shared" si="0"/>
        <v>0</v>
      </c>
      <c r="P46">
        <f t="shared" si="1"/>
        <v>0</v>
      </c>
      <c r="Q46" s="8">
        <v>1343393</v>
      </c>
      <c r="R46" t="str">
        <f t="shared" si="3"/>
        <v>，1343393</v>
      </c>
      <c r="S46" t="s">
        <v>259</v>
      </c>
    </row>
    <row r="47" ht="14.1" customHeight="1" outlineLevel="2" spans="1:19">
      <c r="A47" s="3">
        <v>43312</v>
      </c>
      <c r="B47" s="3">
        <v>43327</v>
      </c>
      <c r="C47" s="3">
        <v>43312</v>
      </c>
      <c r="D47" s="3">
        <v>43317</v>
      </c>
      <c r="E47" t="s">
        <v>260</v>
      </c>
      <c r="F47" t="s">
        <v>261</v>
      </c>
      <c r="G47" t="s">
        <v>262</v>
      </c>
      <c r="H47" s="4">
        <v>345.3</v>
      </c>
      <c r="I47" t="s">
        <v>20</v>
      </c>
      <c r="J47" t="s">
        <v>263</v>
      </c>
      <c r="K47" t="s">
        <v>43</v>
      </c>
      <c r="L47" t="s">
        <v>44</v>
      </c>
      <c r="M47" s="5" t="str">
        <f>VLOOKUP(G47,[1]应付款管理!$A$1:$J$65536,10,0)</f>
        <v>EUR</v>
      </c>
      <c r="N47" s="7">
        <v>345.3</v>
      </c>
      <c r="O47">
        <f t="shared" si="0"/>
        <v>0</v>
      </c>
      <c r="P47">
        <f t="shared" si="1"/>
        <v>0</v>
      </c>
      <c r="Q47" s="8">
        <v>1342771</v>
      </c>
      <c r="R47" t="str">
        <f t="shared" si="3"/>
        <v>，1342771</v>
      </c>
      <c r="S47" t="s">
        <v>264</v>
      </c>
    </row>
    <row r="48" ht="14.1" customHeight="1" outlineLevel="2" spans="1:19">
      <c r="A48" s="3">
        <v>43312</v>
      </c>
      <c r="B48" s="3">
        <v>43327</v>
      </c>
      <c r="C48" s="3">
        <v>43312</v>
      </c>
      <c r="D48" s="3">
        <v>43323</v>
      </c>
      <c r="E48" t="s">
        <v>265</v>
      </c>
      <c r="F48" t="s">
        <v>266</v>
      </c>
      <c r="G48" t="s">
        <v>267</v>
      </c>
      <c r="H48" s="4">
        <v>379.83</v>
      </c>
      <c r="I48" t="s">
        <v>20</v>
      </c>
      <c r="J48" t="s">
        <v>268</v>
      </c>
      <c r="K48" t="s">
        <v>43</v>
      </c>
      <c r="L48" t="s">
        <v>44</v>
      </c>
      <c r="M48" s="5" t="str">
        <f>VLOOKUP(G48,[1]应付款管理!$A$1:$J$65536,10,0)</f>
        <v>EUR</v>
      </c>
      <c r="N48" s="7">
        <v>379.83</v>
      </c>
      <c r="O48">
        <f t="shared" si="0"/>
        <v>0</v>
      </c>
      <c r="P48">
        <f t="shared" si="1"/>
        <v>0</v>
      </c>
      <c r="Q48" s="8">
        <v>1342821</v>
      </c>
      <c r="R48" t="str">
        <f t="shared" si="3"/>
        <v>，1342821</v>
      </c>
      <c r="S48" t="s">
        <v>269</v>
      </c>
    </row>
    <row r="49" ht="14.1" customHeight="1" outlineLevel="2" spans="1:19">
      <c r="A49" s="3">
        <v>43312</v>
      </c>
      <c r="B49" s="3">
        <v>43327</v>
      </c>
      <c r="C49" s="3">
        <v>43312</v>
      </c>
      <c r="D49" s="3">
        <v>43313</v>
      </c>
      <c r="E49" t="s">
        <v>270</v>
      </c>
      <c r="F49" t="s">
        <v>271</v>
      </c>
      <c r="G49" t="s">
        <v>272</v>
      </c>
      <c r="H49" s="4">
        <v>32.14</v>
      </c>
      <c r="I49" t="s">
        <v>20</v>
      </c>
      <c r="J49" t="s">
        <v>273</v>
      </c>
      <c r="K49" t="s">
        <v>43</v>
      </c>
      <c r="L49" t="s">
        <v>44</v>
      </c>
      <c r="M49" s="5" t="str">
        <f>VLOOKUP(G49,[1]应付款管理!$A$1:$J$65536,10,0)</f>
        <v>EUR</v>
      </c>
      <c r="N49" s="7">
        <v>32.14</v>
      </c>
      <c r="O49">
        <f t="shared" si="0"/>
        <v>0</v>
      </c>
      <c r="P49">
        <f t="shared" si="1"/>
        <v>0</v>
      </c>
      <c r="Q49" s="8">
        <v>1343185</v>
      </c>
      <c r="R49" t="str">
        <f t="shared" si="3"/>
        <v>，1343185</v>
      </c>
      <c r="S49" t="s">
        <v>274</v>
      </c>
    </row>
    <row r="50" ht="14.1" customHeight="1" outlineLevel="2" spans="1:19">
      <c r="A50" s="3">
        <v>43312</v>
      </c>
      <c r="B50" s="3">
        <v>43327</v>
      </c>
      <c r="C50" s="3">
        <v>43312</v>
      </c>
      <c r="D50" s="3">
        <v>43313</v>
      </c>
      <c r="E50" t="s">
        <v>275</v>
      </c>
      <c r="F50" t="s">
        <v>276</v>
      </c>
      <c r="G50" t="s">
        <v>277</v>
      </c>
      <c r="H50" s="4">
        <v>32.14</v>
      </c>
      <c r="I50" t="s">
        <v>20</v>
      </c>
      <c r="J50" t="s">
        <v>278</v>
      </c>
      <c r="K50" t="s">
        <v>43</v>
      </c>
      <c r="L50" t="s">
        <v>44</v>
      </c>
      <c r="M50" s="5" t="str">
        <f>VLOOKUP(G50,[1]应付款管理!$A$1:$J$65536,10,0)</f>
        <v>EUR</v>
      </c>
      <c r="N50" s="7">
        <v>32.14</v>
      </c>
      <c r="O50">
        <f t="shared" si="0"/>
        <v>0</v>
      </c>
      <c r="P50">
        <f t="shared" si="1"/>
        <v>0</v>
      </c>
      <c r="Q50" s="8">
        <v>1343188</v>
      </c>
      <c r="R50" t="str">
        <f t="shared" si="3"/>
        <v>，1343188</v>
      </c>
      <c r="S50" t="s">
        <v>279</v>
      </c>
    </row>
    <row r="51" ht="14.1" customHeight="1" outlineLevel="2" spans="1:19">
      <c r="A51" s="3">
        <v>43314</v>
      </c>
      <c r="B51" s="3">
        <v>43358</v>
      </c>
      <c r="C51" s="3">
        <v>43314</v>
      </c>
      <c r="D51" s="3">
        <v>43315</v>
      </c>
      <c r="E51" t="s">
        <v>280</v>
      </c>
      <c r="F51" t="s">
        <v>281</v>
      </c>
      <c r="G51" t="s">
        <v>282</v>
      </c>
      <c r="H51" s="4">
        <v>34.35</v>
      </c>
      <c r="I51" t="s">
        <v>20</v>
      </c>
      <c r="J51" t="s">
        <v>283</v>
      </c>
      <c r="K51" t="s">
        <v>43</v>
      </c>
      <c r="L51" t="s">
        <v>44</v>
      </c>
      <c r="M51" s="5" t="str">
        <f>VLOOKUP(G51,[1]应付款管理!$A$1:$J$65536,10,0)</f>
        <v>EUR</v>
      </c>
      <c r="N51" s="7">
        <v>34.35</v>
      </c>
      <c r="O51">
        <f t="shared" si="0"/>
        <v>0</v>
      </c>
      <c r="P51">
        <f t="shared" si="1"/>
        <v>0</v>
      </c>
      <c r="Q51" s="8">
        <v>1344585</v>
      </c>
      <c r="R51" t="str">
        <f t="shared" si="3"/>
        <v>，1344585</v>
      </c>
      <c r="S51" t="s">
        <v>284</v>
      </c>
    </row>
    <row r="52" ht="14.1" customHeight="1" outlineLevel="2" spans="1:19">
      <c r="A52" s="3">
        <v>43315</v>
      </c>
      <c r="B52" s="3">
        <v>43358</v>
      </c>
      <c r="C52" s="3">
        <v>43315</v>
      </c>
      <c r="D52" s="3">
        <v>43325</v>
      </c>
      <c r="E52" t="s">
        <v>285</v>
      </c>
      <c r="F52" t="s">
        <v>286</v>
      </c>
      <c r="G52" t="s">
        <v>287</v>
      </c>
      <c r="H52" s="4">
        <v>345</v>
      </c>
      <c r="I52" t="s">
        <v>20</v>
      </c>
      <c r="J52" t="s">
        <v>288</v>
      </c>
      <c r="K52" t="s">
        <v>43</v>
      </c>
      <c r="L52" t="s">
        <v>44</v>
      </c>
      <c r="M52" s="5" t="str">
        <f>VLOOKUP(G52,[1]应付款管理!$A$1:$J$65536,10,0)</f>
        <v>EUR</v>
      </c>
      <c r="N52" s="7">
        <v>345</v>
      </c>
      <c r="O52">
        <f t="shared" si="0"/>
        <v>0</v>
      </c>
      <c r="P52">
        <f t="shared" si="1"/>
        <v>0</v>
      </c>
      <c r="Q52" s="8">
        <v>1344082</v>
      </c>
      <c r="R52" t="str">
        <f t="shared" si="3"/>
        <v>，1344082</v>
      </c>
      <c r="S52" t="s">
        <v>289</v>
      </c>
    </row>
    <row r="53" ht="14.1" customHeight="1" outlineLevel="2" spans="1:19">
      <c r="A53" s="3">
        <v>43315</v>
      </c>
      <c r="B53" s="3">
        <v>43358</v>
      </c>
      <c r="C53" s="3">
        <v>43315</v>
      </c>
      <c r="D53" s="3">
        <v>43316</v>
      </c>
      <c r="E53" t="s">
        <v>290</v>
      </c>
      <c r="F53" t="s">
        <v>291</v>
      </c>
      <c r="G53" t="s">
        <v>292</v>
      </c>
      <c r="H53" s="4">
        <v>34.39</v>
      </c>
      <c r="I53" t="s">
        <v>20</v>
      </c>
      <c r="J53" t="s">
        <v>222</v>
      </c>
      <c r="K53" t="s">
        <v>43</v>
      </c>
      <c r="L53" t="s">
        <v>44</v>
      </c>
      <c r="M53" s="5" t="str">
        <f>VLOOKUP(G53,[1]应付款管理!$A$1:$J$65536,10,0)</f>
        <v>EUR</v>
      </c>
      <c r="N53" s="7">
        <v>34.39</v>
      </c>
      <c r="O53">
        <f t="shared" si="0"/>
        <v>0</v>
      </c>
      <c r="P53">
        <f t="shared" si="1"/>
        <v>0</v>
      </c>
      <c r="Q53" s="8">
        <v>1345612</v>
      </c>
      <c r="R53" t="str">
        <f t="shared" si="3"/>
        <v>，1345612</v>
      </c>
      <c r="S53" t="s">
        <v>293</v>
      </c>
    </row>
    <row r="54" ht="14.1" customHeight="1" outlineLevel="2" spans="1:19">
      <c r="A54" s="3">
        <v>43315</v>
      </c>
      <c r="B54" s="3">
        <v>43358</v>
      </c>
      <c r="C54" s="3">
        <v>43315</v>
      </c>
      <c r="D54" s="3">
        <v>43316</v>
      </c>
      <c r="E54" t="s">
        <v>294</v>
      </c>
      <c r="F54" t="s">
        <v>295</v>
      </c>
      <c r="G54" t="s">
        <v>296</v>
      </c>
      <c r="H54" s="4">
        <v>32.02</v>
      </c>
      <c r="I54" t="s">
        <v>20</v>
      </c>
      <c r="J54" t="s">
        <v>175</v>
      </c>
      <c r="K54" t="s">
        <v>43</v>
      </c>
      <c r="L54" t="s">
        <v>44</v>
      </c>
      <c r="M54" s="5" t="str">
        <f>VLOOKUP(G54,[1]应付款管理!$A$1:$J$65536,10,0)</f>
        <v>EUR</v>
      </c>
      <c r="N54" s="7">
        <v>32.02</v>
      </c>
      <c r="O54">
        <f t="shared" si="0"/>
        <v>0</v>
      </c>
      <c r="P54">
        <f t="shared" si="1"/>
        <v>0</v>
      </c>
      <c r="Q54" s="8">
        <v>1345622</v>
      </c>
      <c r="R54" t="str">
        <f t="shared" si="3"/>
        <v>，1345622</v>
      </c>
      <c r="S54" t="s">
        <v>297</v>
      </c>
    </row>
    <row r="55" ht="14.1" customHeight="1" outlineLevel="2" spans="1:19">
      <c r="A55" s="3">
        <v>43316</v>
      </c>
      <c r="B55" s="3">
        <v>43358</v>
      </c>
      <c r="C55" s="3">
        <v>43316</v>
      </c>
      <c r="D55" s="3">
        <v>43317</v>
      </c>
      <c r="E55" t="s">
        <v>298</v>
      </c>
      <c r="F55" t="s">
        <v>299</v>
      </c>
      <c r="G55" t="s">
        <v>300</v>
      </c>
      <c r="H55" s="4">
        <v>34.5</v>
      </c>
      <c r="I55" t="s">
        <v>20</v>
      </c>
      <c r="J55" t="s">
        <v>301</v>
      </c>
      <c r="K55" t="s">
        <v>43</v>
      </c>
      <c r="L55" t="s">
        <v>44</v>
      </c>
      <c r="M55" s="5" t="str">
        <f>VLOOKUP(G55,[1]应付款管理!$A$1:$J$65536,10,0)</f>
        <v>EUR</v>
      </c>
      <c r="N55" s="7">
        <v>34.5</v>
      </c>
      <c r="O55">
        <f t="shared" si="0"/>
        <v>0</v>
      </c>
      <c r="P55">
        <f t="shared" si="1"/>
        <v>0</v>
      </c>
      <c r="Q55" s="8">
        <v>1343318</v>
      </c>
      <c r="R55" t="str">
        <f t="shared" si="3"/>
        <v>，1343318</v>
      </c>
      <c r="S55" t="s">
        <v>302</v>
      </c>
    </row>
    <row r="56" ht="14.1" customHeight="1" outlineLevel="2" spans="1:19">
      <c r="A56" s="3">
        <v>43316</v>
      </c>
      <c r="B56" s="3">
        <v>43358</v>
      </c>
      <c r="C56" s="3">
        <v>43316</v>
      </c>
      <c r="D56" s="3">
        <v>43318</v>
      </c>
      <c r="E56" t="s">
        <v>303</v>
      </c>
      <c r="F56" t="s">
        <v>304</v>
      </c>
      <c r="G56" t="s">
        <v>305</v>
      </c>
      <c r="H56" s="4">
        <v>69</v>
      </c>
      <c r="I56" t="s">
        <v>20</v>
      </c>
      <c r="J56" t="s">
        <v>306</v>
      </c>
      <c r="K56" t="s">
        <v>43</v>
      </c>
      <c r="L56" t="s">
        <v>44</v>
      </c>
      <c r="M56" s="5" t="str">
        <f>VLOOKUP(G56,[1]应付款管理!$A$1:$J$65536,10,0)</f>
        <v>EUR</v>
      </c>
      <c r="N56" s="7">
        <v>69</v>
      </c>
      <c r="O56">
        <f t="shared" si="0"/>
        <v>0</v>
      </c>
      <c r="P56">
        <f t="shared" si="1"/>
        <v>0</v>
      </c>
      <c r="Q56" s="8">
        <v>1343852</v>
      </c>
      <c r="R56" t="str">
        <f t="shared" si="3"/>
        <v>，1343852</v>
      </c>
      <c r="S56" t="s">
        <v>307</v>
      </c>
    </row>
    <row r="57" ht="14.1" customHeight="1" outlineLevel="2" spans="1:19">
      <c r="A57" s="3">
        <v>43316</v>
      </c>
      <c r="B57" s="3">
        <v>43358</v>
      </c>
      <c r="C57" s="3">
        <v>43316</v>
      </c>
      <c r="D57" s="3">
        <v>43317</v>
      </c>
      <c r="E57" t="s">
        <v>308</v>
      </c>
      <c r="F57" t="s">
        <v>309</v>
      </c>
      <c r="G57" t="s">
        <v>310</v>
      </c>
      <c r="H57" s="4">
        <v>34.39</v>
      </c>
      <c r="I57" t="s">
        <v>20</v>
      </c>
      <c r="J57" t="s">
        <v>311</v>
      </c>
      <c r="K57" t="s">
        <v>43</v>
      </c>
      <c r="L57" t="s">
        <v>44</v>
      </c>
      <c r="M57" s="5" t="str">
        <f>VLOOKUP(G57,[1]应付款管理!$A$1:$J$65536,10,0)</f>
        <v>EUR</v>
      </c>
      <c r="N57" s="7">
        <v>34.39</v>
      </c>
      <c r="O57">
        <f t="shared" si="0"/>
        <v>0</v>
      </c>
      <c r="P57">
        <f t="shared" si="1"/>
        <v>0</v>
      </c>
      <c r="Q57" s="8">
        <v>1345649</v>
      </c>
      <c r="R57" t="str">
        <f t="shared" si="3"/>
        <v>，1345649</v>
      </c>
      <c r="S57" t="s">
        <v>312</v>
      </c>
    </row>
    <row r="58" ht="14.1" customHeight="1" outlineLevel="2" spans="1:19">
      <c r="A58" s="3">
        <v>43316</v>
      </c>
      <c r="B58" s="3">
        <v>43358</v>
      </c>
      <c r="C58" s="3">
        <v>43316</v>
      </c>
      <c r="D58" s="3">
        <v>43324</v>
      </c>
      <c r="E58" t="s">
        <v>313</v>
      </c>
      <c r="F58" t="s">
        <v>314</v>
      </c>
      <c r="G58" t="s">
        <v>315</v>
      </c>
      <c r="H58" s="4">
        <v>275.84</v>
      </c>
      <c r="I58" t="s">
        <v>20</v>
      </c>
      <c r="J58" t="s">
        <v>316</v>
      </c>
      <c r="K58" t="s">
        <v>43</v>
      </c>
      <c r="L58" t="s">
        <v>44</v>
      </c>
      <c r="M58" s="5" t="str">
        <f>VLOOKUP(G58,[1]应付款管理!$A$1:$J$65536,10,0)</f>
        <v>EUR</v>
      </c>
      <c r="N58" s="7">
        <v>275.84</v>
      </c>
      <c r="O58">
        <f t="shared" si="0"/>
        <v>0</v>
      </c>
      <c r="P58">
        <f t="shared" si="1"/>
        <v>0</v>
      </c>
      <c r="Q58" s="8">
        <v>1345879</v>
      </c>
      <c r="R58" t="str">
        <f t="shared" si="3"/>
        <v>，1345879</v>
      </c>
      <c r="S58" t="s">
        <v>317</v>
      </c>
    </row>
    <row r="59" ht="14.1" customHeight="1" outlineLevel="2" spans="1:19">
      <c r="A59" s="3">
        <v>43316</v>
      </c>
      <c r="B59" s="3">
        <v>43358</v>
      </c>
      <c r="C59" s="3">
        <v>43316</v>
      </c>
      <c r="D59" s="3">
        <v>43320</v>
      </c>
      <c r="E59" t="s">
        <v>318</v>
      </c>
      <c r="F59" t="s">
        <v>319</v>
      </c>
      <c r="G59" t="s">
        <v>320</v>
      </c>
      <c r="H59" s="4">
        <v>137.92</v>
      </c>
      <c r="I59" t="s">
        <v>20</v>
      </c>
      <c r="J59" t="s">
        <v>321</v>
      </c>
      <c r="K59" t="s">
        <v>43</v>
      </c>
      <c r="L59" t="s">
        <v>44</v>
      </c>
      <c r="M59" s="5" t="str">
        <f>VLOOKUP(G59,[1]应付款管理!$A$1:$J$65536,10,0)</f>
        <v>EUR</v>
      </c>
      <c r="N59" s="7">
        <v>137.92</v>
      </c>
      <c r="O59">
        <f t="shared" si="0"/>
        <v>0</v>
      </c>
      <c r="P59">
        <f t="shared" si="1"/>
        <v>0</v>
      </c>
      <c r="Q59" s="8">
        <v>1345923</v>
      </c>
      <c r="R59" t="str">
        <f t="shared" si="3"/>
        <v>，1345923</v>
      </c>
      <c r="S59" t="s">
        <v>322</v>
      </c>
    </row>
    <row r="60" ht="14.1" customHeight="1" outlineLevel="2" spans="1:19">
      <c r="A60" s="3">
        <v>43316</v>
      </c>
      <c r="B60" s="3">
        <v>43358</v>
      </c>
      <c r="C60" s="3">
        <v>43316</v>
      </c>
      <c r="D60" s="3">
        <v>43318</v>
      </c>
      <c r="E60" t="s">
        <v>323</v>
      </c>
      <c r="F60" t="s">
        <v>324</v>
      </c>
      <c r="G60" t="s">
        <v>325</v>
      </c>
      <c r="H60" s="4">
        <v>64.22</v>
      </c>
      <c r="I60" t="s">
        <v>20</v>
      </c>
      <c r="J60" t="s">
        <v>326</v>
      </c>
      <c r="K60" t="s">
        <v>43</v>
      </c>
      <c r="L60" t="s">
        <v>44</v>
      </c>
      <c r="M60" s="5" t="str">
        <f>VLOOKUP(G60,[1]应付款管理!$A$1:$J$65536,10,0)</f>
        <v>EUR</v>
      </c>
      <c r="N60" s="7">
        <v>64.22</v>
      </c>
      <c r="O60">
        <f t="shared" si="0"/>
        <v>0</v>
      </c>
      <c r="P60">
        <f t="shared" si="1"/>
        <v>0</v>
      </c>
      <c r="Q60" s="8">
        <v>1345954</v>
      </c>
      <c r="R60" t="str">
        <f t="shared" si="3"/>
        <v>，1345954</v>
      </c>
      <c r="S60" t="s">
        <v>327</v>
      </c>
    </row>
    <row r="61" ht="14.1" customHeight="1" outlineLevel="2" spans="1:19">
      <c r="A61" s="3">
        <v>43316</v>
      </c>
      <c r="B61" s="3">
        <v>43358</v>
      </c>
      <c r="C61" s="3">
        <v>43316</v>
      </c>
      <c r="D61" s="3">
        <v>43321</v>
      </c>
      <c r="E61" t="s">
        <v>328</v>
      </c>
      <c r="F61" t="s">
        <v>329</v>
      </c>
      <c r="G61" t="s">
        <v>330</v>
      </c>
      <c r="H61" s="4">
        <v>172.4</v>
      </c>
      <c r="I61" t="s">
        <v>20</v>
      </c>
      <c r="J61" t="s">
        <v>331</v>
      </c>
      <c r="K61" t="s">
        <v>43</v>
      </c>
      <c r="L61" t="s">
        <v>44</v>
      </c>
      <c r="M61" s="5" t="str">
        <f>VLOOKUP(G61,[1]应付款管理!$A$1:$J$65536,10,0)</f>
        <v>EUR</v>
      </c>
      <c r="N61" s="7">
        <v>172.4</v>
      </c>
      <c r="O61">
        <f t="shared" si="0"/>
        <v>0</v>
      </c>
      <c r="P61">
        <f t="shared" si="1"/>
        <v>0</v>
      </c>
      <c r="Q61" s="8">
        <v>1345951</v>
      </c>
      <c r="R61" t="str">
        <f t="shared" si="3"/>
        <v>，1345951</v>
      </c>
      <c r="S61" t="s">
        <v>332</v>
      </c>
    </row>
    <row r="62" ht="14.1" customHeight="1" outlineLevel="2" spans="1:19">
      <c r="A62" s="3">
        <v>43317</v>
      </c>
      <c r="B62" s="3">
        <v>43358</v>
      </c>
      <c r="C62" s="3">
        <v>43317</v>
      </c>
      <c r="D62" s="3">
        <v>43320</v>
      </c>
      <c r="E62" t="s">
        <v>333</v>
      </c>
      <c r="F62" t="s">
        <v>334</v>
      </c>
      <c r="G62" t="s">
        <v>335</v>
      </c>
      <c r="H62" s="4">
        <v>96.06</v>
      </c>
      <c r="I62" t="s">
        <v>20</v>
      </c>
      <c r="J62" t="s">
        <v>336</v>
      </c>
      <c r="K62" t="s">
        <v>43</v>
      </c>
      <c r="L62" t="s">
        <v>44</v>
      </c>
      <c r="M62" s="5" t="str">
        <f>VLOOKUP(G62,[1]应付款管理!$A$1:$J$65536,10,0)</f>
        <v>EUR</v>
      </c>
      <c r="N62" s="7">
        <v>96.06</v>
      </c>
      <c r="O62">
        <f t="shared" si="0"/>
        <v>0</v>
      </c>
      <c r="P62">
        <f t="shared" si="1"/>
        <v>0</v>
      </c>
      <c r="Q62" s="8">
        <v>1345570</v>
      </c>
      <c r="R62" t="str">
        <f t="shared" si="3"/>
        <v>，1345570</v>
      </c>
      <c r="S62" t="s">
        <v>337</v>
      </c>
    </row>
    <row r="63" ht="14.1" customHeight="1" outlineLevel="2" spans="1:19">
      <c r="A63" s="3">
        <v>43318</v>
      </c>
      <c r="B63" s="3">
        <v>43358</v>
      </c>
      <c r="C63" s="3">
        <v>43318</v>
      </c>
      <c r="D63" s="3">
        <v>43319</v>
      </c>
      <c r="E63" t="s">
        <v>338</v>
      </c>
      <c r="F63" t="s">
        <v>339</v>
      </c>
      <c r="G63" t="s">
        <v>340</v>
      </c>
      <c r="H63" s="4">
        <v>34.39</v>
      </c>
      <c r="I63" t="s">
        <v>20</v>
      </c>
      <c r="J63" t="s">
        <v>341</v>
      </c>
      <c r="K63" t="s">
        <v>43</v>
      </c>
      <c r="L63" t="s">
        <v>44</v>
      </c>
      <c r="M63" s="5" t="str">
        <f>VLOOKUP(G63,[1]应付款管理!$A$1:$J$65536,10,0)</f>
        <v>EUR</v>
      </c>
      <c r="N63" s="7">
        <v>34.39</v>
      </c>
      <c r="O63">
        <f t="shared" si="0"/>
        <v>0</v>
      </c>
      <c r="P63">
        <f t="shared" si="1"/>
        <v>0</v>
      </c>
      <c r="Q63" s="8">
        <v>1340694</v>
      </c>
      <c r="R63" t="str">
        <f t="shared" si="3"/>
        <v>，1340694</v>
      </c>
      <c r="S63" t="s">
        <v>342</v>
      </c>
    </row>
    <row r="64" ht="14.1" customHeight="1" outlineLevel="2" spans="1:19">
      <c r="A64" s="3">
        <v>43318</v>
      </c>
      <c r="B64" s="3">
        <v>43358</v>
      </c>
      <c r="C64" s="3">
        <v>43318</v>
      </c>
      <c r="D64" s="3">
        <v>43320</v>
      </c>
      <c r="E64" t="s">
        <v>343</v>
      </c>
      <c r="F64" t="s">
        <v>344</v>
      </c>
      <c r="G64" t="s">
        <v>345</v>
      </c>
      <c r="H64" s="4">
        <v>69.42</v>
      </c>
      <c r="I64" t="s">
        <v>20</v>
      </c>
      <c r="J64" t="s">
        <v>346</v>
      </c>
      <c r="K64" t="s">
        <v>43</v>
      </c>
      <c r="L64" t="s">
        <v>44</v>
      </c>
      <c r="M64" s="5" t="str">
        <f>VLOOKUP(G64,[1]应付款管理!$A$1:$J$65536,10,0)</f>
        <v>EUR</v>
      </c>
      <c r="N64" s="7">
        <v>69.42</v>
      </c>
      <c r="O64">
        <f t="shared" si="0"/>
        <v>0</v>
      </c>
      <c r="P64">
        <f t="shared" si="1"/>
        <v>0</v>
      </c>
      <c r="Q64" s="8">
        <v>1346445</v>
      </c>
      <c r="R64" t="str">
        <f t="shared" si="3"/>
        <v>，1346445</v>
      </c>
      <c r="S64" t="s">
        <v>347</v>
      </c>
    </row>
    <row r="65" ht="14.1" customHeight="1" outlineLevel="2" spans="1:19">
      <c r="A65" s="3">
        <v>43319</v>
      </c>
      <c r="B65" s="3">
        <v>43358</v>
      </c>
      <c r="C65" s="3">
        <v>43318</v>
      </c>
      <c r="D65" s="3">
        <v>43322</v>
      </c>
      <c r="E65" t="s">
        <v>348</v>
      </c>
      <c r="F65" t="s">
        <v>349</v>
      </c>
      <c r="G65" t="s">
        <v>350</v>
      </c>
      <c r="H65" s="4">
        <v>340.12</v>
      </c>
      <c r="I65" t="s">
        <v>20</v>
      </c>
      <c r="J65" t="s">
        <v>351</v>
      </c>
      <c r="K65" t="s">
        <v>352</v>
      </c>
      <c r="L65" t="s">
        <v>353</v>
      </c>
      <c r="M65" s="5" t="str">
        <f>VLOOKUP(G65,[1]应付款管理!$A$1:$J$65536,10,0)</f>
        <v>EUR</v>
      </c>
      <c r="N65" s="7">
        <v>340.12</v>
      </c>
      <c r="O65">
        <f t="shared" si="0"/>
        <v>0</v>
      </c>
      <c r="P65">
        <f t="shared" si="1"/>
        <v>0</v>
      </c>
      <c r="Q65" s="8">
        <v>1347262</v>
      </c>
      <c r="R65" t="str">
        <f t="shared" si="3"/>
        <v>，1347262</v>
      </c>
      <c r="S65" t="s">
        <v>354</v>
      </c>
    </row>
    <row r="66" ht="14.1" customHeight="1" outlineLevel="2" spans="1:19">
      <c r="A66" s="3">
        <v>43319</v>
      </c>
      <c r="B66" s="3">
        <v>43358</v>
      </c>
      <c r="C66" s="3">
        <v>43319</v>
      </c>
      <c r="D66" s="3">
        <v>43320</v>
      </c>
      <c r="E66" t="s">
        <v>355</v>
      </c>
      <c r="F66" t="s">
        <v>356</v>
      </c>
      <c r="G66" t="s">
        <v>357</v>
      </c>
      <c r="H66" s="4">
        <v>32.35</v>
      </c>
      <c r="I66" t="s">
        <v>20</v>
      </c>
      <c r="J66" t="s">
        <v>358</v>
      </c>
      <c r="K66" t="s">
        <v>43</v>
      </c>
      <c r="L66" t="s">
        <v>44</v>
      </c>
      <c r="M66" s="5" t="str">
        <f>VLOOKUP(G66,[1]应付款管理!$A$1:$J$65536,10,0)</f>
        <v>EUR</v>
      </c>
      <c r="N66" s="7">
        <v>32.35</v>
      </c>
      <c r="O66">
        <f t="shared" si="0"/>
        <v>0</v>
      </c>
      <c r="P66">
        <f t="shared" si="1"/>
        <v>0</v>
      </c>
      <c r="Q66" s="8">
        <v>1347260</v>
      </c>
      <c r="R66" t="str">
        <f t="shared" si="3"/>
        <v>，1347260</v>
      </c>
      <c r="S66" t="s">
        <v>359</v>
      </c>
    </row>
    <row r="67" ht="14.1" customHeight="1" outlineLevel="2" spans="1:19">
      <c r="A67" s="3">
        <v>43319</v>
      </c>
      <c r="B67" s="3">
        <v>43358</v>
      </c>
      <c r="C67" s="3">
        <v>43319</v>
      </c>
      <c r="D67" s="3">
        <v>43323</v>
      </c>
      <c r="E67" t="s">
        <v>360</v>
      </c>
      <c r="F67" t="s">
        <v>361</v>
      </c>
      <c r="G67" t="s">
        <v>362</v>
      </c>
      <c r="H67" s="4">
        <v>138.96</v>
      </c>
      <c r="I67" t="s">
        <v>20</v>
      </c>
      <c r="J67" t="s">
        <v>363</v>
      </c>
      <c r="K67" t="s">
        <v>43</v>
      </c>
      <c r="L67" t="s">
        <v>44</v>
      </c>
      <c r="M67" s="5" t="str">
        <f>VLOOKUP(G67,[1]应付款管理!$A$1:$J$65536,10,0)</f>
        <v>EUR</v>
      </c>
      <c r="N67" s="7">
        <v>138.96</v>
      </c>
      <c r="O67">
        <f t="shared" ref="O67:O130" si="4">IF(I67=M67,0,1)</f>
        <v>0</v>
      </c>
      <c r="P67">
        <f t="shared" ref="P67:P130" si="5">H67-N67</f>
        <v>0</v>
      </c>
      <c r="Q67" s="8">
        <v>1347649</v>
      </c>
      <c r="R67" t="str">
        <f t="shared" ref="R67:R98" si="6">$R$1&amp;Q67</f>
        <v>，1347649</v>
      </c>
      <c r="S67" t="s">
        <v>364</v>
      </c>
    </row>
    <row r="68" ht="14.1" customHeight="1" outlineLevel="2" spans="1:19">
      <c r="A68" s="3">
        <v>43320</v>
      </c>
      <c r="B68" s="3">
        <v>43358</v>
      </c>
      <c r="C68" s="3">
        <v>43320</v>
      </c>
      <c r="D68" s="3">
        <v>43321</v>
      </c>
      <c r="E68" t="s">
        <v>365</v>
      </c>
      <c r="F68" t="s">
        <v>366</v>
      </c>
      <c r="G68" t="s">
        <v>367</v>
      </c>
      <c r="H68" s="4">
        <v>60.72</v>
      </c>
      <c r="I68" t="s">
        <v>20</v>
      </c>
      <c r="J68" t="s">
        <v>368</v>
      </c>
      <c r="K68" t="s">
        <v>369</v>
      </c>
      <c r="L68" t="s">
        <v>370</v>
      </c>
      <c r="M68" s="5" t="str">
        <f>VLOOKUP(G68,[1]应付款管理!$A$1:$J$65536,10,0)</f>
        <v>EUR</v>
      </c>
      <c r="N68" s="7">
        <v>60.72</v>
      </c>
      <c r="O68">
        <f t="shared" si="4"/>
        <v>0</v>
      </c>
      <c r="P68">
        <f t="shared" si="5"/>
        <v>0</v>
      </c>
      <c r="Q68" s="8">
        <v>1348261</v>
      </c>
      <c r="R68" t="str">
        <f t="shared" si="6"/>
        <v>，1348261</v>
      </c>
      <c r="S68" t="s">
        <v>371</v>
      </c>
    </row>
    <row r="69" ht="14.1" customHeight="1" outlineLevel="2" spans="1:19">
      <c r="A69" s="3">
        <v>43321</v>
      </c>
      <c r="B69" s="3">
        <v>43358</v>
      </c>
      <c r="C69" s="3">
        <v>43321</v>
      </c>
      <c r="D69" s="3">
        <v>43327</v>
      </c>
      <c r="E69" t="s">
        <v>372</v>
      </c>
      <c r="F69" t="s">
        <v>373</v>
      </c>
      <c r="G69" t="s">
        <v>374</v>
      </c>
      <c r="H69" s="4">
        <v>193.98</v>
      </c>
      <c r="I69" t="s">
        <v>20</v>
      </c>
      <c r="J69" t="s">
        <v>375</v>
      </c>
      <c r="K69" t="s">
        <v>43</v>
      </c>
      <c r="L69" t="s">
        <v>44</v>
      </c>
      <c r="M69" s="5" t="str">
        <f>VLOOKUP(G69,[1]应付款管理!$A$1:$J$65536,10,0)</f>
        <v>EUR</v>
      </c>
      <c r="N69" s="7">
        <v>193.98</v>
      </c>
      <c r="O69">
        <f t="shared" si="4"/>
        <v>0</v>
      </c>
      <c r="P69">
        <f t="shared" si="5"/>
        <v>0</v>
      </c>
      <c r="Q69" s="8">
        <v>1346659</v>
      </c>
      <c r="R69" t="str">
        <f t="shared" si="6"/>
        <v>，1346659</v>
      </c>
      <c r="S69" t="s">
        <v>376</v>
      </c>
    </row>
    <row r="70" ht="14.1" customHeight="1" outlineLevel="2" spans="1:19">
      <c r="A70" s="3">
        <v>43321</v>
      </c>
      <c r="B70" s="3">
        <v>43358</v>
      </c>
      <c r="C70" s="3">
        <v>43321</v>
      </c>
      <c r="D70" s="3">
        <v>43323</v>
      </c>
      <c r="E70" t="s">
        <v>377</v>
      </c>
      <c r="F70" t="s">
        <v>378</v>
      </c>
      <c r="G70" t="s">
        <v>379</v>
      </c>
      <c r="H70" s="4">
        <v>69.48</v>
      </c>
      <c r="I70" t="s">
        <v>20</v>
      </c>
      <c r="J70" t="s">
        <v>380</v>
      </c>
      <c r="K70" t="s">
        <v>43</v>
      </c>
      <c r="L70" t="s">
        <v>44</v>
      </c>
      <c r="M70" s="5" t="str">
        <f>VLOOKUP(G70,[1]应付款管理!$A$1:$J$65536,10,0)</f>
        <v>EUR</v>
      </c>
      <c r="N70" s="7">
        <v>69.48</v>
      </c>
      <c r="O70">
        <f t="shared" si="4"/>
        <v>0</v>
      </c>
      <c r="P70">
        <f t="shared" si="5"/>
        <v>0</v>
      </c>
      <c r="Q70" s="8">
        <v>1347225</v>
      </c>
      <c r="R70" t="str">
        <f t="shared" si="6"/>
        <v>，1347225</v>
      </c>
      <c r="S70" t="s">
        <v>381</v>
      </c>
    </row>
    <row r="71" ht="14.1" customHeight="1" outlineLevel="2" spans="1:19">
      <c r="A71" s="3">
        <v>43321</v>
      </c>
      <c r="B71" s="3">
        <v>43358</v>
      </c>
      <c r="C71" s="3">
        <v>43321</v>
      </c>
      <c r="D71" s="3">
        <v>43323</v>
      </c>
      <c r="E71" t="s">
        <v>382</v>
      </c>
      <c r="F71" t="s">
        <v>383</v>
      </c>
      <c r="G71" t="s">
        <v>384</v>
      </c>
      <c r="H71" s="4">
        <v>69.62</v>
      </c>
      <c r="I71" t="s">
        <v>20</v>
      </c>
      <c r="J71" t="s">
        <v>385</v>
      </c>
      <c r="K71" t="s">
        <v>43</v>
      </c>
      <c r="L71" t="s">
        <v>44</v>
      </c>
      <c r="M71" s="5" t="str">
        <f>VLOOKUP(G71,[1]应付款管理!$A$1:$J$65536,10,0)</f>
        <v>EUR</v>
      </c>
      <c r="N71" s="7">
        <v>69.62</v>
      </c>
      <c r="O71">
        <f t="shared" si="4"/>
        <v>0</v>
      </c>
      <c r="P71">
        <f t="shared" si="5"/>
        <v>0</v>
      </c>
      <c r="Q71" s="8">
        <v>1348476</v>
      </c>
      <c r="R71" t="str">
        <f t="shared" si="6"/>
        <v>，1348476</v>
      </c>
      <c r="S71" t="s">
        <v>386</v>
      </c>
    </row>
    <row r="72" ht="14.1" customHeight="1" outlineLevel="2" spans="1:19">
      <c r="A72" s="3">
        <v>43321</v>
      </c>
      <c r="B72" s="3">
        <v>43358</v>
      </c>
      <c r="C72" s="3">
        <v>43321</v>
      </c>
      <c r="D72" s="3">
        <v>43322</v>
      </c>
      <c r="E72" t="s">
        <v>387</v>
      </c>
      <c r="F72" t="s">
        <v>388</v>
      </c>
      <c r="G72" t="s">
        <v>389</v>
      </c>
      <c r="H72" s="4">
        <v>79.22</v>
      </c>
      <c r="I72" t="s">
        <v>20</v>
      </c>
      <c r="J72" t="s">
        <v>390</v>
      </c>
      <c r="K72" t="s">
        <v>147</v>
      </c>
      <c r="L72" t="s">
        <v>391</v>
      </c>
      <c r="M72" s="5" t="str">
        <f>VLOOKUP(G72,[1]应付款管理!$A$1:$J$65536,10,0)</f>
        <v>EUR</v>
      </c>
      <c r="N72" s="7">
        <v>79.22</v>
      </c>
      <c r="O72">
        <f t="shared" si="4"/>
        <v>0</v>
      </c>
      <c r="P72">
        <f t="shared" si="5"/>
        <v>0</v>
      </c>
      <c r="Q72" s="8">
        <v>1317831</v>
      </c>
      <c r="R72" t="str">
        <f t="shared" si="6"/>
        <v>，1317831</v>
      </c>
      <c r="S72" t="s">
        <v>392</v>
      </c>
    </row>
    <row r="73" ht="14.1" customHeight="1" outlineLevel="2" spans="1:19">
      <c r="A73" s="3">
        <v>43321</v>
      </c>
      <c r="B73" s="3">
        <v>43358</v>
      </c>
      <c r="C73" s="3">
        <v>43321</v>
      </c>
      <c r="D73" s="3">
        <v>43322</v>
      </c>
      <c r="E73" t="s">
        <v>393</v>
      </c>
      <c r="F73" t="s">
        <v>394</v>
      </c>
      <c r="G73" t="s">
        <v>395</v>
      </c>
      <c r="H73" s="4">
        <v>79.22</v>
      </c>
      <c r="I73" t="s">
        <v>20</v>
      </c>
      <c r="J73" t="s">
        <v>396</v>
      </c>
      <c r="K73" t="s">
        <v>147</v>
      </c>
      <c r="L73" t="s">
        <v>391</v>
      </c>
      <c r="M73" s="5" t="str">
        <f>VLOOKUP(G73,[1]应付款管理!$A$1:$J$65536,10,0)</f>
        <v>EUR</v>
      </c>
      <c r="N73" s="7">
        <v>79.22</v>
      </c>
      <c r="O73">
        <f t="shared" si="4"/>
        <v>0</v>
      </c>
      <c r="P73">
        <f t="shared" si="5"/>
        <v>0</v>
      </c>
      <c r="Q73" s="8">
        <v>1317833</v>
      </c>
      <c r="R73" t="str">
        <f t="shared" si="6"/>
        <v>，1317833</v>
      </c>
      <c r="S73" t="s">
        <v>397</v>
      </c>
    </row>
    <row r="74" ht="14.1" customHeight="1" outlineLevel="2" spans="1:19">
      <c r="A74" s="3">
        <v>43322</v>
      </c>
      <c r="B74" s="3">
        <v>43358</v>
      </c>
      <c r="C74" s="3">
        <v>43322</v>
      </c>
      <c r="D74" s="3">
        <v>43323</v>
      </c>
      <c r="E74" t="s">
        <v>398</v>
      </c>
      <c r="F74" t="s">
        <v>399</v>
      </c>
      <c r="G74" t="s">
        <v>400</v>
      </c>
      <c r="H74" s="4">
        <v>34.74</v>
      </c>
      <c r="I74" t="s">
        <v>20</v>
      </c>
      <c r="J74" t="s">
        <v>401</v>
      </c>
      <c r="K74" t="s">
        <v>43</v>
      </c>
      <c r="L74" t="s">
        <v>44</v>
      </c>
      <c r="M74" s="5" t="str">
        <f>VLOOKUP(G74,[1]应付款管理!$A$1:$J$65536,10,0)</f>
        <v>EUR</v>
      </c>
      <c r="N74" s="7">
        <v>34.74</v>
      </c>
      <c r="O74">
        <f t="shared" si="4"/>
        <v>0</v>
      </c>
      <c r="P74">
        <f t="shared" si="5"/>
        <v>0</v>
      </c>
      <c r="Q74" s="8">
        <v>1347191</v>
      </c>
      <c r="R74" t="str">
        <f t="shared" si="6"/>
        <v>，1347191</v>
      </c>
      <c r="S74" t="s">
        <v>402</v>
      </c>
    </row>
    <row r="75" ht="14.1" customHeight="1" outlineLevel="2" spans="1:19">
      <c r="A75" s="3">
        <v>43322</v>
      </c>
      <c r="B75" s="3">
        <v>43358</v>
      </c>
      <c r="C75" s="3">
        <v>43322</v>
      </c>
      <c r="D75" s="3">
        <v>43327</v>
      </c>
      <c r="E75" t="s">
        <v>403</v>
      </c>
      <c r="F75" t="s">
        <v>404</v>
      </c>
      <c r="G75" t="s">
        <v>405</v>
      </c>
      <c r="H75" s="4">
        <v>161.75</v>
      </c>
      <c r="I75" t="s">
        <v>20</v>
      </c>
      <c r="J75" t="s">
        <v>406</v>
      </c>
      <c r="K75" t="s">
        <v>43</v>
      </c>
      <c r="L75" t="s">
        <v>44</v>
      </c>
      <c r="M75" s="5" t="str">
        <f>VLOOKUP(G75,[1]应付款管理!$A$1:$J$65536,10,0)</f>
        <v>EUR</v>
      </c>
      <c r="N75" s="7">
        <v>161.75</v>
      </c>
      <c r="O75">
        <f t="shared" si="4"/>
        <v>0</v>
      </c>
      <c r="P75">
        <f t="shared" si="5"/>
        <v>0</v>
      </c>
      <c r="Q75" s="8">
        <v>1347341</v>
      </c>
      <c r="R75" t="str">
        <f t="shared" si="6"/>
        <v>，1347341</v>
      </c>
      <c r="S75" t="s">
        <v>407</v>
      </c>
    </row>
    <row r="76" ht="14.1" customHeight="1" outlineLevel="2" spans="1:19">
      <c r="A76" s="3">
        <v>43324</v>
      </c>
      <c r="B76" s="3">
        <v>43358</v>
      </c>
      <c r="C76" s="3">
        <v>43324</v>
      </c>
      <c r="D76" s="3">
        <v>43325</v>
      </c>
      <c r="E76" t="s">
        <v>408</v>
      </c>
      <c r="F76" t="s">
        <v>409</v>
      </c>
      <c r="G76" t="s">
        <v>410</v>
      </c>
      <c r="H76" s="4">
        <v>33.26</v>
      </c>
      <c r="I76" t="s">
        <v>20</v>
      </c>
      <c r="J76" t="s">
        <v>311</v>
      </c>
      <c r="K76" t="s">
        <v>43</v>
      </c>
      <c r="L76" t="s">
        <v>44</v>
      </c>
      <c r="M76" s="5" t="str">
        <f>VLOOKUP(G76,[1]应付款管理!$A$1:$J$65536,10,0)</f>
        <v>EUR</v>
      </c>
      <c r="N76" s="7">
        <v>33.26</v>
      </c>
      <c r="O76">
        <f t="shared" si="4"/>
        <v>0</v>
      </c>
      <c r="P76">
        <f t="shared" si="5"/>
        <v>0</v>
      </c>
      <c r="Q76" s="8">
        <v>1351239</v>
      </c>
      <c r="R76" t="str">
        <f t="shared" si="6"/>
        <v>，1351239</v>
      </c>
      <c r="S76" t="s">
        <v>411</v>
      </c>
    </row>
    <row r="77" ht="14.1" customHeight="1" outlineLevel="2" spans="1:19">
      <c r="A77" s="3">
        <v>43325</v>
      </c>
      <c r="B77" s="3">
        <v>43358</v>
      </c>
      <c r="C77" s="3">
        <v>43325</v>
      </c>
      <c r="D77" s="3">
        <v>43326</v>
      </c>
      <c r="E77" t="s">
        <v>412</v>
      </c>
      <c r="F77" t="s">
        <v>413</v>
      </c>
      <c r="G77" t="s">
        <v>414</v>
      </c>
      <c r="H77" s="4">
        <v>33.11</v>
      </c>
      <c r="I77" t="s">
        <v>20</v>
      </c>
      <c r="J77" t="s">
        <v>415</v>
      </c>
      <c r="K77" t="s">
        <v>43</v>
      </c>
      <c r="L77" t="s">
        <v>44</v>
      </c>
      <c r="M77" s="5" t="str">
        <f>VLOOKUP(G77,[1]应付款管理!$A$1:$J$65536,10,0)</f>
        <v>EUR</v>
      </c>
      <c r="N77" s="7">
        <v>33.11</v>
      </c>
      <c r="O77">
        <f t="shared" si="4"/>
        <v>0</v>
      </c>
      <c r="P77">
        <f t="shared" si="5"/>
        <v>0</v>
      </c>
      <c r="Q77" s="8">
        <v>1349766</v>
      </c>
      <c r="R77" t="str">
        <f t="shared" si="6"/>
        <v>，1349766</v>
      </c>
      <c r="S77" t="s">
        <v>416</v>
      </c>
    </row>
    <row r="78" ht="14.1" customHeight="1" outlineLevel="2" spans="1:19">
      <c r="A78" s="3">
        <v>43326</v>
      </c>
      <c r="B78" s="3">
        <v>43358</v>
      </c>
      <c r="C78" s="3">
        <v>43326</v>
      </c>
      <c r="D78" s="3">
        <v>43328</v>
      </c>
      <c r="E78" t="s">
        <v>417</v>
      </c>
      <c r="F78" t="s">
        <v>418</v>
      </c>
      <c r="G78" t="s">
        <v>419</v>
      </c>
      <c r="H78" s="4">
        <v>554.7</v>
      </c>
      <c r="I78" t="s">
        <v>20</v>
      </c>
      <c r="J78" t="s">
        <v>420</v>
      </c>
      <c r="K78" t="s">
        <v>421</v>
      </c>
      <c r="L78" t="s">
        <v>422</v>
      </c>
      <c r="M78" s="5" t="str">
        <f>VLOOKUP(G78,[1]应付款管理!$A$1:$J$65536,10,0)</f>
        <v>EUR</v>
      </c>
      <c r="N78" s="7">
        <v>554.7</v>
      </c>
      <c r="O78">
        <f t="shared" si="4"/>
        <v>0</v>
      </c>
      <c r="P78">
        <f t="shared" si="5"/>
        <v>0</v>
      </c>
      <c r="Q78" s="8">
        <v>1340485</v>
      </c>
      <c r="R78" t="str">
        <f t="shared" si="6"/>
        <v>，1340485</v>
      </c>
      <c r="S78" t="s">
        <v>423</v>
      </c>
    </row>
    <row r="79" ht="14.1" customHeight="1" outlineLevel="2" spans="1:19">
      <c r="A79" s="3">
        <v>43327</v>
      </c>
      <c r="B79" s="3">
        <v>43358</v>
      </c>
      <c r="C79" s="3">
        <v>43327</v>
      </c>
      <c r="D79" s="3">
        <v>43328</v>
      </c>
      <c r="E79" t="s">
        <v>424</v>
      </c>
      <c r="F79" t="s">
        <v>425</v>
      </c>
      <c r="G79" t="s">
        <v>426</v>
      </c>
      <c r="H79" s="4">
        <v>42.75</v>
      </c>
      <c r="I79" t="s">
        <v>20</v>
      </c>
      <c r="J79" t="s">
        <v>427</v>
      </c>
      <c r="K79" t="s">
        <v>147</v>
      </c>
      <c r="L79" t="s">
        <v>428</v>
      </c>
      <c r="M79" s="5" t="str">
        <f>VLOOKUP(G79,[1]应付款管理!$A$1:$J$65536,10,0)</f>
        <v>EUR</v>
      </c>
      <c r="N79" s="7">
        <v>42.75</v>
      </c>
      <c r="O79">
        <f t="shared" si="4"/>
        <v>0</v>
      </c>
      <c r="P79">
        <f t="shared" si="5"/>
        <v>0</v>
      </c>
      <c r="Q79" s="8">
        <v>1349045</v>
      </c>
      <c r="R79" t="str">
        <f t="shared" si="6"/>
        <v>，1349045</v>
      </c>
      <c r="S79" t="s">
        <v>429</v>
      </c>
    </row>
    <row r="80" ht="14.1" customHeight="1" outlineLevel="2" spans="1:19">
      <c r="A80" s="3">
        <v>43328</v>
      </c>
      <c r="B80" s="3">
        <v>43358</v>
      </c>
      <c r="C80" s="3">
        <v>43328</v>
      </c>
      <c r="D80" s="3">
        <v>43333</v>
      </c>
      <c r="E80" t="s">
        <v>430</v>
      </c>
      <c r="F80" t="s">
        <v>431</v>
      </c>
      <c r="G80" t="s">
        <v>432</v>
      </c>
      <c r="H80" s="4">
        <v>172.5</v>
      </c>
      <c r="I80" t="s">
        <v>20</v>
      </c>
      <c r="J80" t="s">
        <v>433</v>
      </c>
      <c r="K80" t="s">
        <v>43</v>
      </c>
      <c r="L80" t="s">
        <v>44</v>
      </c>
      <c r="M80" s="5" t="str">
        <f>VLOOKUP(G80,[1]应付款管理!$A$1:$J$65536,10,0)</f>
        <v>EUR</v>
      </c>
      <c r="N80" s="7">
        <v>172.5</v>
      </c>
      <c r="O80">
        <f t="shared" si="4"/>
        <v>0</v>
      </c>
      <c r="P80">
        <f t="shared" si="5"/>
        <v>0</v>
      </c>
      <c r="Q80" s="8">
        <v>1343418</v>
      </c>
      <c r="R80" t="str">
        <f t="shared" si="6"/>
        <v>，1343418</v>
      </c>
      <c r="S80" t="s">
        <v>434</v>
      </c>
    </row>
    <row r="81" ht="14.1" customHeight="1" outlineLevel="2" spans="1:19">
      <c r="A81" s="3">
        <v>43328</v>
      </c>
      <c r="B81" s="3">
        <v>43358</v>
      </c>
      <c r="C81" s="3">
        <v>43328</v>
      </c>
      <c r="D81" s="3">
        <v>43334</v>
      </c>
      <c r="E81" t="s">
        <v>435</v>
      </c>
      <c r="F81" t="s">
        <v>436</v>
      </c>
      <c r="G81" t="s">
        <v>437</v>
      </c>
      <c r="H81" s="4">
        <v>217.02</v>
      </c>
      <c r="I81" t="s">
        <v>20</v>
      </c>
      <c r="J81" t="s">
        <v>438</v>
      </c>
      <c r="K81" t="s">
        <v>43</v>
      </c>
      <c r="L81" t="s">
        <v>44</v>
      </c>
      <c r="M81" s="5" t="str">
        <f>VLOOKUP(G81,[1]应付款管理!$A$1:$J$65536,10,0)</f>
        <v>EUR</v>
      </c>
      <c r="N81" s="7">
        <v>217.02</v>
      </c>
      <c r="O81">
        <f t="shared" si="4"/>
        <v>0</v>
      </c>
      <c r="P81">
        <f t="shared" si="5"/>
        <v>0</v>
      </c>
      <c r="Q81" s="8">
        <v>1351869</v>
      </c>
      <c r="R81" t="str">
        <f t="shared" si="6"/>
        <v>，1351869</v>
      </c>
      <c r="S81" t="s">
        <v>439</v>
      </c>
    </row>
    <row r="82" ht="14.1" customHeight="1" outlineLevel="2" spans="1:19">
      <c r="A82" s="3">
        <v>43329</v>
      </c>
      <c r="B82" s="3">
        <v>43358</v>
      </c>
      <c r="C82" s="3">
        <v>43329</v>
      </c>
      <c r="D82" s="3">
        <v>43331</v>
      </c>
      <c r="E82" t="s">
        <v>440</v>
      </c>
      <c r="F82" t="s">
        <v>441</v>
      </c>
      <c r="G82" t="s">
        <v>442</v>
      </c>
      <c r="H82" s="4">
        <v>72.34</v>
      </c>
      <c r="I82" t="s">
        <v>20</v>
      </c>
      <c r="J82" t="s">
        <v>443</v>
      </c>
      <c r="K82" t="s">
        <v>43</v>
      </c>
      <c r="L82" t="s">
        <v>44</v>
      </c>
      <c r="M82" s="5" t="str">
        <f>VLOOKUP(G82,[1]应付款管理!$A$1:$J$65536,10,0)</f>
        <v>EUR</v>
      </c>
      <c r="N82" s="7">
        <v>72.34</v>
      </c>
      <c r="O82">
        <f t="shared" si="4"/>
        <v>0</v>
      </c>
      <c r="P82">
        <f t="shared" si="5"/>
        <v>0</v>
      </c>
      <c r="Q82" s="8">
        <v>1352956</v>
      </c>
      <c r="R82" t="str">
        <f t="shared" si="6"/>
        <v>，1352956</v>
      </c>
      <c r="S82" t="s">
        <v>444</v>
      </c>
    </row>
    <row r="83" ht="14.1" customHeight="1" outlineLevel="2" spans="1:19">
      <c r="A83" s="3">
        <v>43330</v>
      </c>
      <c r="B83" s="3">
        <v>43358</v>
      </c>
      <c r="C83" s="3">
        <v>43330</v>
      </c>
      <c r="D83" s="3">
        <v>43334</v>
      </c>
      <c r="E83" t="s">
        <v>445</v>
      </c>
      <c r="F83" t="s">
        <v>446</v>
      </c>
      <c r="G83" t="s">
        <v>447</v>
      </c>
      <c r="H83" s="4">
        <v>138.96</v>
      </c>
      <c r="I83" t="s">
        <v>20</v>
      </c>
      <c r="J83" t="s">
        <v>448</v>
      </c>
      <c r="K83" t="s">
        <v>43</v>
      </c>
      <c r="L83" t="s">
        <v>44</v>
      </c>
      <c r="M83" s="5" t="str">
        <f>VLOOKUP(G83,[1]应付款管理!$A$1:$J$65536,10,0)</f>
        <v>EUR</v>
      </c>
      <c r="N83" s="7">
        <v>138.96</v>
      </c>
      <c r="O83">
        <f t="shared" si="4"/>
        <v>0</v>
      </c>
      <c r="P83">
        <f t="shared" si="5"/>
        <v>0</v>
      </c>
      <c r="Q83" s="8">
        <v>1347145</v>
      </c>
      <c r="R83" t="str">
        <f t="shared" si="6"/>
        <v>，1347145</v>
      </c>
      <c r="S83" t="s">
        <v>449</v>
      </c>
    </row>
    <row r="84" ht="14.1" customHeight="1" outlineLevel="2" spans="1:19">
      <c r="A84" s="3">
        <v>43330</v>
      </c>
      <c r="B84" s="3">
        <v>43358</v>
      </c>
      <c r="C84" s="3">
        <v>43330</v>
      </c>
      <c r="D84" s="3">
        <v>43334</v>
      </c>
      <c r="E84" t="s">
        <v>450</v>
      </c>
      <c r="F84" t="s">
        <v>451</v>
      </c>
      <c r="G84" t="s">
        <v>452</v>
      </c>
      <c r="H84" s="4">
        <v>134.76</v>
      </c>
      <c r="I84" t="s">
        <v>20</v>
      </c>
      <c r="J84" t="s">
        <v>453</v>
      </c>
      <c r="K84" t="s">
        <v>43</v>
      </c>
      <c r="L84" t="s">
        <v>44</v>
      </c>
      <c r="M84" s="5" t="str">
        <f>VLOOKUP(G84,[1]应付款管理!$A$1:$J$65536,10,0)</f>
        <v>EUR</v>
      </c>
      <c r="N84" s="7">
        <v>134.76</v>
      </c>
      <c r="O84">
        <f t="shared" si="4"/>
        <v>0</v>
      </c>
      <c r="P84">
        <f t="shared" si="5"/>
        <v>0</v>
      </c>
      <c r="Q84" s="8">
        <v>1352966</v>
      </c>
      <c r="R84" t="str">
        <f t="shared" si="6"/>
        <v>，1352966</v>
      </c>
      <c r="S84" t="s">
        <v>454</v>
      </c>
    </row>
    <row r="85" ht="14.1" customHeight="1" outlineLevel="2" spans="1:19">
      <c r="A85" s="3">
        <v>43330</v>
      </c>
      <c r="B85" s="3">
        <v>43358</v>
      </c>
      <c r="C85" s="3">
        <v>43335</v>
      </c>
      <c r="D85" s="3">
        <v>43341</v>
      </c>
      <c r="E85" t="s">
        <v>455</v>
      </c>
      <c r="F85" t="s">
        <v>456</v>
      </c>
      <c r="G85" t="s">
        <v>457</v>
      </c>
      <c r="H85" s="4">
        <v>218.16</v>
      </c>
      <c r="I85" t="s">
        <v>20</v>
      </c>
      <c r="J85" t="s">
        <v>458</v>
      </c>
      <c r="K85" t="s">
        <v>43</v>
      </c>
      <c r="L85" t="s">
        <v>44</v>
      </c>
      <c r="M85" s="5" t="str">
        <f>VLOOKUP(G85,[1]应付款管理!$A$1:$J$65536,10,0)</f>
        <v>EUR</v>
      </c>
      <c r="N85" s="7">
        <v>218.16</v>
      </c>
      <c r="O85">
        <f t="shared" si="4"/>
        <v>0</v>
      </c>
      <c r="P85">
        <f t="shared" si="5"/>
        <v>0</v>
      </c>
      <c r="Q85" s="8">
        <v>1354275</v>
      </c>
      <c r="R85" t="str">
        <f t="shared" si="6"/>
        <v>，1354275</v>
      </c>
      <c r="S85" t="s">
        <v>459</v>
      </c>
    </row>
    <row r="86" ht="14.1" customHeight="1" outlineLevel="2" spans="1:19">
      <c r="A86" s="3">
        <v>43330</v>
      </c>
      <c r="B86" s="3">
        <v>43358</v>
      </c>
      <c r="C86" s="3">
        <v>43330</v>
      </c>
      <c r="D86" s="3">
        <v>43331</v>
      </c>
      <c r="E86" t="s">
        <v>460</v>
      </c>
      <c r="F86" t="s">
        <v>461</v>
      </c>
      <c r="G86" t="s">
        <v>462</v>
      </c>
      <c r="H86" s="4">
        <v>59.33</v>
      </c>
      <c r="I86" t="s">
        <v>20</v>
      </c>
      <c r="J86" t="s">
        <v>463</v>
      </c>
      <c r="K86" t="s">
        <v>95</v>
      </c>
      <c r="L86" t="s">
        <v>464</v>
      </c>
      <c r="M86" s="5" t="str">
        <f>VLOOKUP(G86,[1]应付款管理!$A$1:$J$65536,10,0)</f>
        <v>EUR</v>
      </c>
      <c r="N86" s="7">
        <v>59.33</v>
      </c>
      <c r="O86">
        <f t="shared" si="4"/>
        <v>0</v>
      </c>
      <c r="P86">
        <f t="shared" si="5"/>
        <v>0</v>
      </c>
      <c r="Q86" s="8">
        <v>1354321</v>
      </c>
      <c r="R86" t="str">
        <f t="shared" si="6"/>
        <v>，1354321</v>
      </c>
      <c r="S86" t="s">
        <v>465</v>
      </c>
    </row>
    <row r="87" ht="14.1" customHeight="1" outlineLevel="2" spans="1:19">
      <c r="A87" s="3">
        <v>43331</v>
      </c>
      <c r="B87" s="3">
        <v>43358</v>
      </c>
      <c r="C87" s="3">
        <v>43331</v>
      </c>
      <c r="D87" s="3">
        <v>43333</v>
      </c>
      <c r="E87" t="s">
        <v>466</v>
      </c>
      <c r="F87" t="s">
        <v>467</v>
      </c>
      <c r="G87" t="s">
        <v>468</v>
      </c>
      <c r="H87" s="4">
        <v>523.08</v>
      </c>
      <c r="I87" t="s">
        <v>20</v>
      </c>
      <c r="J87" t="s">
        <v>469</v>
      </c>
      <c r="K87" t="s">
        <v>147</v>
      </c>
      <c r="L87" t="s">
        <v>470</v>
      </c>
      <c r="M87" s="5" t="str">
        <f>VLOOKUP(G87,[1]应付款管理!$A$1:$J$65536,10,0)</f>
        <v>EUR</v>
      </c>
      <c r="N87" s="7">
        <v>523.08</v>
      </c>
      <c r="O87">
        <f t="shared" si="4"/>
        <v>0</v>
      </c>
      <c r="P87">
        <f t="shared" si="5"/>
        <v>0</v>
      </c>
      <c r="Q87" s="8">
        <v>1330124</v>
      </c>
      <c r="R87" t="str">
        <f t="shared" si="6"/>
        <v>，1330124</v>
      </c>
      <c r="S87" t="s">
        <v>471</v>
      </c>
    </row>
    <row r="88" ht="14.1" customHeight="1" outlineLevel="2" spans="1:19">
      <c r="A88" s="3">
        <v>43332</v>
      </c>
      <c r="B88" s="3">
        <v>43358</v>
      </c>
      <c r="C88" s="3">
        <v>43332</v>
      </c>
      <c r="D88" s="3">
        <v>43333</v>
      </c>
      <c r="E88" t="s">
        <v>472</v>
      </c>
      <c r="F88" t="s">
        <v>473</v>
      </c>
      <c r="G88" t="s">
        <v>474</v>
      </c>
      <c r="H88" s="4">
        <v>36.27</v>
      </c>
      <c r="I88" t="s">
        <v>20</v>
      </c>
      <c r="J88" t="s">
        <v>475</v>
      </c>
      <c r="K88" t="s">
        <v>43</v>
      </c>
      <c r="L88" t="s">
        <v>44</v>
      </c>
      <c r="M88" s="5" t="str">
        <f>VLOOKUP(G88,[1]应付款管理!$A$1:$J$65536,10,0)</f>
        <v>EUR</v>
      </c>
      <c r="N88" s="7">
        <v>36.27</v>
      </c>
      <c r="O88">
        <f t="shared" si="4"/>
        <v>0</v>
      </c>
      <c r="P88">
        <f t="shared" si="5"/>
        <v>0</v>
      </c>
      <c r="Q88" s="8">
        <v>1355348</v>
      </c>
      <c r="R88" t="str">
        <f t="shared" si="6"/>
        <v>，1355348</v>
      </c>
      <c r="S88" t="s">
        <v>476</v>
      </c>
    </row>
    <row r="89" ht="14.1" customHeight="1" outlineLevel="2" spans="1:19">
      <c r="A89" s="3">
        <v>43333</v>
      </c>
      <c r="B89" s="3">
        <v>43358</v>
      </c>
      <c r="C89" s="3">
        <v>43333</v>
      </c>
      <c r="D89" s="3">
        <v>43335</v>
      </c>
      <c r="E89" t="s">
        <v>477</v>
      </c>
      <c r="F89" t="s">
        <v>478</v>
      </c>
      <c r="G89" t="s">
        <v>479</v>
      </c>
      <c r="H89" s="4">
        <v>72.04</v>
      </c>
      <c r="I89" t="s">
        <v>20</v>
      </c>
      <c r="J89" t="s">
        <v>480</v>
      </c>
      <c r="K89" t="s">
        <v>43</v>
      </c>
      <c r="L89" t="s">
        <v>44</v>
      </c>
      <c r="M89" s="5" t="str">
        <f>VLOOKUP(G89,[1]应付款管理!$A$1:$J$65536,10,0)</f>
        <v>EUR</v>
      </c>
      <c r="N89" s="7">
        <v>72.04</v>
      </c>
      <c r="O89">
        <f t="shared" si="4"/>
        <v>0</v>
      </c>
      <c r="P89">
        <f t="shared" si="5"/>
        <v>0</v>
      </c>
      <c r="Q89" s="8">
        <v>1356224</v>
      </c>
      <c r="R89" t="str">
        <f t="shared" si="6"/>
        <v>，1356224</v>
      </c>
      <c r="S89" t="s">
        <v>481</v>
      </c>
    </row>
    <row r="90" ht="14.1" customHeight="1" outlineLevel="2" spans="1:19">
      <c r="A90" s="3">
        <v>43335</v>
      </c>
      <c r="B90" s="3">
        <v>43358</v>
      </c>
      <c r="C90" s="3">
        <v>43335</v>
      </c>
      <c r="D90" s="3">
        <v>43338</v>
      </c>
      <c r="E90" t="s">
        <v>482</v>
      </c>
      <c r="F90" t="s">
        <v>483</v>
      </c>
      <c r="G90" t="s">
        <v>484</v>
      </c>
      <c r="H90" s="4">
        <v>108.06</v>
      </c>
      <c r="I90" t="s">
        <v>20</v>
      </c>
      <c r="J90" t="s">
        <v>485</v>
      </c>
      <c r="K90" t="s">
        <v>43</v>
      </c>
      <c r="L90" t="s">
        <v>44</v>
      </c>
      <c r="M90" s="5" t="str">
        <f>VLOOKUP(G90,[1]应付款管理!$A$1:$J$65536,10,0)</f>
        <v>EUR</v>
      </c>
      <c r="N90" s="7">
        <v>108.06</v>
      </c>
      <c r="O90">
        <f t="shared" si="4"/>
        <v>0</v>
      </c>
      <c r="P90">
        <f t="shared" si="5"/>
        <v>0</v>
      </c>
      <c r="Q90" s="8">
        <v>1356012</v>
      </c>
      <c r="R90" t="str">
        <f t="shared" si="6"/>
        <v>，1356012</v>
      </c>
      <c r="S90" t="s">
        <v>486</v>
      </c>
    </row>
    <row r="91" ht="14.1" customHeight="1" outlineLevel="2" spans="1:19">
      <c r="A91" s="3">
        <v>43335</v>
      </c>
      <c r="B91" s="3">
        <v>43358</v>
      </c>
      <c r="C91" s="3">
        <v>43335</v>
      </c>
      <c r="D91" s="3">
        <v>43336</v>
      </c>
      <c r="E91" t="s">
        <v>487</v>
      </c>
      <c r="F91" t="s">
        <v>488</v>
      </c>
      <c r="G91" t="s">
        <v>489</v>
      </c>
      <c r="H91" s="4">
        <v>36.02</v>
      </c>
      <c r="I91" t="s">
        <v>20</v>
      </c>
      <c r="J91" t="s">
        <v>490</v>
      </c>
      <c r="K91" t="s">
        <v>43</v>
      </c>
      <c r="L91" t="s">
        <v>44</v>
      </c>
      <c r="M91" s="5" t="str">
        <f>VLOOKUP(G91,[1]应付款管理!$A$1:$J$65536,10,0)</f>
        <v>EUR</v>
      </c>
      <c r="N91" s="7">
        <v>36.02</v>
      </c>
      <c r="O91">
        <f t="shared" si="4"/>
        <v>0</v>
      </c>
      <c r="P91">
        <f t="shared" si="5"/>
        <v>0</v>
      </c>
      <c r="Q91" s="8">
        <v>1356127</v>
      </c>
      <c r="R91" t="str">
        <f t="shared" si="6"/>
        <v>，1356127</v>
      </c>
      <c r="S91" t="s">
        <v>491</v>
      </c>
    </row>
    <row r="92" ht="14.1" customHeight="1" outlineLevel="2" spans="1:19">
      <c r="A92" s="3">
        <v>43336</v>
      </c>
      <c r="B92" s="3">
        <v>43358</v>
      </c>
      <c r="C92" s="3">
        <v>43336</v>
      </c>
      <c r="D92" s="3">
        <v>43346</v>
      </c>
      <c r="E92" t="s">
        <v>492</v>
      </c>
      <c r="F92" t="s">
        <v>493</v>
      </c>
      <c r="G92" t="s">
        <v>494</v>
      </c>
      <c r="H92" s="4">
        <v>360.2</v>
      </c>
      <c r="I92" t="s">
        <v>20</v>
      </c>
      <c r="J92" t="s">
        <v>490</v>
      </c>
      <c r="K92" t="s">
        <v>43</v>
      </c>
      <c r="L92" t="s">
        <v>44</v>
      </c>
      <c r="M92" s="5" t="str">
        <f>VLOOKUP(G92,[1]应付款管理!$A$1:$J$65536,10,0)</f>
        <v>EUR</v>
      </c>
      <c r="N92" s="7">
        <v>360.2</v>
      </c>
      <c r="O92">
        <f t="shared" si="4"/>
        <v>0</v>
      </c>
      <c r="P92">
        <f t="shared" si="5"/>
        <v>0</v>
      </c>
      <c r="Q92" s="8">
        <v>1356339</v>
      </c>
      <c r="R92" t="str">
        <f t="shared" si="6"/>
        <v>，1356339</v>
      </c>
      <c r="S92" t="s">
        <v>495</v>
      </c>
    </row>
    <row r="93" ht="14.1" customHeight="1" outlineLevel="2" spans="1:19">
      <c r="A93" s="3">
        <v>43336</v>
      </c>
      <c r="B93" s="3">
        <v>43358</v>
      </c>
      <c r="C93" s="3">
        <v>43336</v>
      </c>
      <c r="D93" s="3">
        <v>43337</v>
      </c>
      <c r="E93" t="s">
        <v>496</v>
      </c>
      <c r="F93" t="s">
        <v>497</v>
      </c>
      <c r="G93" t="s">
        <v>498</v>
      </c>
      <c r="H93" s="4">
        <v>192.84</v>
      </c>
      <c r="I93" t="s">
        <v>20</v>
      </c>
      <c r="J93" t="s">
        <v>499</v>
      </c>
      <c r="K93" t="s">
        <v>369</v>
      </c>
      <c r="L93" t="s">
        <v>500</v>
      </c>
      <c r="M93" s="5" t="str">
        <f>VLOOKUP(G93,[1]应付款管理!$A$1:$J$65536,10,0)</f>
        <v>EUR</v>
      </c>
      <c r="N93" s="7">
        <v>192.84</v>
      </c>
      <c r="O93">
        <f t="shared" si="4"/>
        <v>0</v>
      </c>
      <c r="P93">
        <f t="shared" si="5"/>
        <v>0</v>
      </c>
      <c r="Q93" s="8">
        <v>1358367</v>
      </c>
      <c r="R93" t="str">
        <f t="shared" si="6"/>
        <v>，1358367</v>
      </c>
      <c r="S93" t="s">
        <v>501</v>
      </c>
    </row>
    <row r="94" ht="14.1" customHeight="1" outlineLevel="2" spans="1:19">
      <c r="A94" s="3">
        <v>43337</v>
      </c>
      <c r="B94" s="3">
        <v>43358</v>
      </c>
      <c r="C94" s="3">
        <v>43337</v>
      </c>
      <c r="D94" s="3">
        <v>43338</v>
      </c>
      <c r="E94" t="s">
        <v>502</v>
      </c>
      <c r="F94" t="s">
        <v>503</v>
      </c>
      <c r="G94" t="s">
        <v>504</v>
      </c>
      <c r="H94" s="4">
        <v>52.94</v>
      </c>
      <c r="I94" t="s">
        <v>20</v>
      </c>
      <c r="J94" t="s">
        <v>505</v>
      </c>
      <c r="K94" t="s">
        <v>43</v>
      </c>
      <c r="L94" t="s">
        <v>506</v>
      </c>
      <c r="M94" s="5" t="str">
        <f>VLOOKUP(G94,[1]应付款管理!$A$1:$J$65536,10,0)</f>
        <v>EUR</v>
      </c>
      <c r="N94" s="7">
        <v>52.94</v>
      </c>
      <c r="O94">
        <f t="shared" si="4"/>
        <v>0</v>
      </c>
      <c r="P94">
        <f t="shared" si="5"/>
        <v>0</v>
      </c>
      <c r="Q94" s="8">
        <v>1345824</v>
      </c>
      <c r="R94" t="str">
        <f t="shared" si="6"/>
        <v>，1345824</v>
      </c>
      <c r="S94" t="s">
        <v>507</v>
      </c>
    </row>
    <row r="95" ht="14.1" customHeight="1" outlineLevel="2" spans="1:19">
      <c r="A95" s="3">
        <v>43337</v>
      </c>
      <c r="B95" s="3">
        <v>43358</v>
      </c>
      <c r="C95" s="3">
        <v>43337</v>
      </c>
      <c r="D95" s="3">
        <v>43338</v>
      </c>
      <c r="E95" t="s">
        <v>508</v>
      </c>
      <c r="F95" t="s">
        <v>509</v>
      </c>
      <c r="G95" t="s">
        <v>510</v>
      </c>
      <c r="H95" s="4">
        <v>35.57</v>
      </c>
      <c r="I95" t="s">
        <v>20</v>
      </c>
      <c r="J95" t="s">
        <v>511</v>
      </c>
      <c r="K95" t="s">
        <v>43</v>
      </c>
      <c r="L95" t="s">
        <v>44</v>
      </c>
      <c r="M95" s="5" t="str">
        <f>VLOOKUP(G95,[1]应付款管理!$A$1:$J$65536,10,0)</f>
        <v>EUR</v>
      </c>
      <c r="N95" s="7">
        <v>35.57</v>
      </c>
      <c r="O95">
        <f t="shared" si="4"/>
        <v>0</v>
      </c>
      <c r="P95">
        <f t="shared" si="5"/>
        <v>0</v>
      </c>
      <c r="Q95" s="8">
        <v>1359002</v>
      </c>
      <c r="R95" t="str">
        <f t="shared" si="6"/>
        <v>，1359002</v>
      </c>
      <c r="S95" t="s">
        <v>512</v>
      </c>
    </row>
    <row r="96" ht="14.1" customHeight="1" outlineLevel="2" spans="1:19">
      <c r="A96" s="3">
        <v>43337</v>
      </c>
      <c r="B96" s="3">
        <v>43358</v>
      </c>
      <c r="C96" s="3">
        <v>43337</v>
      </c>
      <c r="D96" s="3">
        <v>43338</v>
      </c>
      <c r="E96" t="s">
        <v>513</v>
      </c>
      <c r="F96" t="s">
        <v>514</v>
      </c>
      <c r="G96" t="s">
        <v>515</v>
      </c>
      <c r="H96" s="4">
        <v>33.13</v>
      </c>
      <c r="I96" t="s">
        <v>20</v>
      </c>
      <c r="J96" t="s">
        <v>516</v>
      </c>
      <c r="K96" t="s">
        <v>43</v>
      </c>
      <c r="L96" t="s">
        <v>44</v>
      </c>
      <c r="M96" s="5" t="str">
        <f>VLOOKUP(G96,[1]应付款管理!$A$1:$J$65536,10,0)</f>
        <v>EUR</v>
      </c>
      <c r="N96" s="7">
        <v>33.13</v>
      </c>
      <c r="O96">
        <f t="shared" si="4"/>
        <v>0</v>
      </c>
      <c r="P96">
        <f t="shared" si="5"/>
        <v>0</v>
      </c>
      <c r="Q96" s="8">
        <v>1359012</v>
      </c>
      <c r="R96" t="str">
        <f t="shared" si="6"/>
        <v>，1359012</v>
      </c>
      <c r="S96" t="s">
        <v>517</v>
      </c>
    </row>
    <row r="97" ht="14.1" customHeight="1" outlineLevel="2" spans="1:19">
      <c r="A97" s="3">
        <v>43338</v>
      </c>
      <c r="B97" s="3">
        <v>43358</v>
      </c>
      <c r="C97" s="3">
        <v>43338</v>
      </c>
      <c r="D97" s="3">
        <v>43339</v>
      </c>
      <c r="E97" t="s">
        <v>518</v>
      </c>
      <c r="F97" t="s">
        <v>519</v>
      </c>
      <c r="G97" t="s">
        <v>520</v>
      </c>
      <c r="H97" s="4">
        <v>33.18</v>
      </c>
      <c r="I97" t="s">
        <v>20</v>
      </c>
      <c r="J97" t="s">
        <v>521</v>
      </c>
      <c r="K97" t="s">
        <v>43</v>
      </c>
      <c r="L97" t="s">
        <v>44</v>
      </c>
      <c r="M97" s="5" t="str">
        <f>VLOOKUP(G97,[1]应付款管理!$A$1:$J$65536,10,0)</f>
        <v>EUR</v>
      </c>
      <c r="N97" s="7">
        <v>33.18</v>
      </c>
      <c r="O97">
        <f t="shared" si="4"/>
        <v>0</v>
      </c>
      <c r="P97">
        <f t="shared" si="5"/>
        <v>0</v>
      </c>
      <c r="Q97" s="8">
        <v>1358346</v>
      </c>
      <c r="R97" t="str">
        <f t="shared" si="6"/>
        <v>，1358346</v>
      </c>
      <c r="S97" t="s">
        <v>522</v>
      </c>
    </row>
    <row r="98" ht="14.1" customHeight="1" outlineLevel="2" spans="1:19">
      <c r="A98" s="3">
        <v>43339</v>
      </c>
      <c r="B98" s="3">
        <v>43358</v>
      </c>
      <c r="C98" s="3">
        <v>43339</v>
      </c>
      <c r="D98" s="3">
        <v>43342</v>
      </c>
      <c r="E98" t="s">
        <v>523</v>
      </c>
      <c r="F98" t="s">
        <v>524</v>
      </c>
      <c r="G98" t="s">
        <v>525</v>
      </c>
      <c r="H98" s="4">
        <v>107.22</v>
      </c>
      <c r="I98" t="s">
        <v>20</v>
      </c>
      <c r="J98" t="s">
        <v>526</v>
      </c>
      <c r="K98" t="s">
        <v>43</v>
      </c>
      <c r="L98" t="s">
        <v>44</v>
      </c>
      <c r="M98" s="5" t="str">
        <f>VLOOKUP(G98,[1]应付款管理!$A$1:$J$65536,10,0)</f>
        <v>EUR</v>
      </c>
      <c r="N98" s="7">
        <v>107.22</v>
      </c>
      <c r="O98">
        <f t="shared" si="4"/>
        <v>0</v>
      </c>
      <c r="P98">
        <f t="shared" si="5"/>
        <v>0</v>
      </c>
      <c r="Q98" s="8">
        <v>1359483</v>
      </c>
      <c r="R98" t="str">
        <f t="shared" si="6"/>
        <v>，1359483</v>
      </c>
      <c r="S98" t="s">
        <v>527</v>
      </c>
    </row>
    <row r="99" ht="14.1" customHeight="1" outlineLevel="2" spans="1:19">
      <c r="A99" s="3">
        <v>43339</v>
      </c>
      <c r="B99" s="3">
        <v>43358</v>
      </c>
      <c r="C99" s="3">
        <v>43339</v>
      </c>
      <c r="D99" s="3">
        <v>43342</v>
      </c>
      <c r="E99" t="s">
        <v>528</v>
      </c>
      <c r="F99" t="s">
        <v>529</v>
      </c>
      <c r="G99" t="s">
        <v>530</v>
      </c>
      <c r="H99" s="4">
        <v>99.06</v>
      </c>
      <c r="I99" t="s">
        <v>20</v>
      </c>
      <c r="J99" t="s">
        <v>531</v>
      </c>
      <c r="K99" t="s">
        <v>43</v>
      </c>
      <c r="L99" t="s">
        <v>44</v>
      </c>
      <c r="M99" s="5" t="str">
        <f>VLOOKUP(G99,[1]应付款管理!$A$1:$J$65536,10,0)</f>
        <v>EUR</v>
      </c>
      <c r="N99" s="7">
        <v>99.06</v>
      </c>
      <c r="O99">
        <f t="shared" si="4"/>
        <v>0</v>
      </c>
      <c r="P99">
        <f t="shared" si="5"/>
        <v>0</v>
      </c>
      <c r="Q99" s="8">
        <v>1359757</v>
      </c>
      <c r="R99" t="str">
        <f>$R$1&amp;Q99</f>
        <v>，1359757</v>
      </c>
      <c r="S99" t="s">
        <v>532</v>
      </c>
    </row>
    <row r="100" ht="14.1" customHeight="1" outlineLevel="2" spans="1:19">
      <c r="A100" s="3">
        <v>43340</v>
      </c>
      <c r="B100" s="3">
        <v>43358</v>
      </c>
      <c r="C100" s="3">
        <v>43340</v>
      </c>
      <c r="D100" s="3">
        <v>43341</v>
      </c>
      <c r="E100" t="s">
        <v>533</v>
      </c>
      <c r="F100" t="s">
        <v>534</v>
      </c>
      <c r="G100" t="s">
        <v>535</v>
      </c>
      <c r="H100" s="4">
        <v>35.72</v>
      </c>
      <c r="I100" t="s">
        <v>20</v>
      </c>
      <c r="J100" t="s">
        <v>185</v>
      </c>
      <c r="K100" t="s">
        <v>43</v>
      </c>
      <c r="L100" t="s">
        <v>44</v>
      </c>
      <c r="M100" s="5" t="str">
        <f>VLOOKUP(G100,[1]应付款管理!$A$1:$J$65536,10,0)</f>
        <v>EUR</v>
      </c>
      <c r="N100" s="7">
        <v>35.72</v>
      </c>
      <c r="O100">
        <f t="shared" si="4"/>
        <v>0</v>
      </c>
      <c r="P100">
        <f t="shared" si="5"/>
        <v>0</v>
      </c>
      <c r="Q100" s="8">
        <v>1351235</v>
      </c>
      <c r="R100" t="str">
        <f>$R$1&amp;Q100</f>
        <v>，1351235</v>
      </c>
      <c r="S100" t="s">
        <v>536</v>
      </c>
    </row>
    <row r="101" ht="14.1" customHeight="1" outlineLevel="2" spans="1:19">
      <c r="A101" s="3">
        <v>43340</v>
      </c>
      <c r="B101" s="3">
        <v>43358</v>
      </c>
      <c r="C101" s="3">
        <v>43340</v>
      </c>
      <c r="D101" s="3">
        <v>43344</v>
      </c>
      <c r="E101" t="s">
        <v>537</v>
      </c>
      <c r="F101" t="s">
        <v>538</v>
      </c>
      <c r="G101" t="s">
        <v>539</v>
      </c>
      <c r="H101" s="4">
        <v>143.76</v>
      </c>
      <c r="I101" t="s">
        <v>20</v>
      </c>
      <c r="J101" t="s">
        <v>540</v>
      </c>
      <c r="K101" t="s">
        <v>43</v>
      </c>
      <c r="L101" t="s">
        <v>44</v>
      </c>
      <c r="M101" s="5" t="str">
        <f>VLOOKUP(G101,[1]应付款管理!$A$1:$J$65536,10,0)</f>
        <v>EUR</v>
      </c>
      <c r="N101" s="7">
        <v>143.76</v>
      </c>
      <c r="O101">
        <f t="shared" si="4"/>
        <v>0</v>
      </c>
      <c r="P101">
        <f t="shared" si="5"/>
        <v>0</v>
      </c>
      <c r="Q101" s="8">
        <v>1357903</v>
      </c>
      <c r="R101" t="str">
        <f>$R$1&amp;Q101</f>
        <v>，1357903</v>
      </c>
      <c r="S101" t="s">
        <v>541</v>
      </c>
    </row>
    <row r="102" ht="14.1" customHeight="1" outlineLevel="2" spans="1:19">
      <c r="A102" s="3">
        <v>43340</v>
      </c>
      <c r="B102" s="3">
        <v>43358</v>
      </c>
      <c r="C102" s="3">
        <v>43340</v>
      </c>
      <c r="D102" s="3">
        <v>43341</v>
      </c>
      <c r="E102" t="s">
        <v>542</v>
      </c>
      <c r="F102" t="s">
        <v>543</v>
      </c>
      <c r="G102" t="s">
        <v>544</v>
      </c>
      <c r="H102" s="4">
        <v>35.45</v>
      </c>
      <c r="I102" t="s">
        <v>20</v>
      </c>
      <c r="J102" t="s">
        <v>545</v>
      </c>
      <c r="K102" t="s">
        <v>43</v>
      </c>
      <c r="L102" t="s">
        <v>44</v>
      </c>
      <c r="M102" s="5" t="str">
        <f>VLOOKUP(G102,[1]应付款管理!$A$1:$J$65536,10,0)</f>
        <v>EUR</v>
      </c>
      <c r="N102" s="7">
        <v>35.45</v>
      </c>
      <c r="O102">
        <f t="shared" si="4"/>
        <v>0</v>
      </c>
      <c r="P102">
        <f t="shared" si="5"/>
        <v>0</v>
      </c>
      <c r="Q102" s="8">
        <v>1359895</v>
      </c>
      <c r="R102" t="str">
        <f>$R$1&amp;Q102</f>
        <v>，1359895</v>
      </c>
      <c r="S102" t="s">
        <v>546</v>
      </c>
    </row>
    <row r="103" ht="14.1" customHeight="1" outlineLevel="2" spans="1:19">
      <c r="A103" s="3">
        <v>43341</v>
      </c>
      <c r="B103" s="3">
        <v>43358</v>
      </c>
      <c r="C103" s="3">
        <v>43341</v>
      </c>
      <c r="D103" s="3">
        <v>43342</v>
      </c>
      <c r="E103" t="s">
        <v>547</v>
      </c>
      <c r="F103" t="s">
        <v>548</v>
      </c>
      <c r="G103" t="s">
        <v>549</v>
      </c>
      <c r="H103" s="4">
        <v>73.21</v>
      </c>
      <c r="I103" t="s">
        <v>20</v>
      </c>
      <c r="J103" t="s">
        <v>550</v>
      </c>
      <c r="K103" t="s">
        <v>551</v>
      </c>
      <c r="L103" t="s">
        <v>552</v>
      </c>
      <c r="M103" s="5" t="str">
        <f>VLOOKUP(G103,[1]应付款管理!$A$1:$J$65536,10,0)</f>
        <v>EUR</v>
      </c>
      <c r="N103" s="7">
        <v>73.21</v>
      </c>
      <c r="O103">
        <f t="shared" si="4"/>
        <v>0</v>
      </c>
      <c r="P103">
        <f t="shared" si="5"/>
        <v>0</v>
      </c>
      <c r="Q103" s="8">
        <v>1360954</v>
      </c>
      <c r="R103" t="str">
        <f>$R$1&amp;Q103</f>
        <v>，1360954</v>
      </c>
      <c r="S103" t="s">
        <v>553</v>
      </c>
    </row>
    <row r="104" ht="14.1" customHeight="1" outlineLevel="2" spans="1:19">
      <c r="A104" s="3">
        <v>43341</v>
      </c>
      <c r="B104" s="3">
        <v>43358</v>
      </c>
      <c r="C104" s="3">
        <v>43341</v>
      </c>
      <c r="D104" s="3">
        <v>43342</v>
      </c>
      <c r="E104" t="s">
        <v>554</v>
      </c>
      <c r="F104" t="s">
        <v>555</v>
      </c>
      <c r="G104" t="s">
        <v>556</v>
      </c>
      <c r="H104" s="4">
        <v>33.02</v>
      </c>
      <c r="I104" t="s">
        <v>20</v>
      </c>
      <c r="J104" t="s">
        <v>475</v>
      </c>
      <c r="K104" t="s">
        <v>43</v>
      </c>
      <c r="L104" t="s">
        <v>44</v>
      </c>
      <c r="M104" s="5" t="str">
        <f>VLOOKUP(G104,[1]应付款管理!$A$1:$J$65536,10,0)</f>
        <v>EUR</v>
      </c>
      <c r="N104" s="7">
        <v>33.02</v>
      </c>
      <c r="O104">
        <f t="shared" si="4"/>
        <v>0</v>
      </c>
      <c r="P104">
        <f t="shared" si="5"/>
        <v>0</v>
      </c>
      <c r="Q104" s="8">
        <v>1360131</v>
      </c>
      <c r="R104" t="str">
        <f>$R$1&amp;Q104</f>
        <v>，1360131</v>
      </c>
      <c r="S104" t="s">
        <v>557</v>
      </c>
    </row>
    <row r="105" ht="14.1" customHeight="1" outlineLevel="2" spans="1:19">
      <c r="A105" s="3">
        <v>43341</v>
      </c>
      <c r="B105" s="3">
        <v>43358</v>
      </c>
      <c r="C105" s="3">
        <v>43341</v>
      </c>
      <c r="D105" s="3">
        <v>43343</v>
      </c>
      <c r="E105" t="s">
        <v>558</v>
      </c>
      <c r="F105" t="s">
        <v>559</v>
      </c>
      <c r="G105" t="s">
        <v>560</v>
      </c>
      <c r="H105" s="4">
        <v>70.9</v>
      </c>
      <c r="I105" t="s">
        <v>20</v>
      </c>
      <c r="J105" t="s">
        <v>561</v>
      </c>
      <c r="K105" t="s">
        <v>43</v>
      </c>
      <c r="L105" t="s">
        <v>44</v>
      </c>
      <c r="M105" s="5" t="str">
        <f>VLOOKUP(G105,[1]应付款管理!$A$1:$J$65536,10,0)</f>
        <v>EUR</v>
      </c>
      <c r="N105" s="7">
        <v>70.9</v>
      </c>
      <c r="O105">
        <f t="shared" si="4"/>
        <v>0</v>
      </c>
      <c r="P105">
        <f t="shared" si="5"/>
        <v>0</v>
      </c>
      <c r="Q105" s="8">
        <v>1360667</v>
      </c>
      <c r="R105" t="str">
        <f>$R$1&amp;Q105</f>
        <v>，1360667</v>
      </c>
      <c r="S105" t="s">
        <v>562</v>
      </c>
    </row>
    <row r="106" ht="14.1" customHeight="1" outlineLevel="2" spans="1:19">
      <c r="A106" s="3">
        <v>43341</v>
      </c>
      <c r="B106" s="3">
        <v>43358</v>
      </c>
      <c r="C106" s="3">
        <v>43341</v>
      </c>
      <c r="D106" s="3">
        <v>43342</v>
      </c>
      <c r="E106" t="s">
        <v>563</v>
      </c>
      <c r="F106" t="s">
        <v>564</v>
      </c>
      <c r="G106" t="s">
        <v>565</v>
      </c>
      <c r="H106" s="4">
        <v>33.02</v>
      </c>
      <c r="I106" t="s">
        <v>20</v>
      </c>
      <c r="J106" t="s">
        <v>566</v>
      </c>
      <c r="K106" t="s">
        <v>43</v>
      </c>
      <c r="L106" t="s">
        <v>44</v>
      </c>
      <c r="M106" s="5" t="str">
        <f>VLOOKUP(G106,[1]应付款管理!$A$1:$J$65536,10,0)</f>
        <v>EUR</v>
      </c>
      <c r="N106" s="7">
        <v>33.02</v>
      </c>
      <c r="O106">
        <f t="shared" si="4"/>
        <v>0</v>
      </c>
      <c r="P106">
        <f t="shared" si="5"/>
        <v>0</v>
      </c>
      <c r="Q106" s="8">
        <v>1360879</v>
      </c>
      <c r="R106" t="str">
        <f>$R$1&amp;Q106</f>
        <v>，1360879</v>
      </c>
      <c r="S106" t="s">
        <v>567</v>
      </c>
    </row>
    <row r="107" ht="14.1" customHeight="1" outlineLevel="2" spans="1:19">
      <c r="A107" s="3">
        <v>43342</v>
      </c>
      <c r="B107" s="3">
        <v>43358</v>
      </c>
      <c r="C107" s="3">
        <v>43342</v>
      </c>
      <c r="D107" s="3">
        <v>43344</v>
      </c>
      <c r="E107" t="s">
        <v>568</v>
      </c>
      <c r="F107" t="s">
        <v>569</v>
      </c>
      <c r="G107" t="s">
        <v>570</v>
      </c>
      <c r="H107" s="4">
        <v>66.36</v>
      </c>
      <c r="I107" t="s">
        <v>20</v>
      </c>
      <c r="J107" t="s">
        <v>571</v>
      </c>
      <c r="K107" t="s">
        <v>43</v>
      </c>
      <c r="L107" t="s">
        <v>44</v>
      </c>
      <c r="M107" s="5" t="str">
        <f>VLOOKUP(G107,[1]应付款管理!$A$1:$J$65536,10,0)</f>
        <v>EUR</v>
      </c>
      <c r="N107" s="7">
        <v>66.36</v>
      </c>
      <c r="O107">
        <f t="shared" si="4"/>
        <v>0</v>
      </c>
      <c r="P107">
        <f t="shared" si="5"/>
        <v>0</v>
      </c>
      <c r="Q107" s="8">
        <v>1358082</v>
      </c>
      <c r="R107" t="str">
        <f>$R$1&amp;Q107</f>
        <v>，1358082</v>
      </c>
      <c r="S107" t="s">
        <v>572</v>
      </c>
    </row>
    <row r="108" ht="14.1" customHeight="1" outlineLevel="2" spans="1:19">
      <c r="A108" s="3">
        <v>43342</v>
      </c>
      <c r="B108" s="3">
        <v>43358</v>
      </c>
      <c r="C108" s="3">
        <v>43342</v>
      </c>
      <c r="D108" s="3">
        <v>43343</v>
      </c>
      <c r="E108" t="s">
        <v>573</v>
      </c>
      <c r="F108" t="s">
        <v>574</v>
      </c>
      <c r="G108" t="s">
        <v>575</v>
      </c>
      <c r="H108" s="4">
        <v>33.02</v>
      </c>
      <c r="I108" t="s">
        <v>20</v>
      </c>
      <c r="J108" t="s">
        <v>175</v>
      </c>
      <c r="K108" t="s">
        <v>43</v>
      </c>
      <c r="L108" t="s">
        <v>44</v>
      </c>
      <c r="M108" s="5" t="str">
        <f>VLOOKUP(G108,[1]应付款管理!$A$1:$J$65536,10,0)</f>
        <v>EUR</v>
      </c>
      <c r="N108" s="7">
        <v>33.02</v>
      </c>
      <c r="O108">
        <f t="shared" si="4"/>
        <v>0</v>
      </c>
      <c r="P108">
        <f t="shared" si="5"/>
        <v>0</v>
      </c>
      <c r="Q108" s="8">
        <v>1360952</v>
      </c>
      <c r="R108" t="str">
        <f>$R$1&amp;Q108</f>
        <v>，1360952</v>
      </c>
      <c r="S108" t="s">
        <v>576</v>
      </c>
    </row>
    <row r="109" ht="14.1" customHeight="1" outlineLevel="2" spans="1:19">
      <c r="A109" s="3">
        <v>43342</v>
      </c>
      <c r="B109" s="3">
        <v>43358</v>
      </c>
      <c r="C109" s="3">
        <v>43342</v>
      </c>
      <c r="D109" s="3">
        <v>43343</v>
      </c>
      <c r="E109" t="s">
        <v>577</v>
      </c>
      <c r="F109" t="s">
        <v>578</v>
      </c>
      <c r="G109" t="s">
        <v>579</v>
      </c>
      <c r="H109" s="4">
        <v>32.88</v>
      </c>
      <c r="I109" t="s">
        <v>20</v>
      </c>
      <c r="J109" t="s">
        <v>566</v>
      </c>
      <c r="K109" t="s">
        <v>43</v>
      </c>
      <c r="L109" t="s">
        <v>44</v>
      </c>
      <c r="M109" s="5" t="str">
        <f>VLOOKUP(G109,[1]应付款管理!$A$1:$J$65536,10,0)</f>
        <v>EUR</v>
      </c>
      <c r="N109" s="7">
        <v>32.88</v>
      </c>
      <c r="O109">
        <f t="shared" si="4"/>
        <v>0</v>
      </c>
      <c r="P109">
        <f t="shared" si="5"/>
        <v>0</v>
      </c>
      <c r="Q109" s="8">
        <v>1361419</v>
      </c>
      <c r="R109" t="str">
        <f>$R$1&amp;Q109</f>
        <v>，1361419</v>
      </c>
      <c r="S109" t="s">
        <v>580</v>
      </c>
    </row>
    <row r="110" ht="14.1" customHeight="1" outlineLevel="2" spans="1:19">
      <c r="A110" s="3">
        <v>43343</v>
      </c>
      <c r="B110" s="3">
        <v>43358</v>
      </c>
      <c r="C110" s="3">
        <v>43343</v>
      </c>
      <c r="D110" s="3">
        <v>43346</v>
      </c>
      <c r="E110" t="s">
        <v>581</v>
      </c>
      <c r="F110" t="s">
        <v>582</v>
      </c>
      <c r="G110" t="s">
        <v>583</v>
      </c>
      <c r="H110" s="4">
        <v>106.35</v>
      </c>
      <c r="I110" t="s">
        <v>20</v>
      </c>
      <c r="J110" t="s">
        <v>584</v>
      </c>
      <c r="K110" t="s">
        <v>43</v>
      </c>
      <c r="L110" t="s">
        <v>44</v>
      </c>
      <c r="M110" s="5" t="str">
        <f>VLOOKUP(G110,[1]应付款管理!$A$1:$J$65536,10,0)</f>
        <v>EUR</v>
      </c>
      <c r="N110" s="7">
        <v>106.35</v>
      </c>
      <c r="O110">
        <f t="shared" si="4"/>
        <v>0</v>
      </c>
      <c r="P110">
        <f t="shared" si="5"/>
        <v>0</v>
      </c>
      <c r="Q110" s="8">
        <v>1360536</v>
      </c>
      <c r="R110" t="str">
        <f>$R$1&amp;Q110</f>
        <v>，1360536</v>
      </c>
      <c r="S110" t="s">
        <v>585</v>
      </c>
    </row>
    <row r="111" ht="14.1" customHeight="1" outlineLevel="2" spans="1:16">
      <c r="A111" s="3">
        <v>43313</v>
      </c>
      <c r="B111" s="3">
        <v>43358</v>
      </c>
      <c r="C111" s="3">
        <v>43313</v>
      </c>
      <c r="D111" s="3">
        <v>43315</v>
      </c>
      <c r="E111" t="s">
        <v>586</v>
      </c>
      <c r="F111" t="s">
        <v>587</v>
      </c>
      <c r="G111">
        <v>1330807</v>
      </c>
      <c r="H111" s="4">
        <v>248.31</v>
      </c>
      <c r="I111" t="s">
        <v>588</v>
      </c>
      <c r="J111" t="s">
        <v>589</v>
      </c>
      <c r="K111" t="s">
        <v>590</v>
      </c>
      <c r="L111" t="s">
        <v>591</v>
      </c>
      <c r="M111" s="5" t="s">
        <v>588</v>
      </c>
      <c r="N111" s="7">
        <v>248.31</v>
      </c>
      <c r="O111">
        <f t="shared" si="4"/>
        <v>0</v>
      </c>
      <c r="P111">
        <f t="shared" si="5"/>
        <v>0</v>
      </c>
    </row>
    <row r="112" ht="14.1" customHeight="1" outlineLevel="2" spans="1:20">
      <c r="A112" s="3">
        <v>43263</v>
      </c>
      <c r="B112" s="3">
        <v>43296</v>
      </c>
      <c r="C112" s="3">
        <v>43263</v>
      </c>
      <c r="D112" s="3">
        <v>43264</v>
      </c>
      <c r="E112" t="s">
        <v>592</v>
      </c>
      <c r="F112" t="s">
        <v>593</v>
      </c>
      <c r="G112" t="s">
        <v>594</v>
      </c>
      <c r="H112" s="4">
        <v>43.31</v>
      </c>
      <c r="I112" t="s">
        <v>595</v>
      </c>
      <c r="J112" t="s">
        <v>596</v>
      </c>
      <c r="K112" t="s">
        <v>597</v>
      </c>
      <c r="L112" t="s">
        <v>598</v>
      </c>
      <c r="M112" s="5" t="str">
        <f>VLOOKUP(G112,[1]应付款管理!$A$1:$J$65536,10,0)</f>
        <v>USD</v>
      </c>
      <c r="N112" s="7">
        <v>43.31</v>
      </c>
      <c r="O112">
        <f t="shared" si="4"/>
        <v>0</v>
      </c>
      <c r="P112">
        <f t="shared" si="5"/>
        <v>0</v>
      </c>
      <c r="Q112" s="8">
        <v>1319067</v>
      </c>
      <c r="R112" t="str">
        <f>$R$1&amp;Q112</f>
        <v>，1319067</v>
      </c>
      <c r="S112" t="s">
        <v>599</v>
      </c>
      <c r="T112" t="str">
        <f ca="1">PHONETIC(S112:S295)</f>
        <v>，1319067，1319265，1319595，1320169，1320582，1321561，1321150，1322148，1325355，1325781，1323614，1324847，1328690，1324811，1322869，1329156，1330665，1331671，1331054，1325930，1327806，1334380，1334383，1329640，1328441，1333534，1336664，1331247，1333585，1334180，1339082，1339319，1333977，1340234，1332312，1340334，1321045，1335534，1335559，1340382，1341337，1340563，1331283，1331284，1334588，1340035，1341771，1339662，1341698，1328558，1338313，1344653，1337957，1343281，1330340，1334659，1344766，1341212，1338069，1343167，1343168，1335971，1341885，1343895，1342689，1342184，1343533，1342664，1346852，1334288，1349965，1335651，1332242，1340862，1338074，1338075，1351367，1345406，1351992，1347189，1319539，1340680，1344835，1350918，1351579，1352669，1352432，1338303，1349732，1349920，1352277，1344522，1345755，1349555，1349936，1335837，1351739，1352626，1353088，1340650，1339625，1350844，1353322，1334329，1353694，1319298，1353551，1352212，1351004，1331924，1331933，1331960，1337970，1354283，1351036，1351291，1350041，1350370，1356668，1355718，1353565，1350176，1351714，1353588，1354211，1351189，1356065，1357829，1357932，1358466，1358487，1350336，1358978，1354407，1350213，1351909，1351918，1358436，1358971，1350961，1351461，1333518，1352599，1359285，1359186，1359595，1360105，1359154，1339463，1360027，1357443，1351940，1359358，1360334，1354659，1359488，1360373，1360222，1356772，1354147，1354146，1359479，1331180，1331186，1346710，1353903，1353905，1357594，1357806，1359869，1361010，1360828，1354795，1358602，1361887，1318740，1318820，1321183，1331036，1346907，1320331，1345242，1321034，1323561</v>
      </c>
    </row>
    <row r="113" ht="14.1" customHeight="1" outlineLevel="2" spans="1:20">
      <c r="A113" s="3">
        <v>43263</v>
      </c>
      <c r="B113" s="3">
        <v>43296</v>
      </c>
      <c r="C113" s="3">
        <v>43263</v>
      </c>
      <c r="D113" s="3">
        <v>43265</v>
      </c>
      <c r="E113" t="s">
        <v>600</v>
      </c>
      <c r="F113" t="s">
        <v>601</v>
      </c>
      <c r="G113" t="s">
        <v>602</v>
      </c>
      <c r="H113" s="4">
        <v>93.84</v>
      </c>
      <c r="I113" t="s">
        <v>595</v>
      </c>
      <c r="J113" t="s">
        <v>603</v>
      </c>
      <c r="K113" t="s">
        <v>597</v>
      </c>
      <c r="L113" t="s">
        <v>598</v>
      </c>
      <c r="M113" s="5" t="str">
        <f>VLOOKUP(G113,[1]应付款管理!$A$1:$J$65536,10,0)</f>
        <v>USD</v>
      </c>
      <c r="N113" s="7">
        <v>93.84</v>
      </c>
      <c r="O113">
        <f t="shared" si="4"/>
        <v>0</v>
      </c>
      <c r="P113">
        <f t="shared" si="5"/>
        <v>0</v>
      </c>
      <c r="Q113" s="8">
        <v>1319265</v>
      </c>
      <c r="R113" t="str">
        <f t="shared" ref="R113:R144" si="7">$R$1&amp;Q113</f>
        <v>，1319265</v>
      </c>
      <c r="S113" t="s">
        <v>604</v>
      </c>
      <c r="T113" s="6" t="s">
        <v>605</v>
      </c>
    </row>
    <row r="114" ht="14.1" customHeight="1" outlineLevel="2" spans="1:19">
      <c r="A114" s="3">
        <v>43264</v>
      </c>
      <c r="B114" s="3">
        <v>43296</v>
      </c>
      <c r="C114" s="3">
        <v>43264</v>
      </c>
      <c r="D114" s="3">
        <v>43266</v>
      </c>
      <c r="E114" t="s">
        <v>606</v>
      </c>
      <c r="F114" t="s">
        <v>607</v>
      </c>
      <c r="G114" t="s">
        <v>608</v>
      </c>
      <c r="H114" s="4">
        <v>451.72</v>
      </c>
      <c r="I114" t="s">
        <v>595</v>
      </c>
      <c r="J114" t="s">
        <v>609</v>
      </c>
      <c r="K114" t="s">
        <v>610</v>
      </c>
      <c r="L114" t="s">
        <v>611</v>
      </c>
      <c r="M114" s="5" t="str">
        <f>VLOOKUP(G114,[1]应付款管理!$A$1:$J$65536,10,0)</f>
        <v>USD</v>
      </c>
      <c r="N114" s="7">
        <v>451.72</v>
      </c>
      <c r="O114">
        <f t="shared" si="4"/>
        <v>0</v>
      </c>
      <c r="P114">
        <f t="shared" si="5"/>
        <v>0</v>
      </c>
      <c r="Q114" s="8">
        <v>1319595</v>
      </c>
      <c r="R114" t="str">
        <f t="shared" si="7"/>
        <v>，1319595</v>
      </c>
      <c r="S114" t="s">
        <v>612</v>
      </c>
    </row>
    <row r="115" ht="14.1" customHeight="1" outlineLevel="2" spans="1:19">
      <c r="A115" s="3">
        <v>43270</v>
      </c>
      <c r="B115" s="3">
        <v>43296</v>
      </c>
      <c r="C115" s="3">
        <v>43270</v>
      </c>
      <c r="D115" s="3">
        <v>43273</v>
      </c>
      <c r="E115" t="s">
        <v>613</v>
      </c>
      <c r="F115" t="s">
        <v>614</v>
      </c>
      <c r="G115" t="s">
        <v>615</v>
      </c>
      <c r="H115" s="4">
        <v>108.48</v>
      </c>
      <c r="I115" t="s">
        <v>595</v>
      </c>
      <c r="J115" t="s">
        <v>616</v>
      </c>
      <c r="K115" t="s">
        <v>597</v>
      </c>
      <c r="L115" t="s">
        <v>617</v>
      </c>
      <c r="M115" s="5" t="str">
        <f>VLOOKUP(G115,[1]应付款管理!$A$1:$J$65536,10,0)</f>
        <v>USD</v>
      </c>
      <c r="N115" s="7">
        <v>108.48</v>
      </c>
      <c r="O115">
        <f t="shared" si="4"/>
        <v>0</v>
      </c>
      <c r="P115">
        <f t="shared" si="5"/>
        <v>0</v>
      </c>
      <c r="Q115" s="8">
        <v>1320169</v>
      </c>
      <c r="R115" t="str">
        <f t="shared" si="7"/>
        <v>，1320169</v>
      </c>
      <c r="S115" t="s">
        <v>618</v>
      </c>
    </row>
    <row r="116" ht="14.1" customHeight="1" outlineLevel="2" spans="1:19">
      <c r="A116" s="3">
        <v>43272</v>
      </c>
      <c r="B116" s="3">
        <v>43296</v>
      </c>
      <c r="C116" s="3">
        <v>43272</v>
      </c>
      <c r="D116" s="3">
        <v>43273</v>
      </c>
      <c r="E116" t="s">
        <v>619</v>
      </c>
      <c r="F116" t="s">
        <v>620</v>
      </c>
      <c r="G116" t="s">
        <v>621</v>
      </c>
      <c r="H116" s="4">
        <v>67.69</v>
      </c>
      <c r="I116" t="s">
        <v>595</v>
      </c>
      <c r="J116" t="s">
        <v>622</v>
      </c>
      <c r="K116" t="s">
        <v>623</v>
      </c>
      <c r="L116" t="s">
        <v>624</v>
      </c>
      <c r="M116" s="5" t="str">
        <f>VLOOKUP(G116,[1]应付款管理!$A$1:$J$65536,10,0)</f>
        <v>USD</v>
      </c>
      <c r="N116" s="7">
        <v>67.69</v>
      </c>
      <c r="O116">
        <f t="shared" si="4"/>
        <v>0</v>
      </c>
      <c r="P116">
        <f t="shared" si="5"/>
        <v>0</v>
      </c>
      <c r="Q116" s="8">
        <v>1320582</v>
      </c>
      <c r="R116" t="str">
        <f t="shared" si="7"/>
        <v>，1320582</v>
      </c>
      <c r="S116" t="s">
        <v>625</v>
      </c>
    </row>
    <row r="117" ht="14.1" customHeight="1" outlineLevel="2" spans="1:19">
      <c r="A117" s="3">
        <v>43273</v>
      </c>
      <c r="B117" s="3">
        <v>43296</v>
      </c>
      <c r="C117" s="3">
        <v>43273</v>
      </c>
      <c r="D117" s="3">
        <v>43275</v>
      </c>
      <c r="E117" t="s">
        <v>626</v>
      </c>
      <c r="F117" t="s">
        <v>627</v>
      </c>
      <c r="G117" t="s">
        <v>628</v>
      </c>
      <c r="H117" s="4">
        <v>508.4</v>
      </c>
      <c r="I117" t="s">
        <v>595</v>
      </c>
      <c r="J117" t="s">
        <v>629</v>
      </c>
      <c r="K117" t="s">
        <v>630</v>
      </c>
      <c r="L117" t="s">
        <v>631</v>
      </c>
      <c r="M117" s="5" t="str">
        <f>VLOOKUP(G117,[1]应付款管理!$A$1:$J$65536,10,0)</f>
        <v>USD</v>
      </c>
      <c r="N117" s="7">
        <v>508.4</v>
      </c>
      <c r="O117">
        <f t="shared" si="4"/>
        <v>0</v>
      </c>
      <c r="P117">
        <f t="shared" si="5"/>
        <v>0</v>
      </c>
      <c r="Q117" s="8">
        <v>1321561</v>
      </c>
      <c r="R117" t="str">
        <f t="shared" si="7"/>
        <v>，1321561</v>
      </c>
      <c r="S117" t="s">
        <v>632</v>
      </c>
    </row>
    <row r="118" ht="14.1" customHeight="1" outlineLevel="2" spans="1:19">
      <c r="A118" s="3">
        <v>43274</v>
      </c>
      <c r="B118" s="3">
        <v>43296</v>
      </c>
      <c r="C118" s="3">
        <v>43274</v>
      </c>
      <c r="D118" s="3">
        <v>43276</v>
      </c>
      <c r="E118" t="s">
        <v>633</v>
      </c>
      <c r="F118" t="s">
        <v>634</v>
      </c>
      <c r="G118" t="s">
        <v>635</v>
      </c>
      <c r="H118" s="4">
        <v>226.36</v>
      </c>
      <c r="I118" t="s">
        <v>595</v>
      </c>
      <c r="J118" t="s">
        <v>636</v>
      </c>
      <c r="K118" t="s">
        <v>623</v>
      </c>
      <c r="L118" t="s">
        <v>637</v>
      </c>
      <c r="M118" s="5" t="str">
        <f>VLOOKUP(G118,[1]应付款管理!$A$1:$J$65536,10,0)</f>
        <v>USD</v>
      </c>
      <c r="N118" s="7">
        <v>226.36</v>
      </c>
      <c r="O118">
        <f t="shared" si="4"/>
        <v>0</v>
      </c>
      <c r="P118">
        <f t="shared" si="5"/>
        <v>0</v>
      </c>
      <c r="Q118" s="8">
        <v>1321150</v>
      </c>
      <c r="R118" t="str">
        <f t="shared" si="7"/>
        <v>，1321150</v>
      </c>
      <c r="S118" t="s">
        <v>638</v>
      </c>
    </row>
    <row r="119" ht="14.1" customHeight="1" outlineLevel="2" spans="1:19">
      <c r="A119" s="3">
        <v>43274</v>
      </c>
      <c r="B119" s="3">
        <v>43296</v>
      </c>
      <c r="C119" s="3">
        <v>43274</v>
      </c>
      <c r="D119" s="3">
        <v>43275</v>
      </c>
      <c r="E119" t="s">
        <v>639</v>
      </c>
      <c r="F119" t="s">
        <v>640</v>
      </c>
      <c r="G119" t="s">
        <v>641</v>
      </c>
      <c r="H119" s="4">
        <v>77.34</v>
      </c>
      <c r="I119" t="s">
        <v>595</v>
      </c>
      <c r="J119" t="s">
        <v>642</v>
      </c>
      <c r="K119" t="s">
        <v>623</v>
      </c>
      <c r="L119" t="s">
        <v>624</v>
      </c>
      <c r="M119" s="5" t="str">
        <f>VLOOKUP(G119,[1]应付款管理!$A$1:$J$65536,10,0)</f>
        <v>USD</v>
      </c>
      <c r="N119" s="7">
        <v>77.34</v>
      </c>
      <c r="O119">
        <f t="shared" si="4"/>
        <v>0</v>
      </c>
      <c r="P119">
        <f t="shared" si="5"/>
        <v>0</v>
      </c>
      <c r="Q119" s="8">
        <v>1322148</v>
      </c>
      <c r="R119" t="str">
        <f t="shared" si="7"/>
        <v>，1322148</v>
      </c>
      <c r="S119" t="s">
        <v>643</v>
      </c>
    </row>
    <row r="120" ht="14.1" customHeight="1" outlineLevel="2" spans="1:19">
      <c r="A120" s="3">
        <v>43278</v>
      </c>
      <c r="B120" s="3">
        <v>43296</v>
      </c>
      <c r="C120" s="3">
        <v>43278</v>
      </c>
      <c r="D120" s="3">
        <v>43279</v>
      </c>
      <c r="E120" t="s">
        <v>644</v>
      </c>
      <c r="F120" t="s">
        <v>645</v>
      </c>
      <c r="G120" t="s">
        <v>646</v>
      </c>
      <c r="H120" s="4">
        <v>75.31</v>
      </c>
      <c r="I120" t="s">
        <v>595</v>
      </c>
      <c r="J120" t="s">
        <v>647</v>
      </c>
      <c r="K120" t="s">
        <v>597</v>
      </c>
      <c r="L120" t="s">
        <v>648</v>
      </c>
      <c r="M120" s="5" t="str">
        <f>VLOOKUP(G120,[1]应付款管理!$A$1:$J$65536,10,0)</f>
        <v>USD</v>
      </c>
      <c r="N120" s="7">
        <v>75.31</v>
      </c>
      <c r="O120">
        <f t="shared" si="4"/>
        <v>0</v>
      </c>
      <c r="P120">
        <f t="shared" si="5"/>
        <v>0</v>
      </c>
      <c r="Q120" s="8">
        <v>1325355</v>
      </c>
      <c r="R120" t="str">
        <f t="shared" si="7"/>
        <v>，1325355</v>
      </c>
      <c r="S120" t="s">
        <v>649</v>
      </c>
    </row>
    <row r="121" ht="14.1" customHeight="1" outlineLevel="2" spans="1:19">
      <c r="A121" s="3">
        <v>43278</v>
      </c>
      <c r="B121" s="3">
        <v>43296</v>
      </c>
      <c r="C121" s="3">
        <v>43278</v>
      </c>
      <c r="D121" s="3">
        <v>43279</v>
      </c>
      <c r="E121" t="s">
        <v>650</v>
      </c>
      <c r="F121" t="s">
        <v>651</v>
      </c>
      <c r="G121" t="s">
        <v>652</v>
      </c>
      <c r="H121" s="4">
        <v>105.02</v>
      </c>
      <c r="I121" t="s">
        <v>595</v>
      </c>
      <c r="J121" t="s">
        <v>653</v>
      </c>
      <c r="K121" t="s">
        <v>597</v>
      </c>
      <c r="L121" t="s">
        <v>654</v>
      </c>
      <c r="M121" s="5" t="str">
        <f>VLOOKUP(G121,[1]应付款管理!$A$1:$J$65536,10,0)</f>
        <v>USD</v>
      </c>
      <c r="N121" s="7">
        <v>105.02</v>
      </c>
      <c r="O121">
        <f t="shared" si="4"/>
        <v>0</v>
      </c>
      <c r="P121">
        <f t="shared" si="5"/>
        <v>0</v>
      </c>
      <c r="Q121" s="8">
        <v>1325781</v>
      </c>
      <c r="R121" t="str">
        <f t="shared" si="7"/>
        <v>，1325781</v>
      </c>
      <c r="S121" t="s">
        <v>655</v>
      </c>
    </row>
    <row r="122" ht="14.1" customHeight="1" outlineLevel="2" spans="1:19">
      <c r="A122" s="3">
        <v>43279</v>
      </c>
      <c r="B122" s="3">
        <v>43296</v>
      </c>
      <c r="C122" s="3">
        <v>43279</v>
      </c>
      <c r="D122" s="3">
        <v>43282</v>
      </c>
      <c r="E122" t="s">
        <v>656</v>
      </c>
      <c r="F122" t="s">
        <v>657</v>
      </c>
      <c r="G122" t="s">
        <v>658</v>
      </c>
      <c r="H122" s="4">
        <v>177.12</v>
      </c>
      <c r="I122" t="s">
        <v>595</v>
      </c>
      <c r="J122" t="s">
        <v>659</v>
      </c>
      <c r="K122" t="s">
        <v>660</v>
      </c>
      <c r="L122" t="s">
        <v>661</v>
      </c>
      <c r="M122" s="5" t="str">
        <f>VLOOKUP(G122,[1]应付款管理!$A$1:$J$65536,10,0)</f>
        <v>USD</v>
      </c>
      <c r="N122" s="7">
        <v>177.12</v>
      </c>
      <c r="O122">
        <f t="shared" si="4"/>
        <v>0</v>
      </c>
      <c r="P122">
        <f t="shared" si="5"/>
        <v>0</v>
      </c>
      <c r="Q122" s="8">
        <v>1323614</v>
      </c>
      <c r="R122" t="str">
        <f t="shared" si="7"/>
        <v>，1323614</v>
      </c>
      <c r="S122" t="s">
        <v>662</v>
      </c>
    </row>
    <row r="123" ht="14.1" customHeight="1" outlineLevel="2" spans="1:19">
      <c r="A123" s="3">
        <v>43281</v>
      </c>
      <c r="B123" s="3">
        <v>43296</v>
      </c>
      <c r="C123" s="3">
        <v>43281</v>
      </c>
      <c r="D123" s="3">
        <v>43283</v>
      </c>
      <c r="E123" t="s">
        <v>663</v>
      </c>
      <c r="F123" t="s">
        <v>664</v>
      </c>
      <c r="G123" t="s">
        <v>665</v>
      </c>
      <c r="H123" s="4">
        <v>97.96</v>
      </c>
      <c r="I123" t="s">
        <v>595</v>
      </c>
      <c r="J123" t="s">
        <v>666</v>
      </c>
      <c r="K123" t="s">
        <v>597</v>
      </c>
      <c r="L123" t="s">
        <v>667</v>
      </c>
      <c r="M123" s="5" t="str">
        <f>VLOOKUP(G123,[1]应付款管理!$A$1:$J$65536,10,0)</f>
        <v>USD</v>
      </c>
      <c r="N123" s="7">
        <v>97.96</v>
      </c>
      <c r="O123">
        <f t="shared" si="4"/>
        <v>0</v>
      </c>
      <c r="P123">
        <f t="shared" si="5"/>
        <v>0</v>
      </c>
      <c r="Q123" s="8">
        <v>1324847</v>
      </c>
      <c r="R123" t="str">
        <f t="shared" si="7"/>
        <v>，1324847</v>
      </c>
      <c r="S123" t="s">
        <v>668</v>
      </c>
    </row>
    <row r="124" ht="14.1" customHeight="1" outlineLevel="2" spans="1:19">
      <c r="A124" s="3">
        <v>43283</v>
      </c>
      <c r="B124" s="3">
        <v>43327</v>
      </c>
      <c r="C124" s="3">
        <v>43283</v>
      </c>
      <c r="D124" s="3">
        <v>43284</v>
      </c>
      <c r="E124" t="s">
        <v>669</v>
      </c>
      <c r="F124" t="s">
        <v>670</v>
      </c>
      <c r="G124" t="s">
        <v>671</v>
      </c>
      <c r="H124" s="4">
        <v>67.53</v>
      </c>
      <c r="I124" t="s">
        <v>595</v>
      </c>
      <c r="J124" t="s">
        <v>672</v>
      </c>
      <c r="K124" t="s">
        <v>630</v>
      </c>
      <c r="L124" t="s">
        <v>673</v>
      </c>
      <c r="M124" s="5" t="str">
        <f>VLOOKUP(G124,[1]应付款管理!$A$1:$J$65536,10,0)</f>
        <v>USD</v>
      </c>
      <c r="N124" s="7">
        <v>67.53</v>
      </c>
      <c r="O124">
        <f t="shared" si="4"/>
        <v>0</v>
      </c>
      <c r="P124">
        <f t="shared" si="5"/>
        <v>0</v>
      </c>
      <c r="Q124" s="8">
        <v>1328690</v>
      </c>
      <c r="R124" t="str">
        <f t="shared" si="7"/>
        <v>，1328690</v>
      </c>
      <c r="S124" t="s">
        <v>674</v>
      </c>
    </row>
    <row r="125" ht="14.1" customHeight="1" outlineLevel="2" spans="1:19">
      <c r="A125" s="3">
        <v>43283</v>
      </c>
      <c r="B125" s="3">
        <v>43327</v>
      </c>
      <c r="C125" s="3">
        <v>43283</v>
      </c>
      <c r="D125" s="3">
        <v>43285</v>
      </c>
      <c r="E125" t="s">
        <v>675</v>
      </c>
      <c r="F125" t="s">
        <v>676</v>
      </c>
      <c r="G125" t="s">
        <v>677</v>
      </c>
      <c r="H125" s="4">
        <v>101</v>
      </c>
      <c r="I125" t="s">
        <v>595</v>
      </c>
      <c r="J125" t="s">
        <v>678</v>
      </c>
      <c r="K125" t="s">
        <v>679</v>
      </c>
      <c r="L125" t="s">
        <v>680</v>
      </c>
      <c r="M125" s="5" t="str">
        <f>VLOOKUP(G125,[1]应付款管理!$A$1:$J$65536,10,0)</f>
        <v>USD</v>
      </c>
      <c r="N125" s="7">
        <v>101</v>
      </c>
      <c r="O125">
        <f t="shared" si="4"/>
        <v>0</v>
      </c>
      <c r="P125">
        <f t="shared" si="5"/>
        <v>0</v>
      </c>
      <c r="Q125" s="8">
        <v>1324811</v>
      </c>
      <c r="R125" t="str">
        <f t="shared" si="7"/>
        <v>，1324811</v>
      </c>
      <c r="S125" t="s">
        <v>681</v>
      </c>
    </row>
    <row r="126" ht="14.1" customHeight="1" outlineLevel="2" spans="1:19">
      <c r="A126" s="3">
        <v>43284</v>
      </c>
      <c r="B126" s="3">
        <v>43327</v>
      </c>
      <c r="C126" s="3">
        <v>43284</v>
      </c>
      <c r="D126" s="3">
        <v>43286</v>
      </c>
      <c r="E126" t="s">
        <v>682</v>
      </c>
      <c r="F126" t="s">
        <v>683</v>
      </c>
      <c r="G126" t="s">
        <v>684</v>
      </c>
      <c r="H126" s="4">
        <v>46.82</v>
      </c>
      <c r="I126" t="s">
        <v>595</v>
      </c>
      <c r="J126" t="s">
        <v>685</v>
      </c>
      <c r="K126" t="s">
        <v>610</v>
      </c>
      <c r="L126" t="s">
        <v>686</v>
      </c>
      <c r="M126" s="5" t="str">
        <f>VLOOKUP(G126,[1]应付款管理!$A$1:$J$65536,10,0)</f>
        <v>USD</v>
      </c>
      <c r="N126" s="7">
        <v>46.82</v>
      </c>
      <c r="O126">
        <f t="shared" si="4"/>
        <v>0</v>
      </c>
      <c r="P126">
        <f t="shared" si="5"/>
        <v>0</v>
      </c>
      <c r="Q126" s="8">
        <v>1322869</v>
      </c>
      <c r="R126" t="str">
        <f t="shared" si="7"/>
        <v>，1322869</v>
      </c>
      <c r="S126" t="s">
        <v>687</v>
      </c>
    </row>
    <row r="127" ht="14.1" customHeight="1" outlineLevel="2" spans="1:19">
      <c r="A127" s="3">
        <v>43285</v>
      </c>
      <c r="B127" s="3">
        <v>43327</v>
      </c>
      <c r="C127" s="3">
        <v>43285</v>
      </c>
      <c r="D127" s="3">
        <v>43286</v>
      </c>
      <c r="E127" t="s">
        <v>688</v>
      </c>
      <c r="F127" t="s">
        <v>689</v>
      </c>
      <c r="G127" t="s">
        <v>690</v>
      </c>
      <c r="H127" s="4">
        <v>59.58</v>
      </c>
      <c r="I127" t="s">
        <v>595</v>
      </c>
      <c r="J127" t="s">
        <v>691</v>
      </c>
      <c r="K127" t="s">
        <v>679</v>
      </c>
      <c r="L127" t="s">
        <v>692</v>
      </c>
      <c r="M127" s="5" t="str">
        <f>VLOOKUP(G127,[1]应付款管理!$A$1:$J$65536,10,0)</f>
        <v>USD</v>
      </c>
      <c r="N127" s="7">
        <v>59.58</v>
      </c>
      <c r="O127">
        <f t="shared" si="4"/>
        <v>0</v>
      </c>
      <c r="P127">
        <f t="shared" si="5"/>
        <v>0</v>
      </c>
      <c r="Q127" s="8">
        <v>1329156</v>
      </c>
      <c r="R127" t="str">
        <f t="shared" si="7"/>
        <v>，1329156</v>
      </c>
      <c r="S127" t="s">
        <v>693</v>
      </c>
    </row>
    <row r="128" ht="14.1" customHeight="1" outlineLevel="2" spans="1:19">
      <c r="A128" s="3">
        <v>43287</v>
      </c>
      <c r="B128" s="3">
        <v>43327</v>
      </c>
      <c r="C128" s="3">
        <v>43287</v>
      </c>
      <c r="D128" s="3">
        <v>43288</v>
      </c>
      <c r="E128" t="s">
        <v>694</v>
      </c>
      <c r="F128" t="s">
        <v>695</v>
      </c>
      <c r="G128" t="s">
        <v>696</v>
      </c>
      <c r="H128" s="4">
        <v>36.46</v>
      </c>
      <c r="I128" t="s">
        <v>595</v>
      </c>
      <c r="J128" t="s">
        <v>697</v>
      </c>
      <c r="K128" t="s">
        <v>679</v>
      </c>
      <c r="L128" t="s">
        <v>698</v>
      </c>
      <c r="M128" s="5" t="str">
        <f>VLOOKUP(G128,[1]应付款管理!$A$1:$J$65536,10,0)</f>
        <v>USD</v>
      </c>
      <c r="N128" s="7">
        <v>36.46</v>
      </c>
      <c r="O128">
        <f t="shared" si="4"/>
        <v>0</v>
      </c>
      <c r="P128">
        <f t="shared" si="5"/>
        <v>0</v>
      </c>
      <c r="Q128" s="8">
        <v>1330665</v>
      </c>
      <c r="R128" t="str">
        <f t="shared" si="7"/>
        <v>，1330665</v>
      </c>
      <c r="S128" t="s">
        <v>699</v>
      </c>
    </row>
    <row r="129" ht="14.1" customHeight="1" outlineLevel="2" spans="1:19">
      <c r="A129" s="3">
        <v>43288</v>
      </c>
      <c r="B129" s="3">
        <v>43327</v>
      </c>
      <c r="C129" s="3">
        <v>43288</v>
      </c>
      <c r="D129" s="3">
        <v>43289</v>
      </c>
      <c r="E129" t="s">
        <v>700</v>
      </c>
      <c r="F129" t="s">
        <v>701</v>
      </c>
      <c r="G129" t="s">
        <v>702</v>
      </c>
      <c r="H129" s="4">
        <v>114.5</v>
      </c>
      <c r="I129" t="s">
        <v>595</v>
      </c>
      <c r="J129" t="s">
        <v>703</v>
      </c>
      <c r="K129" t="s">
        <v>660</v>
      </c>
      <c r="L129" t="s">
        <v>704</v>
      </c>
      <c r="M129" s="5" t="str">
        <f>VLOOKUP(G129,[1]应付款管理!$A$1:$J$65536,10,0)</f>
        <v>USD</v>
      </c>
      <c r="N129" s="7">
        <v>114.5</v>
      </c>
      <c r="O129">
        <f t="shared" si="4"/>
        <v>0</v>
      </c>
      <c r="P129">
        <f t="shared" si="5"/>
        <v>0</v>
      </c>
      <c r="Q129" s="8">
        <v>1331671</v>
      </c>
      <c r="R129" t="str">
        <f t="shared" si="7"/>
        <v>，1331671</v>
      </c>
      <c r="S129" t="s">
        <v>705</v>
      </c>
    </row>
    <row r="130" ht="14.1" customHeight="1" outlineLevel="2" spans="1:19">
      <c r="A130" s="3">
        <v>43288</v>
      </c>
      <c r="B130" s="3">
        <v>43327</v>
      </c>
      <c r="C130" s="3">
        <v>43288</v>
      </c>
      <c r="D130" s="3">
        <v>43289</v>
      </c>
      <c r="E130" t="s">
        <v>706</v>
      </c>
      <c r="F130" t="s">
        <v>707</v>
      </c>
      <c r="G130" t="s">
        <v>708</v>
      </c>
      <c r="H130" s="4">
        <v>45.92</v>
      </c>
      <c r="I130" t="s">
        <v>595</v>
      </c>
      <c r="J130" t="s">
        <v>709</v>
      </c>
      <c r="K130" t="s">
        <v>630</v>
      </c>
      <c r="L130" t="s">
        <v>710</v>
      </c>
      <c r="M130" s="5" t="str">
        <f>VLOOKUP(G130,[1]应付款管理!$A$1:$J$65536,10,0)</f>
        <v>USD</v>
      </c>
      <c r="N130" s="7">
        <v>45.92</v>
      </c>
      <c r="O130">
        <f t="shared" si="4"/>
        <v>0</v>
      </c>
      <c r="P130">
        <f t="shared" si="5"/>
        <v>0</v>
      </c>
      <c r="Q130" s="8">
        <v>1331054</v>
      </c>
      <c r="R130" t="str">
        <f t="shared" si="7"/>
        <v>，1331054</v>
      </c>
      <c r="S130" t="s">
        <v>711</v>
      </c>
    </row>
    <row r="131" ht="14.1" customHeight="1" outlineLevel="2" spans="1:19">
      <c r="A131" s="3">
        <v>43291</v>
      </c>
      <c r="B131" s="3">
        <v>43327</v>
      </c>
      <c r="C131" s="3">
        <v>43291</v>
      </c>
      <c r="D131" s="3">
        <v>43292</v>
      </c>
      <c r="E131" t="s">
        <v>712</v>
      </c>
      <c r="F131" t="s">
        <v>713</v>
      </c>
      <c r="G131" t="s">
        <v>714</v>
      </c>
      <c r="H131" s="4">
        <v>231.24</v>
      </c>
      <c r="I131" t="s">
        <v>595</v>
      </c>
      <c r="J131" t="s">
        <v>715</v>
      </c>
      <c r="K131" t="s">
        <v>623</v>
      </c>
      <c r="L131" t="s">
        <v>716</v>
      </c>
      <c r="M131" s="5" t="str">
        <f>VLOOKUP(G131,[1]应付款管理!$A$1:$J$65536,10,0)</f>
        <v>USD</v>
      </c>
      <c r="N131" s="7">
        <v>231.24</v>
      </c>
      <c r="O131">
        <f t="shared" ref="O131:O194" si="8">IF(I131=M131,0,1)</f>
        <v>0</v>
      </c>
      <c r="P131">
        <f t="shared" ref="P131:P194" si="9">H131-N131</f>
        <v>0</v>
      </c>
      <c r="Q131" s="8">
        <v>1325930</v>
      </c>
      <c r="R131" t="str">
        <f t="shared" si="7"/>
        <v>，1325930</v>
      </c>
      <c r="S131" t="s">
        <v>717</v>
      </c>
    </row>
    <row r="132" ht="14.1" customHeight="1" outlineLevel="2" spans="1:19">
      <c r="A132" s="3">
        <v>43293</v>
      </c>
      <c r="B132" s="3">
        <v>43327</v>
      </c>
      <c r="C132" s="3">
        <v>43293</v>
      </c>
      <c r="D132" s="3">
        <v>43295</v>
      </c>
      <c r="E132" t="s">
        <v>718</v>
      </c>
      <c r="F132" t="s">
        <v>719</v>
      </c>
      <c r="G132" t="s">
        <v>720</v>
      </c>
      <c r="H132" s="4">
        <v>207.58</v>
      </c>
      <c r="I132" t="s">
        <v>595</v>
      </c>
      <c r="J132" t="s">
        <v>721</v>
      </c>
      <c r="K132" t="s">
        <v>597</v>
      </c>
      <c r="L132" t="s">
        <v>722</v>
      </c>
      <c r="M132" s="5" t="str">
        <f>VLOOKUP(G132,[1]应付款管理!$A$1:$J$65536,10,0)</f>
        <v>USD</v>
      </c>
      <c r="N132" s="7">
        <v>207.58</v>
      </c>
      <c r="O132">
        <f t="shared" si="8"/>
        <v>0</v>
      </c>
      <c r="P132">
        <f t="shared" si="9"/>
        <v>0</v>
      </c>
      <c r="Q132" s="8">
        <v>1327806</v>
      </c>
      <c r="R132" t="str">
        <f t="shared" si="7"/>
        <v>，1327806</v>
      </c>
      <c r="S132" t="s">
        <v>723</v>
      </c>
    </row>
    <row r="133" ht="14.1" customHeight="1" outlineLevel="2" spans="1:19">
      <c r="A133" s="3">
        <v>43294</v>
      </c>
      <c r="B133" s="3">
        <v>43327</v>
      </c>
      <c r="C133" s="3">
        <v>43294</v>
      </c>
      <c r="D133" s="3">
        <v>43297</v>
      </c>
      <c r="E133" t="s">
        <v>724</v>
      </c>
      <c r="F133" t="s">
        <v>725</v>
      </c>
      <c r="G133" t="s">
        <v>726</v>
      </c>
      <c r="H133" s="4">
        <v>153.15</v>
      </c>
      <c r="I133" t="s">
        <v>595</v>
      </c>
      <c r="J133" t="s">
        <v>727</v>
      </c>
      <c r="K133" t="s">
        <v>597</v>
      </c>
      <c r="L133" t="s">
        <v>728</v>
      </c>
      <c r="M133" s="5" t="str">
        <f>VLOOKUP(G133,[1]应付款管理!$A$1:$J$65536,10,0)</f>
        <v>USD</v>
      </c>
      <c r="N133" s="7">
        <v>153.15</v>
      </c>
      <c r="O133">
        <f t="shared" si="8"/>
        <v>0</v>
      </c>
      <c r="P133">
        <f t="shared" si="9"/>
        <v>0</v>
      </c>
      <c r="Q133" s="8">
        <v>1334380</v>
      </c>
      <c r="R133" t="str">
        <f t="shared" si="7"/>
        <v>，1334380</v>
      </c>
      <c r="S133" t="s">
        <v>729</v>
      </c>
    </row>
    <row r="134" ht="14.1" customHeight="1" outlineLevel="2" spans="1:19">
      <c r="A134" s="3">
        <v>43294</v>
      </c>
      <c r="B134" s="3">
        <v>43327</v>
      </c>
      <c r="C134" s="3">
        <v>43294</v>
      </c>
      <c r="D134" s="3">
        <v>43297</v>
      </c>
      <c r="E134" t="s">
        <v>730</v>
      </c>
      <c r="F134" t="s">
        <v>731</v>
      </c>
      <c r="G134" t="s">
        <v>732</v>
      </c>
      <c r="H134" s="4">
        <v>159.27</v>
      </c>
      <c r="I134" t="s">
        <v>595</v>
      </c>
      <c r="J134" t="s">
        <v>733</v>
      </c>
      <c r="K134" t="s">
        <v>597</v>
      </c>
      <c r="L134" t="s">
        <v>728</v>
      </c>
      <c r="M134" s="5" t="str">
        <f>VLOOKUP(G134,[1]应付款管理!$A$1:$J$65536,10,0)</f>
        <v>USD</v>
      </c>
      <c r="N134" s="7">
        <v>159.27</v>
      </c>
      <c r="O134">
        <f t="shared" si="8"/>
        <v>0</v>
      </c>
      <c r="P134">
        <f t="shared" si="9"/>
        <v>0</v>
      </c>
      <c r="Q134" s="8">
        <v>1334383</v>
      </c>
      <c r="R134" t="str">
        <f t="shared" si="7"/>
        <v>，1334383</v>
      </c>
      <c r="S134" t="s">
        <v>734</v>
      </c>
    </row>
    <row r="135" ht="14.1" customHeight="1" outlineLevel="2" spans="1:19">
      <c r="A135" s="3">
        <v>43295</v>
      </c>
      <c r="B135" s="3">
        <v>43327</v>
      </c>
      <c r="C135" s="3">
        <v>43295</v>
      </c>
      <c r="D135" s="3">
        <v>43296</v>
      </c>
      <c r="E135" t="s">
        <v>735</v>
      </c>
      <c r="F135" t="s">
        <v>736</v>
      </c>
      <c r="G135" t="s">
        <v>737</v>
      </c>
      <c r="H135" s="4">
        <v>215.02</v>
      </c>
      <c r="I135" t="s">
        <v>595</v>
      </c>
      <c r="J135" t="s">
        <v>738</v>
      </c>
      <c r="K135" t="s">
        <v>739</v>
      </c>
      <c r="L135" t="s">
        <v>740</v>
      </c>
      <c r="M135" s="5" t="str">
        <f>VLOOKUP(G135,[1]应付款管理!$A$1:$J$65536,10,0)</f>
        <v>USD</v>
      </c>
      <c r="N135" s="7">
        <v>215.02</v>
      </c>
      <c r="O135">
        <f t="shared" si="8"/>
        <v>0</v>
      </c>
      <c r="P135">
        <f t="shared" si="9"/>
        <v>0</v>
      </c>
      <c r="Q135" s="8">
        <v>1329640</v>
      </c>
      <c r="R135" t="str">
        <f t="shared" si="7"/>
        <v>，1329640</v>
      </c>
      <c r="S135" t="s">
        <v>741</v>
      </c>
    </row>
    <row r="136" ht="14.1" customHeight="1" outlineLevel="2" spans="1:19">
      <c r="A136" s="3">
        <v>43298</v>
      </c>
      <c r="B136" s="3">
        <v>43327</v>
      </c>
      <c r="C136" s="3">
        <v>43298</v>
      </c>
      <c r="D136" s="3">
        <v>43299</v>
      </c>
      <c r="E136" t="s">
        <v>742</v>
      </c>
      <c r="F136" t="s">
        <v>743</v>
      </c>
      <c r="G136" t="s">
        <v>744</v>
      </c>
      <c r="H136" s="4">
        <v>68.52</v>
      </c>
      <c r="I136" t="s">
        <v>595</v>
      </c>
      <c r="J136" t="s">
        <v>745</v>
      </c>
      <c r="K136" t="s">
        <v>630</v>
      </c>
      <c r="L136" t="s">
        <v>673</v>
      </c>
      <c r="M136" s="5" t="str">
        <f>VLOOKUP(G136,[1]应付款管理!$A$1:$J$65536,10,0)</f>
        <v>USD</v>
      </c>
      <c r="N136" s="7">
        <v>68.52</v>
      </c>
      <c r="O136">
        <f t="shared" si="8"/>
        <v>0</v>
      </c>
      <c r="P136">
        <f t="shared" si="9"/>
        <v>0</v>
      </c>
      <c r="Q136" s="8">
        <v>1328441</v>
      </c>
      <c r="R136" t="str">
        <f t="shared" si="7"/>
        <v>，1328441</v>
      </c>
      <c r="S136" t="s">
        <v>746</v>
      </c>
    </row>
    <row r="137" ht="14.1" customHeight="1" outlineLevel="2" spans="1:19">
      <c r="A137" s="3">
        <v>43299</v>
      </c>
      <c r="B137" s="3">
        <v>43327</v>
      </c>
      <c r="C137" s="3">
        <v>43299</v>
      </c>
      <c r="D137" s="3">
        <v>43301</v>
      </c>
      <c r="E137" t="s">
        <v>747</v>
      </c>
      <c r="F137" t="s">
        <v>748</v>
      </c>
      <c r="G137" t="s">
        <v>749</v>
      </c>
      <c r="H137" s="4">
        <v>397.92</v>
      </c>
      <c r="I137" t="s">
        <v>595</v>
      </c>
      <c r="J137" t="s">
        <v>750</v>
      </c>
      <c r="K137" t="s">
        <v>679</v>
      </c>
      <c r="L137" t="s">
        <v>751</v>
      </c>
      <c r="M137" s="5" t="str">
        <f>VLOOKUP(G137,[1]应付款管理!$A$1:$J$65536,10,0)</f>
        <v>USD</v>
      </c>
      <c r="N137" s="7">
        <v>397.92</v>
      </c>
      <c r="O137">
        <f t="shared" si="8"/>
        <v>0</v>
      </c>
      <c r="P137">
        <f t="shared" si="9"/>
        <v>0</v>
      </c>
      <c r="Q137" s="8">
        <v>1333534</v>
      </c>
      <c r="R137" t="str">
        <f t="shared" si="7"/>
        <v>，1333534</v>
      </c>
      <c r="S137" t="s">
        <v>752</v>
      </c>
    </row>
    <row r="138" ht="14.1" customHeight="1" outlineLevel="2" spans="1:19">
      <c r="A138" s="3">
        <v>43299</v>
      </c>
      <c r="B138" s="3">
        <v>43327</v>
      </c>
      <c r="C138" s="3">
        <v>43299</v>
      </c>
      <c r="D138" s="3">
        <v>43300</v>
      </c>
      <c r="E138" t="s">
        <v>753</v>
      </c>
      <c r="F138" t="s">
        <v>754</v>
      </c>
      <c r="G138" t="s">
        <v>755</v>
      </c>
      <c r="H138" s="4">
        <v>36.65</v>
      </c>
      <c r="I138" t="s">
        <v>595</v>
      </c>
      <c r="J138" t="s">
        <v>756</v>
      </c>
      <c r="K138" t="s">
        <v>679</v>
      </c>
      <c r="L138" t="s">
        <v>757</v>
      </c>
      <c r="M138" s="5" t="str">
        <f>VLOOKUP(G138,[1]应付款管理!$A$1:$J$65536,10,0)</f>
        <v>USD</v>
      </c>
      <c r="N138" s="7">
        <v>36.65</v>
      </c>
      <c r="O138">
        <f t="shared" si="8"/>
        <v>0</v>
      </c>
      <c r="P138">
        <f t="shared" si="9"/>
        <v>0</v>
      </c>
      <c r="Q138" s="8">
        <v>1336664</v>
      </c>
      <c r="R138" t="str">
        <f t="shared" si="7"/>
        <v>，1336664</v>
      </c>
      <c r="S138" t="s">
        <v>758</v>
      </c>
    </row>
    <row r="139" ht="14.1" customHeight="1" outlineLevel="2" spans="1:19">
      <c r="A139" s="3">
        <v>43301</v>
      </c>
      <c r="B139" s="3">
        <v>43327</v>
      </c>
      <c r="C139" s="3">
        <v>43301</v>
      </c>
      <c r="D139" s="3">
        <v>43306</v>
      </c>
      <c r="E139" t="s">
        <v>759</v>
      </c>
      <c r="F139" t="s">
        <v>760</v>
      </c>
      <c r="G139" t="s">
        <v>761</v>
      </c>
      <c r="H139" s="4">
        <v>245.7</v>
      </c>
      <c r="I139" t="s">
        <v>595</v>
      </c>
      <c r="J139" t="s">
        <v>762</v>
      </c>
      <c r="K139" t="s">
        <v>597</v>
      </c>
      <c r="L139" t="s">
        <v>763</v>
      </c>
      <c r="M139" s="5" t="str">
        <f>VLOOKUP(G139,[1]应付款管理!$A$1:$J$65536,10,0)</f>
        <v>USD</v>
      </c>
      <c r="N139" s="7">
        <v>245.7</v>
      </c>
      <c r="O139">
        <f t="shared" si="8"/>
        <v>0</v>
      </c>
      <c r="P139">
        <f t="shared" si="9"/>
        <v>0</v>
      </c>
      <c r="Q139" s="8">
        <v>1331247</v>
      </c>
      <c r="R139" t="str">
        <f t="shared" si="7"/>
        <v>，1331247</v>
      </c>
      <c r="S139" t="s">
        <v>764</v>
      </c>
    </row>
    <row r="140" ht="14.1" customHeight="1" outlineLevel="2" spans="1:19">
      <c r="A140" s="3">
        <v>43302</v>
      </c>
      <c r="B140" s="3">
        <v>43327</v>
      </c>
      <c r="C140" s="3">
        <v>43302</v>
      </c>
      <c r="D140" s="3">
        <v>43303</v>
      </c>
      <c r="E140" t="s">
        <v>765</v>
      </c>
      <c r="F140" t="s">
        <v>766</v>
      </c>
      <c r="G140" t="s">
        <v>767</v>
      </c>
      <c r="H140" s="4">
        <v>45.76</v>
      </c>
      <c r="I140" t="s">
        <v>595</v>
      </c>
      <c r="J140" t="s">
        <v>768</v>
      </c>
      <c r="K140" t="s">
        <v>660</v>
      </c>
      <c r="L140" t="s">
        <v>769</v>
      </c>
      <c r="M140" s="5" t="str">
        <f>VLOOKUP(G140,[1]应付款管理!$A$1:$J$65536,10,0)</f>
        <v>USD</v>
      </c>
      <c r="N140" s="7">
        <v>45.76</v>
      </c>
      <c r="O140">
        <f t="shared" si="8"/>
        <v>0</v>
      </c>
      <c r="P140">
        <f t="shared" si="9"/>
        <v>0</v>
      </c>
      <c r="Q140" s="8">
        <v>1333585</v>
      </c>
      <c r="R140" t="str">
        <f t="shared" si="7"/>
        <v>，1333585</v>
      </c>
      <c r="S140" t="s">
        <v>770</v>
      </c>
    </row>
    <row r="141" ht="14.1" customHeight="1" outlineLevel="2" spans="1:19">
      <c r="A141" s="3">
        <v>43302</v>
      </c>
      <c r="B141" s="3">
        <v>43327</v>
      </c>
      <c r="C141" s="3">
        <v>43302</v>
      </c>
      <c r="D141" s="3">
        <v>43303</v>
      </c>
      <c r="E141" t="s">
        <v>771</v>
      </c>
      <c r="F141" t="s">
        <v>772</v>
      </c>
      <c r="G141" t="s">
        <v>773</v>
      </c>
      <c r="H141" s="4">
        <v>77.19</v>
      </c>
      <c r="I141" t="s">
        <v>595</v>
      </c>
      <c r="J141" t="s">
        <v>774</v>
      </c>
      <c r="K141" t="s">
        <v>623</v>
      </c>
      <c r="L141" t="s">
        <v>624</v>
      </c>
      <c r="M141" s="5" t="str">
        <f>VLOOKUP(G141,[1]应付款管理!$A$1:$J$65536,10,0)</f>
        <v>USD</v>
      </c>
      <c r="N141" s="7">
        <v>77.19</v>
      </c>
      <c r="O141">
        <f t="shared" si="8"/>
        <v>0</v>
      </c>
      <c r="P141">
        <f t="shared" si="9"/>
        <v>0</v>
      </c>
      <c r="Q141" s="8">
        <v>1334180</v>
      </c>
      <c r="R141" t="str">
        <f t="shared" si="7"/>
        <v>，1334180</v>
      </c>
      <c r="S141" t="s">
        <v>775</v>
      </c>
    </row>
    <row r="142" ht="14.1" customHeight="1" outlineLevel="2" spans="1:19">
      <c r="A142" s="3">
        <v>43303</v>
      </c>
      <c r="B142" s="3">
        <v>43327</v>
      </c>
      <c r="C142" s="3">
        <v>43303</v>
      </c>
      <c r="D142" s="3">
        <v>43304</v>
      </c>
      <c r="E142" t="s">
        <v>776</v>
      </c>
      <c r="F142" t="s">
        <v>777</v>
      </c>
      <c r="G142" t="s">
        <v>778</v>
      </c>
      <c r="H142" s="4">
        <v>55.29</v>
      </c>
      <c r="I142" t="s">
        <v>595</v>
      </c>
      <c r="J142" t="s">
        <v>779</v>
      </c>
      <c r="K142" t="s">
        <v>597</v>
      </c>
      <c r="L142" t="s">
        <v>763</v>
      </c>
      <c r="M142" s="5" t="str">
        <f>VLOOKUP(G142,[1]应付款管理!$A$1:$J$65536,10,0)</f>
        <v>USD</v>
      </c>
      <c r="N142" s="7">
        <v>55.29</v>
      </c>
      <c r="O142">
        <f t="shared" si="8"/>
        <v>0</v>
      </c>
      <c r="P142">
        <f t="shared" si="9"/>
        <v>0</v>
      </c>
      <c r="Q142" s="8">
        <v>1339082</v>
      </c>
      <c r="R142" t="str">
        <f t="shared" si="7"/>
        <v>，1339082</v>
      </c>
      <c r="S142" t="s">
        <v>780</v>
      </c>
    </row>
    <row r="143" ht="14.1" customHeight="1" outlineLevel="2" spans="1:19">
      <c r="A143" s="3">
        <v>43304</v>
      </c>
      <c r="B143" s="3">
        <v>43327</v>
      </c>
      <c r="C143" s="3">
        <v>43304</v>
      </c>
      <c r="D143" s="3">
        <v>43306</v>
      </c>
      <c r="E143" t="s">
        <v>781</v>
      </c>
      <c r="F143" t="s">
        <v>782</v>
      </c>
      <c r="G143" t="s">
        <v>783</v>
      </c>
      <c r="H143" s="4">
        <v>275.6</v>
      </c>
      <c r="I143" t="s">
        <v>595</v>
      </c>
      <c r="J143" t="s">
        <v>784</v>
      </c>
      <c r="K143" t="s">
        <v>623</v>
      </c>
      <c r="L143" t="s">
        <v>785</v>
      </c>
      <c r="M143" s="5" t="str">
        <f>VLOOKUP(G143,[1]应付款管理!$A$1:$J$65536,10,0)</f>
        <v>USD</v>
      </c>
      <c r="N143" s="7">
        <v>275.6</v>
      </c>
      <c r="O143">
        <f t="shared" si="8"/>
        <v>0</v>
      </c>
      <c r="P143">
        <f t="shared" si="9"/>
        <v>0</v>
      </c>
      <c r="Q143" s="8">
        <v>1339319</v>
      </c>
      <c r="R143" t="str">
        <f t="shared" si="7"/>
        <v>，1339319</v>
      </c>
      <c r="S143" t="s">
        <v>786</v>
      </c>
    </row>
    <row r="144" ht="14.1" customHeight="1" outlineLevel="2" spans="1:19">
      <c r="A144" s="3">
        <v>43304</v>
      </c>
      <c r="B144" s="3">
        <v>43327</v>
      </c>
      <c r="C144" s="3">
        <v>43304</v>
      </c>
      <c r="D144" s="3">
        <v>43307</v>
      </c>
      <c r="E144" t="s">
        <v>787</v>
      </c>
      <c r="F144" t="s">
        <v>788</v>
      </c>
      <c r="G144" t="s">
        <v>789</v>
      </c>
      <c r="H144" s="4">
        <v>131.01</v>
      </c>
      <c r="I144" t="s">
        <v>595</v>
      </c>
      <c r="J144" t="s">
        <v>790</v>
      </c>
      <c r="K144" t="s">
        <v>597</v>
      </c>
      <c r="L144" t="s">
        <v>722</v>
      </c>
      <c r="M144" s="5" t="str">
        <f>VLOOKUP(G144,[1]应付款管理!$A$1:$J$65536,10,0)</f>
        <v>USD</v>
      </c>
      <c r="N144" s="7">
        <v>131.01</v>
      </c>
      <c r="O144">
        <f t="shared" si="8"/>
        <v>0</v>
      </c>
      <c r="P144">
        <f t="shared" si="9"/>
        <v>0</v>
      </c>
      <c r="Q144" s="8">
        <v>1333977</v>
      </c>
      <c r="R144" t="str">
        <f t="shared" si="7"/>
        <v>，1333977</v>
      </c>
      <c r="S144" t="s">
        <v>791</v>
      </c>
    </row>
    <row r="145" ht="14.1" customHeight="1" outlineLevel="2" spans="1:19">
      <c r="A145" s="3">
        <v>43305</v>
      </c>
      <c r="B145" s="3">
        <v>43327</v>
      </c>
      <c r="C145" s="3">
        <v>43305</v>
      </c>
      <c r="D145" s="3">
        <v>43306</v>
      </c>
      <c r="E145" t="s">
        <v>792</v>
      </c>
      <c r="F145" t="s">
        <v>793</v>
      </c>
      <c r="G145" s="13" t="s">
        <v>794</v>
      </c>
      <c r="H145" s="4">
        <v>38.66</v>
      </c>
      <c r="I145" t="s">
        <v>595</v>
      </c>
      <c r="J145" t="s">
        <v>795</v>
      </c>
      <c r="K145" t="s">
        <v>679</v>
      </c>
      <c r="L145" t="s">
        <v>796</v>
      </c>
      <c r="M145" s="5" t="s">
        <v>595</v>
      </c>
      <c r="N145" s="7">
        <v>38.66</v>
      </c>
      <c r="O145">
        <f t="shared" si="8"/>
        <v>0</v>
      </c>
      <c r="P145">
        <f t="shared" si="9"/>
        <v>0</v>
      </c>
      <c r="Q145" s="8">
        <v>1340234</v>
      </c>
      <c r="R145" t="str">
        <f t="shared" ref="R145:R176" si="10">$R$1&amp;Q145</f>
        <v>，1340234</v>
      </c>
      <c r="S145" t="s">
        <v>797</v>
      </c>
    </row>
    <row r="146" ht="14.1" customHeight="1" outlineLevel="2" spans="1:19">
      <c r="A146" s="3">
        <v>43305</v>
      </c>
      <c r="B146" s="3">
        <v>43327</v>
      </c>
      <c r="C146" s="3">
        <v>43305</v>
      </c>
      <c r="D146" s="3">
        <v>43306</v>
      </c>
      <c r="E146" t="s">
        <v>798</v>
      </c>
      <c r="F146" t="s">
        <v>799</v>
      </c>
      <c r="G146" t="s">
        <v>800</v>
      </c>
      <c r="H146" s="4">
        <v>43.67</v>
      </c>
      <c r="I146" t="s">
        <v>595</v>
      </c>
      <c r="J146" t="s">
        <v>801</v>
      </c>
      <c r="K146" t="s">
        <v>597</v>
      </c>
      <c r="L146" t="s">
        <v>722</v>
      </c>
      <c r="M146" s="5" t="str">
        <f>VLOOKUP(G146,[1]应付款管理!$A$1:$J$65536,10,0)</f>
        <v>USD</v>
      </c>
      <c r="N146" s="7">
        <v>43.67</v>
      </c>
      <c r="O146">
        <f t="shared" si="8"/>
        <v>0</v>
      </c>
      <c r="P146">
        <f t="shared" si="9"/>
        <v>0</v>
      </c>
      <c r="Q146" s="8">
        <v>1332312</v>
      </c>
      <c r="R146" t="str">
        <f t="shared" si="10"/>
        <v>，1332312</v>
      </c>
      <c r="S146" t="s">
        <v>802</v>
      </c>
    </row>
    <row r="147" ht="14.1" customHeight="1" outlineLevel="2" spans="1:19">
      <c r="A147" s="3">
        <v>43306</v>
      </c>
      <c r="B147" s="3">
        <v>43327</v>
      </c>
      <c r="C147" s="3">
        <v>43306</v>
      </c>
      <c r="D147" s="3">
        <v>43308</v>
      </c>
      <c r="E147" t="s">
        <v>803</v>
      </c>
      <c r="F147" t="s">
        <v>804</v>
      </c>
      <c r="G147" t="s">
        <v>805</v>
      </c>
      <c r="H147" s="4">
        <v>70.5</v>
      </c>
      <c r="I147" t="s">
        <v>595</v>
      </c>
      <c r="J147" t="s">
        <v>806</v>
      </c>
      <c r="K147" t="s">
        <v>660</v>
      </c>
      <c r="L147" t="s">
        <v>807</v>
      </c>
      <c r="M147" s="5" t="str">
        <f>VLOOKUP(G147,[1]应付款管理!$A$1:$J$65536,10,0)</f>
        <v>USD</v>
      </c>
      <c r="N147" s="7">
        <v>70.5</v>
      </c>
      <c r="O147">
        <f t="shared" si="8"/>
        <v>0</v>
      </c>
      <c r="P147">
        <f t="shared" si="9"/>
        <v>0</v>
      </c>
      <c r="Q147" s="8">
        <v>1340334</v>
      </c>
      <c r="R147" t="str">
        <f t="shared" si="10"/>
        <v>，1340334</v>
      </c>
      <c r="S147" t="s">
        <v>808</v>
      </c>
    </row>
    <row r="148" ht="14.1" customHeight="1" outlineLevel="2" spans="1:19">
      <c r="A148" s="3">
        <v>43306</v>
      </c>
      <c r="B148" s="3">
        <v>43327</v>
      </c>
      <c r="C148" s="3">
        <v>43306</v>
      </c>
      <c r="D148" s="3">
        <v>43310</v>
      </c>
      <c r="E148" t="s">
        <v>809</v>
      </c>
      <c r="F148" t="s">
        <v>810</v>
      </c>
      <c r="G148" t="s">
        <v>811</v>
      </c>
      <c r="H148" s="4">
        <v>898.94</v>
      </c>
      <c r="I148" t="s">
        <v>595</v>
      </c>
      <c r="J148" t="s">
        <v>812</v>
      </c>
      <c r="K148" t="s">
        <v>623</v>
      </c>
      <c r="L148" t="s">
        <v>813</v>
      </c>
      <c r="M148" s="5" t="str">
        <f>VLOOKUP(G148,[1]应付款管理!$A$1:$J$65536,10,0)</f>
        <v>USD</v>
      </c>
      <c r="N148" s="7">
        <v>898.94</v>
      </c>
      <c r="O148">
        <f t="shared" si="8"/>
        <v>0</v>
      </c>
      <c r="P148">
        <f t="shared" si="9"/>
        <v>0</v>
      </c>
      <c r="Q148" s="8">
        <v>1321045</v>
      </c>
      <c r="R148" t="str">
        <f t="shared" si="10"/>
        <v>，1321045</v>
      </c>
      <c r="S148" t="s">
        <v>814</v>
      </c>
    </row>
    <row r="149" ht="14.1" customHeight="1" outlineLevel="2" spans="1:19">
      <c r="A149" s="3">
        <v>43306</v>
      </c>
      <c r="B149" s="3">
        <v>43327</v>
      </c>
      <c r="C149" s="3">
        <v>43306</v>
      </c>
      <c r="D149" s="3">
        <v>43307</v>
      </c>
      <c r="E149" t="s">
        <v>815</v>
      </c>
      <c r="F149" t="s">
        <v>816</v>
      </c>
      <c r="G149" t="s">
        <v>817</v>
      </c>
      <c r="H149" s="4">
        <v>72.62</v>
      </c>
      <c r="I149" t="s">
        <v>595</v>
      </c>
      <c r="J149" t="s">
        <v>818</v>
      </c>
      <c r="K149" t="s">
        <v>597</v>
      </c>
      <c r="L149" t="s">
        <v>819</v>
      </c>
      <c r="M149" s="5" t="str">
        <f>VLOOKUP(G149,[1]应付款管理!$A$1:$J$65536,10,0)</f>
        <v>USD</v>
      </c>
      <c r="N149" s="7">
        <v>72.62</v>
      </c>
      <c r="O149">
        <f t="shared" si="8"/>
        <v>0</v>
      </c>
      <c r="P149">
        <f t="shared" si="9"/>
        <v>0</v>
      </c>
      <c r="Q149" s="8">
        <v>1335534</v>
      </c>
      <c r="R149" t="str">
        <f t="shared" si="10"/>
        <v>，1335534</v>
      </c>
      <c r="S149" t="s">
        <v>820</v>
      </c>
    </row>
    <row r="150" ht="14.1" customHeight="1" outlineLevel="2" spans="1:19">
      <c r="A150" s="3">
        <v>43307</v>
      </c>
      <c r="B150" s="3">
        <v>43327</v>
      </c>
      <c r="C150" s="3">
        <v>43307</v>
      </c>
      <c r="D150" s="3">
        <v>43308</v>
      </c>
      <c r="E150" t="s">
        <v>821</v>
      </c>
      <c r="F150" t="s">
        <v>822</v>
      </c>
      <c r="G150" t="s">
        <v>823</v>
      </c>
      <c r="H150" s="4">
        <v>74.29</v>
      </c>
      <c r="I150" t="s">
        <v>595</v>
      </c>
      <c r="J150" t="s">
        <v>824</v>
      </c>
      <c r="K150" t="s">
        <v>597</v>
      </c>
      <c r="L150" t="s">
        <v>825</v>
      </c>
      <c r="M150" s="5" t="str">
        <f>VLOOKUP(G150,[1]应付款管理!$A$1:$J$65536,10,0)</f>
        <v>USD</v>
      </c>
      <c r="N150" s="7">
        <v>74.29</v>
      </c>
      <c r="O150">
        <f t="shared" si="8"/>
        <v>0</v>
      </c>
      <c r="P150">
        <f t="shared" si="9"/>
        <v>0</v>
      </c>
      <c r="Q150" s="8">
        <v>1335559</v>
      </c>
      <c r="R150" t="str">
        <f t="shared" si="10"/>
        <v>，1335559</v>
      </c>
      <c r="S150" t="s">
        <v>826</v>
      </c>
    </row>
    <row r="151" ht="14.1" customHeight="1" outlineLevel="2" spans="1:19">
      <c r="A151" s="3">
        <v>43307</v>
      </c>
      <c r="B151" s="3">
        <v>43327</v>
      </c>
      <c r="C151" s="3">
        <v>43307</v>
      </c>
      <c r="D151" s="3">
        <v>43311</v>
      </c>
      <c r="E151" t="s">
        <v>827</v>
      </c>
      <c r="F151" t="s">
        <v>828</v>
      </c>
      <c r="G151" t="s">
        <v>829</v>
      </c>
      <c r="H151" s="4">
        <v>153.92</v>
      </c>
      <c r="I151" t="s">
        <v>595</v>
      </c>
      <c r="J151" t="s">
        <v>830</v>
      </c>
      <c r="K151" t="s">
        <v>597</v>
      </c>
      <c r="L151" t="s">
        <v>722</v>
      </c>
      <c r="M151" s="5" t="str">
        <f>VLOOKUP(G151,[1]应付款管理!$A$1:$J$65536,10,0)</f>
        <v>USD</v>
      </c>
      <c r="N151" s="7">
        <v>153.92</v>
      </c>
      <c r="O151">
        <f t="shared" si="8"/>
        <v>0</v>
      </c>
      <c r="P151">
        <f t="shared" si="9"/>
        <v>0</v>
      </c>
      <c r="Q151" s="8">
        <v>1340382</v>
      </c>
      <c r="R151" t="str">
        <f t="shared" si="10"/>
        <v>，1340382</v>
      </c>
      <c r="S151" t="s">
        <v>831</v>
      </c>
    </row>
    <row r="152" ht="14.1" customHeight="1" outlineLevel="2" spans="1:19">
      <c r="A152" s="3">
        <v>43307</v>
      </c>
      <c r="B152" s="3">
        <v>43327</v>
      </c>
      <c r="C152" s="3">
        <v>43306</v>
      </c>
      <c r="D152" s="3">
        <v>43307</v>
      </c>
      <c r="E152" t="s">
        <v>832</v>
      </c>
      <c r="F152" t="s">
        <v>833</v>
      </c>
      <c r="G152" t="s">
        <v>834</v>
      </c>
      <c r="H152" s="4">
        <v>78.08</v>
      </c>
      <c r="I152" t="s">
        <v>595</v>
      </c>
      <c r="J152" t="s">
        <v>835</v>
      </c>
      <c r="K152" t="s">
        <v>597</v>
      </c>
      <c r="L152" t="s">
        <v>836</v>
      </c>
      <c r="M152" s="5" t="str">
        <f>VLOOKUP(G152,[1]应付款管理!$A$1:$J$65536,10,0)</f>
        <v>USD</v>
      </c>
      <c r="N152" s="7">
        <v>78.08</v>
      </c>
      <c r="O152">
        <f t="shared" si="8"/>
        <v>0</v>
      </c>
      <c r="P152">
        <f t="shared" si="9"/>
        <v>0</v>
      </c>
      <c r="Q152" s="8">
        <v>1341337</v>
      </c>
      <c r="R152" t="str">
        <f t="shared" si="10"/>
        <v>，1341337</v>
      </c>
      <c r="S152" t="s">
        <v>837</v>
      </c>
    </row>
    <row r="153" ht="14.1" customHeight="1" outlineLevel="2" spans="1:19">
      <c r="A153" s="3">
        <v>43307</v>
      </c>
      <c r="B153" s="3">
        <v>43327</v>
      </c>
      <c r="C153" s="3">
        <v>43307</v>
      </c>
      <c r="D153" s="3">
        <v>43310</v>
      </c>
      <c r="E153" t="s">
        <v>838</v>
      </c>
      <c r="F153" t="s">
        <v>839</v>
      </c>
      <c r="G153" t="s">
        <v>840</v>
      </c>
      <c r="H153" s="4">
        <v>244.14</v>
      </c>
      <c r="I153" t="s">
        <v>595</v>
      </c>
      <c r="J153" t="s">
        <v>841</v>
      </c>
      <c r="K153" t="s">
        <v>842</v>
      </c>
      <c r="L153" t="s">
        <v>843</v>
      </c>
      <c r="M153" s="5" t="str">
        <f>VLOOKUP(G153,[1]应付款管理!$A$1:$J$65536,10,0)</f>
        <v>USD</v>
      </c>
      <c r="N153" s="7">
        <v>244.14</v>
      </c>
      <c r="O153">
        <f t="shared" si="8"/>
        <v>0</v>
      </c>
      <c r="P153">
        <f t="shared" si="9"/>
        <v>0</v>
      </c>
      <c r="Q153" s="8">
        <v>1340563</v>
      </c>
      <c r="R153" t="str">
        <f t="shared" si="10"/>
        <v>，1340563</v>
      </c>
      <c r="S153" t="s">
        <v>844</v>
      </c>
    </row>
    <row r="154" ht="14.1" customHeight="1" outlineLevel="2" spans="1:19">
      <c r="A154" s="3">
        <v>43308</v>
      </c>
      <c r="B154" s="3">
        <v>43327</v>
      </c>
      <c r="C154" s="3">
        <v>43308</v>
      </c>
      <c r="D154" s="3">
        <v>43310</v>
      </c>
      <c r="E154" t="s">
        <v>845</v>
      </c>
      <c r="F154" t="s">
        <v>846</v>
      </c>
      <c r="G154" t="s">
        <v>847</v>
      </c>
      <c r="H154" s="4">
        <v>80.24</v>
      </c>
      <c r="I154" t="s">
        <v>595</v>
      </c>
      <c r="J154" t="s">
        <v>848</v>
      </c>
      <c r="K154" t="s">
        <v>597</v>
      </c>
      <c r="L154" t="s">
        <v>849</v>
      </c>
      <c r="M154" s="5" t="str">
        <f>VLOOKUP(G154,[1]应付款管理!$A$1:$J$65536,10,0)</f>
        <v>USD</v>
      </c>
      <c r="N154" s="7">
        <v>80.24</v>
      </c>
      <c r="O154">
        <f t="shared" si="8"/>
        <v>0</v>
      </c>
      <c r="P154">
        <f t="shared" si="9"/>
        <v>0</v>
      </c>
      <c r="Q154" s="8">
        <v>1331283</v>
      </c>
      <c r="R154" t="str">
        <f t="shared" si="10"/>
        <v>，1331283</v>
      </c>
      <c r="S154" t="s">
        <v>850</v>
      </c>
    </row>
    <row r="155" ht="14.1" customHeight="1" outlineLevel="2" spans="1:19">
      <c r="A155" s="3">
        <v>43308</v>
      </c>
      <c r="B155" s="3">
        <v>43327</v>
      </c>
      <c r="C155" s="3">
        <v>43308</v>
      </c>
      <c r="D155" s="3">
        <v>43310</v>
      </c>
      <c r="E155" t="s">
        <v>851</v>
      </c>
      <c r="F155" t="s">
        <v>852</v>
      </c>
      <c r="G155" t="s">
        <v>853</v>
      </c>
      <c r="H155" s="4">
        <v>80.24</v>
      </c>
      <c r="I155" t="s">
        <v>595</v>
      </c>
      <c r="J155" t="s">
        <v>854</v>
      </c>
      <c r="K155" t="s">
        <v>597</v>
      </c>
      <c r="L155" t="s">
        <v>849</v>
      </c>
      <c r="M155" s="5" t="str">
        <f>VLOOKUP(G155,[1]应付款管理!$A$1:$J$65536,10,0)</f>
        <v>USD</v>
      </c>
      <c r="N155" s="7">
        <v>80.24</v>
      </c>
      <c r="O155">
        <f t="shared" si="8"/>
        <v>0</v>
      </c>
      <c r="P155">
        <f t="shared" si="9"/>
        <v>0</v>
      </c>
      <c r="Q155" s="8">
        <v>1331284</v>
      </c>
      <c r="R155" t="str">
        <f t="shared" si="10"/>
        <v>，1331284</v>
      </c>
      <c r="S155" t="s">
        <v>855</v>
      </c>
    </row>
    <row r="156" ht="14.1" customHeight="1" outlineLevel="2" spans="1:19">
      <c r="A156" s="3">
        <v>43308</v>
      </c>
      <c r="B156" s="3">
        <v>43327</v>
      </c>
      <c r="C156" s="3">
        <v>43308</v>
      </c>
      <c r="D156" s="3">
        <v>43309</v>
      </c>
      <c r="E156" t="s">
        <v>856</v>
      </c>
      <c r="F156" t="s">
        <v>857</v>
      </c>
      <c r="G156" t="s">
        <v>858</v>
      </c>
      <c r="H156" s="4">
        <v>315.06</v>
      </c>
      <c r="I156" t="s">
        <v>595</v>
      </c>
      <c r="J156" t="s">
        <v>859</v>
      </c>
      <c r="K156" t="s">
        <v>597</v>
      </c>
      <c r="L156" t="s">
        <v>860</v>
      </c>
      <c r="M156" s="5" t="str">
        <f>VLOOKUP(G156,[1]应付款管理!$A$1:$J$65536,10,0)</f>
        <v>USD</v>
      </c>
      <c r="N156" s="7">
        <v>315.06</v>
      </c>
      <c r="O156">
        <f t="shared" si="8"/>
        <v>0</v>
      </c>
      <c r="P156">
        <f t="shared" si="9"/>
        <v>0</v>
      </c>
      <c r="Q156" s="8">
        <v>1334588</v>
      </c>
      <c r="R156" t="str">
        <f t="shared" si="10"/>
        <v>，1334588</v>
      </c>
      <c r="S156" t="s">
        <v>861</v>
      </c>
    </row>
    <row r="157" ht="14.1" customHeight="1" outlineLevel="2" spans="1:19">
      <c r="A157" s="3">
        <v>43308</v>
      </c>
      <c r="B157" s="3">
        <v>43327</v>
      </c>
      <c r="C157" s="3">
        <v>43308</v>
      </c>
      <c r="D157" s="3">
        <v>43309</v>
      </c>
      <c r="E157" t="s">
        <v>862</v>
      </c>
      <c r="F157" t="s">
        <v>863</v>
      </c>
      <c r="G157" t="s">
        <v>864</v>
      </c>
      <c r="H157" s="4">
        <v>76.96</v>
      </c>
      <c r="I157" t="s">
        <v>595</v>
      </c>
      <c r="J157" t="s">
        <v>865</v>
      </c>
      <c r="K157" t="s">
        <v>597</v>
      </c>
      <c r="L157" t="s">
        <v>722</v>
      </c>
      <c r="M157" s="5" t="str">
        <f>VLOOKUP(G157,[1]应付款管理!$A$1:$J$65536,10,0)</f>
        <v>USD</v>
      </c>
      <c r="N157" s="7">
        <v>76.96</v>
      </c>
      <c r="O157">
        <f t="shared" si="8"/>
        <v>0</v>
      </c>
      <c r="P157">
        <f t="shared" si="9"/>
        <v>0</v>
      </c>
      <c r="Q157" s="8">
        <v>1340035</v>
      </c>
      <c r="R157" t="str">
        <f t="shared" si="10"/>
        <v>，1340035</v>
      </c>
      <c r="S157" t="s">
        <v>866</v>
      </c>
    </row>
    <row r="158" ht="14.1" customHeight="1" outlineLevel="2" spans="1:19">
      <c r="A158" s="3">
        <v>43308</v>
      </c>
      <c r="B158" s="3">
        <v>43327</v>
      </c>
      <c r="C158" s="3">
        <v>43307</v>
      </c>
      <c r="D158" s="3">
        <v>43308</v>
      </c>
      <c r="E158" t="s">
        <v>867</v>
      </c>
      <c r="F158" t="s">
        <v>868</v>
      </c>
      <c r="G158" t="s">
        <v>869</v>
      </c>
      <c r="H158" s="4">
        <v>40.6</v>
      </c>
      <c r="I158" t="s">
        <v>595</v>
      </c>
      <c r="J158" t="s">
        <v>870</v>
      </c>
      <c r="K158" t="s">
        <v>597</v>
      </c>
      <c r="L158" t="s">
        <v>871</v>
      </c>
      <c r="M158" s="5" t="str">
        <f>VLOOKUP(G158,[1]应付款管理!$A$1:$J$65536,10,0)</f>
        <v>USD</v>
      </c>
      <c r="N158" s="7">
        <v>40.6</v>
      </c>
      <c r="O158">
        <f t="shared" si="8"/>
        <v>0</v>
      </c>
      <c r="P158">
        <f t="shared" si="9"/>
        <v>0</v>
      </c>
      <c r="Q158" s="8">
        <v>1341771</v>
      </c>
      <c r="R158" t="str">
        <f t="shared" si="10"/>
        <v>，1341771</v>
      </c>
      <c r="S158" t="s">
        <v>872</v>
      </c>
    </row>
    <row r="159" ht="14.1" customHeight="1" outlineLevel="2" spans="1:19">
      <c r="A159" s="3">
        <v>43309</v>
      </c>
      <c r="B159" s="3">
        <v>43327</v>
      </c>
      <c r="C159" s="3">
        <v>43309</v>
      </c>
      <c r="D159" s="3">
        <v>43310</v>
      </c>
      <c r="E159" t="s">
        <v>873</v>
      </c>
      <c r="F159" t="s">
        <v>874</v>
      </c>
      <c r="G159" t="s">
        <v>875</v>
      </c>
      <c r="H159" s="4">
        <v>76.7</v>
      </c>
      <c r="I159" t="s">
        <v>595</v>
      </c>
      <c r="J159" t="s">
        <v>774</v>
      </c>
      <c r="K159" t="s">
        <v>623</v>
      </c>
      <c r="L159" t="s">
        <v>624</v>
      </c>
      <c r="M159" s="5" t="str">
        <f>VLOOKUP(G159,[1]应付款管理!$A$1:$J$65536,10,0)</f>
        <v>USD</v>
      </c>
      <c r="N159" s="7">
        <v>76.7</v>
      </c>
      <c r="O159">
        <f t="shared" si="8"/>
        <v>0</v>
      </c>
      <c r="P159">
        <f t="shared" si="9"/>
        <v>0</v>
      </c>
      <c r="Q159" s="8">
        <v>1339662</v>
      </c>
      <c r="R159" t="str">
        <f t="shared" si="10"/>
        <v>，1339662</v>
      </c>
      <c r="S159" t="s">
        <v>876</v>
      </c>
    </row>
    <row r="160" ht="14.1" customHeight="1" outlineLevel="2" spans="1:19">
      <c r="A160" s="3">
        <v>43309</v>
      </c>
      <c r="B160" s="3">
        <v>43327</v>
      </c>
      <c r="C160" s="3">
        <v>43309</v>
      </c>
      <c r="D160" s="3">
        <v>43311</v>
      </c>
      <c r="E160" t="s">
        <v>877</v>
      </c>
      <c r="F160" t="s">
        <v>878</v>
      </c>
      <c r="G160" t="s">
        <v>879</v>
      </c>
      <c r="H160" s="4">
        <v>122.52</v>
      </c>
      <c r="I160" t="s">
        <v>595</v>
      </c>
      <c r="J160" t="s">
        <v>880</v>
      </c>
      <c r="K160" t="s">
        <v>597</v>
      </c>
      <c r="L160" t="s">
        <v>654</v>
      </c>
      <c r="M160" s="5" t="str">
        <f>VLOOKUP(G160,[1]应付款管理!$A$1:$J$65536,10,0)</f>
        <v>USD</v>
      </c>
      <c r="N160" s="7">
        <v>122.52</v>
      </c>
      <c r="O160">
        <f t="shared" si="8"/>
        <v>0</v>
      </c>
      <c r="P160">
        <f t="shared" si="9"/>
        <v>0</v>
      </c>
      <c r="Q160" s="8">
        <v>1341698</v>
      </c>
      <c r="R160" t="str">
        <f t="shared" si="10"/>
        <v>，1341698</v>
      </c>
      <c r="S160" t="s">
        <v>881</v>
      </c>
    </row>
    <row r="161" ht="14.1" customHeight="1" outlineLevel="2" spans="1:19">
      <c r="A161" s="3">
        <v>43311</v>
      </c>
      <c r="B161" s="3">
        <v>43327</v>
      </c>
      <c r="C161" s="3">
        <v>43311</v>
      </c>
      <c r="D161" s="3">
        <v>43315</v>
      </c>
      <c r="E161" t="s">
        <v>882</v>
      </c>
      <c r="F161" t="s">
        <v>883</v>
      </c>
      <c r="G161" t="s">
        <v>884</v>
      </c>
      <c r="H161" s="4">
        <v>506.04</v>
      </c>
      <c r="I161" t="s">
        <v>595</v>
      </c>
      <c r="J161" t="s">
        <v>885</v>
      </c>
      <c r="K161" t="s">
        <v>610</v>
      </c>
      <c r="L161" t="s">
        <v>886</v>
      </c>
      <c r="M161" s="5" t="str">
        <f>VLOOKUP(G161,[1]应付款管理!$A$1:$J$65536,10,0)</f>
        <v>USD</v>
      </c>
      <c r="N161" s="7">
        <v>506.04</v>
      </c>
      <c r="O161">
        <f t="shared" si="8"/>
        <v>0</v>
      </c>
      <c r="P161">
        <f t="shared" si="9"/>
        <v>0</v>
      </c>
      <c r="Q161" s="8">
        <v>1328558</v>
      </c>
      <c r="R161" t="str">
        <f t="shared" si="10"/>
        <v>，1328558</v>
      </c>
      <c r="S161" t="s">
        <v>887</v>
      </c>
    </row>
    <row r="162" ht="14.1" customHeight="1" outlineLevel="2" spans="1:19">
      <c r="A162" s="3">
        <v>43313</v>
      </c>
      <c r="B162" s="3">
        <v>43358</v>
      </c>
      <c r="C162" s="3">
        <v>43313</v>
      </c>
      <c r="D162" s="3">
        <v>43317</v>
      </c>
      <c r="E162" t="s">
        <v>888</v>
      </c>
      <c r="F162" t="s">
        <v>889</v>
      </c>
      <c r="G162" t="s">
        <v>890</v>
      </c>
      <c r="H162" s="4">
        <v>404.72</v>
      </c>
      <c r="I162" t="s">
        <v>595</v>
      </c>
      <c r="J162" t="s">
        <v>891</v>
      </c>
      <c r="K162" t="s">
        <v>597</v>
      </c>
      <c r="L162" t="s">
        <v>892</v>
      </c>
      <c r="M162" s="5" t="str">
        <f>VLOOKUP(G162,[1]应付款管理!$A$1:$J$65536,10,0)</f>
        <v>USD</v>
      </c>
      <c r="N162" s="7">
        <v>404.72</v>
      </c>
      <c r="O162">
        <f t="shared" si="8"/>
        <v>0</v>
      </c>
      <c r="P162">
        <f t="shared" si="9"/>
        <v>0</v>
      </c>
      <c r="Q162" s="8">
        <v>1338313</v>
      </c>
      <c r="R162" t="str">
        <f t="shared" si="10"/>
        <v>，1338313</v>
      </c>
      <c r="S162" t="s">
        <v>893</v>
      </c>
    </row>
    <row r="163" ht="14.1" customHeight="1" outlineLevel="2" spans="1:19">
      <c r="A163" s="3">
        <v>43314</v>
      </c>
      <c r="B163" s="3">
        <v>43358</v>
      </c>
      <c r="C163" s="3">
        <v>43314</v>
      </c>
      <c r="D163" s="3">
        <v>43315</v>
      </c>
      <c r="E163" t="s">
        <v>894</v>
      </c>
      <c r="F163" t="s">
        <v>895</v>
      </c>
      <c r="G163" t="s">
        <v>896</v>
      </c>
      <c r="H163" s="4">
        <v>130.4</v>
      </c>
      <c r="I163" t="s">
        <v>595</v>
      </c>
      <c r="J163" t="s">
        <v>897</v>
      </c>
      <c r="K163" t="s">
        <v>623</v>
      </c>
      <c r="L163" t="s">
        <v>898</v>
      </c>
      <c r="M163" s="5" t="str">
        <f>VLOOKUP(G163,[1]应付款管理!$A$1:$J$65536,10,0)</f>
        <v>USD</v>
      </c>
      <c r="N163" s="7">
        <v>130.4</v>
      </c>
      <c r="O163">
        <f t="shared" si="8"/>
        <v>0</v>
      </c>
      <c r="P163">
        <f t="shared" si="9"/>
        <v>0</v>
      </c>
      <c r="Q163" s="8">
        <v>1344653</v>
      </c>
      <c r="R163" t="str">
        <f t="shared" si="10"/>
        <v>，1344653</v>
      </c>
      <c r="S163" t="s">
        <v>899</v>
      </c>
    </row>
    <row r="164" ht="14.1" customHeight="1" outlineLevel="2" spans="1:19">
      <c r="A164" s="3">
        <v>43314</v>
      </c>
      <c r="B164" s="3">
        <v>43358</v>
      </c>
      <c r="C164" s="3">
        <v>43314</v>
      </c>
      <c r="D164" s="3">
        <v>43315</v>
      </c>
      <c r="E164" t="s">
        <v>900</v>
      </c>
      <c r="F164" t="s">
        <v>901</v>
      </c>
      <c r="G164" t="s">
        <v>902</v>
      </c>
      <c r="H164" s="4">
        <v>248.36</v>
      </c>
      <c r="I164" t="s">
        <v>595</v>
      </c>
      <c r="J164" t="s">
        <v>903</v>
      </c>
      <c r="K164" t="s">
        <v>610</v>
      </c>
      <c r="L164" t="s">
        <v>904</v>
      </c>
      <c r="M164" s="5" t="str">
        <f>VLOOKUP(G164,[1]应付款管理!$A$1:$J$65536,10,0)</f>
        <v>USD</v>
      </c>
      <c r="N164" s="7">
        <v>248.36</v>
      </c>
      <c r="O164">
        <f t="shared" si="8"/>
        <v>0</v>
      </c>
      <c r="P164">
        <f t="shared" si="9"/>
        <v>0</v>
      </c>
      <c r="Q164" s="8">
        <v>1337957</v>
      </c>
      <c r="R164" t="str">
        <f t="shared" si="10"/>
        <v>，1337957</v>
      </c>
      <c r="S164" t="s">
        <v>905</v>
      </c>
    </row>
    <row r="165" ht="14.1" customHeight="1" outlineLevel="2" spans="1:19">
      <c r="A165" s="3">
        <v>43314</v>
      </c>
      <c r="B165" s="3">
        <v>43358</v>
      </c>
      <c r="C165" s="3">
        <v>43314</v>
      </c>
      <c r="D165" s="3">
        <v>43315</v>
      </c>
      <c r="E165" t="s">
        <v>906</v>
      </c>
      <c r="F165" t="s">
        <v>907</v>
      </c>
      <c r="G165" t="s">
        <v>908</v>
      </c>
      <c r="H165" s="4">
        <v>91.47</v>
      </c>
      <c r="I165" t="s">
        <v>595</v>
      </c>
      <c r="J165" t="s">
        <v>909</v>
      </c>
      <c r="K165" t="s">
        <v>610</v>
      </c>
      <c r="L165" t="s">
        <v>910</v>
      </c>
      <c r="M165" s="5" t="str">
        <f>VLOOKUP(G165,[1]应付款管理!$A$1:$J$65536,10,0)</f>
        <v>USD</v>
      </c>
      <c r="N165" s="7">
        <v>91.47</v>
      </c>
      <c r="O165">
        <f t="shared" si="8"/>
        <v>0</v>
      </c>
      <c r="P165">
        <f t="shared" si="9"/>
        <v>0</v>
      </c>
      <c r="Q165" s="8">
        <v>1343281</v>
      </c>
      <c r="R165" t="str">
        <f t="shared" si="10"/>
        <v>，1343281</v>
      </c>
      <c r="S165" t="s">
        <v>911</v>
      </c>
    </row>
    <row r="166" ht="14.1" customHeight="1" outlineLevel="2" spans="1:19">
      <c r="A166" s="3">
        <v>43314</v>
      </c>
      <c r="B166" s="3">
        <v>43358</v>
      </c>
      <c r="C166" s="3">
        <v>43314</v>
      </c>
      <c r="D166" s="3">
        <v>43320</v>
      </c>
      <c r="E166" t="s">
        <v>912</v>
      </c>
      <c r="F166" t="s">
        <v>913</v>
      </c>
      <c r="G166" t="s">
        <v>914</v>
      </c>
      <c r="H166" s="4">
        <v>241.56</v>
      </c>
      <c r="I166" t="s">
        <v>595</v>
      </c>
      <c r="J166" t="s">
        <v>915</v>
      </c>
      <c r="K166" t="s">
        <v>597</v>
      </c>
      <c r="L166" t="s">
        <v>916</v>
      </c>
      <c r="M166" s="5" t="str">
        <f>VLOOKUP(G166,[1]应付款管理!$A$1:$J$65536,10,0)</f>
        <v>USD</v>
      </c>
      <c r="N166" s="7">
        <v>241.56</v>
      </c>
      <c r="O166">
        <f t="shared" si="8"/>
        <v>0</v>
      </c>
      <c r="P166">
        <f t="shared" si="9"/>
        <v>0</v>
      </c>
      <c r="Q166" s="8">
        <v>1330340</v>
      </c>
      <c r="R166" t="str">
        <f t="shared" si="10"/>
        <v>，1330340</v>
      </c>
      <c r="S166" t="s">
        <v>917</v>
      </c>
    </row>
    <row r="167" ht="14.1" customHeight="1" outlineLevel="2" spans="1:19">
      <c r="A167" s="3">
        <v>43314</v>
      </c>
      <c r="B167" s="3">
        <v>43358</v>
      </c>
      <c r="C167" s="3">
        <v>43314</v>
      </c>
      <c r="D167" s="3">
        <v>43318</v>
      </c>
      <c r="E167" t="s">
        <v>918</v>
      </c>
      <c r="F167" t="s">
        <v>919</v>
      </c>
      <c r="G167" t="s">
        <v>920</v>
      </c>
      <c r="H167" s="4">
        <v>283.48</v>
      </c>
      <c r="I167" t="s">
        <v>595</v>
      </c>
      <c r="J167" t="s">
        <v>921</v>
      </c>
      <c r="K167" t="s">
        <v>739</v>
      </c>
      <c r="L167" t="s">
        <v>922</v>
      </c>
      <c r="M167" s="5" t="str">
        <f>VLOOKUP(G167,[1]应付款管理!$A$1:$J$65536,10,0)</f>
        <v>USD</v>
      </c>
      <c r="N167" s="7">
        <v>283.48</v>
      </c>
      <c r="O167">
        <f t="shared" si="8"/>
        <v>0</v>
      </c>
      <c r="P167">
        <f t="shared" si="9"/>
        <v>0</v>
      </c>
      <c r="Q167" s="8">
        <v>1334659</v>
      </c>
      <c r="R167" t="str">
        <f t="shared" si="10"/>
        <v>，1334659</v>
      </c>
      <c r="S167" t="s">
        <v>923</v>
      </c>
    </row>
    <row r="168" ht="14.1" customHeight="1" outlineLevel="2" spans="1:19">
      <c r="A168" s="3">
        <v>43315</v>
      </c>
      <c r="B168" s="3">
        <v>43358</v>
      </c>
      <c r="C168" s="3">
        <v>43315</v>
      </c>
      <c r="D168" s="3">
        <v>43317</v>
      </c>
      <c r="E168" t="s">
        <v>924</v>
      </c>
      <c r="F168" t="s">
        <v>925</v>
      </c>
      <c r="G168" t="s">
        <v>926</v>
      </c>
      <c r="H168" s="4">
        <v>156.16</v>
      </c>
      <c r="I168" t="s">
        <v>595</v>
      </c>
      <c r="J168" t="s">
        <v>927</v>
      </c>
      <c r="K168" t="s">
        <v>597</v>
      </c>
      <c r="L168" t="s">
        <v>836</v>
      </c>
      <c r="M168" s="5" t="str">
        <f>VLOOKUP(G168,[1]应付款管理!$A$1:$J$65536,10,0)</f>
        <v>USD</v>
      </c>
      <c r="N168" s="7">
        <v>156.16</v>
      </c>
      <c r="O168">
        <f t="shared" si="8"/>
        <v>0</v>
      </c>
      <c r="P168">
        <f t="shared" si="9"/>
        <v>0</v>
      </c>
      <c r="Q168" s="8">
        <v>1344766</v>
      </c>
      <c r="R168" t="str">
        <f t="shared" si="10"/>
        <v>，1344766</v>
      </c>
      <c r="S168" t="s">
        <v>928</v>
      </c>
    </row>
    <row r="169" ht="14.1" customHeight="1" outlineLevel="2" spans="1:19">
      <c r="A169" s="3">
        <v>43316</v>
      </c>
      <c r="B169" s="3">
        <v>43358</v>
      </c>
      <c r="C169" s="3">
        <v>43316</v>
      </c>
      <c r="D169" s="3">
        <v>43322</v>
      </c>
      <c r="E169" t="s">
        <v>929</v>
      </c>
      <c r="F169" t="s">
        <v>930</v>
      </c>
      <c r="G169" t="s">
        <v>931</v>
      </c>
      <c r="H169" s="4">
        <v>348.29</v>
      </c>
      <c r="I169" t="s">
        <v>595</v>
      </c>
      <c r="J169" t="s">
        <v>932</v>
      </c>
      <c r="K169" t="s">
        <v>623</v>
      </c>
      <c r="L169" t="s">
        <v>624</v>
      </c>
      <c r="M169" s="5" t="str">
        <f>VLOOKUP(G169,[1]应付款管理!$A$1:$J$65536,10,0)</f>
        <v>USD</v>
      </c>
      <c r="N169" s="7">
        <v>348.3</v>
      </c>
      <c r="O169">
        <f t="shared" si="8"/>
        <v>0</v>
      </c>
      <c r="P169">
        <f t="shared" si="9"/>
        <v>-0.00999999999999091</v>
      </c>
      <c r="Q169" s="8">
        <v>1341212</v>
      </c>
      <c r="R169" t="str">
        <f t="shared" si="10"/>
        <v>，1341212</v>
      </c>
      <c r="S169" t="s">
        <v>933</v>
      </c>
    </row>
    <row r="170" ht="14.1" customHeight="1" outlineLevel="2" spans="1:19">
      <c r="A170" s="3">
        <v>43316</v>
      </c>
      <c r="B170" s="3">
        <v>43358</v>
      </c>
      <c r="C170" s="3">
        <v>43316</v>
      </c>
      <c r="D170" s="3">
        <v>43317</v>
      </c>
      <c r="E170" t="s">
        <v>934</v>
      </c>
      <c r="F170" t="s">
        <v>935</v>
      </c>
      <c r="G170" t="s">
        <v>936</v>
      </c>
      <c r="H170" s="4">
        <v>123.29</v>
      </c>
      <c r="I170" t="s">
        <v>595</v>
      </c>
      <c r="J170" t="s">
        <v>937</v>
      </c>
      <c r="K170" t="s">
        <v>610</v>
      </c>
      <c r="L170" t="s">
        <v>938</v>
      </c>
      <c r="M170" s="5" t="str">
        <f>VLOOKUP(G170,[1]应付款管理!$A$1:$J$65536,10,0)</f>
        <v>USD</v>
      </c>
      <c r="N170" s="7">
        <v>123.29</v>
      </c>
      <c r="O170">
        <f t="shared" si="8"/>
        <v>0</v>
      </c>
      <c r="P170">
        <f t="shared" si="9"/>
        <v>0</v>
      </c>
      <c r="Q170" s="8">
        <v>1338069</v>
      </c>
      <c r="R170" t="str">
        <f t="shared" si="10"/>
        <v>，1338069</v>
      </c>
      <c r="S170" t="s">
        <v>939</v>
      </c>
    </row>
    <row r="171" ht="14.1" customHeight="1" outlineLevel="2" spans="1:19">
      <c r="A171" s="3">
        <v>43317</v>
      </c>
      <c r="B171" s="3">
        <v>43358</v>
      </c>
      <c r="C171" s="3">
        <v>43317</v>
      </c>
      <c r="D171" s="3">
        <v>43319</v>
      </c>
      <c r="E171" t="s">
        <v>940</v>
      </c>
      <c r="F171" t="s">
        <v>941</v>
      </c>
      <c r="G171" t="s">
        <v>942</v>
      </c>
      <c r="H171" s="4">
        <v>149.34</v>
      </c>
      <c r="I171" t="s">
        <v>595</v>
      </c>
      <c r="J171" t="s">
        <v>943</v>
      </c>
      <c r="K171" t="s">
        <v>597</v>
      </c>
      <c r="L171" t="s">
        <v>944</v>
      </c>
      <c r="M171" s="5" t="str">
        <f>VLOOKUP(G171,[1]应付款管理!$A$1:$J$65536,10,0)</f>
        <v>USD</v>
      </c>
      <c r="N171" s="7">
        <v>149.34</v>
      </c>
      <c r="O171">
        <f t="shared" si="8"/>
        <v>0</v>
      </c>
      <c r="P171">
        <f t="shared" si="9"/>
        <v>0</v>
      </c>
      <c r="Q171" s="8">
        <v>1343167</v>
      </c>
      <c r="R171" t="str">
        <f t="shared" si="10"/>
        <v>，1343167</v>
      </c>
      <c r="S171" t="s">
        <v>945</v>
      </c>
    </row>
    <row r="172" ht="14.1" customHeight="1" outlineLevel="2" spans="1:19">
      <c r="A172" s="3">
        <v>43317</v>
      </c>
      <c r="B172" s="3">
        <v>43358</v>
      </c>
      <c r="C172" s="3">
        <v>43317</v>
      </c>
      <c r="D172" s="3">
        <v>43319</v>
      </c>
      <c r="E172" t="s">
        <v>946</v>
      </c>
      <c r="F172" t="s">
        <v>947</v>
      </c>
      <c r="G172" t="s">
        <v>948</v>
      </c>
      <c r="H172" s="4">
        <v>149.34</v>
      </c>
      <c r="I172" t="s">
        <v>595</v>
      </c>
      <c r="J172" t="s">
        <v>949</v>
      </c>
      <c r="K172" t="s">
        <v>597</v>
      </c>
      <c r="L172" t="s">
        <v>944</v>
      </c>
      <c r="M172" s="5" t="str">
        <f>VLOOKUP(G172,[1]应付款管理!$A$1:$J$65536,10,0)</f>
        <v>USD</v>
      </c>
      <c r="N172" s="7">
        <v>149.34</v>
      </c>
      <c r="O172">
        <f t="shared" si="8"/>
        <v>0</v>
      </c>
      <c r="P172">
        <f t="shared" si="9"/>
        <v>0</v>
      </c>
      <c r="Q172" s="8">
        <v>1343168</v>
      </c>
      <c r="R172" t="str">
        <f t="shared" si="10"/>
        <v>，1343168</v>
      </c>
      <c r="S172" t="s">
        <v>950</v>
      </c>
    </row>
    <row r="173" ht="14.1" customHeight="1" outlineLevel="2" spans="1:19">
      <c r="A173" s="3">
        <v>43318</v>
      </c>
      <c r="B173" s="3">
        <v>43358</v>
      </c>
      <c r="C173" s="3">
        <v>43318</v>
      </c>
      <c r="D173" s="3">
        <v>43319</v>
      </c>
      <c r="E173" t="s">
        <v>951</v>
      </c>
      <c r="F173" t="s">
        <v>952</v>
      </c>
      <c r="G173" t="s">
        <v>953</v>
      </c>
      <c r="H173" s="4">
        <v>34.44</v>
      </c>
      <c r="I173" t="s">
        <v>595</v>
      </c>
      <c r="J173" t="s">
        <v>954</v>
      </c>
      <c r="K173" t="s">
        <v>660</v>
      </c>
      <c r="L173" t="s">
        <v>955</v>
      </c>
      <c r="M173" s="5" t="str">
        <f>VLOOKUP(G173,[1]应付款管理!$A$1:$J$65536,10,0)</f>
        <v>USD</v>
      </c>
      <c r="N173" s="7">
        <v>34.44</v>
      </c>
      <c r="O173">
        <f t="shared" si="8"/>
        <v>0</v>
      </c>
      <c r="P173">
        <f t="shared" si="9"/>
        <v>0</v>
      </c>
      <c r="Q173" s="8">
        <v>1335971</v>
      </c>
      <c r="R173" t="str">
        <f t="shared" si="10"/>
        <v>，1335971</v>
      </c>
      <c r="S173" t="s">
        <v>956</v>
      </c>
    </row>
    <row r="174" ht="14.1" customHeight="1" outlineLevel="2" spans="1:19">
      <c r="A174" s="3">
        <v>43318</v>
      </c>
      <c r="B174" s="3">
        <v>43358</v>
      </c>
      <c r="C174" s="3">
        <v>43318</v>
      </c>
      <c r="D174" s="3">
        <v>43319</v>
      </c>
      <c r="E174" t="s">
        <v>957</v>
      </c>
      <c r="F174" t="s">
        <v>958</v>
      </c>
      <c r="G174" t="s">
        <v>959</v>
      </c>
      <c r="H174" s="4">
        <v>75.25</v>
      </c>
      <c r="I174" t="s">
        <v>595</v>
      </c>
      <c r="J174" t="s">
        <v>960</v>
      </c>
      <c r="K174" t="s">
        <v>623</v>
      </c>
      <c r="L174" t="s">
        <v>961</v>
      </c>
      <c r="M174" s="5" t="str">
        <f>VLOOKUP(G174,[1]应付款管理!$A$1:$J$65536,10,0)</f>
        <v>USD</v>
      </c>
      <c r="N174" s="7">
        <v>75.25</v>
      </c>
      <c r="O174">
        <f t="shared" si="8"/>
        <v>0</v>
      </c>
      <c r="P174">
        <f t="shared" si="9"/>
        <v>0</v>
      </c>
      <c r="Q174" s="8">
        <v>1341885</v>
      </c>
      <c r="R174" t="str">
        <f t="shared" si="10"/>
        <v>，1341885</v>
      </c>
      <c r="S174" t="s">
        <v>962</v>
      </c>
    </row>
    <row r="175" ht="14.1" customHeight="1" outlineLevel="2" spans="1:19">
      <c r="A175" s="3">
        <v>43319</v>
      </c>
      <c r="B175" s="3">
        <v>43358</v>
      </c>
      <c r="C175" s="3">
        <v>43319</v>
      </c>
      <c r="D175" s="3">
        <v>43320</v>
      </c>
      <c r="E175" t="s">
        <v>963</v>
      </c>
      <c r="F175" t="s">
        <v>964</v>
      </c>
      <c r="G175" t="s">
        <v>965</v>
      </c>
      <c r="H175" s="4">
        <v>23.91</v>
      </c>
      <c r="I175" t="s">
        <v>595</v>
      </c>
      <c r="J175" t="s">
        <v>966</v>
      </c>
      <c r="K175" t="s">
        <v>660</v>
      </c>
      <c r="L175" t="s">
        <v>967</v>
      </c>
      <c r="M175" s="5" t="str">
        <f>VLOOKUP(G175,[1]应付款管理!$A$1:$J$65536,10,0)</f>
        <v>USD</v>
      </c>
      <c r="N175" s="7">
        <v>23.91</v>
      </c>
      <c r="O175">
        <f t="shared" si="8"/>
        <v>0</v>
      </c>
      <c r="P175">
        <f t="shared" si="9"/>
        <v>0</v>
      </c>
      <c r="Q175" s="8">
        <v>1343895</v>
      </c>
      <c r="R175" t="str">
        <f t="shared" si="10"/>
        <v>，1343895</v>
      </c>
      <c r="S175" t="s">
        <v>968</v>
      </c>
    </row>
    <row r="176" ht="14.1" customHeight="1" outlineLevel="2" spans="1:19">
      <c r="A176" s="3">
        <v>43320</v>
      </c>
      <c r="B176" s="3">
        <v>43358</v>
      </c>
      <c r="C176" s="3">
        <v>43320</v>
      </c>
      <c r="D176" s="3">
        <v>43321</v>
      </c>
      <c r="E176" t="s">
        <v>969</v>
      </c>
      <c r="F176" t="s">
        <v>970</v>
      </c>
      <c r="G176" t="s">
        <v>971</v>
      </c>
      <c r="H176" s="4">
        <v>56.7</v>
      </c>
      <c r="I176" t="s">
        <v>595</v>
      </c>
      <c r="J176" t="s">
        <v>972</v>
      </c>
      <c r="K176" t="s">
        <v>842</v>
      </c>
      <c r="L176" t="s">
        <v>973</v>
      </c>
      <c r="M176" s="5" t="str">
        <f>VLOOKUP(G176,[1]应付款管理!$A$1:$J$65536,10,0)</f>
        <v>USD</v>
      </c>
      <c r="N176" s="7">
        <v>56.7</v>
      </c>
      <c r="O176">
        <f t="shared" si="8"/>
        <v>0</v>
      </c>
      <c r="P176">
        <f t="shared" si="9"/>
        <v>0</v>
      </c>
      <c r="Q176" s="8">
        <v>1342689</v>
      </c>
      <c r="R176" t="str">
        <f t="shared" si="10"/>
        <v>，1342689</v>
      </c>
      <c r="S176" t="s">
        <v>974</v>
      </c>
    </row>
    <row r="177" ht="14.1" customHeight="1" outlineLevel="2" spans="1:19">
      <c r="A177" s="3">
        <v>43321</v>
      </c>
      <c r="B177" s="3">
        <v>43358</v>
      </c>
      <c r="C177" s="3">
        <v>43321</v>
      </c>
      <c r="D177" s="3">
        <v>43322</v>
      </c>
      <c r="E177" t="s">
        <v>975</v>
      </c>
      <c r="F177" t="s">
        <v>976</v>
      </c>
      <c r="G177" t="s">
        <v>977</v>
      </c>
      <c r="H177" s="4">
        <v>145.62</v>
      </c>
      <c r="I177" t="s">
        <v>595</v>
      </c>
      <c r="J177" t="s">
        <v>978</v>
      </c>
      <c r="K177" t="s">
        <v>610</v>
      </c>
      <c r="L177" t="s">
        <v>979</v>
      </c>
      <c r="M177" s="5" t="str">
        <f>VLOOKUP(G177,[1]应付款管理!$A$1:$J$65536,10,0)</f>
        <v>USD</v>
      </c>
      <c r="N177" s="7">
        <v>145.6</v>
      </c>
      <c r="O177">
        <f t="shared" si="8"/>
        <v>0</v>
      </c>
      <c r="P177">
        <f t="shared" si="9"/>
        <v>0.0200000000000102</v>
      </c>
      <c r="Q177" s="8">
        <v>1342184</v>
      </c>
      <c r="R177" t="str">
        <f t="shared" ref="R177:R208" si="11">$R$1&amp;Q177</f>
        <v>，1342184</v>
      </c>
      <c r="S177" t="s">
        <v>980</v>
      </c>
    </row>
    <row r="178" ht="14.1" customHeight="1" outlineLevel="2" spans="1:19">
      <c r="A178" s="3">
        <v>43321</v>
      </c>
      <c r="B178" s="3">
        <v>43358</v>
      </c>
      <c r="C178" s="3">
        <v>43321</v>
      </c>
      <c r="D178" s="3">
        <v>43322</v>
      </c>
      <c r="E178" t="s">
        <v>981</v>
      </c>
      <c r="F178" t="s">
        <v>982</v>
      </c>
      <c r="G178" t="s">
        <v>983</v>
      </c>
      <c r="H178" s="4">
        <v>66.39</v>
      </c>
      <c r="I178" t="s">
        <v>595</v>
      </c>
      <c r="J178" t="s">
        <v>984</v>
      </c>
      <c r="K178" t="s">
        <v>597</v>
      </c>
      <c r="L178" t="s">
        <v>985</v>
      </c>
      <c r="M178" s="5" t="str">
        <f>VLOOKUP(G178,[1]应付款管理!$A$1:$J$65536,10,0)</f>
        <v>USD</v>
      </c>
      <c r="N178" s="7">
        <v>66.38</v>
      </c>
      <c r="O178">
        <f t="shared" si="8"/>
        <v>0</v>
      </c>
      <c r="P178">
        <f t="shared" si="9"/>
        <v>0.0100000000000051</v>
      </c>
      <c r="Q178" s="8">
        <v>1343533</v>
      </c>
      <c r="R178" t="str">
        <f t="shared" si="11"/>
        <v>，1343533</v>
      </c>
      <c r="S178" t="s">
        <v>986</v>
      </c>
    </row>
    <row r="179" ht="14.1" customHeight="1" outlineLevel="2" spans="1:19">
      <c r="A179" s="3">
        <v>43321</v>
      </c>
      <c r="B179" s="3">
        <v>43358</v>
      </c>
      <c r="C179" s="3">
        <v>43321</v>
      </c>
      <c r="D179" s="3">
        <v>43323</v>
      </c>
      <c r="E179" t="s">
        <v>987</v>
      </c>
      <c r="F179" t="s">
        <v>988</v>
      </c>
      <c r="G179" t="s">
        <v>989</v>
      </c>
      <c r="H179" s="4">
        <v>129.92</v>
      </c>
      <c r="I179" t="s">
        <v>595</v>
      </c>
      <c r="J179" t="s">
        <v>990</v>
      </c>
      <c r="K179" t="s">
        <v>739</v>
      </c>
      <c r="L179" t="s">
        <v>991</v>
      </c>
      <c r="M179" s="5" t="str">
        <f>VLOOKUP(G179,[1]应付款管理!$A$1:$J$65536,10,0)</f>
        <v>USD</v>
      </c>
      <c r="N179" s="7">
        <v>129.92</v>
      </c>
      <c r="O179">
        <f t="shared" si="8"/>
        <v>0</v>
      </c>
      <c r="P179">
        <f t="shared" si="9"/>
        <v>0</v>
      </c>
      <c r="Q179" s="8">
        <v>1342664</v>
      </c>
      <c r="R179" t="str">
        <f t="shared" si="11"/>
        <v>，1342664</v>
      </c>
      <c r="S179" t="s">
        <v>992</v>
      </c>
    </row>
    <row r="180" ht="14.1" customHeight="1" outlineLevel="2" spans="1:19">
      <c r="A180" s="3">
        <v>43322</v>
      </c>
      <c r="B180" s="3">
        <v>43358</v>
      </c>
      <c r="C180" s="3">
        <v>43322</v>
      </c>
      <c r="D180" s="3">
        <v>43323</v>
      </c>
      <c r="E180" t="s">
        <v>993</v>
      </c>
      <c r="F180" t="s">
        <v>994</v>
      </c>
      <c r="G180" t="s">
        <v>995</v>
      </c>
      <c r="H180" s="4">
        <v>157.22</v>
      </c>
      <c r="I180" t="s">
        <v>595</v>
      </c>
      <c r="J180" t="s">
        <v>978</v>
      </c>
      <c r="K180" t="s">
        <v>610</v>
      </c>
      <c r="L180" t="s">
        <v>979</v>
      </c>
      <c r="M180" s="5" t="str">
        <f>VLOOKUP(G180,[1]应付款管理!$A$1:$J$65536,10,0)</f>
        <v>USD</v>
      </c>
      <c r="N180" s="7">
        <v>157.22</v>
      </c>
      <c r="O180">
        <f t="shared" si="8"/>
        <v>0</v>
      </c>
      <c r="P180">
        <f t="shared" si="9"/>
        <v>0</v>
      </c>
      <c r="Q180" s="8">
        <v>1346852</v>
      </c>
      <c r="R180" t="str">
        <f t="shared" si="11"/>
        <v>，1346852</v>
      </c>
      <c r="S180" t="s">
        <v>996</v>
      </c>
    </row>
    <row r="181" ht="14.1" customHeight="1" outlineLevel="2" spans="1:19">
      <c r="A181" s="3">
        <v>43322</v>
      </c>
      <c r="B181" s="3">
        <v>43358</v>
      </c>
      <c r="C181" s="3">
        <v>43322</v>
      </c>
      <c r="D181" s="3">
        <v>43326</v>
      </c>
      <c r="E181" t="s">
        <v>997</v>
      </c>
      <c r="F181" t="s">
        <v>998</v>
      </c>
      <c r="G181" t="s">
        <v>999</v>
      </c>
      <c r="H181" s="4">
        <v>210</v>
      </c>
      <c r="I181" t="s">
        <v>595</v>
      </c>
      <c r="J181" t="s">
        <v>1000</v>
      </c>
      <c r="K181" t="s">
        <v>597</v>
      </c>
      <c r="L181" t="s">
        <v>654</v>
      </c>
      <c r="M181" s="5" t="str">
        <f>VLOOKUP(G181,[1]应付款管理!$A$1:$J$65536,10,0)</f>
        <v>USD</v>
      </c>
      <c r="N181" s="7">
        <v>210</v>
      </c>
      <c r="O181">
        <f t="shared" si="8"/>
        <v>0</v>
      </c>
      <c r="P181">
        <f t="shared" si="9"/>
        <v>0</v>
      </c>
      <c r="Q181" s="8">
        <v>1334288</v>
      </c>
      <c r="R181" t="str">
        <f t="shared" si="11"/>
        <v>，1334288</v>
      </c>
      <c r="S181" t="s">
        <v>1001</v>
      </c>
    </row>
    <row r="182" ht="14.1" customHeight="1" outlineLevel="2" spans="1:19">
      <c r="A182" s="3">
        <v>43323</v>
      </c>
      <c r="B182" s="3">
        <v>43358</v>
      </c>
      <c r="C182" s="3">
        <v>43323</v>
      </c>
      <c r="D182" s="3">
        <v>43324</v>
      </c>
      <c r="E182" t="s">
        <v>1002</v>
      </c>
      <c r="F182" t="s">
        <v>1003</v>
      </c>
      <c r="G182" t="s">
        <v>1004</v>
      </c>
      <c r="H182" s="4">
        <v>182.49</v>
      </c>
      <c r="I182" t="s">
        <v>595</v>
      </c>
      <c r="J182" t="s">
        <v>1005</v>
      </c>
      <c r="K182" t="s">
        <v>630</v>
      </c>
      <c r="L182" t="s">
        <v>1006</v>
      </c>
      <c r="M182" s="5" t="str">
        <f>VLOOKUP(G182,[1]应付款管理!$A$1:$J$65536,10,0)</f>
        <v>USD</v>
      </c>
      <c r="N182" s="7">
        <v>182.49</v>
      </c>
      <c r="O182">
        <f t="shared" si="8"/>
        <v>0</v>
      </c>
      <c r="P182">
        <f t="shared" si="9"/>
        <v>0</v>
      </c>
      <c r="Q182" s="8">
        <v>1349965</v>
      </c>
      <c r="R182" t="str">
        <f t="shared" si="11"/>
        <v>，1349965</v>
      </c>
      <c r="S182" t="s">
        <v>1007</v>
      </c>
    </row>
    <row r="183" ht="14.1" customHeight="1" outlineLevel="2" spans="1:19">
      <c r="A183" s="3">
        <v>43324</v>
      </c>
      <c r="B183" s="3">
        <v>43358</v>
      </c>
      <c r="C183" s="3">
        <v>43324</v>
      </c>
      <c r="D183" s="3">
        <v>43326</v>
      </c>
      <c r="E183" t="s">
        <v>1008</v>
      </c>
      <c r="F183" t="s">
        <v>1009</v>
      </c>
      <c r="G183" t="s">
        <v>1010</v>
      </c>
      <c r="H183" s="4">
        <v>246.92</v>
      </c>
      <c r="I183" t="s">
        <v>595</v>
      </c>
      <c r="J183" t="s">
        <v>1011</v>
      </c>
      <c r="K183" t="s">
        <v>610</v>
      </c>
      <c r="L183" t="s">
        <v>938</v>
      </c>
      <c r="M183" s="5" t="str">
        <f>VLOOKUP(G183,[1]应付款管理!$A$1:$J$65536,10,0)</f>
        <v>USD</v>
      </c>
      <c r="N183" s="7">
        <v>246.92</v>
      </c>
      <c r="O183">
        <f t="shared" si="8"/>
        <v>0</v>
      </c>
      <c r="P183">
        <f t="shared" si="9"/>
        <v>0</v>
      </c>
      <c r="Q183" s="8">
        <v>1335651</v>
      </c>
      <c r="R183" t="str">
        <f t="shared" si="11"/>
        <v>，1335651</v>
      </c>
      <c r="S183" t="s">
        <v>1012</v>
      </c>
    </row>
    <row r="184" ht="14.1" customHeight="1" outlineLevel="2" spans="1:19">
      <c r="A184" s="3">
        <v>43324</v>
      </c>
      <c r="B184" s="3">
        <v>43358</v>
      </c>
      <c r="C184" s="3">
        <v>43324</v>
      </c>
      <c r="D184" s="3">
        <v>43326</v>
      </c>
      <c r="E184" t="s">
        <v>1013</v>
      </c>
      <c r="F184" t="s">
        <v>1014</v>
      </c>
      <c r="G184" t="s">
        <v>1015</v>
      </c>
      <c r="H184" s="4">
        <v>134.98</v>
      </c>
      <c r="I184" t="s">
        <v>595</v>
      </c>
      <c r="J184" t="s">
        <v>1016</v>
      </c>
      <c r="K184" t="s">
        <v>597</v>
      </c>
      <c r="L184" t="s">
        <v>722</v>
      </c>
      <c r="M184" s="5" t="str">
        <f>VLOOKUP(G184,[1]应付款管理!$A$1:$J$65536,10,0)</f>
        <v>USD</v>
      </c>
      <c r="N184" s="7">
        <v>134.98</v>
      </c>
      <c r="O184">
        <f t="shared" si="8"/>
        <v>0</v>
      </c>
      <c r="P184">
        <f t="shared" si="9"/>
        <v>0</v>
      </c>
      <c r="Q184" s="8">
        <v>1332242</v>
      </c>
      <c r="R184" t="str">
        <f t="shared" si="11"/>
        <v>，1332242</v>
      </c>
      <c r="S184" t="s">
        <v>1017</v>
      </c>
    </row>
    <row r="185" ht="14.1" customHeight="1" outlineLevel="2" spans="1:19">
      <c r="A185" s="3">
        <v>43324</v>
      </c>
      <c r="B185" s="3">
        <v>43358</v>
      </c>
      <c r="C185" s="3">
        <v>43324</v>
      </c>
      <c r="D185" s="3">
        <v>43326</v>
      </c>
      <c r="E185" t="s">
        <v>1018</v>
      </c>
      <c r="F185" t="s">
        <v>1019</v>
      </c>
      <c r="G185" t="s">
        <v>1020</v>
      </c>
      <c r="H185" s="4">
        <v>181.64</v>
      </c>
      <c r="I185" t="s">
        <v>595</v>
      </c>
      <c r="J185" t="s">
        <v>1021</v>
      </c>
      <c r="K185" t="s">
        <v>1022</v>
      </c>
      <c r="L185" t="s">
        <v>1023</v>
      </c>
      <c r="M185" s="5" t="str">
        <f>VLOOKUP(G185,[1]应付款管理!$A$1:$J$65536,10,0)</f>
        <v>USD</v>
      </c>
      <c r="N185" s="7">
        <v>181.64</v>
      </c>
      <c r="O185">
        <f t="shared" si="8"/>
        <v>0</v>
      </c>
      <c r="P185">
        <f t="shared" si="9"/>
        <v>0</v>
      </c>
      <c r="Q185" s="8">
        <v>1340862</v>
      </c>
      <c r="R185" t="str">
        <f t="shared" si="11"/>
        <v>，1340862</v>
      </c>
      <c r="S185" t="s">
        <v>1024</v>
      </c>
    </row>
    <row r="186" ht="14.1" customHeight="1" outlineLevel="2" spans="1:19">
      <c r="A186" s="3">
        <v>43324</v>
      </c>
      <c r="B186" s="3">
        <v>43358</v>
      </c>
      <c r="C186" s="3">
        <v>43324</v>
      </c>
      <c r="D186" s="3">
        <v>43325</v>
      </c>
      <c r="E186" t="s">
        <v>1025</v>
      </c>
      <c r="F186" t="s">
        <v>1026</v>
      </c>
      <c r="G186" t="s">
        <v>1027</v>
      </c>
      <c r="H186" s="4">
        <v>58.46</v>
      </c>
      <c r="I186" t="s">
        <v>595</v>
      </c>
      <c r="J186" t="s">
        <v>1028</v>
      </c>
      <c r="K186" t="s">
        <v>739</v>
      </c>
      <c r="L186" t="s">
        <v>991</v>
      </c>
      <c r="M186" s="5" t="str">
        <f>VLOOKUP(G186,[1]应付款管理!$A$1:$J$65536,10,0)</f>
        <v>USD</v>
      </c>
      <c r="N186" s="7">
        <v>58.46</v>
      </c>
      <c r="O186">
        <f t="shared" si="8"/>
        <v>0</v>
      </c>
      <c r="P186">
        <f t="shared" si="9"/>
        <v>0</v>
      </c>
      <c r="Q186" s="8">
        <v>1338074</v>
      </c>
      <c r="R186" t="str">
        <f t="shared" si="11"/>
        <v>，1338074</v>
      </c>
      <c r="S186" t="s">
        <v>1029</v>
      </c>
    </row>
    <row r="187" ht="14.1" customHeight="1" outlineLevel="2" spans="1:19">
      <c r="A187" s="3">
        <v>43324</v>
      </c>
      <c r="B187" s="3">
        <v>43358</v>
      </c>
      <c r="C187" s="3">
        <v>43324</v>
      </c>
      <c r="D187" s="3">
        <v>43325</v>
      </c>
      <c r="E187" t="s">
        <v>1030</v>
      </c>
      <c r="F187" t="s">
        <v>1031</v>
      </c>
      <c r="G187" t="s">
        <v>1032</v>
      </c>
      <c r="H187" s="4">
        <v>58.46</v>
      </c>
      <c r="I187" t="s">
        <v>595</v>
      </c>
      <c r="J187" t="s">
        <v>1033</v>
      </c>
      <c r="K187" t="s">
        <v>739</v>
      </c>
      <c r="L187" t="s">
        <v>991</v>
      </c>
      <c r="M187" s="5" t="str">
        <f>VLOOKUP(G187,[1]应付款管理!$A$1:$J$65536,10,0)</f>
        <v>USD</v>
      </c>
      <c r="N187" s="7">
        <v>58.46</v>
      </c>
      <c r="O187">
        <f t="shared" si="8"/>
        <v>0</v>
      </c>
      <c r="P187">
        <f t="shared" si="9"/>
        <v>0</v>
      </c>
      <c r="Q187" s="8">
        <v>1338075</v>
      </c>
      <c r="R187" t="str">
        <f t="shared" si="11"/>
        <v>，1338075</v>
      </c>
      <c r="S187" t="s">
        <v>1034</v>
      </c>
    </row>
    <row r="188" ht="14.1" customHeight="1" outlineLevel="2" spans="1:19">
      <c r="A188" s="3">
        <v>43325</v>
      </c>
      <c r="B188" s="3">
        <v>43358</v>
      </c>
      <c r="C188" s="3">
        <v>43325</v>
      </c>
      <c r="D188" s="3">
        <v>43326</v>
      </c>
      <c r="E188" t="s">
        <v>1035</v>
      </c>
      <c r="F188" t="s">
        <v>1036</v>
      </c>
      <c r="G188" t="s">
        <v>1037</v>
      </c>
      <c r="H188" s="4">
        <v>28.73</v>
      </c>
      <c r="I188" t="s">
        <v>595</v>
      </c>
      <c r="J188" t="s">
        <v>1038</v>
      </c>
      <c r="K188" t="s">
        <v>660</v>
      </c>
      <c r="L188" t="s">
        <v>1039</v>
      </c>
      <c r="M188" s="5" t="str">
        <f>VLOOKUP(G188,[1]应付款管理!$A$1:$J$65536,10,0)</f>
        <v>USD</v>
      </c>
      <c r="N188" s="7">
        <v>28.73</v>
      </c>
      <c r="O188">
        <f t="shared" si="8"/>
        <v>0</v>
      </c>
      <c r="P188">
        <f t="shared" si="9"/>
        <v>0</v>
      </c>
      <c r="Q188" s="8">
        <v>1351367</v>
      </c>
      <c r="R188" t="str">
        <f t="shared" si="11"/>
        <v>，1351367</v>
      </c>
      <c r="S188" t="s">
        <v>1040</v>
      </c>
    </row>
    <row r="189" ht="14.1" customHeight="1" outlineLevel="2" spans="1:19">
      <c r="A189" s="3">
        <v>43325</v>
      </c>
      <c r="B189" s="3">
        <v>43358</v>
      </c>
      <c r="C189" s="3">
        <v>43325</v>
      </c>
      <c r="D189" s="3">
        <v>43328</v>
      </c>
      <c r="E189" t="s">
        <v>1041</v>
      </c>
      <c r="F189" t="s">
        <v>1042</v>
      </c>
      <c r="G189" t="s">
        <v>1043</v>
      </c>
      <c r="H189" s="4">
        <v>523.35</v>
      </c>
      <c r="I189" t="s">
        <v>595</v>
      </c>
      <c r="J189" t="s">
        <v>1044</v>
      </c>
      <c r="K189" t="s">
        <v>623</v>
      </c>
      <c r="L189" t="s">
        <v>1045</v>
      </c>
      <c r="M189" s="5" t="str">
        <f>VLOOKUP(G189,[1]应付款管理!$A$1:$J$65536,10,0)</f>
        <v>USD</v>
      </c>
      <c r="N189" s="7">
        <v>523.32</v>
      </c>
      <c r="O189">
        <f t="shared" si="8"/>
        <v>0</v>
      </c>
      <c r="P189">
        <f t="shared" si="9"/>
        <v>0.0299999999999727</v>
      </c>
      <c r="Q189" s="8">
        <v>1345406</v>
      </c>
      <c r="R189" t="str">
        <f t="shared" si="11"/>
        <v>，1345406</v>
      </c>
      <c r="S189" t="s">
        <v>1046</v>
      </c>
    </row>
    <row r="190" ht="14.1" customHeight="1" outlineLevel="2" spans="1:19">
      <c r="A190" s="3">
        <v>43325</v>
      </c>
      <c r="B190" s="3">
        <v>43358</v>
      </c>
      <c r="C190" s="3">
        <v>43325</v>
      </c>
      <c r="D190" s="3">
        <v>43326</v>
      </c>
      <c r="E190" t="s">
        <v>1047</v>
      </c>
      <c r="F190" t="s">
        <v>1048</v>
      </c>
      <c r="G190" t="s">
        <v>1049</v>
      </c>
      <c r="H190" s="4">
        <v>45.58</v>
      </c>
      <c r="I190" t="s">
        <v>595</v>
      </c>
      <c r="J190" t="s">
        <v>1050</v>
      </c>
      <c r="K190" t="s">
        <v>1051</v>
      </c>
      <c r="L190" t="s">
        <v>1052</v>
      </c>
      <c r="M190" s="5" t="str">
        <f>VLOOKUP(G190,[1]应付款管理!$A$1:$J$65536,10,0)</f>
        <v>USD</v>
      </c>
      <c r="N190" s="7">
        <v>45.58</v>
      </c>
      <c r="O190">
        <f t="shared" si="8"/>
        <v>0</v>
      </c>
      <c r="P190">
        <f t="shared" si="9"/>
        <v>0</v>
      </c>
      <c r="Q190" s="8">
        <v>1351992</v>
      </c>
      <c r="R190" t="str">
        <f t="shared" si="11"/>
        <v>，1351992</v>
      </c>
      <c r="S190" t="s">
        <v>1053</v>
      </c>
    </row>
    <row r="191" ht="14.1" customHeight="1" outlineLevel="2" spans="1:19">
      <c r="A191" s="3">
        <v>43326</v>
      </c>
      <c r="B191" s="3">
        <v>43358</v>
      </c>
      <c r="C191" s="3">
        <v>43326</v>
      </c>
      <c r="D191" s="3">
        <v>43327</v>
      </c>
      <c r="E191" t="s">
        <v>1054</v>
      </c>
      <c r="F191" t="s">
        <v>1055</v>
      </c>
      <c r="G191" t="s">
        <v>1056</v>
      </c>
      <c r="H191" s="4">
        <v>61.61</v>
      </c>
      <c r="I191" t="s">
        <v>595</v>
      </c>
      <c r="J191" t="s">
        <v>1057</v>
      </c>
      <c r="K191" t="s">
        <v>660</v>
      </c>
      <c r="L191" t="s">
        <v>1058</v>
      </c>
      <c r="M191" s="5" t="str">
        <f>VLOOKUP(G191,[1]应付款管理!$A$1:$J$65536,10,0)</f>
        <v>USD</v>
      </c>
      <c r="N191" s="7">
        <v>61.61</v>
      </c>
      <c r="O191">
        <f t="shared" si="8"/>
        <v>0</v>
      </c>
      <c r="P191">
        <f t="shared" si="9"/>
        <v>0</v>
      </c>
      <c r="Q191" s="8">
        <v>1347189</v>
      </c>
      <c r="R191" t="str">
        <f t="shared" si="11"/>
        <v>，1347189</v>
      </c>
      <c r="S191" t="s">
        <v>1059</v>
      </c>
    </row>
    <row r="192" ht="14.1" customHeight="1" outlineLevel="2" spans="1:19">
      <c r="A192" s="3">
        <v>43326</v>
      </c>
      <c r="B192" s="3">
        <v>43358</v>
      </c>
      <c r="C192" s="3">
        <v>43326</v>
      </c>
      <c r="D192" s="3">
        <v>43329</v>
      </c>
      <c r="E192" t="s">
        <v>1060</v>
      </c>
      <c r="F192" t="s">
        <v>1061</v>
      </c>
      <c r="G192" t="s">
        <v>1062</v>
      </c>
      <c r="H192" s="4">
        <v>78.72</v>
      </c>
      <c r="I192" t="s">
        <v>595</v>
      </c>
      <c r="J192" t="s">
        <v>1063</v>
      </c>
      <c r="K192" t="s">
        <v>597</v>
      </c>
      <c r="L192" t="s">
        <v>1064</v>
      </c>
      <c r="M192" s="5" t="str">
        <f>VLOOKUP(G192,[1]应付款管理!$A$1:$J$65536,10,0)</f>
        <v>USD</v>
      </c>
      <c r="N192" s="7">
        <v>78.72</v>
      </c>
      <c r="O192">
        <f t="shared" si="8"/>
        <v>0</v>
      </c>
      <c r="P192">
        <f t="shared" si="9"/>
        <v>0</v>
      </c>
      <c r="Q192" s="8">
        <v>1319539</v>
      </c>
      <c r="R192" t="str">
        <f t="shared" si="11"/>
        <v>，1319539</v>
      </c>
      <c r="S192" t="s">
        <v>1065</v>
      </c>
    </row>
    <row r="193" ht="14.1" customHeight="1" outlineLevel="2" spans="1:19">
      <c r="A193" s="3">
        <v>43326</v>
      </c>
      <c r="B193" s="3">
        <v>43358</v>
      </c>
      <c r="C193" s="3">
        <v>43326</v>
      </c>
      <c r="D193" s="3">
        <v>43334</v>
      </c>
      <c r="E193" t="s">
        <v>1066</v>
      </c>
      <c r="F193" t="s">
        <v>1067</v>
      </c>
      <c r="G193" t="s">
        <v>1068</v>
      </c>
      <c r="H193" s="4">
        <v>443.36</v>
      </c>
      <c r="I193" t="s">
        <v>595</v>
      </c>
      <c r="J193" t="s">
        <v>1069</v>
      </c>
      <c r="K193" t="s">
        <v>597</v>
      </c>
      <c r="L193" t="s">
        <v>654</v>
      </c>
      <c r="M193" s="5" t="str">
        <f>VLOOKUP(G193,[1]应付款管理!$A$1:$J$65536,10,0)</f>
        <v>USD</v>
      </c>
      <c r="N193" s="7">
        <v>443.36</v>
      </c>
      <c r="O193">
        <f t="shared" si="8"/>
        <v>0</v>
      </c>
      <c r="P193">
        <f t="shared" si="9"/>
        <v>0</v>
      </c>
      <c r="Q193" s="8">
        <v>1340680</v>
      </c>
      <c r="R193" t="str">
        <f t="shared" si="11"/>
        <v>，1340680</v>
      </c>
      <c r="S193" t="s">
        <v>1070</v>
      </c>
    </row>
    <row r="194" ht="14.1" customHeight="1" outlineLevel="2" spans="1:19">
      <c r="A194" s="3">
        <v>43326</v>
      </c>
      <c r="B194" s="3">
        <v>43358</v>
      </c>
      <c r="C194" s="3">
        <v>43326</v>
      </c>
      <c r="D194" s="3">
        <v>43328</v>
      </c>
      <c r="E194" t="s">
        <v>1071</v>
      </c>
      <c r="F194" t="s">
        <v>1072</v>
      </c>
      <c r="G194" t="s">
        <v>1073</v>
      </c>
      <c r="H194" s="4">
        <v>152.82</v>
      </c>
      <c r="I194" t="s">
        <v>595</v>
      </c>
      <c r="J194" t="s">
        <v>1074</v>
      </c>
      <c r="K194" t="s">
        <v>597</v>
      </c>
      <c r="L194" t="s">
        <v>1075</v>
      </c>
      <c r="M194" s="5" t="str">
        <f>VLOOKUP(G194,[1]应付款管理!$A$1:$J$65536,10,0)</f>
        <v>USD</v>
      </c>
      <c r="N194" s="7">
        <v>152.82</v>
      </c>
      <c r="O194">
        <f t="shared" si="8"/>
        <v>0</v>
      </c>
      <c r="P194">
        <f t="shared" si="9"/>
        <v>0</v>
      </c>
      <c r="Q194" s="8">
        <v>1344835</v>
      </c>
      <c r="R194" t="str">
        <f t="shared" si="11"/>
        <v>，1344835</v>
      </c>
      <c r="S194" t="s">
        <v>1076</v>
      </c>
    </row>
    <row r="195" ht="14.1" customHeight="1" outlineLevel="2" spans="1:19">
      <c r="A195" s="3">
        <v>43326</v>
      </c>
      <c r="B195" s="3">
        <v>43358</v>
      </c>
      <c r="C195" s="3">
        <v>43326</v>
      </c>
      <c r="D195" s="3">
        <v>43327</v>
      </c>
      <c r="E195" t="s">
        <v>1077</v>
      </c>
      <c r="F195" t="s">
        <v>1078</v>
      </c>
      <c r="G195" t="s">
        <v>1079</v>
      </c>
      <c r="H195" s="4">
        <v>47.1</v>
      </c>
      <c r="I195" t="s">
        <v>595</v>
      </c>
      <c r="J195" t="s">
        <v>1080</v>
      </c>
      <c r="K195" t="s">
        <v>597</v>
      </c>
      <c r="L195" t="s">
        <v>849</v>
      </c>
      <c r="M195" s="5" t="str">
        <f>VLOOKUP(G195,[1]应付款管理!$A$1:$J$65536,10,0)</f>
        <v>USD</v>
      </c>
      <c r="N195" s="7">
        <v>47.1</v>
      </c>
      <c r="O195">
        <f t="shared" ref="O195:O258" si="12">IF(I195=M195,0,1)</f>
        <v>0</v>
      </c>
      <c r="P195">
        <f t="shared" ref="P195:P258" si="13">H195-N195</f>
        <v>0</v>
      </c>
      <c r="Q195" s="8">
        <v>1350918</v>
      </c>
      <c r="R195" t="str">
        <f t="shared" si="11"/>
        <v>，1350918</v>
      </c>
      <c r="S195" t="s">
        <v>1081</v>
      </c>
    </row>
    <row r="196" ht="14.1" customHeight="1" outlineLevel="2" spans="1:19">
      <c r="A196" s="3">
        <v>43327</v>
      </c>
      <c r="B196" s="3">
        <v>43358</v>
      </c>
      <c r="C196" s="3">
        <v>43327</v>
      </c>
      <c r="D196" s="3">
        <v>43328</v>
      </c>
      <c r="E196" t="s">
        <v>1082</v>
      </c>
      <c r="F196" t="s">
        <v>1083</v>
      </c>
      <c r="G196" t="s">
        <v>1084</v>
      </c>
      <c r="H196" s="4">
        <v>50.86</v>
      </c>
      <c r="I196" t="s">
        <v>595</v>
      </c>
      <c r="J196" t="s">
        <v>1085</v>
      </c>
      <c r="K196" t="s">
        <v>660</v>
      </c>
      <c r="L196" t="s">
        <v>1086</v>
      </c>
      <c r="M196" s="5" t="str">
        <f>VLOOKUP(G196,[1]应付款管理!$A$1:$J$65536,10,0)</f>
        <v>USD</v>
      </c>
      <c r="N196" s="7">
        <v>50.86</v>
      </c>
      <c r="O196">
        <f t="shared" si="12"/>
        <v>0</v>
      </c>
      <c r="P196">
        <f t="shared" si="13"/>
        <v>0</v>
      </c>
      <c r="Q196" s="8">
        <v>1351579</v>
      </c>
      <c r="R196" t="str">
        <f t="shared" si="11"/>
        <v>，1351579</v>
      </c>
      <c r="S196" t="s">
        <v>1087</v>
      </c>
    </row>
    <row r="197" ht="14.1" customHeight="1" outlineLevel="2" spans="1:19">
      <c r="A197" s="3">
        <v>43327</v>
      </c>
      <c r="B197" s="3">
        <v>43358</v>
      </c>
      <c r="C197" s="3">
        <v>43327</v>
      </c>
      <c r="D197" s="3">
        <v>43329</v>
      </c>
      <c r="E197" t="s">
        <v>1088</v>
      </c>
      <c r="F197" t="s">
        <v>1089</v>
      </c>
      <c r="G197" t="s">
        <v>1090</v>
      </c>
      <c r="H197" s="4">
        <v>149.28</v>
      </c>
      <c r="I197" t="s">
        <v>595</v>
      </c>
      <c r="J197" t="s">
        <v>1091</v>
      </c>
      <c r="K197" t="s">
        <v>610</v>
      </c>
      <c r="L197" t="s">
        <v>1092</v>
      </c>
      <c r="M197" s="5" t="str">
        <f>VLOOKUP(G197,[1]应付款管理!$A$1:$J$65536,10,0)</f>
        <v>USD</v>
      </c>
      <c r="N197" s="7">
        <v>149.28</v>
      </c>
      <c r="O197">
        <f t="shared" si="12"/>
        <v>0</v>
      </c>
      <c r="P197">
        <f t="shared" si="13"/>
        <v>0</v>
      </c>
      <c r="Q197" s="8">
        <v>1352669</v>
      </c>
      <c r="R197" t="str">
        <f t="shared" si="11"/>
        <v>，1352669</v>
      </c>
      <c r="S197" t="s">
        <v>1093</v>
      </c>
    </row>
    <row r="198" ht="14.1" customHeight="1" outlineLevel="2" spans="1:19">
      <c r="A198" s="3">
        <v>43327</v>
      </c>
      <c r="B198" s="3">
        <v>43358</v>
      </c>
      <c r="C198" s="3">
        <v>43327</v>
      </c>
      <c r="D198" s="3">
        <v>43329</v>
      </c>
      <c r="E198" t="s">
        <v>1094</v>
      </c>
      <c r="F198" t="s">
        <v>1095</v>
      </c>
      <c r="G198" t="s">
        <v>1096</v>
      </c>
      <c r="H198" s="4">
        <v>206.42</v>
      </c>
      <c r="I198" t="s">
        <v>595</v>
      </c>
      <c r="J198" t="s">
        <v>1097</v>
      </c>
      <c r="K198" t="s">
        <v>597</v>
      </c>
      <c r="L198" t="s">
        <v>722</v>
      </c>
      <c r="M198" s="5" t="str">
        <f>VLOOKUP(G198,[1]应付款管理!$A$1:$J$65536,10,0)</f>
        <v>USD</v>
      </c>
      <c r="N198" s="7">
        <v>206.42</v>
      </c>
      <c r="O198">
        <f t="shared" si="12"/>
        <v>0</v>
      </c>
      <c r="P198">
        <f t="shared" si="13"/>
        <v>0</v>
      </c>
      <c r="Q198" s="8">
        <v>1352432</v>
      </c>
      <c r="R198" t="str">
        <f t="shared" si="11"/>
        <v>，1352432</v>
      </c>
      <c r="S198" t="s">
        <v>1098</v>
      </c>
    </row>
    <row r="199" ht="14.1" customHeight="1" outlineLevel="2" spans="1:19">
      <c r="A199" s="3">
        <v>43327</v>
      </c>
      <c r="B199" s="3">
        <v>43358</v>
      </c>
      <c r="C199" s="3">
        <v>43327</v>
      </c>
      <c r="D199" s="3">
        <v>43330</v>
      </c>
      <c r="E199" t="s">
        <v>1099</v>
      </c>
      <c r="F199" t="s">
        <v>1100</v>
      </c>
      <c r="G199" t="s">
        <v>1101</v>
      </c>
      <c r="H199" s="4">
        <v>1032.12</v>
      </c>
      <c r="I199" t="s">
        <v>595</v>
      </c>
      <c r="J199" t="s">
        <v>1102</v>
      </c>
      <c r="K199" t="s">
        <v>1051</v>
      </c>
      <c r="L199" t="s">
        <v>1103</v>
      </c>
      <c r="M199" s="5" t="str">
        <f>VLOOKUP(G199,[1]应付款管理!$A$1:$J$65536,10,0)</f>
        <v>USD</v>
      </c>
      <c r="N199" s="7">
        <v>1032.12</v>
      </c>
      <c r="O199">
        <f t="shared" si="12"/>
        <v>0</v>
      </c>
      <c r="P199">
        <f t="shared" si="13"/>
        <v>0</v>
      </c>
      <c r="Q199" s="8">
        <v>1338303</v>
      </c>
      <c r="R199" t="str">
        <f t="shared" si="11"/>
        <v>，1338303</v>
      </c>
      <c r="S199" t="s">
        <v>1104</v>
      </c>
    </row>
    <row r="200" ht="14.1" customHeight="1" outlineLevel="2" spans="1:19">
      <c r="A200" s="3">
        <v>43327</v>
      </c>
      <c r="B200" s="3">
        <v>43358</v>
      </c>
      <c r="C200" s="3">
        <v>43327</v>
      </c>
      <c r="D200" s="3">
        <v>43329</v>
      </c>
      <c r="E200" t="s">
        <v>1105</v>
      </c>
      <c r="F200" t="s">
        <v>1106</v>
      </c>
      <c r="G200" t="s">
        <v>1107</v>
      </c>
      <c r="H200" s="4">
        <v>173.8</v>
      </c>
      <c r="I200" t="s">
        <v>595</v>
      </c>
      <c r="J200" t="s">
        <v>1108</v>
      </c>
      <c r="K200" t="s">
        <v>1022</v>
      </c>
      <c r="L200" t="s">
        <v>698</v>
      </c>
      <c r="M200" s="5" t="str">
        <f>VLOOKUP(G200,[1]应付款管理!$A$1:$J$65536,10,0)</f>
        <v>USD</v>
      </c>
      <c r="N200" s="7">
        <v>173.8</v>
      </c>
      <c r="O200">
        <f t="shared" si="12"/>
        <v>0</v>
      </c>
      <c r="P200">
        <f t="shared" si="13"/>
        <v>0</v>
      </c>
      <c r="Q200" s="8">
        <v>1349732</v>
      </c>
      <c r="R200" t="str">
        <f t="shared" si="11"/>
        <v>，1349732</v>
      </c>
      <c r="S200" t="s">
        <v>1109</v>
      </c>
    </row>
    <row r="201" ht="14.1" customHeight="1" outlineLevel="2" spans="1:19">
      <c r="A201" s="3">
        <v>43328</v>
      </c>
      <c r="B201" s="3">
        <v>43358</v>
      </c>
      <c r="C201" s="3">
        <v>43328</v>
      </c>
      <c r="D201" s="3">
        <v>43329</v>
      </c>
      <c r="E201" t="s">
        <v>1110</v>
      </c>
      <c r="F201" t="s">
        <v>1111</v>
      </c>
      <c r="G201" t="s">
        <v>1112</v>
      </c>
      <c r="H201" s="4">
        <v>43.52</v>
      </c>
      <c r="I201" t="s">
        <v>595</v>
      </c>
      <c r="J201" t="s">
        <v>1113</v>
      </c>
      <c r="K201" t="s">
        <v>1114</v>
      </c>
      <c r="L201" t="s">
        <v>1115</v>
      </c>
      <c r="M201" s="5" t="str">
        <f>VLOOKUP(G201,[1]应付款管理!$A$1:$J$65536,10,0)</f>
        <v>USD</v>
      </c>
      <c r="N201" s="7">
        <v>43.52</v>
      </c>
      <c r="O201">
        <f t="shared" si="12"/>
        <v>0</v>
      </c>
      <c r="P201">
        <f t="shared" si="13"/>
        <v>0</v>
      </c>
      <c r="Q201" s="8">
        <v>1349920</v>
      </c>
      <c r="R201" t="str">
        <f t="shared" si="11"/>
        <v>，1349920</v>
      </c>
      <c r="S201" t="s">
        <v>1116</v>
      </c>
    </row>
    <row r="202" ht="14.1" customHeight="1" outlineLevel="2" spans="1:19">
      <c r="A202" s="3">
        <v>43328</v>
      </c>
      <c r="B202" s="3">
        <v>43358</v>
      </c>
      <c r="C202" s="3">
        <v>43328</v>
      </c>
      <c r="D202" s="3">
        <v>43330</v>
      </c>
      <c r="E202" t="s">
        <v>1117</v>
      </c>
      <c r="F202" t="s">
        <v>1118</v>
      </c>
      <c r="G202" t="s">
        <v>1119</v>
      </c>
      <c r="H202" s="4">
        <v>111.96</v>
      </c>
      <c r="I202" t="s">
        <v>595</v>
      </c>
      <c r="J202" t="s">
        <v>1120</v>
      </c>
      <c r="K202" t="s">
        <v>597</v>
      </c>
      <c r="L202" t="s">
        <v>1121</v>
      </c>
      <c r="M202" s="5" t="str">
        <f>VLOOKUP(G202,[1]应付款管理!$A$1:$J$65536,10,0)</f>
        <v>USD</v>
      </c>
      <c r="N202" s="7">
        <v>111.96</v>
      </c>
      <c r="O202">
        <f t="shared" si="12"/>
        <v>0</v>
      </c>
      <c r="P202">
        <f t="shared" si="13"/>
        <v>0</v>
      </c>
      <c r="Q202" s="8">
        <v>1352277</v>
      </c>
      <c r="R202" t="str">
        <f t="shared" si="11"/>
        <v>，1352277</v>
      </c>
      <c r="S202" t="s">
        <v>1122</v>
      </c>
    </row>
    <row r="203" ht="14.1" customHeight="1" outlineLevel="2" spans="1:19">
      <c r="A203" s="3">
        <v>43328</v>
      </c>
      <c r="B203" s="3">
        <v>43358</v>
      </c>
      <c r="C203" s="3">
        <v>43328</v>
      </c>
      <c r="D203" s="3">
        <v>43329</v>
      </c>
      <c r="E203" t="s">
        <v>1123</v>
      </c>
      <c r="F203" t="s">
        <v>1124</v>
      </c>
      <c r="G203" t="s">
        <v>1125</v>
      </c>
      <c r="H203" s="4">
        <v>129.92</v>
      </c>
      <c r="I203" t="s">
        <v>595</v>
      </c>
      <c r="J203" t="s">
        <v>1126</v>
      </c>
      <c r="K203" t="s">
        <v>739</v>
      </c>
      <c r="L203" t="s">
        <v>991</v>
      </c>
      <c r="M203" s="5" t="str">
        <f>VLOOKUP(G203,[1]应付款管理!$A$1:$J$65536,10,0)</f>
        <v>USD</v>
      </c>
      <c r="N203" s="7">
        <v>129.92</v>
      </c>
      <c r="O203">
        <f t="shared" si="12"/>
        <v>0</v>
      </c>
      <c r="P203">
        <f t="shared" si="13"/>
        <v>0</v>
      </c>
      <c r="Q203" s="8">
        <v>1344522</v>
      </c>
      <c r="R203" t="str">
        <f t="shared" si="11"/>
        <v>，1344522</v>
      </c>
      <c r="S203" t="s">
        <v>1127</v>
      </c>
    </row>
    <row r="204" ht="14.1" customHeight="1" outlineLevel="2" spans="1:19">
      <c r="A204" s="3">
        <v>43328</v>
      </c>
      <c r="B204" s="3">
        <v>43358</v>
      </c>
      <c r="C204" s="3">
        <v>43328</v>
      </c>
      <c r="D204" s="3">
        <v>43329</v>
      </c>
      <c r="E204" t="s">
        <v>1128</v>
      </c>
      <c r="F204" t="s">
        <v>1129</v>
      </c>
      <c r="G204" t="s">
        <v>1130</v>
      </c>
      <c r="H204" s="4">
        <v>64.96</v>
      </c>
      <c r="I204" t="s">
        <v>595</v>
      </c>
      <c r="J204" t="s">
        <v>1131</v>
      </c>
      <c r="K204" t="s">
        <v>739</v>
      </c>
      <c r="L204" t="s">
        <v>991</v>
      </c>
      <c r="M204" s="5" t="str">
        <f>VLOOKUP(G204,[1]应付款管理!$A$1:$J$65536,10,0)</f>
        <v>USD</v>
      </c>
      <c r="N204" s="7">
        <v>64.96</v>
      </c>
      <c r="O204">
        <f t="shared" si="12"/>
        <v>0</v>
      </c>
      <c r="P204">
        <f t="shared" si="13"/>
        <v>0</v>
      </c>
      <c r="Q204" s="8">
        <v>1345755</v>
      </c>
      <c r="R204" t="str">
        <f t="shared" si="11"/>
        <v>，1345755</v>
      </c>
      <c r="S204" t="s">
        <v>1132</v>
      </c>
    </row>
    <row r="205" ht="14.1" customHeight="1" outlineLevel="2" spans="1:19">
      <c r="A205" s="3">
        <v>43328</v>
      </c>
      <c r="B205" s="3">
        <v>43358</v>
      </c>
      <c r="C205" s="3">
        <v>43328</v>
      </c>
      <c r="D205" s="3">
        <v>43329</v>
      </c>
      <c r="E205" t="s">
        <v>1133</v>
      </c>
      <c r="F205" t="s">
        <v>1134</v>
      </c>
      <c r="G205" t="s">
        <v>1135</v>
      </c>
      <c r="H205" s="4">
        <v>64.96</v>
      </c>
      <c r="I205" t="s">
        <v>595</v>
      </c>
      <c r="J205" t="s">
        <v>1136</v>
      </c>
      <c r="K205" t="s">
        <v>739</v>
      </c>
      <c r="L205" t="s">
        <v>991</v>
      </c>
      <c r="M205" s="5" t="str">
        <f>VLOOKUP(G205,[1]应付款管理!$A$1:$J$65536,10,0)</f>
        <v>USD</v>
      </c>
      <c r="N205" s="7">
        <v>64.96</v>
      </c>
      <c r="O205">
        <f t="shared" si="12"/>
        <v>0</v>
      </c>
      <c r="P205">
        <f t="shared" si="13"/>
        <v>0</v>
      </c>
      <c r="Q205" s="8">
        <v>1349555</v>
      </c>
      <c r="R205" t="str">
        <f t="shared" si="11"/>
        <v>，1349555</v>
      </c>
      <c r="S205" t="s">
        <v>1137</v>
      </c>
    </row>
    <row r="206" ht="14.1" customHeight="1" outlineLevel="2" spans="1:19">
      <c r="A206" s="3">
        <v>43329</v>
      </c>
      <c r="B206" s="3">
        <v>43358</v>
      </c>
      <c r="C206" s="3">
        <v>43329</v>
      </c>
      <c r="D206" s="3">
        <v>43330</v>
      </c>
      <c r="E206" t="s">
        <v>1138</v>
      </c>
      <c r="F206" t="s">
        <v>1139</v>
      </c>
      <c r="G206" t="s">
        <v>1140</v>
      </c>
      <c r="H206" s="4">
        <v>43.52</v>
      </c>
      <c r="I206" t="s">
        <v>595</v>
      </c>
      <c r="J206" t="s">
        <v>1113</v>
      </c>
      <c r="K206" t="s">
        <v>1114</v>
      </c>
      <c r="L206" t="s">
        <v>1115</v>
      </c>
      <c r="M206" s="5" t="str">
        <f>VLOOKUP(G206,[1]应付款管理!$A$1:$J$65536,10,0)</f>
        <v>USD</v>
      </c>
      <c r="N206" s="7">
        <v>43.52</v>
      </c>
      <c r="O206">
        <f t="shared" si="12"/>
        <v>0</v>
      </c>
      <c r="P206">
        <f t="shared" si="13"/>
        <v>0</v>
      </c>
      <c r="Q206" s="8">
        <v>1349936</v>
      </c>
      <c r="R206" t="str">
        <f t="shared" si="11"/>
        <v>，1349936</v>
      </c>
      <c r="S206" t="s">
        <v>1141</v>
      </c>
    </row>
    <row r="207" ht="14.1" customHeight="1" outlineLevel="2" spans="1:19">
      <c r="A207" s="3">
        <v>43329</v>
      </c>
      <c r="B207" s="3">
        <v>43358</v>
      </c>
      <c r="C207" s="3">
        <v>43329</v>
      </c>
      <c r="D207" s="3">
        <v>43330</v>
      </c>
      <c r="E207" t="s">
        <v>1142</v>
      </c>
      <c r="F207" t="s">
        <v>1143</v>
      </c>
      <c r="G207" t="s">
        <v>1144</v>
      </c>
      <c r="H207" s="4">
        <v>41.43</v>
      </c>
      <c r="I207" t="s">
        <v>595</v>
      </c>
      <c r="J207" t="s">
        <v>1145</v>
      </c>
      <c r="K207" t="s">
        <v>610</v>
      </c>
      <c r="L207" t="s">
        <v>1146</v>
      </c>
      <c r="M207" s="5" t="str">
        <f>VLOOKUP(G207,[1]应付款管理!$A$1:$J$65536,10,0)</f>
        <v>USD</v>
      </c>
      <c r="N207" s="7">
        <v>41.43</v>
      </c>
      <c r="O207">
        <f t="shared" si="12"/>
        <v>0</v>
      </c>
      <c r="P207">
        <f t="shared" si="13"/>
        <v>0</v>
      </c>
      <c r="Q207" s="8">
        <v>1335837</v>
      </c>
      <c r="R207" t="str">
        <f t="shared" si="11"/>
        <v>，1335837</v>
      </c>
      <c r="S207" t="s">
        <v>1147</v>
      </c>
    </row>
    <row r="208" ht="14.1" customHeight="1" outlineLevel="2" spans="1:19">
      <c r="A208" s="3">
        <v>43329</v>
      </c>
      <c r="B208" s="3">
        <v>43358</v>
      </c>
      <c r="C208" s="3">
        <v>43329</v>
      </c>
      <c r="D208" s="3">
        <v>43331</v>
      </c>
      <c r="E208" t="s">
        <v>1148</v>
      </c>
      <c r="F208" t="s">
        <v>1149</v>
      </c>
      <c r="G208" t="s">
        <v>1150</v>
      </c>
      <c r="H208" s="4">
        <v>110.58</v>
      </c>
      <c r="I208" t="s">
        <v>595</v>
      </c>
      <c r="J208" t="s">
        <v>1151</v>
      </c>
      <c r="K208" t="s">
        <v>597</v>
      </c>
      <c r="L208" t="s">
        <v>763</v>
      </c>
      <c r="M208" s="5" t="str">
        <f>VLOOKUP(G208,[1]应付款管理!$A$1:$J$65536,10,0)</f>
        <v>USD</v>
      </c>
      <c r="N208" s="7">
        <v>110.58</v>
      </c>
      <c r="O208">
        <f t="shared" si="12"/>
        <v>0</v>
      </c>
      <c r="P208">
        <f t="shared" si="13"/>
        <v>0</v>
      </c>
      <c r="Q208" s="8">
        <v>1351739</v>
      </c>
      <c r="R208" t="str">
        <f t="shared" si="11"/>
        <v>，1351739</v>
      </c>
      <c r="S208" t="s">
        <v>1152</v>
      </c>
    </row>
    <row r="209" ht="14.1" customHeight="1" outlineLevel="2" spans="1:19">
      <c r="A209" s="3">
        <v>43329</v>
      </c>
      <c r="B209" s="3">
        <v>43358</v>
      </c>
      <c r="C209" s="3">
        <v>43329</v>
      </c>
      <c r="D209" s="3">
        <v>43331</v>
      </c>
      <c r="E209" t="s">
        <v>1153</v>
      </c>
      <c r="F209" t="s">
        <v>1154</v>
      </c>
      <c r="G209" t="s">
        <v>1155</v>
      </c>
      <c r="H209" s="4">
        <v>173.88</v>
      </c>
      <c r="I209" t="s">
        <v>595</v>
      </c>
      <c r="J209" t="s">
        <v>1156</v>
      </c>
      <c r="K209" t="s">
        <v>597</v>
      </c>
      <c r="L209" t="s">
        <v>1157</v>
      </c>
      <c r="M209" s="5" t="str">
        <f>VLOOKUP(G209,[1]应付款管理!$A$1:$J$65536,10,0)</f>
        <v>USD</v>
      </c>
      <c r="N209" s="7">
        <v>173.88</v>
      </c>
      <c r="O209">
        <f t="shared" si="12"/>
        <v>0</v>
      </c>
      <c r="P209">
        <f t="shared" si="13"/>
        <v>0</v>
      </c>
      <c r="Q209" s="8">
        <v>1352626</v>
      </c>
      <c r="R209" t="str">
        <f t="shared" ref="R209:R240" si="14">$R$1&amp;Q209</f>
        <v>，1352626</v>
      </c>
      <c r="S209" t="s">
        <v>1158</v>
      </c>
    </row>
    <row r="210" ht="14.1" customHeight="1" outlineLevel="2" spans="1:19">
      <c r="A210" s="3">
        <v>43329</v>
      </c>
      <c r="B210" s="3">
        <v>43358</v>
      </c>
      <c r="C210" s="3">
        <v>43329</v>
      </c>
      <c r="D210" s="3">
        <v>43332</v>
      </c>
      <c r="E210" t="s">
        <v>1159</v>
      </c>
      <c r="F210" t="s">
        <v>1160</v>
      </c>
      <c r="G210" t="s">
        <v>1161</v>
      </c>
      <c r="H210" s="4">
        <v>97.17</v>
      </c>
      <c r="I210" t="s">
        <v>595</v>
      </c>
      <c r="J210" t="s">
        <v>1162</v>
      </c>
      <c r="K210" t="s">
        <v>597</v>
      </c>
      <c r="L210" t="s">
        <v>667</v>
      </c>
      <c r="M210" s="5" t="str">
        <f>VLOOKUP(G210,[1]应付款管理!$A$1:$J$65536,10,0)</f>
        <v>USD</v>
      </c>
      <c r="N210" s="7">
        <v>97.17</v>
      </c>
      <c r="O210">
        <f t="shared" si="12"/>
        <v>0</v>
      </c>
      <c r="P210">
        <f t="shared" si="13"/>
        <v>0</v>
      </c>
      <c r="Q210" s="8">
        <v>1353088</v>
      </c>
      <c r="R210" t="str">
        <f t="shared" si="14"/>
        <v>，1353088</v>
      </c>
      <c r="S210" t="s">
        <v>1163</v>
      </c>
    </row>
    <row r="211" ht="14.1" customHeight="1" outlineLevel="2" spans="1:19">
      <c r="A211" s="3">
        <v>43329</v>
      </c>
      <c r="B211" s="3">
        <v>43358</v>
      </c>
      <c r="C211" s="3">
        <v>43329</v>
      </c>
      <c r="D211" s="3">
        <v>43330</v>
      </c>
      <c r="E211" t="s">
        <v>1164</v>
      </c>
      <c r="F211" t="s">
        <v>1165</v>
      </c>
      <c r="G211" t="s">
        <v>1166</v>
      </c>
      <c r="H211" s="4">
        <v>130.81</v>
      </c>
      <c r="I211" t="s">
        <v>595</v>
      </c>
      <c r="J211" t="s">
        <v>1167</v>
      </c>
      <c r="K211" t="s">
        <v>1022</v>
      </c>
      <c r="L211" t="s">
        <v>757</v>
      </c>
      <c r="M211" s="5" t="str">
        <f>VLOOKUP(G211,[1]应付款管理!$A$1:$J$65536,10,0)</f>
        <v>USD</v>
      </c>
      <c r="N211" s="7">
        <v>130.81</v>
      </c>
      <c r="O211">
        <f t="shared" si="12"/>
        <v>0</v>
      </c>
      <c r="P211">
        <f t="shared" si="13"/>
        <v>0</v>
      </c>
      <c r="Q211" s="8">
        <v>1340650</v>
      </c>
      <c r="R211" t="str">
        <f t="shared" si="14"/>
        <v>，1340650</v>
      </c>
      <c r="S211" t="s">
        <v>1168</v>
      </c>
    </row>
    <row r="212" ht="14.1" customHeight="1" outlineLevel="2" spans="1:19">
      <c r="A212" s="3">
        <v>43329</v>
      </c>
      <c r="B212" s="3">
        <v>43358</v>
      </c>
      <c r="C212" s="3">
        <v>43329</v>
      </c>
      <c r="D212" s="3">
        <v>43330</v>
      </c>
      <c r="E212" t="s">
        <v>1169</v>
      </c>
      <c r="F212" t="s">
        <v>1170</v>
      </c>
      <c r="G212" t="s">
        <v>1171</v>
      </c>
      <c r="H212" s="4">
        <v>58.46</v>
      </c>
      <c r="I212" t="s">
        <v>595</v>
      </c>
      <c r="J212" t="s">
        <v>1172</v>
      </c>
      <c r="K212" t="s">
        <v>739</v>
      </c>
      <c r="L212" t="s">
        <v>991</v>
      </c>
      <c r="M212" s="5" t="str">
        <f>VLOOKUP(G212,[1]应付款管理!$A$1:$J$65536,10,0)</f>
        <v>USD</v>
      </c>
      <c r="N212" s="7">
        <v>58.46</v>
      </c>
      <c r="O212">
        <f t="shared" si="12"/>
        <v>0</v>
      </c>
      <c r="P212">
        <f t="shared" si="13"/>
        <v>0</v>
      </c>
      <c r="Q212" s="8">
        <v>1339625</v>
      </c>
      <c r="R212" t="str">
        <f t="shared" si="14"/>
        <v>，1339625</v>
      </c>
      <c r="S212" t="s">
        <v>1173</v>
      </c>
    </row>
    <row r="213" ht="14.1" customHeight="1" outlineLevel="2" spans="1:19">
      <c r="A213" s="3">
        <v>43329</v>
      </c>
      <c r="B213" s="3">
        <v>43358</v>
      </c>
      <c r="C213" s="3">
        <v>43329</v>
      </c>
      <c r="D213" s="3">
        <v>43330</v>
      </c>
      <c r="E213" t="s">
        <v>1174</v>
      </c>
      <c r="F213" t="s">
        <v>1175</v>
      </c>
      <c r="G213" t="s">
        <v>1176</v>
      </c>
      <c r="H213" s="4">
        <v>60.74</v>
      </c>
      <c r="I213" t="s">
        <v>595</v>
      </c>
      <c r="J213" t="s">
        <v>1177</v>
      </c>
      <c r="K213" t="s">
        <v>842</v>
      </c>
      <c r="L213" t="s">
        <v>1178</v>
      </c>
      <c r="M213" s="5" t="str">
        <f>VLOOKUP(G213,[1]应付款管理!$A$1:$J$65536,10,0)</f>
        <v>USD</v>
      </c>
      <c r="N213" s="7">
        <v>60.74</v>
      </c>
      <c r="O213">
        <f t="shared" si="12"/>
        <v>0</v>
      </c>
      <c r="P213">
        <f t="shared" si="13"/>
        <v>0</v>
      </c>
      <c r="Q213" s="8">
        <v>1350844</v>
      </c>
      <c r="R213" t="str">
        <f t="shared" si="14"/>
        <v>，1350844</v>
      </c>
      <c r="S213" t="s">
        <v>1179</v>
      </c>
    </row>
    <row r="214" ht="14.1" customHeight="1" outlineLevel="2" spans="1:19">
      <c r="A214" s="3">
        <v>43330</v>
      </c>
      <c r="B214" s="3">
        <v>43358</v>
      </c>
      <c r="C214" s="3">
        <v>43330</v>
      </c>
      <c r="D214" s="3">
        <v>43331</v>
      </c>
      <c r="E214" t="s">
        <v>1180</v>
      </c>
      <c r="F214" t="s">
        <v>1181</v>
      </c>
      <c r="G214" t="s">
        <v>1182</v>
      </c>
      <c r="H214" s="4">
        <v>209.14</v>
      </c>
      <c r="I214" t="s">
        <v>595</v>
      </c>
      <c r="J214" t="s">
        <v>1183</v>
      </c>
      <c r="K214" t="s">
        <v>623</v>
      </c>
      <c r="L214" t="s">
        <v>1184</v>
      </c>
      <c r="M214" s="5" t="str">
        <f>VLOOKUP(G214,[1]应付款管理!$A$1:$J$65536,10,0)</f>
        <v>USD</v>
      </c>
      <c r="N214" s="7">
        <v>209.15</v>
      </c>
      <c r="O214">
        <f t="shared" si="12"/>
        <v>0</v>
      </c>
      <c r="P214">
        <f t="shared" si="13"/>
        <v>-0.0100000000000193</v>
      </c>
      <c r="Q214" s="8">
        <v>1353322</v>
      </c>
      <c r="R214" t="str">
        <f t="shared" si="14"/>
        <v>，1353322</v>
      </c>
      <c r="S214" t="s">
        <v>1185</v>
      </c>
    </row>
    <row r="215" ht="14.1" customHeight="1" outlineLevel="2" spans="1:19">
      <c r="A215" s="3">
        <v>43330</v>
      </c>
      <c r="B215" s="3">
        <v>43358</v>
      </c>
      <c r="C215" s="3">
        <v>43330</v>
      </c>
      <c r="D215" s="3">
        <v>43332</v>
      </c>
      <c r="E215" t="s">
        <v>1186</v>
      </c>
      <c r="F215" t="s">
        <v>1187</v>
      </c>
      <c r="G215" t="s">
        <v>1188</v>
      </c>
      <c r="H215" s="4">
        <v>290.64</v>
      </c>
      <c r="I215" t="s">
        <v>595</v>
      </c>
      <c r="J215" t="s">
        <v>1189</v>
      </c>
      <c r="K215" t="s">
        <v>610</v>
      </c>
      <c r="L215" t="s">
        <v>904</v>
      </c>
      <c r="M215" s="5" t="str">
        <f>VLOOKUP(G215,[1]应付款管理!$A$1:$J$65536,10,0)</f>
        <v>USD</v>
      </c>
      <c r="N215" s="7">
        <v>290.64</v>
      </c>
      <c r="O215">
        <f t="shared" si="12"/>
        <v>0</v>
      </c>
      <c r="P215">
        <f t="shared" si="13"/>
        <v>0</v>
      </c>
      <c r="Q215" s="8">
        <v>1334329</v>
      </c>
      <c r="R215" t="str">
        <f t="shared" si="14"/>
        <v>，1334329</v>
      </c>
      <c r="S215" t="s">
        <v>1190</v>
      </c>
    </row>
    <row r="216" ht="14.1" customHeight="1" outlineLevel="2" spans="1:19">
      <c r="A216" s="3">
        <v>43330</v>
      </c>
      <c r="B216" s="3">
        <v>43358</v>
      </c>
      <c r="C216" s="3">
        <v>43330</v>
      </c>
      <c r="D216" s="3">
        <v>43332</v>
      </c>
      <c r="E216" t="s">
        <v>1191</v>
      </c>
      <c r="F216" t="s">
        <v>1192</v>
      </c>
      <c r="G216" t="s">
        <v>1193</v>
      </c>
      <c r="H216" s="4">
        <v>126.72</v>
      </c>
      <c r="I216" t="s">
        <v>595</v>
      </c>
      <c r="J216" t="s">
        <v>1194</v>
      </c>
      <c r="K216" t="s">
        <v>597</v>
      </c>
      <c r="L216" t="s">
        <v>1195</v>
      </c>
      <c r="M216" s="5" t="str">
        <f>VLOOKUP(G216,[1]应付款管理!$A$1:$J$65536,10,0)</f>
        <v>USD</v>
      </c>
      <c r="N216" s="7">
        <v>126.72</v>
      </c>
      <c r="O216">
        <f t="shared" si="12"/>
        <v>0</v>
      </c>
      <c r="P216">
        <f t="shared" si="13"/>
        <v>0</v>
      </c>
      <c r="Q216" s="8">
        <v>1353694</v>
      </c>
      <c r="R216" t="str">
        <f t="shared" si="14"/>
        <v>，1353694</v>
      </c>
      <c r="S216" t="s">
        <v>1196</v>
      </c>
    </row>
    <row r="217" ht="14.1" customHeight="1" outlineLevel="2" spans="1:19">
      <c r="A217" s="3">
        <v>43330</v>
      </c>
      <c r="B217" s="3">
        <v>43358</v>
      </c>
      <c r="C217" s="3">
        <v>43330</v>
      </c>
      <c r="D217" s="3">
        <v>43331</v>
      </c>
      <c r="E217" t="s">
        <v>1197</v>
      </c>
      <c r="F217" t="s">
        <v>1198</v>
      </c>
      <c r="G217" t="s">
        <v>1199</v>
      </c>
      <c r="H217" s="4">
        <v>509.9</v>
      </c>
      <c r="I217" t="s">
        <v>595</v>
      </c>
      <c r="J217" t="s">
        <v>1200</v>
      </c>
      <c r="K217" t="s">
        <v>1051</v>
      </c>
      <c r="L217" t="s">
        <v>1201</v>
      </c>
      <c r="M217" s="5" t="str">
        <f>VLOOKUP(G217,[1]应付款管理!$A$1:$J$65536,10,0)</f>
        <v>USD</v>
      </c>
      <c r="N217" s="7">
        <v>509.9</v>
      </c>
      <c r="O217">
        <f t="shared" si="12"/>
        <v>0</v>
      </c>
      <c r="P217">
        <f t="shared" si="13"/>
        <v>0</v>
      </c>
      <c r="Q217" s="8">
        <v>1319298</v>
      </c>
      <c r="R217" t="str">
        <f t="shared" si="14"/>
        <v>，1319298</v>
      </c>
      <c r="S217" t="s">
        <v>1202</v>
      </c>
    </row>
    <row r="218" ht="14.1" customHeight="1" outlineLevel="2" spans="1:19">
      <c r="A218" s="3">
        <v>43330</v>
      </c>
      <c r="B218" s="3">
        <v>43358</v>
      </c>
      <c r="C218" s="3">
        <v>43330</v>
      </c>
      <c r="D218" s="3">
        <v>43331</v>
      </c>
      <c r="E218" t="s">
        <v>1203</v>
      </c>
      <c r="F218" t="s">
        <v>1204</v>
      </c>
      <c r="G218" t="s">
        <v>1205</v>
      </c>
      <c r="H218" s="4">
        <v>165.54</v>
      </c>
      <c r="I218" t="s">
        <v>595</v>
      </c>
      <c r="J218" t="s">
        <v>1206</v>
      </c>
      <c r="K218" t="s">
        <v>739</v>
      </c>
      <c r="L218" t="s">
        <v>1207</v>
      </c>
      <c r="M218" s="5" t="str">
        <f>VLOOKUP(G218,[1]应付款管理!$A$1:$J$65536,10,0)</f>
        <v>USD</v>
      </c>
      <c r="N218" s="7">
        <v>165.54</v>
      </c>
      <c r="O218">
        <f t="shared" si="12"/>
        <v>0</v>
      </c>
      <c r="P218">
        <f t="shared" si="13"/>
        <v>0</v>
      </c>
      <c r="Q218" s="8">
        <v>1353551</v>
      </c>
      <c r="R218" t="str">
        <f t="shared" si="14"/>
        <v>，1353551</v>
      </c>
      <c r="S218" t="s">
        <v>1208</v>
      </c>
    </row>
    <row r="219" ht="14.1" customHeight="1" outlineLevel="2" spans="1:19">
      <c r="A219" s="3">
        <v>43331</v>
      </c>
      <c r="B219" s="3">
        <v>43358</v>
      </c>
      <c r="C219" s="3">
        <v>43331</v>
      </c>
      <c r="D219" s="3">
        <v>43333</v>
      </c>
      <c r="E219" t="s">
        <v>1209</v>
      </c>
      <c r="F219" t="s">
        <v>1210</v>
      </c>
      <c r="G219" t="s">
        <v>1211</v>
      </c>
      <c r="H219" s="4">
        <v>91.98</v>
      </c>
      <c r="I219" t="s">
        <v>595</v>
      </c>
      <c r="J219" t="s">
        <v>1212</v>
      </c>
      <c r="K219" t="s">
        <v>660</v>
      </c>
      <c r="L219" t="s">
        <v>769</v>
      </c>
      <c r="M219" s="5" t="str">
        <f>VLOOKUP(G219,[1]应付款管理!$A$1:$J$65536,10,0)</f>
        <v>USD</v>
      </c>
      <c r="N219" s="7">
        <v>91.98</v>
      </c>
      <c r="O219">
        <f t="shared" si="12"/>
        <v>0</v>
      </c>
      <c r="P219">
        <f t="shared" si="13"/>
        <v>0</v>
      </c>
      <c r="Q219" s="8">
        <v>1352212</v>
      </c>
      <c r="R219" t="str">
        <f t="shared" si="14"/>
        <v>，1352212</v>
      </c>
      <c r="S219" t="s">
        <v>1213</v>
      </c>
    </row>
    <row r="220" ht="14.1" customHeight="1" outlineLevel="2" spans="1:19">
      <c r="A220" s="3">
        <v>43331</v>
      </c>
      <c r="B220" s="3">
        <v>43358</v>
      </c>
      <c r="C220" s="3">
        <v>43331</v>
      </c>
      <c r="D220" s="3">
        <v>43332</v>
      </c>
      <c r="E220" t="s">
        <v>1214</v>
      </c>
      <c r="F220" t="s">
        <v>1215</v>
      </c>
      <c r="G220" t="s">
        <v>1216</v>
      </c>
      <c r="H220" s="4">
        <v>87.04</v>
      </c>
      <c r="I220" t="s">
        <v>595</v>
      </c>
      <c r="J220" t="s">
        <v>1108</v>
      </c>
      <c r="K220" t="s">
        <v>1022</v>
      </c>
      <c r="L220" t="s">
        <v>698</v>
      </c>
      <c r="M220" s="5" t="str">
        <f>VLOOKUP(G220,[1]应付款管理!$A$1:$J$65536,10,0)</f>
        <v>USD</v>
      </c>
      <c r="N220" s="7">
        <v>87.04</v>
      </c>
      <c r="O220">
        <f t="shared" si="12"/>
        <v>0</v>
      </c>
      <c r="P220">
        <f t="shared" si="13"/>
        <v>0</v>
      </c>
      <c r="Q220" s="8">
        <v>1351004</v>
      </c>
      <c r="R220" t="str">
        <f t="shared" si="14"/>
        <v>，1351004</v>
      </c>
      <c r="S220" t="s">
        <v>1217</v>
      </c>
    </row>
    <row r="221" ht="14.1" customHeight="1" outlineLevel="2" spans="1:19">
      <c r="A221" s="3">
        <v>43332</v>
      </c>
      <c r="B221" s="3">
        <v>43358</v>
      </c>
      <c r="C221" s="3">
        <v>43332</v>
      </c>
      <c r="D221" s="3">
        <v>43334</v>
      </c>
      <c r="E221" t="s">
        <v>1218</v>
      </c>
      <c r="F221" t="s">
        <v>1219</v>
      </c>
      <c r="G221" t="s">
        <v>1220</v>
      </c>
      <c r="H221" s="4">
        <v>68.44</v>
      </c>
      <c r="I221" t="s">
        <v>595</v>
      </c>
      <c r="J221" t="s">
        <v>1221</v>
      </c>
      <c r="K221" t="s">
        <v>597</v>
      </c>
      <c r="L221" t="s">
        <v>1222</v>
      </c>
      <c r="M221" s="5" t="str">
        <f>VLOOKUP(G221,[1]应付款管理!$A$1:$J$65536,10,0)</f>
        <v>USD</v>
      </c>
      <c r="N221" s="7">
        <v>68.44</v>
      </c>
      <c r="O221">
        <f t="shared" si="12"/>
        <v>0</v>
      </c>
      <c r="P221">
        <f t="shared" si="13"/>
        <v>0</v>
      </c>
      <c r="Q221" s="8">
        <v>1331924</v>
      </c>
      <c r="R221" t="str">
        <f t="shared" si="14"/>
        <v>，1331924</v>
      </c>
      <c r="S221" t="s">
        <v>1223</v>
      </c>
    </row>
    <row r="222" ht="14.1" customHeight="1" outlineLevel="2" spans="1:19">
      <c r="A222" s="3">
        <v>43332</v>
      </c>
      <c r="B222" s="3">
        <v>43358</v>
      </c>
      <c r="C222" s="3">
        <v>43332</v>
      </c>
      <c r="D222" s="3">
        <v>43334</v>
      </c>
      <c r="E222" t="s">
        <v>1224</v>
      </c>
      <c r="F222" t="s">
        <v>1225</v>
      </c>
      <c r="G222" t="s">
        <v>1226</v>
      </c>
      <c r="H222" s="4">
        <v>68.44</v>
      </c>
      <c r="I222" t="s">
        <v>595</v>
      </c>
      <c r="J222" t="s">
        <v>1227</v>
      </c>
      <c r="K222" t="s">
        <v>597</v>
      </c>
      <c r="L222" t="s">
        <v>1222</v>
      </c>
      <c r="M222" s="5" t="str">
        <f>VLOOKUP(G222,[1]应付款管理!$A$1:$J$65536,10,0)</f>
        <v>USD</v>
      </c>
      <c r="N222" s="7">
        <v>68.44</v>
      </c>
      <c r="O222">
        <f t="shared" si="12"/>
        <v>0</v>
      </c>
      <c r="P222">
        <f t="shared" si="13"/>
        <v>0</v>
      </c>
      <c r="Q222" s="8">
        <v>1331933</v>
      </c>
      <c r="R222" t="str">
        <f t="shared" si="14"/>
        <v>，1331933</v>
      </c>
      <c r="S222" t="s">
        <v>1228</v>
      </c>
    </row>
    <row r="223" ht="14.1" customHeight="1" outlineLevel="2" spans="1:19">
      <c r="A223" s="3">
        <v>43332</v>
      </c>
      <c r="B223" s="3">
        <v>43358</v>
      </c>
      <c r="C223" s="3">
        <v>43332</v>
      </c>
      <c r="D223" s="3">
        <v>43334</v>
      </c>
      <c r="E223" t="s">
        <v>1229</v>
      </c>
      <c r="F223" t="s">
        <v>1230</v>
      </c>
      <c r="G223" t="s">
        <v>1231</v>
      </c>
      <c r="H223" s="4">
        <v>68.44</v>
      </c>
      <c r="I223" t="s">
        <v>595</v>
      </c>
      <c r="J223" t="s">
        <v>1232</v>
      </c>
      <c r="K223" t="s">
        <v>597</v>
      </c>
      <c r="L223" t="s">
        <v>1222</v>
      </c>
      <c r="M223" s="5" t="str">
        <f>VLOOKUP(G223,[1]应付款管理!$A$1:$J$65536,10,0)</f>
        <v>USD</v>
      </c>
      <c r="N223" s="7">
        <v>68.44</v>
      </c>
      <c r="O223">
        <f t="shared" si="12"/>
        <v>0</v>
      </c>
      <c r="P223">
        <f t="shared" si="13"/>
        <v>0</v>
      </c>
      <c r="Q223" s="8">
        <v>1331960</v>
      </c>
      <c r="R223" t="str">
        <f t="shared" si="14"/>
        <v>，1331960</v>
      </c>
      <c r="S223" t="s">
        <v>1233</v>
      </c>
    </row>
    <row r="224" ht="14.1" customHeight="1" outlineLevel="2" spans="1:19">
      <c r="A224" s="3">
        <v>43332</v>
      </c>
      <c r="B224" s="3">
        <v>43358</v>
      </c>
      <c r="C224" s="3">
        <v>43332</v>
      </c>
      <c r="D224" s="3">
        <v>43334</v>
      </c>
      <c r="E224" t="s">
        <v>1234</v>
      </c>
      <c r="F224" t="s">
        <v>1235</v>
      </c>
      <c r="G224" t="s">
        <v>1236</v>
      </c>
      <c r="H224" s="4">
        <v>86.12</v>
      </c>
      <c r="I224" t="s">
        <v>595</v>
      </c>
      <c r="J224" t="s">
        <v>1237</v>
      </c>
      <c r="K224" t="s">
        <v>597</v>
      </c>
      <c r="L224" t="s">
        <v>598</v>
      </c>
      <c r="M224" s="5" t="str">
        <f>VLOOKUP(G224,[1]应付款管理!$A$1:$J$65536,10,0)</f>
        <v>USD</v>
      </c>
      <c r="N224" s="7">
        <v>86.12</v>
      </c>
      <c r="O224">
        <f t="shared" si="12"/>
        <v>0</v>
      </c>
      <c r="P224">
        <f t="shared" si="13"/>
        <v>0</v>
      </c>
      <c r="Q224" s="8">
        <v>1337970</v>
      </c>
      <c r="R224" t="str">
        <f t="shared" si="14"/>
        <v>，1337970</v>
      </c>
      <c r="S224" t="s">
        <v>1238</v>
      </c>
    </row>
    <row r="225" ht="14.1" customHeight="1" outlineLevel="2" spans="1:19">
      <c r="A225" s="3">
        <v>43332</v>
      </c>
      <c r="B225" s="3">
        <v>43358</v>
      </c>
      <c r="C225" s="3">
        <v>43332</v>
      </c>
      <c r="D225" s="3">
        <v>43333</v>
      </c>
      <c r="E225" t="s">
        <v>1239</v>
      </c>
      <c r="F225" t="s">
        <v>1240</v>
      </c>
      <c r="G225" t="s">
        <v>1241</v>
      </c>
      <c r="H225" s="4">
        <v>88.41</v>
      </c>
      <c r="I225" t="s">
        <v>595</v>
      </c>
      <c r="J225" t="s">
        <v>1242</v>
      </c>
      <c r="K225" t="s">
        <v>597</v>
      </c>
      <c r="L225" t="s">
        <v>1243</v>
      </c>
      <c r="M225" s="5" t="str">
        <f>VLOOKUP(G225,[1]应付款管理!$A$1:$J$65536,10,0)</f>
        <v>USD</v>
      </c>
      <c r="N225" s="7">
        <v>88.41</v>
      </c>
      <c r="O225">
        <f t="shared" si="12"/>
        <v>0</v>
      </c>
      <c r="P225">
        <f t="shared" si="13"/>
        <v>0</v>
      </c>
      <c r="Q225" s="8">
        <v>1354283</v>
      </c>
      <c r="R225" t="str">
        <f t="shared" si="14"/>
        <v>，1354283</v>
      </c>
      <c r="S225" t="s">
        <v>1244</v>
      </c>
    </row>
    <row r="226" ht="14.1" customHeight="1" outlineLevel="2" spans="1:19">
      <c r="A226" s="3">
        <v>43332</v>
      </c>
      <c r="B226" s="3">
        <v>43358</v>
      </c>
      <c r="C226" s="3">
        <v>43332</v>
      </c>
      <c r="D226" s="3">
        <v>43333</v>
      </c>
      <c r="E226" t="s">
        <v>1245</v>
      </c>
      <c r="F226" t="s">
        <v>1246</v>
      </c>
      <c r="G226" t="s">
        <v>1247</v>
      </c>
      <c r="H226" s="4">
        <v>43.52</v>
      </c>
      <c r="I226" t="s">
        <v>595</v>
      </c>
      <c r="J226" t="s">
        <v>1108</v>
      </c>
      <c r="K226" t="s">
        <v>1022</v>
      </c>
      <c r="L226" t="s">
        <v>698</v>
      </c>
      <c r="M226" s="5" t="str">
        <f>VLOOKUP(G226,[1]应付款管理!$A$1:$J$65536,10,0)</f>
        <v>USD</v>
      </c>
      <c r="N226" s="7">
        <v>43.52</v>
      </c>
      <c r="O226">
        <f t="shared" si="12"/>
        <v>0</v>
      </c>
      <c r="P226">
        <f t="shared" si="13"/>
        <v>0</v>
      </c>
      <c r="Q226" s="8">
        <v>1351036</v>
      </c>
      <c r="R226" t="str">
        <f t="shared" si="14"/>
        <v>，1351036</v>
      </c>
      <c r="S226" t="s">
        <v>1248</v>
      </c>
    </row>
    <row r="227" ht="14.1" customHeight="1" outlineLevel="2" spans="1:19">
      <c r="A227" s="3">
        <v>43333</v>
      </c>
      <c r="B227" s="3">
        <v>43358</v>
      </c>
      <c r="C227" s="3">
        <v>43333</v>
      </c>
      <c r="D227" s="3">
        <v>43335</v>
      </c>
      <c r="E227" t="s">
        <v>1249</v>
      </c>
      <c r="F227" t="s">
        <v>1250</v>
      </c>
      <c r="G227" t="s">
        <v>1251</v>
      </c>
      <c r="H227" s="4">
        <v>138.4</v>
      </c>
      <c r="I227" t="s">
        <v>595</v>
      </c>
      <c r="J227" t="s">
        <v>1252</v>
      </c>
      <c r="K227" t="s">
        <v>630</v>
      </c>
      <c r="L227" t="s">
        <v>673</v>
      </c>
      <c r="M227" s="5" t="str">
        <f>VLOOKUP(G227,[1]应付款管理!$A$1:$J$65536,10,0)</f>
        <v>USD</v>
      </c>
      <c r="N227" s="7">
        <v>138.4</v>
      </c>
      <c r="O227">
        <f t="shared" si="12"/>
        <v>0</v>
      </c>
      <c r="P227">
        <f t="shared" si="13"/>
        <v>0</v>
      </c>
      <c r="Q227" s="8">
        <v>1351291</v>
      </c>
      <c r="R227" t="str">
        <f t="shared" si="14"/>
        <v>，1351291</v>
      </c>
      <c r="S227" t="s">
        <v>1253</v>
      </c>
    </row>
    <row r="228" ht="14.1" customHeight="1" outlineLevel="2" spans="1:19">
      <c r="A228" s="3">
        <v>43333</v>
      </c>
      <c r="B228" s="3">
        <v>43358</v>
      </c>
      <c r="C228" s="3">
        <v>43333</v>
      </c>
      <c r="D228" s="3">
        <v>43334</v>
      </c>
      <c r="E228" t="s">
        <v>1254</v>
      </c>
      <c r="F228" t="s">
        <v>1255</v>
      </c>
      <c r="G228" t="s">
        <v>1256</v>
      </c>
      <c r="H228" s="4">
        <v>66.59</v>
      </c>
      <c r="I228" t="s">
        <v>595</v>
      </c>
      <c r="J228" t="s">
        <v>1257</v>
      </c>
      <c r="K228" t="s">
        <v>623</v>
      </c>
      <c r="L228" t="s">
        <v>624</v>
      </c>
      <c r="M228" s="5" t="str">
        <f>VLOOKUP(G228,[1]应付款管理!$A$1:$J$65536,10,0)</f>
        <v>USD</v>
      </c>
      <c r="N228" s="7">
        <v>66.59</v>
      </c>
      <c r="O228">
        <f t="shared" si="12"/>
        <v>0</v>
      </c>
      <c r="P228">
        <f t="shared" si="13"/>
        <v>0</v>
      </c>
      <c r="Q228" s="8">
        <v>1350041</v>
      </c>
      <c r="R228" t="str">
        <f t="shared" si="14"/>
        <v>，1350041</v>
      </c>
      <c r="S228" t="s">
        <v>1258</v>
      </c>
    </row>
    <row r="229" ht="14.1" customHeight="1" outlineLevel="2" spans="1:19">
      <c r="A229" s="3">
        <v>43334</v>
      </c>
      <c r="B229" s="3">
        <v>43358</v>
      </c>
      <c r="C229" s="3">
        <v>43334</v>
      </c>
      <c r="D229" s="3">
        <v>43335</v>
      </c>
      <c r="E229" t="s">
        <v>1259</v>
      </c>
      <c r="F229" t="s">
        <v>1260</v>
      </c>
      <c r="G229" t="s">
        <v>1261</v>
      </c>
      <c r="H229" s="4">
        <v>60.05</v>
      </c>
      <c r="I229" t="s">
        <v>595</v>
      </c>
      <c r="J229" t="s">
        <v>1262</v>
      </c>
      <c r="K229" t="s">
        <v>660</v>
      </c>
      <c r="L229" t="s">
        <v>1263</v>
      </c>
      <c r="M229" s="5" t="str">
        <f>VLOOKUP(G229,[1]应付款管理!$A$1:$J$65536,10,0)</f>
        <v>USD</v>
      </c>
      <c r="N229" s="7">
        <v>60.05</v>
      </c>
      <c r="O229">
        <f t="shared" si="12"/>
        <v>0</v>
      </c>
      <c r="P229">
        <f t="shared" si="13"/>
        <v>0</v>
      </c>
      <c r="Q229" s="8">
        <v>1350370</v>
      </c>
      <c r="R229" t="str">
        <f t="shared" si="14"/>
        <v>，1350370</v>
      </c>
      <c r="S229" t="s">
        <v>1264</v>
      </c>
    </row>
    <row r="230" ht="14.1" customHeight="1" outlineLevel="2" spans="1:19">
      <c r="A230" s="3">
        <v>43334</v>
      </c>
      <c r="B230" s="3">
        <v>43358</v>
      </c>
      <c r="C230" s="3">
        <v>43334</v>
      </c>
      <c r="D230" s="3">
        <v>43336</v>
      </c>
      <c r="E230" t="s">
        <v>1265</v>
      </c>
      <c r="F230" t="s">
        <v>1266</v>
      </c>
      <c r="G230" t="s">
        <v>1267</v>
      </c>
      <c r="H230" s="4">
        <v>110.72</v>
      </c>
      <c r="I230" t="s">
        <v>595</v>
      </c>
      <c r="J230" t="s">
        <v>1268</v>
      </c>
      <c r="K230" t="s">
        <v>1269</v>
      </c>
      <c r="L230" t="s">
        <v>1270</v>
      </c>
      <c r="M230" s="5" t="str">
        <f>VLOOKUP(G230,[1]应付款管理!$A$1:$J$65536,10,0)</f>
        <v>USD</v>
      </c>
      <c r="N230" s="7">
        <v>110.72</v>
      </c>
      <c r="O230">
        <f t="shared" si="12"/>
        <v>0</v>
      </c>
      <c r="P230">
        <f t="shared" si="13"/>
        <v>0</v>
      </c>
      <c r="Q230" s="8">
        <v>1356668</v>
      </c>
      <c r="R230" t="str">
        <f t="shared" si="14"/>
        <v>，1356668</v>
      </c>
      <c r="S230" t="s">
        <v>1271</v>
      </c>
    </row>
    <row r="231" ht="14.1" customHeight="1" outlineLevel="2" spans="1:19">
      <c r="A231" s="3">
        <v>43334</v>
      </c>
      <c r="B231" s="3">
        <v>43358</v>
      </c>
      <c r="C231" s="3">
        <v>43334</v>
      </c>
      <c r="D231" s="3">
        <v>43335</v>
      </c>
      <c r="E231" t="s">
        <v>1272</v>
      </c>
      <c r="F231" t="s">
        <v>1273</v>
      </c>
      <c r="G231" t="s">
        <v>1274</v>
      </c>
      <c r="H231" s="4">
        <v>98.14</v>
      </c>
      <c r="I231" t="s">
        <v>595</v>
      </c>
      <c r="J231" t="s">
        <v>1275</v>
      </c>
      <c r="K231" t="s">
        <v>630</v>
      </c>
      <c r="L231" t="s">
        <v>673</v>
      </c>
      <c r="M231" s="5" t="str">
        <f>VLOOKUP(G231,[1]应付款管理!$A$1:$J$65536,10,0)</f>
        <v>USD</v>
      </c>
      <c r="N231" s="7">
        <v>98.14</v>
      </c>
      <c r="O231">
        <f t="shared" si="12"/>
        <v>0</v>
      </c>
      <c r="P231">
        <f t="shared" si="13"/>
        <v>0</v>
      </c>
      <c r="Q231" s="8">
        <v>1355718</v>
      </c>
      <c r="R231" t="str">
        <f t="shared" si="14"/>
        <v>，1355718</v>
      </c>
      <c r="S231" t="s">
        <v>1276</v>
      </c>
    </row>
    <row r="232" ht="14.1" customHeight="1" outlineLevel="2" spans="1:19">
      <c r="A232" s="3">
        <v>43334</v>
      </c>
      <c r="B232" s="3">
        <v>43358</v>
      </c>
      <c r="C232" s="3">
        <v>43334</v>
      </c>
      <c r="D232" s="3">
        <v>43336</v>
      </c>
      <c r="E232" t="s">
        <v>1277</v>
      </c>
      <c r="F232" t="s">
        <v>1278</v>
      </c>
      <c r="G232" t="s">
        <v>1279</v>
      </c>
      <c r="H232" s="4">
        <v>302.66</v>
      </c>
      <c r="I232" t="s">
        <v>595</v>
      </c>
      <c r="J232" t="s">
        <v>1280</v>
      </c>
      <c r="K232" t="s">
        <v>610</v>
      </c>
      <c r="L232" t="s">
        <v>938</v>
      </c>
      <c r="M232" s="5" t="str">
        <f>VLOOKUP(G232,[1]应付款管理!$A$1:$J$65536,10,0)</f>
        <v>USD</v>
      </c>
      <c r="N232" s="7">
        <v>302.66</v>
      </c>
      <c r="O232">
        <f t="shared" si="12"/>
        <v>0</v>
      </c>
      <c r="P232">
        <f t="shared" si="13"/>
        <v>0</v>
      </c>
      <c r="Q232" s="8">
        <v>1353565</v>
      </c>
      <c r="R232" t="str">
        <f t="shared" si="14"/>
        <v>，1353565</v>
      </c>
      <c r="S232" t="s">
        <v>1281</v>
      </c>
    </row>
    <row r="233" ht="14.1" customHeight="1" outlineLevel="2" spans="1:19">
      <c r="A233" s="3">
        <v>43334</v>
      </c>
      <c r="B233" s="3">
        <v>43358</v>
      </c>
      <c r="C233" s="3">
        <v>43334</v>
      </c>
      <c r="D233" s="3">
        <v>43335</v>
      </c>
      <c r="E233" t="s">
        <v>1282</v>
      </c>
      <c r="F233" t="s">
        <v>1283</v>
      </c>
      <c r="G233" t="s">
        <v>1284</v>
      </c>
      <c r="H233" s="4">
        <v>136.02</v>
      </c>
      <c r="I233" t="s">
        <v>595</v>
      </c>
      <c r="J233" t="s">
        <v>1285</v>
      </c>
      <c r="K233" t="s">
        <v>1022</v>
      </c>
      <c r="L233" t="s">
        <v>1286</v>
      </c>
      <c r="M233" s="5" t="str">
        <f>VLOOKUP(G233,[1]应付款管理!$A$1:$J$65536,10,0)</f>
        <v>USD</v>
      </c>
      <c r="N233" s="7">
        <v>136.02</v>
      </c>
      <c r="O233">
        <f t="shared" si="12"/>
        <v>0</v>
      </c>
      <c r="P233">
        <f t="shared" si="13"/>
        <v>0</v>
      </c>
      <c r="Q233" s="8">
        <v>1350176</v>
      </c>
      <c r="R233" t="str">
        <f t="shared" si="14"/>
        <v>，1350176</v>
      </c>
      <c r="S233" t="s">
        <v>1287</v>
      </c>
    </row>
    <row r="234" ht="14.1" customHeight="1" outlineLevel="2" spans="1:19">
      <c r="A234" s="3">
        <v>43335</v>
      </c>
      <c r="B234" s="3">
        <v>43358</v>
      </c>
      <c r="C234" s="3">
        <v>43335</v>
      </c>
      <c r="D234" s="3">
        <v>43342</v>
      </c>
      <c r="E234" t="s">
        <v>1288</v>
      </c>
      <c r="F234" t="s">
        <v>1289</v>
      </c>
      <c r="G234" t="s">
        <v>1290</v>
      </c>
      <c r="H234" s="4">
        <v>191.1</v>
      </c>
      <c r="I234" t="s">
        <v>595</v>
      </c>
      <c r="J234" t="s">
        <v>1291</v>
      </c>
      <c r="K234" t="s">
        <v>597</v>
      </c>
      <c r="L234" t="s">
        <v>1292</v>
      </c>
      <c r="M234" s="5" t="str">
        <f>VLOOKUP(G234,[1]应付款管理!$A$1:$J$65536,10,0)</f>
        <v>USD</v>
      </c>
      <c r="N234" s="7">
        <v>191.1</v>
      </c>
      <c r="O234">
        <f t="shared" si="12"/>
        <v>0</v>
      </c>
      <c r="P234">
        <f t="shared" si="13"/>
        <v>0</v>
      </c>
      <c r="Q234" s="8">
        <v>1351714</v>
      </c>
      <c r="R234" t="str">
        <f t="shared" si="14"/>
        <v>，1351714</v>
      </c>
      <c r="S234" t="s">
        <v>1293</v>
      </c>
    </row>
    <row r="235" ht="14.1" customHeight="1" outlineLevel="2" spans="1:19">
      <c r="A235" s="3">
        <v>43335</v>
      </c>
      <c r="B235" s="3">
        <v>43358</v>
      </c>
      <c r="C235" s="3">
        <v>43335</v>
      </c>
      <c r="D235" s="3">
        <v>43336</v>
      </c>
      <c r="E235" t="s">
        <v>1294</v>
      </c>
      <c r="F235" t="s">
        <v>1295</v>
      </c>
      <c r="G235" t="s">
        <v>1296</v>
      </c>
      <c r="H235" s="4">
        <v>64.59</v>
      </c>
      <c r="I235" t="s">
        <v>595</v>
      </c>
      <c r="J235" t="s">
        <v>1297</v>
      </c>
      <c r="K235" t="s">
        <v>739</v>
      </c>
      <c r="L235" t="s">
        <v>991</v>
      </c>
      <c r="M235" s="5" t="str">
        <f>VLOOKUP(G235,[1]应付款管理!$A$1:$J$65536,10,0)</f>
        <v>USD</v>
      </c>
      <c r="N235" s="7">
        <v>64.59</v>
      </c>
      <c r="O235">
        <f t="shared" si="12"/>
        <v>0</v>
      </c>
      <c r="P235">
        <f t="shared" si="13"/>
        <v>0</v>
      </c>
      <c r="Q235" s="8">
        <v>1353588</v>
      </c>
      <c r="R235" t="str">
        <f t="shared" si="14"/>
        <v>，1353588</v>
      </c>
      <c r="S235" t="s">
        <v>1298</v>
      </c>
    </row>
    <row r="236" ht="14.1" customHeight="1" outlineLevel="2" spans="1:19">
      <c r="A236" s="3">
        <v>43335</v>
      </c>
      <c r="B236" s="3">
        <v>43358</v>
      </c>
      <c r="C236" s="3">
        <v>43335</v>
      </c>
      <c r="D236" s="3">
        <v>43336</v>
      </c>
      <c r="E236" t="s">
        <v>1299</v>
      </c>
      <c r="F236" t="s">
        <v>1300</v>
      </c>
      <c r="G236" t="s">
        <v>1301</v>
      </c>
      <c r="H236" s="4">
        <v>64.59</v>
      </c>
      <c r="I236" t="s">
        <v>595</v>
      </c>
      <c r="J236" t="s">
        <v>1302</v>
      </c>
      <c r="K236" t="s">
        <v>739</v>
      </c>
      <c r="L236" t="s">
        <v>991</v>
      </c>
      <c r="M236" s="5" t="str">
        <f>VLOOKUP(G236,[1]应付款管理!$A$1:$J$65536,10,0)</f>
        <v>USD</v>
      </c>
      <c r="N236" s="7">
        <v>64.59</v>
      </c>
      <c r="O236">
        <f t="shared" si="12"/>
        <v>0</v>
      </c>
      <c r="P236">
        <f t="shared" si="13"/>
        <v>0</v>
      </c>
      <c r="Q236" s="8">
        <v>1354211</v>
      </c>
      <c r="R236" t="str">
        <f t="shared" si="14"/>
        <v>，1354211</v>
      </c>
      <c r="S236" t="s">
        <v>1303</v>
      </c>
    </row>
    <row r="237" ht="14.1" customHeight="1" outlineLevel="2" spans="1:19">
      <c r="A237" s="3">
        <v>43336</v>
      </c>
      <c r="B237" s="3">
        <v>43358</v>
      </c>
      <c r="C237" s="3">
        <v>43336</v>
      </c>
      <c r="D237" s="3">
        <v>43337</v>
      </c>
      <c r="E237" t="s">
        <v>1304</v>
      </c>
      <c r="F237" t="s">
        <v>1305</v>
      </c>
      <c r="G237" t="s">
        <v>1306</v>
      </c>
      <c r="H237" s="4">
        <v>47.14</v>
      </c>
      <c r="I237" t="s">
        <v>595</v>
      </c>
      <c r="J237" t="s">
        <v>1307</v>
      </c>
      <c r="K237" t="s">
        <v>660</v>
      </c>
      <c r="L237" t="s">
        <v>1263</v>
      </c>
      <c r="M237" s="5" t="str">
        <f>VLOOKUP(G237,[1]应付款管理!$A$1:$J$65536,10,0)</f>
        <v>USD</v>
      </c>
      <c r="N237" s="7">
        <v>47.14</v>
      </c>
      <c r="O237">
        <f t="shared" si="12"/>
        <v>0</v>
      </c>
      <c r="P237">
        <f t="shared" si="13"/>
        <v>0</v>
      </c>
      <c r="Q237" s="8">
        <v>1351189</v>
      </c>
      <c r="R237" t="str">
        <f t="shared" si="14"/>
        <v>，1351189</v>
      </c>
      <c r="S237" t="s">
        <v>1308</v>
      </c>
    </row>
    <row r="238" ht="14.1" customHeight="1" outlineLevel="2" spans="1:19">
      <c r="A238" s="3">
        <v>43336</v>
      </c>
      <c r="B238" s="3">
        <v>43358</v>
      </c>
      <c r="C238" s="3">
        <v>43336</v>
      </c>
      <c r="D238" s="3">
        <v>43338</v>
      </c>
      <c r="E238" t="s">
        <v>1309</v>
      </c>
      <c r="F238" t="s">
        <v>1310</v>
      </c>
      <c r="G238" t="s">
        <v>1311</v>
      </c>
      <c r="H238" s="4">
        <v>77.1</v>
      </c>
      <c r="I238" t="s">
        <v>595</v>
      </c>
      <c r="J238" t="s">
        <v>1312</v>
      </c>
      <c r="K238" t="s">
        <v>660</v>
      </c>
      <c r="L238" t="s">
        <v>1313</v>
      </c>
      <c r="M238" s="5" t="str">
        <f>VLOOKUP(G238,[1]应付款管理!$A$1:$J$65536,10,0)</f>
        <v>USD</v>
      </c>
      <c r="N238" s="7">
        <v>77.1</v>
      </c>
      <c r="O238">
        <f t="shared" si="12"/>
        <v>0</v>
      </c>
      <c r="P238">
        <f t="shared" si="13"/>
        <v>0</v>
      </c>
      <c r="Q238" s="8">
        <v>1356065</v>
      </c>
      <c r="R238" t="str">
        <f t="shared" si="14"/>
        <v>，1356065</v>
      </c>
      <c r="S238" t="s">
        <v>1314</v>
      </c>
    </row>
    <row r="239" ht="14.1" customHeight="1" outlineLevel="2" spans="1:19">
      <c r="A239" s="3">
        <v>43336</v>
      </c>
      <c r="B239" s="3">
        <v>43358</v>
      </c>
      <c r="C239" s="3">
        <v>43336</v>
      </c>
      <c r="D239" s="3">
        <v>43338</v>
      </c>
      <c r="E239" t="s">
        <v>1315</v>
      </c>
      <c r="F239" t="s">
        <v>1316</v>
      </c>
      <c r="G239" t="s">
        <v>1317</v>
      </c>
      <c r="H239" s="4">
        <v>356.64</v>
      </c>
      <c r="I239" t="s">
        <v>595</v>
      </c>
      <c r="J239" t="s">
        <v>1318</v>
      </c>
      <c r="K239" t="s">
        <v>597</v>
      </c>
      <c r="L239" t="s">
        <v>1243</v>
      </c>
      <c r="M239" s="5" t="str">
        <f>VLOOKUP(G239,[1]应付款管理!$A$1:$J$65536,10,0)</f>
        <v>USD</v>
      </c>
      <c r="N239" s="7">
        <v>356.64</v>
      </c>
      <c r="O239">
        <f t="shared" si="12"/>
        <v>0</v>
      </c>
      <c r="P239">
        <f t="shared" si="13"/>
        <v>0</v>
      </c>
      <c r="Q239" s="8">
        <v>1357829</v>
      </c>
      <c r="R239" t="str">
        <f t="shared" si="14"/>
        <v>，1357829</v>
      </c>
      <c r="S239" t="s">
        <v>1319</v>
      </c>
    </row>
    <row r="240" ht="14.1" customHeight="1" outlineLevel="2" spans="1:19">
      <c r="A240" s="3">
        <v>43336</v>
      </c>
      <c r="B240" s="3">
        <v>43358</v>
      </c>
      <c r="C240" s="3">
        <v>43336</v>
      </c>
      <c r="D240" s="3">
        <v>43338</v>
      </c>
      <c r="E240" t="s">
        <v>1320</v>
      </c>
      <c r="F240" t="s">
        <v>1321</v>
      </c>
      <c r="G240" t="s">
        <v>1322</v>
      </c>
      <c r="H240" s="4">
        <v>289.6</v>
      </c>
      <c r="I240" t="s">
        <v>595</v>
      </c>
      <c r="J240" t="s">
        <v>1323</v>
      </c>
      <c r="K240" t="s">
        <v>597</v>
      </c>
      <c r="L240" t="s">
        <v>1324</v>
      </c>
      <c r="M240" s="5" t="str">
        <f>VLOOKUP(G240,[1]应付款管理!$A$1:$J$65536,10,0)</f>
        <v>USD</v>
      </c>
      <c r="N240" s="7">
        <v>289.6</v>
      </c>
      <c r="O240">
        <f t="shared" si="12"/>
        <v>0</v>
      </c>
      <c r="P240">
        <f t="shared" si="13"/>
        <v>0</v>
      </c>
      <c r="Q240" s="8">
        <v>1357932</v>
      </c>
      <c r="R240" t="str">
        <f t="shared" si="14"/>
        <v>，1357932</v>
      </c>
      <c r="S240" t="s">
        <v>1325</v>
      </c>
    </row>
    <row r="241" ht="14.1" customHeight="1" outlineLevel="2" spans="1:19">
      <c r="A241" s="3">
        <v>43336</v>
      </c>
      <c r="B241" s="3">
        <v>43358</v>
      </c>
      <c r="C241" s="3">
        <v>43336</v>
      </c>
      <c r="D241" s="3">
        <v>43337</v>
      </c>
      <c r="E241" t="s">
        <v>1326</v>
      </c>
      <c r="F241" t="s">
        <v>1327</v>
      </c>
      <c r="G241" t="s">
        <v>1328</v>
      </c>
      <c r="H241" s="4">
        <v>45.74</v>
      </c>
      <c r="I241" t="s">
        <v>595</v>
      </c>
      <c r="J241" t="s">
        <v>1329</v>
      </c>
      <c r="K241" t="s">
        <v>597</v>
      </c>
      <c r="L241" t="s">
        <v>1330</v>
      </c>
      <c r="M241" s="5" t="str">
        <f>VLOOKUP(G241,[1]应付款管理!$A$1:$J$65536,10,0)</f>
        <v>USD</v>
      </c>
      <c r="N241" s="7">
        <v>45.74</v>
      </c>
      <c r="O241">
        <f t="shared" si="12"/>
        <v>0</v>
      </c>
      <c r="P241">
        <f t="shared" si="13"/>
        <v>0</v>
      </c>
      <c r="Q241" s="8">
        <v>1358466</v>
      </c>
      <c r="R241" t="str">
        <f t="shared" ref="R241:R272" si="15">$R$1&amp;Q241</f>
        <v>，1358466</v>
      </c>
      <c r="S241" t="s">
        <v>1331</v>
      </c>
    </row>
    <row r="242" ht="14.1" customHeight="1" outlineLevel="2" spans="1:19">
      <c r="A242" s="3">
        <v>43336</v>
      </c>
      <c r="B242" s="3">
        <v>43358</v>
      </c>
      <c r="C242" s="3">
        <v>43336</v>
      </c>
      <c r="D242" s="3">
        <v>43337</v>
      </c>
      <c r="E242" t="s">
        <v>1332</v>
      </c>
      <c r="F242" t="s">
        <v>1333</v>
      </c>
      <c r="G242" t="s">
        <v>1334</v>
      </c>
      <c r="H242" s="4">
        <v>67.77</v>
      </c>
      <c r="I242" t="s">
        <v>595</v>
      </c>
      <c r="J242" t="s">
        <v>1335</v>
      </c>
      <c r="K242" t="s">
        <v>597</v>
      </c>
      <c r="L242" t="s">
        <v>1157</v>
      </c>
      <c r="M242" s="5" t="str">
        <f>VLOOKUP(G242,[1]应付款管理!$A$1:$J$65536,10,0)</f>
        <v>USD</v>
      </c>
      <c r="N242" s="7">
        <v>67.77</v>
      </c>
      <c r="O242">
        <f t="shared" si="12"/>
        <v>0</v>
      </c>
      <c r="P242">
        <f t="shared" si="13"/>
        <v>0</v>
      </c>
      <c r="Q242" s="8">
        <v>1358487</v>
      </c>
      <c r="R242" t="str">
        <f t="shared" si="15"/>
        <v>，1358487</v>
      </c>
      <c r="S242" t="s">
        <v>1336</v>
      </c>
    </row>
    <row r="243" ht="14.1" customHeight="1" outlineLevel="2" spans="1:19">
      <c r="A243" s="3">
        <v>43336</v>
      </c>
      <c r="B243" s="3">
        <v>43358</v>
      </c>
      <c r="C243" s="3">
        <v>43336</v>
      </c>
      <c r="D243" s="3">
        <v>43337</v>
      </c>
      <c r="E243" t="s">
        <v>1337</v>
      </c>
      <c r="F243" t="s">
        <v>1338</v>
      </c>
      <c r="G243" t="s">
        <v>1339</v>
      </c>
      <c r="H243" s="4">
        <v>136.02</v>
      </c>
      <c r="I243" t="s">
        <v>595</v>
      </c>
      <c r="J243" t="s">
        <v>1340</v>
      </c>
      <c r="K243" t="s">
        <v>1022</v>
      </c>
      <c r="L243" t="s">
        <v>1286</v>
      </c>
      <c r="M243" s="5" t="str">
        <f>VLOOKUP(G243,[1]应付款管理!$A$1:$J$65536,10,0)</f>
        <v>USD</v>
      </c>
      <c r="N243" s="7">
        <v>136.02</v>
      </c>
      <c r="O243">
        <f t="shared" si="12"/>
        <v>0</v>
      </c>
      <c r="P243">
        <f t="shared" si="13"/>
        <v>0</v>
      </c>
      <c r="Q243" s="8">
        <v>1350336</v>
      </c>
      <c r="R243" t="str">
        <f t="shared" si="15"/>
        <v>，1350336</v>
      </c>
      <c r="S243" t="s">
        <v>1341</v>
      </c>
    </row>
    <row r="244" ht="14.1" customHeight="1" outlineLevel="2" spans="1:19">
      <c r="A244" s="3">
        <v>43337</v>
      </c>
      <c r="B244" s="3">
        <v>43358</v>
      </c>
      <c r="C244" s="3">
        <v>43337</v>
      </c>
      <c r="D244" s="3">
        <v>43338</v>
      </c>
      <c r="E244" t="s">
        <v>1342</v>
      </c>
      <c r="F244" t="s">
        <v>1343</v>
      </c>
      <c r="G244" t="s">
        <v>1344</v>
      </c>
      <c r="H244" s="4">
        <v>52.14</v>
      </c>
      <c r="I244" t="s">
        <v>595</v>
      </c>
      <c r="J244" t="s">
        <v>1345</v>
      </c>
      <c r="K244" t="s">
        <v>660</v>
      </c>
      <c r="L244" t="s">
        <v>1346</v>
      </c>
      <c r="M244" s="5" t="str">
        <f>VLOOKUP(G244,[1]应付款管理!$A$1:$J$65536,10,0)</f>
        <v>USD</v>
      </c>
      <c r="N244" s="7">
        <v>52.14</v>
      </c>
      <c r="O244">
        <f t="shared" si="12"/>
        <v>0</v>
      </c>
      <c r="P244">
        <f t="shared" si="13"/>
        <v>0</v>
      </c>
      <c r="Q244" s="8">
        <v>1358978</v>
      </c>
      <c r="R244" t="str">
        <f t="shared" si="15"/>
        <v>，1358978</v>
      </c>
      <c r="S244" t="s">
        <v>1347</v>
      </c>
    </row>
    <row r="245" ht="14.1" customHeight="1" outlineLevel="2" spans="1:19">
      <c r="A245" s="3">
        <v>43337</v>
      </c>
      <c r="B245" s="3">
        <v>43358</v>
      </c>
      <c r="C245" s="3">
        <v>43337</v>
      </c>
      <c r="D245" s="3">
        <v>43338</v>
      </c>
      <c r="E245" t="s">
        <v>1348</v>
      </c>
      <c r="F245" t="s">
        <v>1349</v>
      </c>
      <c r="G245" t="s">
        <v>1350</v>
      </c>
      <c r="H245" s="4">
        <v>64.71</v>
      </c>
      <c r="I245" t="s">
        <v>595</v>
      </c>
      <c r="J245" t="s">
        <v>1351</v>
      </c>
      <c r="K245" t="s">
        <v>623</v>
      </c>
      <c r="L245" t="s">
        <v>1352</v>
      </c>
      <c r="M245" s="5" t="str">
        <f>VLOOKUP(G245,[1]应付款管理!$A$1:$J$65536,10,0)</f>
        <v>USD</v>
      </c>
      <c r="N245" s="7">
        <v>64.71</v>
      </c>
      <c r="O245">
        <f t="shared" si="12"/>
        <v>0</v>
      </c>
      <c r="P245">
        <f t="shared" si="13"/>
        <v>0</v>
      </c>
      <c r="Q245" s="8">
        <v>1354407</v>
      </c>
      <c r="R245" t="str">
        <f t="shared" si="15"/>
        <v>，1354407</v>
      </c>
      <c r="S245" t="s">
        <v>1353</v>
      </c>
    </row>
    <row r="246" ht="14.1" customHeight="1" outlineLevel="2" spans="1:19">
      <c r="A246" s="3">
        <v>43337</v>
      </c>
      <c r="B246" s="3">
        <v>43358</v>
      </c>
      <c r="C246" s="3">
        <v>43337</v>
      </c>
      <c r="D246" s="3">
        <v>43341</v>
      </c>
      <c r="E246" t="s">
        <v>1354</v>
      </c>
      <c r="F246" t="s">
        <v>1355</v>
      </c>
      <c r="G246" t="s">
        <v>1356</v>
      </c>
      <c r="H246" s="4">
        <v>330.44</v>
      </c>
      <c r="I246" t="s">
        <v>595</v>
      </c>
      <c r="J246" t="s">
        <v>1357</v>
      </c>
      <c r="K246" t="s">
        <v>597</v>
      </c>
      <c r="L246" t="s">
        <v>763</v>
      </c>
      <c r="M246" s="5" t="str">
        <f>VLOOKUP(G246,[1]应付款管理!$A$1:$J$65536,10,0)</f>
        <v>USD</v>
      </c>
      <c r="N246" s="7">
        <v>330.44</v>
      </c>
      <c r="O246">
        <f t="shared" si="12"/>
        <v>0</v>
      </c>
      <c r="P246">
        <f t="shared" si="13"/>
        <v>0</v>
      </c>
      <c r="Q246" s="8">
        <v>1350213</v>
      </c>
      <c r="R246" t="str">
        <f t="shared" si="15"/>
        <v>，1350213</v>
      </c>
      <c r="S246" t="s">
        <v>1358</v>
      </c>
    </row>
    <row r="247" ht="14.1" customHeight="1" outlineLevel="2" spans="1:19">
      <c r="A247" s="3">
        <v>43337</v>
      </c>
      <c r="B247" s="3">
        <v>43358</v>
      </c>
      <c r="C247" s="3">
        <v>43337</v>
      </c>
      <c r="D247" s="3">
        <v>43338</v>
      </c>
      <c r="E247" t="s">
        <v>1359</v>
      </c>
      <c r="F247" t="s">
        <v>1360</v>
      </c>
      <c r="G247" t="s">
        <v>1361</v>
      </c>
      <c r="H247" s="4">
        <v>38.7</v>
      </c>
      <c r="I247" t="s">
        <v>595</v>
      </c>
      <c r="J247" t="s">
        <v>1362</v>
      </c>
      <c r="K247" t="s">
        <v>597</v>
      </c>
      <c r="L247" t="s">
        <v>1363</v>
      </c>
      <c r="M247" s="5" t="str">
        <f>VLOOKUP(G247,[1]应付款管理!$A$1:$J$65536,10,0)</f>
        <v>USD</v>
      </c>
      <c r="N247" s="7">
        <v>38.7</v>
      </c>
      <c r="O247">
        <f t="shared" si="12"/>
        <v>0</v>
      </c>
      <c r="P247">
        <f t="shared" si="13"/>
        <v>0</v>
      </c>
      <c r="Q247" s="8">
        <v>1351909</v>
      </c>
      <c r="R247" t="str">
        <f t="shared" si="15"/>
        <v>，1351909</v>
      </c>
      <c r="S247" t="s">
        <v>1364</v>
      </c>
    </row>
    <row r="248" ht="14.1" customHeight="1" outlineLevel="2" spans="1:19">
      <c r="A248" s="3">
        <v>43337</v>
      </c>
      <c r="B248" s="3">
        <v>43358</v>
      </c>
      <c r="C248" s="3">
        <v>43337</v>
      </c>
      <c r="D248" s="3">
        <v>43338</v>
      </c>
      <c r="E248" t="s">
        <v>1365</v>
      </c>
      <c r="F248" t="s">
        <v>1366</v>
      </c>
      <c r="G248" t="s">
        <v>1367</v>
      </c>
      <c r="H248" s="4">
        <v>38.7</v>
      </c>
      <c r="I248" t="s">
        <v>595</v>
      </c>
      <c r="J248" t="s">
        <v>1368</v>
      </c>
      <c r="K248" t="s">
        <v>597</v>
      </c>
      <c r="L248" t="s">
        <v>1363</v>
      </c>
      <c r="M248" s="5" t="str">
        <f>VLOOKUP(G248,[1]应付款管理!$A$1:$J$65536,10,0)</f>
        <v>USD</v>
      </c>
      <c r="N248" s="7">
        <v>38.7</v>
      </c>
      <c r="O248">
        <f t="shared" si="12"/>
        <v>0</v>
      </c>
      <c r="P248">
        <f t="shared" si="13"/>
        <v>0</v>
      </c>
      <c r="Q248" s="8">
        <v>1351918</v>
      </c>
      <c r="R248" t="str">
        <f t="shared" si="15"/>
        <v>，1351918</v>
      </c>
      <c r="S248" t="s">
        <v>1369</v>
      </c>
    </row>
    <row r="249" ht="14.1" customHeight="1" outlineLevel="2" spans="1:19">
      <c r="A249" s="3">
        <v>43337</v>
      </c>
      <c r="B249" s="3">
        <v>43358</v>
      </c>
      <c r="C249" s="3">
        <v>43337</v>
      </c>
      <c r="D249" s="3">
        <v>43338</v>
      </c>
      <c r="E249" t="s">
        <v>1370</v>
      </c>
      <c r="F249" t="s">
        <v>1371</v>
      </c>
      <c r="G249" t="s">
        <v>1372</v>
      </c>
      <c r="H249" s="4">
        <v>108.76</v>
      </c>
      <c r="I249" t="s">
        <v>595</v>
      </c>
      <c r="J249" t="s">
        <v>1373</v>
      </c>
      <c r="K249" t="s">
        <v>597</v>
      </c>
      <c r="L249" t="s">
        <v>1243</v>
      </c>
      <c r="M249" s="5" t="str">
        <f>VLOOKUP(G249,[1]应付款管理!$A$1:$J$65536,10,0)</f>
        <v>USD</v>
      </c>
      <c r="N249" s="7">
        <v>108.76</v>
      </c>
      <c r="O249">
        <f t="shared" si="12"/>
        <v>0</v>
      </c>
      <c r="P249">
        <f t="shared" si="13"/>
        <v>0</v>
      </c>
      <c r="Q249" s="8">
        <v>1358436</v>
      </c>
      <c r="R249" t="str">
        <f t="shared" si="15"/>
        <v>，1358436</v>
      </c>
      <c r="S249" t="s">
        <v>1374</v>
      </c>
    </row>
    <row r="250" ht="14.1" customHeight="1" outlineLevel="2" spans="1:19">
      <c r="A250" s="3">
        <v>43337</v>
      </c>
      <c r="B250" s="3">
        <v>43358</v>
      </c>
      <c r="C250" s="3">
        <v>43337</v>
      </c>
      <c r="D250" s="3">
        <v>43339</v>
      </c>
      <c r="E250" t="s">
        <v>1375</v>
      </c>
      <c r="F250" t="s">
        <v>1376</v>
      </c>
      <c r="G250" t="s">
        <v>1377</v>
      </c>
      <c r="H250" s="4">
        <v>52.86</v>
      </c>
      <c r="I250" t="s">
        <v>595</v>
      </c>
      <c r="J250" t="s">
        <v>1378</v>
      </c>
      <c r="K250" t="s">
        <v>597</v>
      </c>
      <c r="L250" t="s">
        <v>1379</v>
      </c>
      <c r="M250" s="5" t="str">
        <f>VLOOKUP(G250,[1]应付款管理!$A$1:$J$65536,10,0)</f>
        <v>USD</v>
      </c>
      <c r="N250" s="7">
        <v>52.86</v>
      </c>
      <c r="O250">
        <f t="shared" si="12"/>
        <v>0</v>
      </c>
      <c r="P250">
        <f t="shared" si="13"/>
        <v>0</v>
      </c>
      <c r="Q250" s="8">
        <v>1358971</v>
      </c>
      <c r="R250" t="str">
        <f t="shared" si="15"/>
        <v>，1358971</v>
      </c>
      <c r="S250" t="s">
        <v>1380</v>
      </c>
    </row>
    <row r="251" ht="14.1" customHeight="1" outlineLevel="2" spans="1:19">
      <c r="A251" s="3">
        <v>43338</v>
      </c>
      <c r="B251" s="3">
        <v>43358</v>
      </c>
      <c r="C251" s="3">
        <v>43338</v>
      </c>
      <c r="D251" s="3">
        <v>43339</v>
      </c>
      <c r="E251" t="s">
        <v>1381</v>
      </c>
      <c r="F251" t="s">
        <v>1382</v>
      </c>
      <c r="G251" t="s">
        <v>1383</v>
      </c>
      <c r="H251" s="4">
        <v>62.45</v>
      </c>
      <c r="I251" t="s">
        <v>595</v>
      </c>
      <c r="J251" t="s">
        <v>1384</v>
      </c>
      <c r="K251" t="s">
        <v>660</v>
      </c>
      <c r="L251" t="s">
        <v>704</v>
      </c>
      <c r="M251" s="5" t="str">
        <f>VLOOKUP(G251,[1]应付款管理!$A$1:$J$65536,10,0)</f>
        <v>USD</v>
      </c>
      <c r="N251" s="7">
        <v>62.45</v>
      </c>
      <c r="O251">
        <f t="shared" si="12"/>
        <v>0</v>
      </c>
      <c r="P251">
        <f t="shared" si="13"/>
        <v>0</v>
      </c>
      <c r="Q251" s="8">
        <v>1350961</v>
      </c>
      <c r="R251" t="str">
        <f t="shared" si="15"/>
        <v>，1350961</v>
      </c>
      <c r="S251" t="s">
        <v>1385</v>
      </c>
    </row>
    <row r="252" ht="14.1" customHeight="1" outlineLevel="2" spans="1:19">
      <c r="A252" s="3">
        <v>43338</v>
      </c>
      <c r="B252" s="3">
        <v>43358</v>
      </c>
      <c r="C252" s="3">
        <v>43338</v>
      </c>
      <c r="D252" s="3">
        <v>43339</v>
      </c>
      <c r="E252" t="s">
        <v>1386</v>
      </c>
      <c r="F252" t="s">
        <v>1387</v>
      </c>
      <c r="G252" t="s">
        <v>1388</v>
      </c>
      <c r="H252" s="4">
        <v>89.76</v>
      </c>
      <c r="I252" t="s">
        <v>595</v>
      </c>
      <c r="J252" t="s">
        <v>1389</v>
      </c>
      <c r="K252" t="s">
        <v>623</v>
      </c>
      <c r="L252" t="s">
        <v>1390</v>
      </c>
      <c r="M252" s="5" t="str">
        <f>VLOOKUP(G252,[1]应付款管理!$A$1:$J$65536,10,0)</f>
        <v>USD</v>
      </c>
      <c r="N252" s="7">
        <v>89.76</v>
      </c>
      <c r="O252">
        <f t="shared" si="12"/>
        <v>0</v>
      </c>
      <c r="P252">
        <f t="shared" si="13"/>
        <v>0</v>
      </c>
      <c r="Q252" s="8">
        <v>1351461</v>
      </c>
      <c r="R252" t="str">
        <f t="shared" si="15"/>
        <v>，1351461</v>
      </c>
      <c r="S252" t="s">
        <v>1391</v>
      </c>
    </row>
    <row r="253" ht="14.1" customHeight="1" outlineLevel="2" spans="1:19">
      <c r="A253" s="3">
        <v>43338</v>
      </c>
      <c r="B253" s="3">
        <v>43358</v>
      </c>
      <c r="C253" s="3">
        <v>43338</v>
      </c>
      <c r="D253" s="3">
        <v>43340</v>
      </c>
      <c r="E253" t="s">
        <v>1392</v>
      </c>
      <c r="F253" t="s">
        <v>1393</v>
      </c>
      <c r="G253" t="s">
        <v>1394</v>
      </c>
      <c r="H253" s="4">
        <v>468.24</v>
      </c>
      <c r="I253" t="s">
        <v>595</v>
      </c>
      <c r="J253" t="s">
        <v>1395</v>
      </c>
      <c r="K253" t="s">
        <v>610</v>
      </c>
      <c r="L253" t="s">
        <v>904</v>
      </c>
      <c r="M253" s="5" t="str">
        <f>VLOOKUP(G253,[1]应付款管理!$A$1:$J$65536,10,0)</f>
        <v>USD</v>
      </c>
      <c r="N253" s="7">
        <v>468.24</v>
      </c>
      <c r="O253">
        <f t="shared" si="12"/>
        <v>0</v>
      </c>
      <c r="P253">
        <f t="shared" si="13"/>
        <v>0</v>
      </c>
      <c r="Q253" s="8">
        <v>1333518</v>
      </c>
      <c r="R253" t="str">
        <f t="shared" si="15"/>
        <v>，1333518</v>
      </c>
      <c r="S253" t="s">
        <v>1396</v>
      </c>
    </row>
    <row r="254" ht="14.1" customHeight="1" outlineLevel="2" spans="1:19">
      <c r="A254" s="3">
        <v>43338</v>
      </c>
      <c r="B254" s="3">
        <v>43358</v>
      </c>
      <c r="C254" s="3">
        <v>43338</v>
      </c>
      <c r="D254" s="3">
        <v>43340</v>
      </c>
      <c r="E254" t="s">
        <v>1397</v>
      </c>
      <c r="F254" t="s">
        <v>1398</v>
      </c>
      <c r="G254" t="s">
        <v>1399</v>
      </c>
      <c r="H254" s="4">
        <v>72.04</v>
      </c>
      <c r="I254" t="s">
        <v>595</v>
      </c>
      <c r="J254" t="s">
        <v>1400</v>
      </c>
      <c r="K254" t="s">
        <v>597</v>
      </c>
      <c r="L254" t="s">
        <v>1292</v>
      </c>
      <c r="M254" s="5" t="str">
        <f>VLOOKUP(G254,[1]应付款管理!$A$1:$J$65536,10,0)</f>
        <v>USD</v>
      </c>
      <c r="N254" s="7">
        <v>72.04</v>
      </c>
      <c r="O254">
        <f t="shared" si="12"/>
        <v>0</v>
      </c>
      <c r="P254">
        <f t="shared" si="13"/>
        <v>0</v>
      </c>
      <c r="Q254" s="8">
        <v>1352599</v>
      </c>
      <c r="R254" t="str">
        <f t="shared" si="15"/>
        <v>，1352599</v>
      </c>
      <c r="S254" t="s">
        <v>1401</v>
      </c>
    </row>
    <row r="255" ht="14.1" customHeight="1" outlineLevel="2" spans="1:19">
      <c r="A255" s="3">
        <v>43338</v>
      </c>
      <c r="B255" s="3">
        <v>43358</v>
      </c>
      <c r="C255" s="3">
        <v>43338</v>
      </c>
      <c r="D255" s="3">
        <v>43340</v>
      </c>
      <c r="E255" t="s">
        <v>1402</v>
      </c>
      <c r="F255" t="s">
        <v>1403</v>
      </c>
      <c r="G255" t="s">
        <v>1404</v>
      </c>
      <c r="H255" s="4">
        <v>48.75</v>
      </c>
      <c r="I255" t="s">
        <v>595</v>
      </c>
      <c r="J255" t="s">
        <v>1405</v>
      </c>
      <c r="K255" t="s">
        <v>597</v>
      </c>
      <c r="L255" t="s">
        <v>1406</v>
      </c>
      <c r="M255" s="5" t="str">
        <f>VLOOKUP(G255,[1]应付款管理!$A$1:$J$65536,10,0)</f>
        <v>USD</v>
      </c>
      <c r="N255" s="7">
        <v>48.75</v>
      </c>
      <c r="O255">
        <f t="shared" si="12"/>
        <v>0</v>
      </c>
      <c r="P255">
        <f t="shared" si="13"/>
        <v>0</v>
      </c>
      <c r="Q255" s="8">
        <v>1359285</v>
      </c>
      <c r="R255" t="str">
        <f t="shared" si="15"/>
        <v>，1359285</v>
      </c>
      <c r="S255" t="s">
        <v>1407</v>
      </c>
    </row>
    <row r="256" ht="14.1" customHeight="1" outlineLevel="2" spans="1:19">
      <c r="A256" s="3">
        <v>43339</v>
      </c>
      <c r="B256" s="3">
        <v>43358</v>
      </c>
      <c r="C256" s="3">
        <v>43339</v>
      </c>
      <c r="D256" s="3">
        <v>43340</v>
      </c>
      <c r="E256" t="s">
        <v>1408</v>
      </c>
      <c r="F256" t="s">
        <v>1409</v>
      </c>
      <c r="G256" t="s">
        <v>1410</v>
      </c>
      <c r="H256" s="4">
        <v>71.66</v>
      </c>
      <c r="I256" t="s">
        <v>595</v>
      </c>
      <c r="J256" t="s">
        <v>1411</v>
      </c>
      <c r="K256" t="s">
        <v>597</v>
      </c>
      <c r="L256" t="s">
        <v>1412</v>
      </c>
      <c r="M256" s="5" t="str">
        <f>VLOOKUP(G256,[1]应付款管理!$A$1:$J$65536,10,0)</f>
        <v>USD</v>
      </c>
      <c r="N256" s="7">
        <v>71.66</v>
      </c>
      <c r="O256">
        <f t="shared" si="12"/>
        <v>0</v>
      </c>
      <c r="P256">
        <f t="shared" si="13"/>
        <v>0</v>
      </c>
      <c r="Q256" s="8">
        <v>1359186</v>
      </c>
      <c r="R256" t="str">
        <f t="shared" si="15"/>
        <v>，1359186</v>
      </c>
      <c r="S256" t="s">
        <v>1413</v>
      </c>
    </row>
    <row r="257" ht="14.1" customHeight="1" outlineLevel="2" spans="1:19">
      <c r="A257" s="3">
        <v>43339</v>
      </c>
      <c r="B257" s="3">
        <v>43358</v>
      </c>
      <c r="C257" s="3">
        <v>43339</v>
      </c>
      <c r="D257" s="3">
        <v>43340</v>
      </c>
      <c r="E257" t="s">
        <v>1414</v>
      </c>
      <c r="F257" t="s">
        <v>1415</v>
      </c>
      <c r="G257" t="s">
        <v>1416</v>
      </c>
      <c r="H257" s="4">
        <v>26.43</v>
      </c>
      <c r="I257" t="s">
        <v>595</v>
      </c>
      <c r="J257" t="s">
        <v>1417</v>
      </c>
      <c r="K257" t="s">
        <v>597</v>
      </c>
      <c r="L257" t="s">
        <v>1379</v>
      </c>
      <c r="M257" s="5" t="str">
        <f>VLOOKUP(G257,[1]应付款管理!$A$1:$J$65536,10,0)</f>
        <v>USD</v>
      </c>
      <c r="N257" s="7">
        <v>26.43</v>
      </c>
      <c r="O257">
        <f t="shared" si="12"/>
        <v>0</v>
      </c>
      <c r="P257">
        <f t="shared" si="13"/>
        <v>0</v>
      </c>
      <c r="Q257" s="8">
        <v>1359595</v>
      </c>
      <c r="R257" t="str">
        <f t="shared" si="15"/>
        <v>，1359595</v>
      </c>
      <c r="S257" t="s">
        <v>1418</v>
      </c>
    </row>
    <row r="258" ht="14.1" customHeight="1" outlineLevel="2" spans="1:19">
      <c r="A258" s="3">
        <v>43339</v>
      </c>
      <c r="B258" s="3">
        <v>43358</v>
      </c>
      <c r="C258" s="3">
        <v>43339</v>
      </c>
      <c r="D258" s="3">
        <v>43341</v>
      </c>
      <c r="E258" t="s">
        <v>1419</v>
      </c>
      <c r="F258" t="s">
        <v>1420</v>
      </c>
      <c r="G258" t="s">
        <v>1421</v>
      </c>
      <c r="H258" s="4">
        <v>52.86</v>
      </c>
      <c r="I258" t="s">
        <v>595</v>
      </c>
      <c r="J258" t="s">
        <v>1422</v>
      </c>
      <c r="K258" t="s">
        <v>597</v>
      </c>
      <c r="L258" t="s">
        <v>1379</v>
      </c>
      <c r="M258" s="5" t="str">
        <f>VLOOKUP(G258,[1]应付款管理!$A$1:$J$65536,10,0)</f>
        <v>USD</v>
      </c>
      <c r="N258" s="7">
        <v>52.86</v>
      </c>
      <c r="O258">
        <f t="shared" si="12"/>
        <v>0</v>
      </c>
      <c r="P258">
        <f t="shared" si="13"/>
        <v>0</v>
      </c>
      <c r="Q258" s="8">
        <v>1360105</v>
      </c>
      <c r="R258" t="str">
        <f t="shared" si="15"/>
        <v>，1360105</v>
      </c>
      <c r="S258" t="s">
        <v>1423</v>
      </c>
    </row>
    <row r="259" ht="14.1" customHeight="1" outlineLevel="2" spans="1:19">
      <c r="A259" s="3">
        <v>43339</v>
      </c>
      <c r="B259" s="3">
        <v>43358</v>
      </c>
      <c r="C259" s="3">
        <v>43339</v>
      </c>
      <c r="D259" s="3">
        <v>43341</v>
      </c>
      <c r="E259" t="s">
        <v>1424</v>
      </c>
      <c r="F259" t="s">
        <v>1425</v>
      </c>
      <c r="G259" t="s">
        <v>1426</v>
      </c>
      <c r="H259" s="4">
        <v>528.4</v>
      </c>
      <c r="I259" t="s">
        <v>595</v>
      </c>
      <c r="J259" t="s">
        <v>1427</v>
      </c>
      <c r="K259" t="s">
        <v>1022</v>
      </c>
      <c r="L259" t="s">
        <v>1428</v>
      </c>
      <c r="M259" s="5" t="str">
        <f>VLOOKUP(G259,[1]应付款管理!$A$1:$J$65536,10,0)</f>
        <v>USD</v>
      </c>
      <c r="N259" s="7">
        <v>528.4</v>
      </c>
      <c r="O259">
        <f t="shared" ref="O259:O295" si="16">IF(I259=M259,0,1)</f>
        <v>0</v>
      </c>
      <c r="P259">
        <f t="shared" ref="P259:P295" si="17">H259-N259</f>
        <v>0</v>
      </c>
      <c r="Q259" s="8">
        <v>1359154</v>
      </c>
      <c r="R259" t="str">
        <f t="shared" si="15"/>
        <v>，1359154</v>
      </c>
      <c r="S259" t="s">
        <v>1429</v>
      </c>
    </row>
    <row r="260" ht="14.1" customHeight="1" outlineLevel="2" spans="1:19">
      <c r="A260" s="3">
        <v>43339</v>
      </c>
      <c r="B260" s="3">
        <v>43358</v>
      </c>
      <c r="C260" s="3">
        <v>43339</v>
      </c>
      <c r="D260" s="3">
        <v>43340</v>
      </c>
      <c r="E260" t="s">
        <v>1430</v>
      </c>
      <c r="F260" t="s">
        <v>1431</v>
      </c>
      <c r="G260" t="s">
        <v>1432</v>
      </c>
      <c r="H260" s="4">
        <v>58.46</v>
      </c>
      <c r="I260" t="s">
        <v>595</v>
      </c>
      <c r="J260" t="s">
        <v>1433</v>
      </c>
      <c r="K260" t="s">
        <v>739</v>
      </c>
      <c r="L260" t="s">
        <v>991</v>
      </c>
      <c r="M260" s="5" t="str">
        <f>VLOOKUP(G260,[1]应付款管理!$A$1:$J$65536,10,0)</f>
        <v>USD</v>
      </c>
      <c r="N260" s="7">
        <v>58.46</v>
      </c>
      <c r="O260">
        <f t="shared" si="16"/>
        <v>0</v>
      </c>
      <c r="P260">
        <f t="shared" si="17"/>
        <v>0</v>
      </c>
      <c r="Q260" s="8">
        <v>1339463</v>
      </c>
      <c r="R260" t="str">
        <f t="shared" si="15"/>
        <v>，1339463</v>
      </c>
      <c r="S260" t="s">
        <v>1434</v>
      </c>
    </row>
    <row r="261" ht="14.1" customHeight="1" outlineLevel="2" spans="1:19">
      <c r="A261" s="3">
        <v>43340</v>
      </c>
      <c r="B261" s="3">
        <v>43358</v>
      </c>
      <c r="C261" s="3">
        <v>43340</v>
      </c>
      <c r="D261" s="3">
        <v>43341</v>
      </c>
      <c r="E261" t="s">
        <v>1435</v>
      </c>
      <c r="F261" t="s">
        <v>1436</v>
      </c>
      <c r="G261" t="s">
        <v>1437</v>
      </c>
      <c r="H261" s="4">
        <v>58.42</v>
      </c>
      <c r="I261" t="s">
        <v>595</v>
      </c>
      <c r="J261" t="s">
        <v>1438</v>
      </c>
      <c r="K261" t="s">
        <v>1439</v>
      </c>
      <c r="L261" t="s">
        <v>1440</v>
      </c>
      <c r="M261" s="5" t="str">
        <f>VLOOKUP(G261,[1]应付款管理!$A$1:$J$65536,10,0)</f>
        <v>USD</v>
      </c>
      <c r="N261" s="7">
        <v>58.42</v>
      </c>
      <c r="O261">
        <f t="shared" si="16"/>
        <v>0</v>
      </c>
      <c r="P261">
        <f t="shared" si="17"/>
        <v>0</v>
      </c>
      <c r="Q261" s="8">
        <v>1360027</v>
      </c>
      <c r="R261" t="str">
        <f t="shared" si="15"/>
        <v>，1360027</v>
      </c>
      <c r="S261" t="s">
        <v>1441</v>
      </c>
    </row>
    <row r="262" ht="14.1" customHeight="1" outlineLevel="2" spans="1:19">
      <c r="A262" s="3">
        <v>43340</v>
      </c>
      <c r="B262" s="3">
        <v>43358</v>
      </c>
      <c r="C262" s="3">
        <v>43340</v>
      </c>
      <c r="D262" s="3">
        <v>43342</v>
      </c>
      <c r="E262" t="s">
        <v>1442</v>
      </c>
      <c r="F262" t="s">
        <v>1443</v>
      </c>
      <c r="G262" t="s">
        <v>1444</v>
      </c>
      <c r="H262" s="4">
        <v>145.93</v>
      </c>
      <c r="I262" t="s">
        <v>595</v>
      </c>
      <c r="J262" t="s">
        <v>1445</v>
      </c>
      <c r="K262" t="s">
        <v>623</v>
      </c>
      <c r="L262" t="s">
        <v>961</v>
      </c>
      <c r="M262" s="5" t="str">
        <f>VLOOKUP(G262,[1]应付款管理!$A$1:$J$65536,10,0)</f>
        <v>USD</v>
      </c>
      <c r="N262" s="7">
        <v>145.94</v>
      </c>
      <c r="O262">
        <f t="shared" si="16"/>
        <v>0</v>
      </c>
      <c r="P262">
        <f t="shared" si="17"/>
        <v>-0.00999999999999091</v>
      </c>
      <c r="Q262" s="8">
        <v>1357443</v>
      </c>
      <c r="R262" t="str">
        <f t="shared" si="15"/>
        <v>，1357443</v>
      </c>
      <c r="S262" t="s">
        <v>1446</v>
      </c>
    </row>
    <row r="263" ht="14.1" customHeight="1" outlineLevel="2" spans="1:19">
      <c r="A263" s="3">
        <v>43340</v>
      </c>
      <c r="B263" s="3">
        <v>43358</v>
      </c>
      <c r="C263" s="3">
        <v>43340</v>
      </c>
      <c r="D263" s="3">
        <v>43341</v>
      </c>
      <c r="E263" t="s">
        <v>1447</v>
      </c>
      <c r="F263" t="s">
        <v>1448</v>
      </c>
      <c r="G263" t="s">
        <v>1449</v>
      </c>
      <c r="H263" s="4">
        <v>37.65</v>
      </c>
      <c r="I263" t="s">
        <v>595</v>
      </c>
      <c r="J263" t="s">
        <v>1450</v>
      </c>
      <c r="K263" t="s">
        <v>610</v>
      </c>
      <c r="L263" t="s">
        <v>1451</v>
      </c>
      <c r="M263" s="5" t="str">
        <f>VLOOKUP(G263,[1]应付款管理!$A$1:$J$65536,10,0)</f>
        <v>USD</v>
      </c>
      <c r="N263" s="7">
        <v>37.65</v>
      </c>
      <c r="O263">
        <f t="shared" si="16"/>
        <v>0</v>
      </c>
      <c r="P263">
        <f t="shared" si="17"/>
        <v>0</v>
      </c>
      <c r="Q263" s="8">
        <v>1351940</v>
      </c>
      <c r="R263" t="str">
        <f t="shared" si="15"/>
        <v>，1351940</v>
      </c>
      <c r="S263" t="s">
        <v>1452</v>
      </c>
    </row>
    <row r="264" ht="14.1" customHeight="1" outlineLevel="2" spans="1:19">
      <c r="A264" s="3">
        <v>43340</v>
      </c>
      <c r="B264" s="3">
        <v>43358</v>
      </c>
      <c r="C264" s="3">
        <v>43340</v>
      </c>
      <c r="D264" s="3">
        <v>43341</v>
      </c>
      <c r="E264" t="s">
        <v>1453</v>
      </c>
      <c r="F264" t="s">
        <v>1454</v>
      </c>
      <c r="G264" t="s">
        <v>1455</v>
      </c>
      <c r="H264" s="4">
        <v>51.48</v>
      </c>
      <c r="I264" t="s">
        <v>595</v>
      </c>
      <c r="J264" t="s">
        <v>1456</v>
      </c>
      <c r="K264" t="s">
        <v>610</v>
      </c>
      <c r="L264" t="s">
        <v>1457</v>
      </c>
      <c r="M264" s="5" t="str">
        <f>VLOOKUP(G264,[1]应付款管理!$A$1:$J$65536,10,0)</f>
        <v>USD</v>
      </c>
      <c r="N264" s="7">
        <v>51.48</v>
      </c>
      <c r="O264">
        <f t="shared" si="16"/>
        <v>0</v>
      </c>
      <c r="P264">
        <f t="shared" si="17"/>
        <v>0</v>
      </c>
      <c r="Q264" s="8">
        <v>1359358</v>
      </c>
      <c r="R264" t="str">
        <f t="shared" si="15"/>
        <v>，1359358</v>
      </c>
      <c r="S264" t="s">
        <v>1458</v>
      </c>
    </row>
    <row r="265" ht="14.1" customHeight="1" outlineLevel="2" spans="1:19">
      <c r="A265" s="3">
        <v>43340</v>
      </c>
      <c r="B265" s="3">
        <v>43358</v>
      </c>
      <c r="C265" s="3">
        <v>43340</v>
      </c>
      <c r="D265" s="3">
        <v>43342</v>
      </c>
      <c r="E265" t="s">
        <v>1459</v>
      </c>
      <c r="F265" t="s">
        <v>1460</v>
      </c>
      <c r="G265" t="s">
        <v>1461</v>
      </c>
      <c r="H265" s="4">
        <v>249.4</v>
      </c>
      <c r="I265" t="s">
        <v>595</v>
      </c>
      <c r="J265" t="s">
        <v>1462</v>
      </c>
      <c r="K265" t="s">
        <v>610</v>
      </c>
      <c r="L265" t="s">
        <v>1463</v>
      </c>
      <c r="M265" s="5" t="str">
        <f>VLOOKUP(G265,[1]应付款管理!$A$1:$J$65536,10,0)</f>
        <v>USD</v>
      </c>
      <c r="N265" s="7">
        <v>249.4</v>
      </c>
      <c r="O265">
        <f t="shared" si="16"/>
        <v>0</v>
      </c>
      <c r="P265">
        <f t="shared" si="17"/>
        <v>0</v>
      </c>
      <c r="Q265" s="8">
        <v>1360334</v>
      </c>
      <c r="R265" t="str">
        <f t="shared" si="15"/>
        <v>，1360334</v>
      </c>
      <c r="S265" t="s">
        <v>1464</v>
      </c>
    </row>
    <row r="266" ht="14.1" customHeight="1" outlineLevel="2" spans="1:19">
      <c r="A266" s="3">
        <v>43340</v>
      </c>
      <c r="B266" s="3">
        <v>43358</v>
      </c>
      <c r="C266" s="3">
        <v>43340</v>
      </c>
      <c r="D266" s="3">
        <v>43341</v>
      </c>
      <c r="E266" t="s">
        <v>1465</v>
      </c>
      <c r="F266" t="s">
        <v>1466</v>
      </c>
      <c r="G266" t="s">
        <v>1467</v>
      </c>
      <c r="H266" s="4">
        <v>33.03</v>
      </c>
      <c r="I266" t="s">
        <v>595</v>
      </c>
      <c r="J266" t="s">
        <v>1468</v>
      </c>
      <c r="K266" t="s">
        <v>597</v>
      </c>
      <c r="L266" t="s">
        <v>728</v>
      </c>
      <c r="M266" s="5" t="str">
        <f>VLOOKUP(G266,[1]应付款管理!$A$1:$J$65536,10,0)</f>
        <v>USD</v>
      </c>
      <c r="N266" s="7">
        <v>33.03</v>
      </c>
      <c r="O266">
        <f t="shared" si="16"/>
        <v>0</v>
      </c>
      <c r="P266">
        <f t="shared" si="17"/>
        <v>0</v>
      </c>
      <c r="Q266" s="8">
        <v>1354659</v>
      </c>
      <c r="R266" t="str">
        <f t="shared" si="15"/>
        <v>，1354659</v>
      </c>
      <c r="S266" t="s">
        <v>1469</v>
      </c>
    </row>
    <row r="267" ht="14.1" customHeight="1" outlineLevel="2" spans="1:19">
      <c r="A267" s="3">
        <v>43340</v>
      </c>
      <c r="B267" s="3">
        <v>43358</v>
      </c>
      <c r="C267" s="3">
        <v>43340</v>
      </c>
      <c r="D267" s="3">
        <v>43341</v>
      </c>
      <c r="E267" t="s">
        <v>1470</v>
      </c>
      <c r="F267" t="s">
        <v>1471</v>
      </c>
      <c r="G267" t="s">
        <v>1472</v>
      </c>
      <c r="H267" s="4">
        <v>26.43</v>
      </c>
      <c r="I267" t="s">
        <v>595</v>
      </c>
      <c r="J267" t="s">
        <v>1473</v>
      </c>
      <c r="K267" t="s">
        <v>597</v>
      </c>
      <c r="L267" t="s">
        <v>1379</v>
      </c>
      <c r="M267" s="5" t="str">
        <f>VLOOKUP(G267,[1]应付款管理!$A$1:$J$65536,10,0)</f>
        <v>USD</v>
      </c>
      <c r="N267" s="7">
        <v>26.43</v>
      </c>
      <c r="O267">
        <f t="shared" si="16"/>
        <v>0</v>
      </c>
      <c r="P267">
        <f t="shared" si="17"/>
        <v>0</v>
      </c>
      <c r="Q267" s="8">
        <v>1359488</v>
      </c>
      <c r="R267" t="str">
        <f t="shared" si="15"/>
        <v>，1359488</v>
      </c>
      <c r="S267" t="s">
        <v>1474</v>
      </c>
    </row>
    <row r="268" ht="14.1" customHeight="1" outlineLevel="2" spans="1:19">
      <c r="A268" s="3">
        <v>43340</v>
      </c>
      <c r="B268" s="3">
        <v>43358</v>
      </c>
      <c r="C268" s="3">
        <v>43340</v>
      </c>
      <c r="D268" s="3">
        <v>43343</v>
      </c>
      <c r="E268" t="s">
        <v>1475</v>
      </c>
      <c r="F268" t="s">
        <v>1476</v>
      </c>
      <c r="G268" t="s">
        <v>1477</v>
      </c>
      <c r="H268" s="4">
        <v>203.31</v>
      </c>
      <c r="I268" t="s">
        <v>595</v>
      </c>
      <c r="J268" t="s">
        <v>1478</v>
      </c>
      <c r="K268" t="s">
        <v>597</v>
      </c>
      <c r="L268" t="s">
        <v>1157</v>
      </c>
      <c r="M268" s="5" t="str">
        <f>VLOOKUP(G268,[1]应付款管理!$A$1:$J$65536,10,0)</f>
        <v>USD</v>
      </c>
      <c r="N268" s="7">
        <v>203.31</v>
      </c>
      <c r="O268">
        <f t="shared" si="16"/>
        <v>0</v>
      </c>
      <c r="P268">
        <f t="shared" si="17"/>
        <v>0</v>
      </c>
      <c r="Q268" s="8">
        <v>1360373</v>
      </c>
      <c r="R268" t="str">
        <f t="shared" si="15"/>
        <v>，1360373</v>
      </c>
      <c r="S268" t="s">
        <v>1479</v>
      </c>
    </row>
    <row r="269" ht="14.1" customHeight="1" outlineLevel="2" spans="1:19">
      <c r="A269" s="3">
        <v>43340</v>
      </c>
      <c r="B269" s="3">
        <v>43358</v>
      </c>
      <c r="C269" s="3">
        <v>43340</v>
      </c>
      <c r="D269" s="3">
        <v>43342</v>
      </c>
      <c r="E269" t="s">
        <v>1480</v>
      </c>
      <c r="F269" t="s">
        <v>1481</v>
      </c>
      <c r="G269" t="s">
        <v>1482</v>
      </c>
      <c r="H269" s="4">
        <v>124.8</v>
      </c>
      <c r="I269" t="s">
        <v>595</v>
      </c>
      <c r="J269" t="s">
        <v>1483</v>
      </c>
      <c r="K269" t="s">
        <v>1022</v>
      </c>
      <c r="L269" t="s">
        <v>1484</v>
      </c>
      <c r="M269" s="5" t="str">
        <f>VLOOKUP(G269,[1]应付款管理!$A$1:$J$65536,10,0)</f>
        <v>USD</v>
      </c>
      <c r="N269" s="7">
        <v>124.8</v>
      </c>
      <c r="O269">
        <f t="shared" si="16"/>
        <v>0</v>
      </c>
      <c r="P269">
        <f t="shared" si="17"/>
        <v>0</v>
      </c>
      <c r="Q269" s="8">
        <v>1360222</v>
      </c>
      <c r="R269" t="str">
        <f t="shared" si="15"/>
        <v>，1360222</v>
      </c>
      <c r="S269" t="s">
        <v>1485</v>
      </c>
    </row>
    <row r="270" ht="14.1" customHeight="1" outlineLevel="2" spans="1:19">
      <c r="A270" s="3">
        <v>43341</v>
      </c>
      <c r="B270" s="3">
        <v>43358</v>
      </c>
      <c r="C270" s="3">
        <v>43341</v>
      </c>
      <c r="D270" s="3">
        <v>43344</v>
      </c>
      <c r="E270" t="s">
        <v>1486</v>
      </c>
      <c r="F270" t="s">
        <v>1487</v>
      </c>
      <c r="G270" t="s">
        <v>1488</v>
      </c>
      <c r="H270" s="4">
        <v>198.57</v>
      </c>
      <c r="I270" t="s">
        <v>595</v>
      </c>
      <c r="J270" t="s">
        <v>1489</v>
      </c>
      <c r="K270" t="s">
        <v>610</v>
      </c>
      <c r="L270" t="s">
        <v>1490</v>
      </c>
      <c r="M270" s="5" t="str">
        <f>VLOOKUP(G270,[1]应付款管理!$A$1:$J$65536,10,0)</f>
        <v>USD</v>
      </c>
      <c r="N270" s="7">
        <v>198.57</v>
      </c>
      <c r="O270">
        <f t="shared" si="16"/>
        <v>0</v>
      </c>
      <c r="P270">
        <f t="shared" si="17"/>
        <v>0</v>
      </c>
      <c r="Q270" s="8">
        <v>1356772</v>
      </c>
      <c r="R270" t="str">
        <f t="shared" si="15"/>
        <v>，1356772</v>
      </c>
      <c r="S270" t="s">
        <v>1491</v>
      </c>
    </row>
    <row r="271" ht="14.1" customHeight="1" outlineLevel="2" spans="1:19">
      <c r="A271" s="3">
        <v>43341</v>
      </c>
      <c r="B271" s="3">
        <v>43358</v>
      </c>
      <c r="C271" s="3">
        <v>43341</v>
      </c>
      <c r="D271" s="3">
        <v>43344</v>
      </c>
      <c r="E271" t="s">
        <v>1492</v>
      </c>
      <c r="F271" t="s">
        <v>1493</v>
      </c>
      <c r="G271" t="s">
        <v>1494</v>
      </c>
      <c r="H271" s="4">
        <v>76.02</v>
      </c>
      <c r="I271" t="s">
        <v>595</v>
      </c>
      <c r="J271" t="s">
        <v>1495</v>
      </c>
      <c r="K271" t="s">
        <v>597</v>
      </c>
      <c r="L271" t="s">
        <v>1379</v>
      </c>
      <c r="M271" s="5" t="str">
        <f>VLOOKUP(G271,[1]应付款管理!$A$1:$J$65536,10,0)</f>
        <v>USD</v>
      </c>
      <c r="N271" s="7">
        <v>76.02</v>
      </c>
      <c r="O271">
        <f t="shared" si="16"/>
        <v>0</v>
      </c>
      <c r="P271">
        <f t="shared" si="17"/>
        <v>0</v>
      </c>
      <c r="Q271" s="8">
        <v>1354147</v>
      </c>
      <c r="R271" t="str">
        <f t="shared" si="15"/>
        <v>，1354147</v>
      </c>
      <c r="S271" t="s">
        <v>1496</v>
      </c>
    </row>
    <row r="272" ht="14.1" customHeight="1" outlineLevel="2" spans="1:19">
      <c r="A272" s="3">
        <v>43341</v>
      </c>
      <c r="B272" s="3">
        <v>43358</v>
      </c>
      <c r="C272" s="3">
        <v>43341</v>
      </c>
      <c r="D272" s="3">
        <v>43344</v>
      </c>
      <c r="E272" t="s">
        <v>1497</v>
      </c>
      <c r="F272" t="s">
        <v>1498</v>
      </c>
      <c r="G272" t="s">
        <v>1499</v>
      </c>
      <c r="H272" s="4">
        <v>76.02</v>
      </c>
      <c r="I272" t="s">
        <v>595</v>
      </c>
      <c r="J272" t="s">
        <v>1500</v>
      </c>
      <c r="K272" t="s">
        <v>597</v>
      </c>
      <c r="L272" t="s">
        <v>1379</v>
      </c>
      <c r="M272" s="5" t="str">
        <f>VLOOKUP(G272,[1]应付款管理!$A$1:$J$65536,10,0)</f>
        <v>USD</v>
      </c>
      <c r="N272" s="7">
        <v>76.02</v>
      </c>
      <c r="O272">
        <f t="shared" si="16"/>
        <v>0</v>
      </c>
      <c r="P272">
        <f t="shared" si="17"/>
        <v>0</v>
      </c>
      <c r="Q272" s="8">
        <v>1354146</v>
      </c>
      <c r="R272" t="str">
        <f t="shared" si="15"/>
        <v>，1354146</v>
      </c>
      <c r="S272" t="s">
        <v>1501</v>
      </c>
    </row>
    <row r="273" ht="14.1" customHeight="1" outlineLevel="2" spans="1:19">
      <c r="A273" s="3">
        <v>43341</v>
      </c>
      <c r="B273" s="3">
        <v>43358</v>
      </c>
      <c r="C273" s="3">
        <v>43341</v>
      </c>
      <c r="D273" s="3">
        <v>43346</v>
      </c>
      <c r="E273" t="s">
        <v>1502</v>
      </c>
      <c r="F273" t="s">
        <v>1503</v>
      </c>
      <c r="G273" t="s">
        <v>1504</v>
      </c>
      <c r="H273" s="4">
        <v>299.85</v>
      </c>
      <c r="I273" t="s">
        <v>595</v>
      </c>
      <c r="J273" t="s">
        <v>1505</v>
      </c>
      <c r="K273" t="s">
        <v>842</v>
      </c>
      <c r="L273" t="s">
        <v>1178</v>
      </c>
      <c r="M273" s="5" t="str">
        <f>VLOOKUP(G273,[1]应付款管理!$A$1:$J$65536,10,0)</f>
        <v>USD</v>
      </c>
      <c r="N273" s="7">
        <v>299.85</v>
      </c>
      <c r="O273">
        <f t="shared" si="16"/>
        <v>0</v>
      </c>
      <c r="P273">
        <f t="shared" si="17"/>
        <v>0</v>
      </c>
      <c r="Q273" s="8">
        <v>1359479</v>
      </c>
      <c r="R273" t="str">
        <f t="shared" ref="R273:R295" si="18">$R$1&amp;Q273</f>
        <v>，1359479</v>
      </c>
      <c r="S273" t="s">
        <v>1506</v>
      </c>
    </row>
    <row r="274" ht="14.1" customHeight="1" outlineLevel="2" spans="1:19">
      <c r="A274" s="3">
        <v>43342</v>
      </c>
      <c r="B274" s="3">
        <v>43358</v>
      </c>
      <c r="C274" s="3">
        <v>43342</v>
      </c>
      <c r="D274" s="3">
        <v>43344</v>
      </c>
      <c r="E274" t="s">
        <v>1507</v>
      </c>
      <c r="F274" t="s">
        <v>1508</v>
      </c>
      <c r="G274" t="s">
        <v>1509</v>
      </c>
      <c r="H274" s="4">
        <v>61.84</v>
      </c>
      <c r="I274" t="s">
        <v>595</v>
      </c>
      <c r="J274" t="s">
        <v>1510</v>
      </c>
      <c r="K274" t="s">
        <v>597</v>
      </c>
      <c r="L274" t="s">
        <v>1222</v>
      </c>
      <c r="M274" s="5" t="str">
        <f>VLOOKUP(G274,[1]应付款管理!$A$1:$J$65536,10,0)</f>
        <v>USD</v>
      </c>
      <c r="N274" s="7">
        <v>61.84</v>
      </c>
      <c r="O274">
        <f t="shared" si="16"/>
        <v>0</v>
      </c>
      <c r="P274">
        <f t="shared" si="17"/>
        <v>0</v>
      </c>
      <c r="Q274" s="8">
        <v>1331180</v>
      </c>
      <c r="R274" t="str">
        <f t="shared" si="18"/>
        <v>，1331180</v>
      </c>
      <c r="S274" t="s">
        <v>1511</v>
      </c>
    </row>
    <row r="275" ht="14.1" customHeight="1" outlineLevel="2" spans="1:19">
      <c r="A275" s="3">
        <v>43342</v>
      </c>
      <c r="B275" s="3">
        <v>43358</v>
      </c>
      <c r="C275" s="3">
        <v>43342</v>
      </c>
      <c r="D275" s="3">
        <v>43344</v>
      </c>
      <c r="E275" t="s">
        <v>1512</v>
      </c>
      <c r="F275" t="s">
        <v>1513</v>
      </c>
      <c r="G275" t="s">
        <v>1514</v>
      </c>
      <c r="H275" s="4">
        <v>61.84</v>
      </c>
      <c r="I275" t="s">
        <v>595</v>
      </c>
      <c r="J275" t="s">
        <v>1515</v>
      </c>
      <c r="K275" t="s">
        <v>597</v>
      </c>
      <c r="L275" t="s">
        <v>1222</v>
      </c>
      <c r="M275" s="5" t="str">
        <f>VLOOKUP(G275,[1]应付款管理!$A$1:$J$65536,10,0)</f>
        <v>USD</v>
      </c>
      <c r="N275" s="7">
        <v>61.84</v>
      </c>
      <c r="O275">
        <f t="shared" si="16"/>
        <v>0</v>
      </c>
      <c r="P275">
        <f t="shared" si="17"/>
        <v>0</v>
      </c>
      <c r="Q275" s="8">
        <v>1331186</v>
      </c>
      <c r="R275" t="str">
        <f t="shared" si="18"/>
        <v>，1331186</v>
      </c>
      <c r="S275" t="s">
        <v>1516</v>
      </c>
    </row>
    <row r="276" ht="14.1" customHeight="1" outlineLevel="2" spans="1:19">
      <c r="A276" s="3">
        <v>43342</v>
      </c>
      <c r="B276" s="3">
        <v>43358</v>
      </c>
      <c r="C276" s="3">
        <v>43342</v>
      </c>
      <c r="D276" s="3">
        <v>43343</v>
      </c>
      <c r="E276" t="s">
        <v>1517</v>
      </c>
      <c r="F276" t="s">
        <v>1518</v>
      </c>
      <c r="G276" t="s">
        <v>1519</v>
      </c>
      <c r="H276" s="4">
        <v>43</v>
      </c>
      <c r="I276" t="s">
        <v>595</v>
      </c>
      <c r="J276" t="s">
        <v>1520</v>
      </c>
      <c r="K276" t="s">
        <v>597</v>
      </c>
      <c r="L276" t="s">
        <v>763</v>
      </c>
      <c r="M276" s="5" t="str">
        <f>VLOOKUP(G276,[1]应付款管理!$A$1:$J$65536,10,0)</f>
        <v>USD</v>
      </c>
      <c r="N276" s="7">
        <v>43</v>
      </c>
      <c r="O276">
        <f t="shared" si="16"/>
        <v>0</v>
      </c>
      <c r="P276">
        <f t="shared" si="17"/>
        <v>0</v>
      </c>
      <c r="Q276" s="8">
        <v>1346710</v>
      </c>
      <c r="R276" t="str">
        <f t="shared" si="18"/>
        <v>，1346710</v>
      </c>
      <c r="S276" t="s">
        <v>1521</v>
      </c>
    </row>
    <row r="277" ht="14.1" customHeight="1" outlineLevel="2" spans="1:19">
      <c r="A277" s="3">
        <v>43342</v>
      </c>
      <c r="B277" s="3">
        <v>43358</v>
      </c>
      <c r="C277" s="3">
        <v>43342</v>
      </c>
      <c r="D277" s="3">
        <v>43344</v>
      </c>
      <c r="E277" t="s">
        <v>1522</v>
      </c>
      <c r="F277" t="s">
        <v>1523</v>
      </c>
      <c r="G277" t="s">
        <v>1524</v>
      </c>
      <c r="H277" s="4">
        <v>50.68</v>
      </c>
      <c r="I277" t="s">
        <v>595</v>
      </c>
      <c r="J277" t="s">
        <v>1525</v>
      </c>
      <c r="K277" t="s">
        <v>597</v>
      </c>
      <c r="L277" t="s">
        <v>1379</v>
      </c>
      <c r="M277" s="5" t="str">
        <f>VLOOKUP(G277,[1]应付款管理!$A$1:$J$65536,10,0)</f>
        <v>USD</v>
      </c>
      <c r="N277" s="7">
        <v>50.68</v>
      </c>
      <c r="O277">
        <f t="shared" si="16"/>
        <v>0</v>
      </c>
      <c r="P277">
        <f t="shared" si="17"/>
        <v>0</v>
      </c>
      <c r="Q277" s="8">
        <v>1353903</v>
      </c>
      <c r="R277" t="str">
        <f t="shared" si="18"/>
        <v>，1353903</v>
      </c>
      <c r="S277" t="s">
        <v>1526</v>
      </c>
    </row>
    <row r="278" ht="14.1" customHeight="1" outlineLevel="2" spans="1:19">
      <c r="A278" s="3">
        <v>43342</v>
      </c>
      <c r="B278" s="3">
        <v>43358</v>
      </c>
      <c r="C278" s="3">
        <v>43342</v>
      </c>
      <c r="D278" s="3">
        <v>43344</v>
      </c>
      <c r="E278" t="s">
        <v>1527</v>
      </c>
      <c r="F278" t="s">
        <v>1528</v>
      </c>
      <c r="G278" t="s">
        <v>1529</v>
      </c>
      <c r="H278" s="4">
        <v>50.68</v>
      </c>
      <c r="I278" t="s">
        <v>595</v>
      </c>
      <c r="J278" t="s">
        <v>1530</v>
      </c>
      <c r="K278" t="s">
        <v>597</v>
      </c>
      <c r="L278" t="s">
        <v>1379</v>
      </c>
      <c r="M278" s="5" t="str">
        <f>VLOOKUP(G278,[1]应付款管理!$A$1:$J$65536,10,0)</f>
        <v>USD</v>
      </c>
      <c r="N278" s="7">
        <v>50.68</v>
      </c>
      <c r="O278">
        <f t="shared" si="16"/>
        <v>0</v>
      </c>
      <c r="P278">
        <f t="shared" si="17"/>
        <v>0</v>
      </c>
      <c r="Q278" s="8">
        <v>1353905</v>
      </c>
      <c r="R278" t="str">
        <f t="shared" si="18"/>
        <v>，1353905</v>
      </c>
      <c r="S278" t="s">
        <v>1531</v>
      </c>
    </row>
    <row r="279" ht="14.1" customHeight="1" outlineLevel="2" spans="1:19">
      <c r="A279" s="3">
        <v>43342</v>
      </c>
      <c r="B279" s="3">
        <v>43358</v>
      </c>
      <c r="C279" s="3">
        <v>43342</v>
      </c>
      <c r="D279" s="3">
        <v>43343</v>
      </c>
      <c r="E279" t="s">
        <v>1532</v>
      </c>
      <c r="F279" t="s">
        <v>1533</v>
      </c>
      <c r="G279" t="s">
        <v>1534</v>
      </c>
      <c r="H279" s="4">
        <v>41.68</v>
      </c>
      <c r="I279" t="s">
        <v>595</v>
      </c>
      <c r="J279" t="s">
        <v>1535</v>
      </c>
      <c r="K279" t="s">
        <v>597</v>
      </c>
      <c r="L279" t="s">
        <v>1536</v>
      </c>
      <c r="M279" s="5" t="str">
        <f>VLOOKUP(G279,[1]应付款管理!$A$1:$J$65536,10,0)</f>
        <v>USD</v>
      </c>
      <c r="N279" s="7">
        <v>41.68</v>
      </c>
      <c r="O279">
        <f t="shared" si="16"/>
        <v>0</v>
      </c>
      <c r="P279">
        <f t="shared" si="17"/>
        <v>0</v>
      </c>
      <c r="Q279" s="8">
        <v>1357594</v>
      </c>
      <c r="R279" t="str">
        <f t="shared" si="18"/>
        <v>，1357594</v>
      </c>
      <c r="S279" t="s">
        <v>1537</v>
      </c>
    </row>
    <row r="280" ht="14.1" customHeight="1" outlineLevel="2" spans="1:19">
      <c r="A280" s="3">
        <v>43342</v>
      </c>
      <c r="B280" s="3">
        <v>43358</v>
      </c>
      <c r="C280" s="3">
        <v>43342</v>
      </c>
      <c r="D280" s="3">
        <v>43343</v>
      </c>
      <c r="E280" t="s">
        <v>1538</v>
      </c>
      <c r="F280" t="s">
        <v>1539</v>
      </c>
      <c r="G280" t="s">
        <v>1540</v>
      </c>
      <c r="H280" s="4">
        <v>26.43</v>
      </c>
      <c r="I280" t="s">
        <v>595</v>
      </c>
      <c r="J280" t="s">
        <v>1541</v>
      </c>
      <c r="K280" t="s">
        <v>597</v>
      </c>
      <c r="L280" t="s">
        <v>1379</v>
      </c>
      <c r="M280" s="5" t="str">
        <f>VLOOKUP(G280,[1]应付款管理!$A$1:$J$65536,10,0)</f>
        <v>USD</v>
      </c>
      <c r="N280" s="7">
        <v>26.43</v>
      </c>
      <c r="O280">
        <f t="shared" si="16"/>
        <v>0</v>
      </c>
      <c r="P280">
        <f t="shared" si="17"/>
        <v>0</v>
      </c>
      <c r="Q280" s="8">
        <v>1357806</v>
      </c>
      <c r="R280" t="str">
        <f t="shared" si="18"/>
        <v>，1357806</v>
      </c>
      <c r="S280" t="s">
        <v>1542</v>
      </c>
    </row>
    <row r="281" ht="14.1" customHeight="1" outlineLevel="2" spans="1:19">
      <c r="A281" s="3">
        <v>43342</v>
      </c>
      <c r="B281" s="3">
        <v>43358</v>
      </c>
      <c r="C281" s="3">
        <v>43342</v>
      </c>
      <c r="D281" s="3">
        <v>43343</v>
      </c>
      <c r="E281" t="s">
        <v>1543</v>
      </c>
      <c r="F281" t="s">
        <v>1544</v>
      </c>
      <c r="G281" t="s">
        <v>1545</v>
      </c>
      <c r="H281" s="4">
        <v>71.55</v>
      </c>
      <c r="I281" t="s">
        <v>595</v>
      </c>
      <c r="J281" t="s">
        <v>1546</v>
      </c>
      <c r="K281" t="s">
        <v>597</v>
      </c>
      <c r="L281" t="s">
        <v>1547</v>
      </c>
      <c r="M281" s="5" t="str">
        <f>VLOOKUP(G281,[1]应付款管理!$A$1:$J$65536,10,0)</f>
        <v>USD</v>
      </c>
      <c r="N281" s="7">
        <v>71.55</v>
      </c>
      <c r="O281">
        <f t="shared" si="16"/>
        <v>0</v>
      </c>
      <c r="P281">
        <f t="shared" si="17"/>
        <v>0</v>
      </c>
      <c r="Q281" s="8">
        <v>1359869</v>
      </c>
      <c r="R281" t="str">
        <f t="shared" si="18"/>
        <v>，1359869</v>
      </c>
      <c r="S281" t="s">
        <v>1548</v>
      </c>
    </row>
    <row r="282" ht="14.1" customHeight="1" outlineLevel="2" spans="1:19">
      <c r="A282" s="3">
        <v>43342</v>
      </c>
      <c r="B282" s="3">
        <v>43358</v>
      </c>
      <c r="C282" s="3">
        <v>43342</v>
      </c>
      <c r="D282" s="3">
        <v>43343</v>
      </c>
      <c r="E282" t="s">
        <v>1549</v>
      </c>
      <c r="F282" t="s">
        <v>1550</v>
      </c>
      <c r="G282" t="s">
        <v>1551</v>
      </c>
      <c r="H282" s="4">
        <v>76.97</v>
      </c>
      <c r="I282" t="s">
        <v>595</v>
      </c>
      <c r="J282" t="s">
        <v>1552</v>
      </c>
      <c r="K282" t="s">
        <v>597</v>
      </c>
      <c r="L282" t="s">
        <v>836</v>
      </c>
      <c r="M282" s="5" t="str">
        <f>VLOOKUP(G282,[1]应付款管理!$A$1:$J$65536,10,0)</f>
        <v>USD</v>
      </c>
      <c r="N282" s="7">
        <v>76.97</v>
      </c>
      <c r="O282">
        <f t="shared" si="16"/>
        <v>0</v>
      </c>
      <c r="P282">
        <f t="shared" si="17"/>
        <v>0</v>
      </c>
      <c r="Q282" s="8">
        <v>1361010</v>
      </c>
      <c r="R282" t="str">
        <f t="shared" si="18"/>
        <v>，1361010</v>
      </c>
      <c r="S282" t="s">
        <v>1553</v>
      </c>
    </row>
    <row r="283" ht="14.1" customHeight="1" outlineLevel="2" spans="1:19">
      <c r="A283" s="3">
        <v>43342</v>
      </c>
      <c r="B283" s="3">
        <v>43358</v>
      </c>
      <c r="C283" s="3">
        <v>43342</v>
      </c>
      <c r="D283" s="3">
        <v>43345</v>
      </c>
      <c r="E283" t="s">
        <v>1554</v>
      </c>
      <c r="F283" t="s">
        <v>1555</v>
      </c>
      <c r="G283" t="s">
        <v>1556</v>
      </c>
      <c r="H283" s="4">
        <v>280.28</v>
      </c>
      <c r="I283" t="s">
        <v>595</v>
      </c>
      <c r="J283" t="s">
        <v>1557</v>
      </c>
      <c r="K283" t="s">
        <v>1051</v>
      </c>
      <c r="L283" t="s">
        <v>1558</v>
      </c>
      <c r="M283" s="5" t="str">
        <f>VLOOKUP(G283,[1]应付款管理!$A$1:$J$65536,10,0)</f>
        <v>USD</v>
      </c>
      <c r="N283" s="7">
        <v>280.28</v>
      </c>
      <c r="O283">
        <f t="shared" si="16"/>
        <v>0</v>
      </c>
      <c r="P283">
        <f t="shared" si="17"/>
        <v>0</v>
      </c>
      <c r="Q283" s="8">
        <v>1360828</v>
      </c>
      <c r="R283" t="str">
        <f t="shared" si="18"/>
        <v>，1360828</v>
      </c>
      <c r="S283" t="s">
        <v>1559</v>
      </c>
    </row>
    <row r="284" ht="14.1" customHeight="1" outlineLevel="2" spans="1:19">
      <c r="A284" s="3">
        <v>43343</v>
      </c>
      <c r="B284" s="3">
        <v>43358</v>
      </c>
      <c r="C284" s="3">
        <v>43343</v>
      </c>
      <c r="D284" s="3">
        <v>43346</v>
      </c>
      <c r="E284" t="s">
        <v>1560</v>
      </c>
      <c r="F284" t="s">
        <v>1561</v>
      </c>
      <c r="G284" t="s">
        <v>1562</v>
      </c>
      <c r="H284" s="4">
        <v>185.68</v>
      </c>
      <c r="I284" t="s">
        <v>595</v>
      </c>
      <c r="J284" t="s">
        <v>1563</v>
      </c>
      <c r="K284" t="s">
        <v>597</v>
      </c>
      <c r="L284" t="s">
        <v>1195</v>
      </c>
      <c r="M284" s="5" t="str">
        <f>VLOOKUP(G284,[1]应付款管理!$A$1:$J$65536,10,0)</f>
        <v>USD</v>
      </c>
      <c r="N284" s="7">
        <v>185.68</v>
      </c>
      <c r="O284">
        <f t="shared" si="16"/>
        <v>0</v>
      </c>
      <c r="P284">
        <f t="shared" si="17"/>
        <v>0</v>
      </c>
      <c r="Q284" s="8">
        <v>1354795</v>
      </c>
      <c r="R284" t="str">
        <f t="shared" si="18"/>
        <v>，1354795</v>
      </c>
      <c r="S284" t="s">
        <v>1564</v>
      </c>
    </row>
    <row r="285" ht="14.1" customHeight="1" outlineLevel="2" spans="1:19">
      <c r="A285" s="3">
        <v>43343</v>
      </c>
      <c r="B285" s="3">
        <v>43358</v>
      </c>
      <c r="C285" s="3">
        <v>43343</v>
      </c>
      <c r="D285" s="3">
        <v>43345</v>
      </c>
      <c r="E285" t="s">
        <v>1565</v>
      </c>
      <c r="F285" t="s">
        <v>1566</v>
      </c>
      <c r="G285" t="s">
        <v>1567</v>
      </c>
      <c r="H285" s="4">
        <v>166.62</v>
      </c>
      <c r="I285" t="s">
        <v>595</v>
      </c>
      <c r="J285" t="s">
        <v>1568</v>
      </c>
      <c r="K285" t="s">
        <v>597</v>
      </c>
      <c r="L285" t="s">
        <v>1243</v>
      </c>
      <c r="M285" s="5" t="str">
        <f>VLOOKUP(G285,[1]应付款管理!$A$1:$J$65536,10,0)</f>
        <v>USD</v>
      </c>
      <c r="N285" s="7">
        <v>166.62</v>
      </c>
      <c r="O285">
        <f t="shared" si="16"/>
        <v>0</v>
      </c>
      <c r="P285">
        <f t="shared" si="17"/>
        <v>0</v>
      </c>
      <c r="Q285" s="8">
        <v>1358602</v>
      </c>
      <c r="R285" t="str">
        <f t="shared" si="18"/>
        <v>，1358602</v>
      </c>
      <c r="S285" t="s">
        <v>1569</v>
      </c>
    </row>
    <row r="286" ht="14.1" customHeight="1" outlineLevel="2" spans="1:19">
      <c r="A286" s="3">
        <v>43343</v>
      </c>
      <c r="B286" s="3">
        <v>43358</v>
      </c>
      <c r="C286" s="3">
        <v>43343</v>
      </c>
      <c r="D286" s="3">
        <v>43344</v>
      </c>
      <c r="E286" t="s">
        <v>1570</v>
      </c>
      <c r="F286" t="s">
        <v>1571</v>
      </c>
      <c r="G286" t="s">
        <v>1572</v>
      </c>
      <c r="H286" s="4">
        <v>36.01</v>
      </c>
      <c r="I286" t="s">
        <v>595</v>
      </c>
      <c r="J286" t="s">
        <v>1573</v>
      </c>
      <c r="K286" t="s">
        <v>597</v>
      </c>
      <c r="L286" t="s">
        <v>1412</v>
      </c>
      <c r="M286" s="5" t="str">
        <f>VLOOKUP(G286,[1]应付款管理!$A$1:$J$65536,10,0)</f>
        <v>USD</v>
      </c>
      <c r="N286" s="7">
        <v>36.01</v>
      </c>
      <c r="O286">
        <f t="shared" si="16"/>
        <v>0</v>
      </c>
      <c r="P286">
        <f t="shared" si="17"/>
        <v>0</v>
      </c>
      <c r="Q286" s="8">
        <v>1361887</v>
      </c>
      <c r="R286" t="str">
        <f t="shared" si="18"/>
        <v>，1361887</v>
      </c>
      <c r="S286" t="s">
        <v>1574</v>
      </c>
    </row>
    <row r="287" ht="14.1" customHeight="1" outlineLevel="2" spans="1:19">
      <c r="A287" s="3">
        <v>43269</v>
      </c>
      <c r="B287" s="3">
        <v>43296</v>
      </c>
      <c r="C287" s="3">
        <v>43269</v>
      </c>
      <c r="D287" s="3">
        <v>43270</v>
      </c>
      <c r="E287" t="s">
        <v>1575</v>
      </c>
      <c r="F287" t="s">
        <v>1576</v>
      </c>
      <c r="G287" t="s">
        <v>1577</v>
      </c>
      <c r="H287" s="4">
        <v>181.9</v>
      </c>
      <c r="I287" t="s">
        <v>595</v>
      </c>
      <c r="J287" t="s">
        <v>1578</v>
      </c>
      <c r="K287" t="s">
        <v>1579</v>
      </c>
      <c r="L287" t="s">
        <v>1580</v>
      </c>
      <c r="M287" s="5" t="str">
        <f>VLOOKUP(G287,[1]应付款管理!$A$1:$J$65536,10,0)</f>
        <v>USD</v>
      </c>
      <c r="N287" s="7">
        <v>181.9</v>
      </c>
      <c r="O287">
        <f t="shared" si="16"/>
        <v>0</v>
      </c>
      <c r="P287">
        <f t="shared" si="17"/>
        <v>0</v>
      </c>
      <c r="Q287" s="8">
        <v>1318740</v>
      </c>
      <c r="R287" t="str">
        <f t="shared" si="18"/>
        <v>，1318740</v>
      </c>
      <c r="S287" t="s">
        <v>1581</v>
      </c>
    </row>
    <row r="288" ht="14.1" customHeight="1" outlineLevel="2" spans="1:19">
      <c r="A288" s="3">
        <v>43270</v>
      </c>
      <c r="B288" s="3">
        <v>43296</v>
      </c>
      <c r="C288" s="3">
        <v>43270</v>
      </c>
      <c r="D288" s="3">
        <v>43271</v>
      </c>
      <c r="E288" t="s">
        <v>1582</v>
      </c>
      <c r="F288" t="s">
        <v>1583</v>
      </c>
      <c r="G288" t="s">
        <v>1584</v>
      </c>
      <c r="H288" s="4">
        <v>181.9</v>
      </c>
      <c r="I288" t="s">
        <v>595</v>
      </c>
      <c r="J288" t="s">
        <v>1578</v>
      </c>
      <c r="K288" t="s">
        <v>1579</v>
      </c>
      <c r="L288" t="s">
        <v>1580</v>
      </c>
      <c r="M288" s="5" t="str">
        <f>VLOOKUP(G288,[1]应付款管理!$A$1:$J$65536,10,0)</f>
        <v>USD</v>
      </c>
      <c r="N288" s="7">
        <v>181.9</v>
      </c>
      <c r="O288">
        <f t="shared" si="16"/>
        <v>0</v>
      </c>
      <c r="P288">
        <f t="shared" si="17"/>
        <v>0</v>
      </c>
      <c r="Q288" s="8">
        <v>1318820</v>
      </c>
      <c r="R288" t="str">
        <f t="shared" si="18"/>
        <v>，1318820</v>
      </c>
      <c r="S288" t="s">
        <v>1585</v>
      </c>
    </row>
    <row r="289" ht="14.1" customHeight="1" outlineLevel="2" spans="1:19">
      <c r="A289" s="3">
        <v>43274</v>
      </c>
      <c r="B289" s="3">
        <v>43296</v>
      </c>
      <c r="C289" s="3">
        <v>43274</v>
      </c>
      <c r="D289" s="3">
        <v>43275</v>
      </c>
      <c r="E289" t="s">
        <v>1586</v>
      </c>
      <c r="F289" t="s">
        <v>1587</v>
      </c>
      <c r="G289" t="s">
        <v>1588</v>
      </c>
      <c r="H289" s="4">
        <v>227.27</v>
      </c>
      <c r="I289" t="s">
        <v>595</v>
      </c>
      <c r="J289" t="s">
        <v>1589</v>
      </c>
      <c r="K289" t="s">
        <v>1579</v>
      </c>
      <c r="L289" t="s">
        <v>1590</v>
      </c>
      <c r="M289" s="5" t="str">
        <f>VLOOKUP(G289,[1]应付款管理!$A$1:$J$65536,10,0)</f>
        <v>USD</v>
      </c>
      <c r="N289" s="7">
        <v>227.27</v>
      </c>
      <c r="O289">
        <f t="shared" si="16"/>
        <v>0</v>
      </c>
      <c r="P289">
        <f t="shared" si="17"/>
        <v>0</v>
      </c>
      <c r="Q289" s="8">
        <v>1321183</v>
      </c>
      <c r="R289" t="str">
        <f t="shared" si="18"/>
        <v>，1321183</v>
      </c>
      <c r="S289" t="s">
        <v>1591</v>
      </c>
    </row>
    <row r="290" ht="14.1" customHeight="1" outlineLevel="2" spans="1:19">
      <c r="A290" s="3">
        <v>43288</v>
      </c>
      <c r="B290" s="3">
        <v>43327</v>
      </c>
      <c r="C290" s="3">
        <v>43288</v>
      </c>
      <c r="D290" s="3">
        <v>43289</v>
      </c>
      <c r="E290" t="s">
        <v>1592</v>
      </c>
      <c r="F290" t="s">
        <v>1593</v>
      </c>
      <c r="G290" t="s">
        <v>1594</v>
      </c>
      <c r="H290" s="4">
        <v>605.64</v>
      </c>
      <c r="I290" t="s">
        <v>595</v>
      </c>
      <c r="J290" t="s">
        <v>1595</v>
      </c>
      <c r="K290" t="s">
        <v>1596</v>
      </c>
      <c r="L290" t="s">
        <v>1597</v>
      </c>
      <c r="M290" s="5" t="str">
        <f>VLOOKUP(G290,[1]应付款管理!$A$1:$J$65536,10,0)</f>
        <v>USD</v>
      </c>
      <c r="N290" s="7">
        <v>605.64</v>
      </c>
      <c r="O290">
        <f t="shared" si="16"/>
        <v>0</v>
      </c>
      <c r="P290">
        <f t="shared" si="17"/>
        <v>0</v>
      </c>
      <c r="Q290" s="8">
        <v>1331036</v>
      </c>
      <c r="R290" t="str">
        <f t="shared" si="18"/>
        <v>，1331036</v>
      </c>
      <c r="S290" t="s">
        <v>1598</v>
      </c>
    </row>
    <row r="291" ht="14.1" customHeight="1" outlineLevel="2" spans="1:19">
      <c r="A291" s="3">
        <v>43318</v>
      </c>
      <c r="B291" s="3">
        <v>43358</v>
      </c>
      <c r="C291" s="3">
        <v>43318</v>
      </c>
      <c r="D291" s="3">
        <v>43319</v>
      </c>
      <c r="E291" t="s">
        <v>1599</v>
      </c>
      <c r="F291" t="s">
        <v>1600</v>
      </c>
      <c r="G291" t="s">
        <v>1601</v>
      </c>
      <c r="H291" s="4">
        <v>85.42</v>
      </c>
      <c r="I291" t="s">
        <v>595</v>
      </c>
      <c r="J291" t="s">
        <v>1602</v>
      </c>
      <c r="K291" t="s">
        <v>1579</v>
      </c>
      <c r="L291" t="s">
        <v>1603</v>
      </c>
      <c r="M291" s="5" t="str">
        <f>VLOOKUP(G291,[1]应付款管理!$A$1:$J$65536,10,0)</f>
        <v>USD</v>
      </c>
      <c r="N291" s="7">
        <v>85.42</v>
      </c>
      <c r="O291">
        <f t="shared" si="16"/>
        <v>0</v>
      </c>
      <c r="P291">
        <f t="shared" si="17"/>
        <v>0</v>
      </c>
      <c r="Q291" s="8">
        <v>1346907</v>
      </c>
      <c r="R291" t="str">
        <f t="shared" si="18"/>
        <v>，1346907</v>
      </c>
      <c r="S291" t="s">
        <v>1604</v>
      </c>
    </row>
    <row r="292" ht="14.1" customHeight="1" outlineLevel="2" spans="1:19">
      <c r="A292" s="3">
        <v>43321</v>
      </c>
      <c r="B292" s="3">
        <v>43358</v>
      </c>
      <c r="C292" s="3">
        <v>43321</v>
      </c>
      <c r="D292" s="3">
        <v>43322</v>
      </c>
      <c r="E292" t="s">
        <v>1605</v>
      </c>
      <c r="F292" t="s">
        <v>1606</v>
      </c>
      <c r="G292" t="s">
        <v>1607</v>
      </c>
      <c r="H292" s="4">
        <v>209.38</v>
      </c>
      <c r="I292" t="s">
        <v>595</v>
      </c>
      <c r="J292" t="s">
        <v>1608</v>
      </c>
      <c r="K292" t="s">
        <v>1596</v>
      </c>
      <c r="L292" t="s">
        <v>1609</v>
      </c>
      <c r="M292" s="5" t="str">
        <f>VLOOKUP(G292,[1]应付款管理!$A$1:$J$65536,10,0)</f>
        <v>USD</v>
      </c>
      <c r="N292" s="7">
        <v>209.38</v>
      </c>
      <c r="O292">
        <f t="shared" si="16"/>
        <v>0</v>
      </c>
      <c r="P292">
        <f t="shared" si="17"/>
        <v>0</v>
      </c>
      <c r="Q292" s="8">
        <v>1320331</v>
      </c>
      <c r="R292" t="str">
        <f t="shared" si="18"/>
        <v>，1320331</v>
      </c>
      <c r="S292" t="s">
        <v>1610</v>
      </c>
    </row>
    <row r="293" ht="14.1" customHeight="1" outlineLevel="2" spans="1:19">
      <c r="A293" s="3">
        <v>43334</v>
      </c>
      <c r="B293" s="3">
        <v>43358</v>
      </c>
      <c r="C293" s="3">
        <v>43334</v>
      </c>
      <c r="D293" s="3">
        <v>43336</v>
      </c>
      <c r="E293" t="s">
        <v>1611</v>
      </c>
      <c r="F293" t="s">
        <v>1612</v>
      </c>
      <c r="G293" t="s">
        <v>1613</v>
      </c>
      <c r="H293" s="4">
        <v>238.54</v>
      </c>
      <c r="I293" t="s">
        <v>595</v>
      </c>
      <c r="J293" t="s">
        <v>1614</v>
      </c>
      <c r="K293" t="s">
        <v>1579</v>
      </c>
      <c r="L293" t="s">
        <v>1615</v>
      </c>
      <c r="M293" s="5" t="str">
        <f>VLOOKUP(G293,[1]应付款管理!$A$1:$J$65536,10,0)</f>
        <v>USD</v>
      </c>
      <c r="N293" s="7">
        <v>238.54</v>
      </c>
      <c r="O293">
        <f t="shared" si="16"/>
        <v>0</v>
      </c>
      <c r="P293">
        <f t="shared" si="17"/>
        <v>0</v>
      </c>
      <c r="Q293" s="8">
        <v>1345242</v>
      </c>
      <c r="R293" t="str">
        <f t="shared" si="18"/>
        <v>，1345242</v>
      </c>
      <c r="S293" t="s">
        <v>1616</v>
      </c>
    </row>
    <row r="294" ht="14.1" customHeight="1" outlineLevel="2" spans="1:19">
      <c r="A294" s="3">
        <v>43340</v>
      </c>
      <c r="B294" s="3">
        <v>43358</v>
      </c>
      <c r="C294" s="3">
        <v>43340</v>
      </c>
      <c r="D294" s="3">
        <v>43348</v>
      </c>
      <c r="E294" t="s">
        <v>1617</v>
      </c>
      <c r="F294" t="s">
        <v>1618</v>
      </c>
      <c r="G294" t="s">
        <v>1619</v>
      </c>
      <c r="H294" s="4">
        <v>700.64</v>
      </c>
      <c r="I294" t="s">
        <v>595</v>
      </c>
      <c r="J294" t="s">
        <v>1620</v>
      </c>
      <c r="K294" t="s">
        <v>1621</v>
      </c>
      <c r="L294" t="s">
        <v>1622</v>
      </c>
      <c r="M294" s="5" t="str">
        <f>VLOOKUP(G294,[1]应付款管理!$A$1:$J$65536,10,0)</f>
        <v>USD</v>
      </c>
      <c r="N294" s="7">
        <v>700.56</v>
      </c>
      <c r="O294">
        <f t="shared" si="16"/>
        <v>0</v>
      </c>
      <c r="P294">
        <f t="shared" si="17"/>
        <v>0.0800000000000409</v>
      </c>
      <c r="Q294" s="8">
        <v>1321034</v>
      </c>
      <c r="R294" t="str">
        <f t="shared" si="18"/>
        <v>，1321034</v>
      </c>
      <c r="S294" t="s">
        <v>1623</v>
      </c>
    </row>
    <row r="295" ht="14.1" customHeight="1" outlineLevel="2" spans="1:19">
      <c r="A295" s="3">
        <v>43343</v>
      </c>
      <c r="B295" s="3">
        <v>43358</v>
      </c>
      <c r="C295" s="3">
        <v>43343</v>
      </c>
      <c r="D295" s="3">
        <v>43346</v>
      </c>
      <c r="E295" t="s">
        <v>1624</v>
      </c>
      <c r="F295" t="s">
        <v>1625</v>
      </c>
      <c r="G295" t="s">
        <v>1626</v>
      </c>
      <c r="H295" s="4">
        <v>257.46</v>
      </c>
      <c r="I295" t="s">
        <v>595</v>
      </c>
      <c r="J295" t="s">
        <v>1627</v>
      </c>
      <c r="K295" t="s">
        <v>1621</v>
      </c>
      <c r="L295" t="s">
        <v>1622</v>
      </c>
      <c r="M295" s="5" t="str">
        <f>VLOOKUP(G295,[1]应付款管理!$A$1:$J$65536,10,0)</f>
        <v>USD</v>
      </c>
      <c r="N295" s="7">
        <v>257.46</v>
      </c>
      <c r="O295">
        <f t="shared" si="16"/>
        <v>0</v>
      </c>
      <c r="P295">
        <f t="shared" si="17"/>
        <v>0</v>
      </c>
      <c r="Q295" s="8">
        <v>1323561</v>
      </c>
      <c r="R295" t="str">
        <f t="shared" si="18"/>
        <v>，1323561</v>
      </c>
      <c r="S295" t="s">
        <v>1628</v>
      </c>
    </row>
    <row r="296" ht="15" spans="8:14">
      <c r="H296" s="9">
        <f>SUM(H2:H110)</f>
        <v>12535.17</v>
      </c>
      <c r="I296" s="10" t="s">
        <v>1629</v>
      </c>
      <c r="J296" s="11" t="s">
        <v>1630</v>
      </c>
      <c r="M296" s="5"/>
      <c r="N296" s="5"/>
    </row>
    <row r="297" ht="27" spans="8:14">
      <c r="H297" s="9">
        <f>H111</f>
        <v>248.31</v>
      </c>
      <c r="I297" s="10" t="s">
        <v>588</v>
      </c>
      <c r="J297" s="12" t="s">
        <v>1631</v>
      </c>
      <c r="M297" s="5" t="s">
        <v>595</v>
      </c>
      <c r="N297" s="5">
        <f ca="1">SUMIF(M1:N295,M297,N1:N295)</f>
        <v>27736.68</v>
      </c>
    </row>
    <row r="298" ht="27" spans="8:14">
      <c r="H298" s="9">
        <f>SUM(H112:H295)</f>
        <v>27736.79</v>
      </c>
      <c r="I298" s="10" t="s">
        <v>595</v>
      </c>
      <c r="J298" s="12" t="s">
        <v>1632</v>
      </c>
      <c r="M298" s="5" t="s">
        <v>588</v>
      </c>
      <c r="N298" s="5">
        <f ca="1">SUMIF(M2:N296,M298,N2:N296)</f>
        <v>248.31</v>
      </c>
    </row>
    <row r="299" spans="13:14">
      <c r="M299" t="s">
        <v>20</v>
      </c>
      <c r="N299" s="5">
        <f ca="1">SUMIF(M2:N297,M299,N2:N297)</f>
        <v>12535.17</v>
      </c>
    </row>
    <row r="300" spans="13:14">
      <c r="M300" t="s">
        <v>1633</v>
      </c>
      <c r="N300" s="5">
        <f ca="1">SUMIF(M2:N298,M300,N2:N298)</f>
        <v>0</v>
      </c>
    </row>
  </sheetData>
  <autoFilter ref="A1:P300">
    <extLst/>
  </autoFilter>
  <conditionalFormatting sqref="F$1:F$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CIT-karmen欧燕珍</cp:lastModifiedBy>
  <cp:revision>1</cp:revision>
  <dcterms:created xsi:type="dcterms:W3CDTF">2018-09-26T03:55:00Z</dcterms:created>
  <dcterms:modified xsi:type="dcterms:W3CDTF">2018-09-27T01:33:32Z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