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 activeTab="2"/>
  </bookViews>
  <sheets>
    <sheet name="7" sheetId="1" r:id="rId1"/>
    <sheet name="8" sheetId="2" r:id="rId2"/>
    <sheet name="预付款" sheetId="3" r:id="rId3"/>
  </sheets>
  <calcPr calcId="144525"/>
</workbook>
</file>

<file path=xl/comments1.xml><?xml version="1.0" encoding="utf-8"?>
<comments xmlns="http://schemas.openxmlformats.org/spreadsheetml/2006/main">
  <authors>
    <author>AR</author>
  </authors>
  <commentList>
    <comment ref="H93" authorId="0">
      <text>
        <r>
          <rPr>
            <b/>
            <sz val="9"/>
            <rFont val="Tahoma"/>
            <charset val="134"/>
          </rPr>
          <t>AR:</t>
        </r>
        <r>
          <rPr>
            <sz val="9"/>
            <rFont val="Tahoma"/>
            <charset val="134"/>
          </rPr>
          <t xml:space="preserve">
02 extrabed:660.000vnd</t>
        </r>
      </text>
    </comment>
  </commentList>
</comments>
</file>

<file path=xl/sharedStrings.xml><?xml version="1.0" encoding="utf-8"?>
<sst xmlns="http://schemas.openxmlformats.org/spreadsheetml/2006/main" count="485">
  <si>
    <t>INVOICING COMPANY LETTERHEAD</t>
  </si>
  <si>
    <t>From 2018/04/02 to 2018/08/13</t>
  </si>
  <si>
    <t>Check in</t>
  </si>
  <si>
    <t>check out</t>
  </si>
  <si>
    <t>Guest name</t>
  </si>
  <si>
    <t>Nights billed</t>
  </si>
  <si>
    <t>No.of rooms</t>
  </si>
  <si>
    <t>Accommodation total</t>
  </si>
  <si>
    <t xml:space="preserve">Total Gross </t>
  </si>
  <si>
    <t>Deposited</t>
  </si>
  <si>
    <t>Booking ID</t>
  </si>
  <si>
    <t>wei wei</t>
  </si>
  <si>
    <t>Kuang YongFeng</t>
  </si>
  <si>
    <t>Xiao Wenxiang</t>
  </si>
  <si>
    <t>Liang Teng</t>
  </si>
  <si>
    <t>Li Hanfei</t>
  </si>
  <si>
    <t>Huang Chuangbiao</t>
  </si>
  <si>
    <t>Li Ye</t>
  </si>
  <si>
    <t>Jung Yoonsu</t>
  </si>
  <si>
    <t>Jun Hongmyong</t>
  </si>
  <si>
    <t>Noh Halim</t>
  </si>
  <si>
    <t>An Zhiwei</t>
  </si>
  <si>
    <t>Liang Yanfen</t>
  </si>
  <si>
    <t>Ye Boling</t>
  </si>
  <si>
    <t>Zhou Ting</t>
  </si>
  <si>
    <t>Liu Shuru</t>
  </si>
  <si>
    <t>Yang Liu</t>
  </si>
  <si>
    <t>Son Woohuyn</t>
  </si>
  <si>
    <t>Liu Chunting</t>
  </si>
  <si>
    <t>Yao Tian Jiao</t>
  </si>
  <si>
    <t>Qin Yi</t>
  </si>
  <si>
    <t>Sun Siwan</t>
  </si>
  <si>
    <t>Ye Tinghe</t>
  </si>
  <si>
    <t>Zhang Zhiyi</t>
  </si>
  <si>
    <t>Liang Jian Qiang</t>
  </si>
  <si>
    <t>Lee Sujin</t>
  </si>
  <si>
    <t>Yang Li</t>
  </si>
  <si>
    <t>Cai Danying</t>
  </si>
  <si>
    <t>Ou YingXian</t>
  </si>
  <si>
    <t>Lu Yi</t>
  </si>
  <si>
    <t>Park Youngjae</t>
  </si>
  <si>
    <t>Liu Chunmiao</t>
  </si>
  <si>
    <t>Lee Mira</t>
  </si>
  <si>
    <t>Sang Bong</t>
  </si>
  <si>
    <t>Seo Ha Young</t>
  </si>
  <si>
    <t>Law Po Yi</t>
  </si>
  <si>
    <t>Lu Jie Ling</t>
  </si>
  <si>
    <t>Chen Tian Wei</t>
  </si>
  <si>
    <t>Wang Songguangz</t>
  </si>
  <si>
    <t>Lin Jiabao</t>
  </si>
  <si>
    <t>Du Huixia</t>
  </si>
  <si>
    <t>Liu Xu Dong</t>
  </si>
  <si>
    <t>Liang Minji</t>
  </si>
  <si>
    <t>Wen Na</t>
  </si>
  <si>
    <t>Kim Keunyong</t>
  </si>
  <si>
    <t>Shin Seou</t>
  </si>
  <si>
    <t>Zhang Lu</t>
  </si>
  <si>
    <t>Liu Lifeng</t>
  </si>
  <si>
    <t>Cho Hong Yeol</t>
  </si>
  <si>
    <t>Xu Weiping</t>
  </si>
  <si>
    <t>Zheng Kai Yue</t>
  </si>
  <si>
    <t>Liu YiXiu</t>
  </si>
  <si>
    <t>Xie Yongan</t>
  </si>
  <si>
    <t>Luo Jihong</t>
  </si>
  <si>
    <t>Kim Jungho</t>
  </si>
  <si>
    <t>Li Yu</t>
  </si>
  <si>
    <t>Tan Ming Hui</t>
  </si>
  <si>
    <t>Lee Tae Yang</t>
  </si>
  <si>
    <t xml:space="preserve">Liang Cuiting </t>
  </si>
  <si>
    <t>Li Wuhua</t>
  </si>
  <si>
    <t>Chung Kmok Keung</t>
  </si>
  <si>
    <t xml:space="preserve">Yin Hong </t>
  </si>
  <si>
    <t>Rong XuYing</t>
  </si>
  <si>
    <t>Li Zisheng</t>
  </si>
  <si>
    <t>Xin Yagi</t>
  </si>
  <si>
    <t>Sun Acong</t>
  </si>
  <si>
    <t>Hou Yichen</t>
  </si>
  <si>
    <t>Yang Jie</t>
  </si>
  <si>
    <t>Kim Eunji</t>
  </si>
  <si>
    <t>Kwon Hyojung</t>
  </si>
  <si>
    <t>Kim Eunkyoung</t>
  </si>
  <si>
    <t>Liu HaiHong</t>
  </si>
  <si>
    <t>Huang Fen</t>
  </si>
  <si>
    <t>Chen Pingxia</t>
  </si>
  <si>
    <t>Jin Yan</t>
  </si>
  <si>
    <t xml:space="preserve">Jeon Soyoung </t>
  </si>
  <si>
    <t>Lu QiFan</t>
  </si>
  <si>
    <t>Lee Kyeongsu</t>
  </si>
  <si>
    <t>Kwon Giseon</t>
  </si>
  <si>
    <t>Ding Yan</t>
  </si>
  <si>
    <t>Pan Xiaohe</t>
  </si>
  <si>
    <t>Wang Tao</t>
  </si>
  <si>
    <t>Zhang Rui</t>
  </si>
  <si>
    <t>Li Zhirong</t>
  </si>
  <si>
    <t>Kim Jihyun</t>
  </si>
  <si>
    <t>Shin Yejun</t>
  </si>
  <si>
    <t>Pan chongkai</t>
  </si>
  <si>
    <t>Ma Yan</t>
  </si>
  <si>
    <t>酒店开始说要收手续费，后来算回给我们。</t>
  </si>
  <si>
    <t>Jeon HyeJin</t>
  </si>
  <si>
    <t>Yong Hocheol</t>
  </si>
  <si>
    <t>Son Hyemin</t>
  </si>
  <si>
    <t>Li YongJie</t>
  </si>
  <si>
    <t>Yang Li wei</t>
  </si>
  <si>
    <t>Park Dohui</t>
  </si>
  <si>
    <t>Chen Jun</t>
  </si>
  <si>
    <t>Chui Ka Fung</t>
  </si>
  <si>
    <t>Li Jun</t>
  </si>
  <si>
    <t>Xing Shuli</t>
  </si>
  <si>
    <t>Choi Eunyong</t>
  </si>
  <si>
    <t>Shen Xiao</t>
  </si>
  <si>
    <t>Yan Yimeng</t>
  </si>
  <si>
    <t>Jiang jie</t>
  </si>
  <si>
    <t>Shu lixing</t>
  </si>
  <si>
    <t>Ham Young Dal</t>
  </si>
  <si>
    <t>Park jungwoo</t>
  </si>
  <si>
    <t>Kim Ahhyun</t>
  </si>
  <si>
    <t>Wang Wei</t>
  </si>
  <si>
    <t>Gu Yuan Yuan</t>
  </si>
  <si>
    <t>Lee Hyeryeong</t>
  </si>
  <si>
    <t>wang wei</t>
  </si>
  <si>
    <t>Shen Xin</t>
  </si>
  <si>
    <t>7/142018</t>
  </si>
  <si>
    <t>Li Xing Shu</t>
  </si>
  <si>
    <t>Wang Haining</t>
  </si>
  <si>
    <t>Cai Qin Yao</t>
  </si>
  <si>
    <t>Chen chen</t>
  </si>
  <si>
    <t>Chen Wawei</t>
  </si>
  <si>
    <t>Cai Xinye</t>
  </si>
  <si>
    <t>Chen Ke</t>
  </si>
  <si>
    <t>Lui Zejian</t>
  </si>
  <si>
    <t>Chen Ken</t>
  </si>
  <si>
    <t>Lee Seung Jae</t>
  </si>
  <si>
    <t>Kim minah</t>
  </si>
  <si>
    <t>Park Danhee</t>
  </si>
  <si>
    <t>Zeng Rizhao</t>
  </si>
  <si>
    <t>Wu Hao</t>
  </si>
  <si>
    <t>Yun Jiyeon</t>
  </si>
  <si>
    <t xml:space="preserve">Sun Can </t>
  </si>
  <si>
    <t>Ye Shangzheng</t>
  </si>
  <si>
    <t>Su Xuanxia</t>
  </si>
  <si>
    <t>Lin Taiquan</t>
  </si>
  <si>
    <t>Kwon Jung Soon</t>
  </si>
  <si>
    <t>Cheng Lijun</t>
  </si>
  <si>
    <t>Yu Hong</t>
  </si>
  <si>
    <t>Jiang Xing Jian</t>
  </si>
  <si>
    <t>Cho Seung Yeon</t>
  </si>
  <si>
    <t>Deng YuQun</t>
  </si>
  <si>
    <t>Zhu Mengdan</t>
  </si>
  <si>
    <t>Lee Youn Koung</t>
  </si>
  <si>
    <t>Zhang Haidong</t>
  </si>
  <si>
    <t>Lin Jiasheng</t>
  </si>
  <si>
    <t>Fu Cheng</t>
  </si>
  <si>
    <t>wu HanQing</t>
  </si>
  <si>
    <t>Wu Xiong</t>
  </si>
  <si>
    <t>Luo Yun</t>
  </si>
  <si>
    <t>Ren Ying</t>
  </si>
  <si>
    <t>Leung wa faat</t>
  </si>
  <si>
    <t>Hwang Dalguk</t>
  </si>
  <si>
    <t>Chen Xiaopin</t>
  </si>
  <si>
    <t>Xu Qing</t>
  </si>
  <si>
    <t>Yun Hyeonjung</t>
  </si>
  <si>
    <t>Yu Sangah</t>
  </si>
  <si>
    <t>He Ting Ting</t>
  </si>
  <si>
    <t>liang Xing</t>
  </si>
  <si>
    <t>Zhang Yijia</t>
  </si>
  <si>
    <t>Ke Qian</t>
  </si>
  <si>
    <t>Chen Jiaxin</t>
  </si>
  <si>
    <t>Wu wei</t>
  </si>
  <si>
    <t>Huang yuchen</t>
  </si>
  <si>
    <t>Liu Namshan</t>
  </si>
  <si>
    <t>Kim Yongsun</t>
  </si>
  <si>
    <t>Rong Rong</t>
  </si>
  <si>
    <t>Qin Guipeng</t>
  </si>
  <si>
    <t>Wu Chunyan</t>
  </si>
  <si>
    <t>Ha Sora</t>
  </si>
  <si>
    <t>Tai Waiyi</t>
  </si>
  <si>
    <t xml:space="preserve">Kim Daekyung </t>
  </si>
  <si>
    <t>Nam min Woo</t>
  </si>
  <si>
    <t>Choi Jinhee</t>
  </si>
  <si>
    <t>Ímeonoh</t>
  </si>
  <si>
    <t>Luo Yuan</t>
  </si>
  <si>
    <t>Xu shunrui</t>
  </si>
  <si>
    <t>Xu Shufei</t>
  </si>
  <si>
    <t>Jin Xingyu</t>
  </si>
  <si>
    <t>Jia Yujie</t>
  </si>
  <si>
    <t>Li yongxiang</t>
  </si>
  <si>
    <t>Ouyang Zhi biao</t>
  </si>
  <si>
    <t>Lui Huaxiang</t>
  </si>
  <si>
    <t>Sun Wenjiao</t>
  </si>
  <si>
    <t>Huang chunhua</t>
  </si>
  <si>
    <t>Tu Ting</t>
  </si>
  <si>
    <t>Jun Minchang</t>
  </si>
  <si>
    <t>Chen Han</t>
  </si>
  <si>
    <t>Liao Hongwei</t>
  </si>
  <si>
    <t>Nagao Munneaki</t>
  </si>
  <si>
    <t>Zhang Xindi</t>
  </si>
  <si>
    <t>lim Gyeongno</t>
  </si>
  <si>
    <t>Park Byung Jin</t>
  </si>
  <si>
    <t>Pai Chia Cheng</t>
  </si>
  <si>
    <t xml:space="preserve">Liu Li </t>
  </si>
  <si>
    <t>Kim Sukyung</t>
  </si>
  <si>
    <t>Zhou Jingru</t>
  </si>
  <si>
    <t>Total</t>
  </si>
  <si>
    <t xml:space="preserve">                                                                       Balance</t>
  </si>
  <si>
    <t>P180814110644489</t>
  </si>
  <si>
    <t>Người lập biểu</t>
  </si>
  <si>
    <t>(Ký, họ tên)</t>
  </si>
  <si>
    <t>Hoàng Thị Thu Thủy</t>
  </si>
  <si>
    <t>From 2018/08/13 to 2018/09/13</t>
  </si>
  <si>
    <t>Folio</t>
  </si>
  <si>
    <t>Check out</t>
  </si>
  <si>
    <t>Total gross</t>
  </si>
  <si>
    <t>Deposit</t>
  </si>
  <si>
    <t>Balance</t>
  </si>
  <si>
    <t>15/8/2018</t>
  </si>
  <si>
    <t>酒店把手续费算回给我们</t>
  </si>
  <si>
    <t>14/8/2018</t>
  </si>
  <si>
    <t>Kim Daeho</t>
  </si>
  <si>
    <t>Kim Gang</t>
  </si>
  <si>
    <t>Huang JinTing</t>
  </si>
  <si>
    <t>Chen Li Ying</t>
  </si>
  <si>
    <t>Ji Le Yao</t>
  </si>
  <si>
    <t>Kuk Jung Hee</t>
  </si>
  <si>
    <t>Pan Lei</t>
  </si>
  <si>
    <t>13/8/2018</t>
  </si>
  <si>
    <t>Zhang Qiaohong</t>
  </si>
  <si>
    <t>Qui Qiaohui</t>
  </si>
  <si>
    <t>Yang Yinyifan</t>
  </si>
  <si>
    <t xml:space="preserve">Ranjard Julien Michel </t>
  </si>
  <si>
    <t>Jeong Sanghun</t>
  </si>
  <si>
    <t>16/8/2018</t>
  </si>
  <si>
    <t>Zhang Ling</t>
  </si>
  <si>
    <t>Choi Seo Yul</t>
  </si>
  <si>
    <t>Yu Xuhua</t>
  </si>
  <si>
    <t>You XiaoYing</t>
  </si>
  <si>
    <t>Chen Wei</t>
  </si>
  <si>
    <t>Lee Sung woo</t>
  </si>
  <si>
    <t>Lee Kitaek</t>
  </si>
  <si>
    <t>Qin Qin</t>
  </si>
  <si>
    <t>Ruddock David Adexander</t>
  </si>
  <si>
    <t>Yu Tianzhe</t>
  </si>
  <si>
    <t>17/8/2018</t>
  </si>
  <si>
    <t>Ou Shanshan</t>
  </si>
  <si>
    <t>Jiang Bo</t>
  </si>
  <si>
    <t>19/8/2018</t>
  </si>
  <si>
    <t>Wang Fei</t>
  </si>
  <si>
    <t>20/8/2018</t>
  </si>
  <si>
    <t>Kang Yeseul</t>
  </si>
  <si>
    <t>Zhang Jia</t>
  </si>
  <si>
    <t>Li Peng</t>
  </si>
  <si>
    <t>21/8/2018</t>
  </si>
  <si>
    <t>Chen Zhengge</t>
  </si>
  <si>
    <t>Lee Hyunrok</t>
  </si>
  <si>
    <t>Liang Ying Tao</t>
  </si>
  <si>
    <t>Ko Gyeong Dae</t>
  </si>
  <si>
    <t>Deng Cuixia</t>
  </si>
  <si>
    <t>Zhou Yan</t>
  </si>
  <si>
    <t>Wang Jiang</t>
  </si>
  <si>
    <t>Yoo JinYeong</t>
  </si>
  <si>
    <t>22/8/2018</t>
  </si>
  <si>
    <t>Wei Bingshuang</t>
  </si>
  <si>
    <t>Zheng Xiao Zhou</t>
  </si>
  <si>
    <t>Lee jae Hoon</t>
  </si>
  <si>
    <t>Wang Shirui</t>
  </si>
  <si>
    <t>Kim Eun A</t>
  </si>
  <si>
    <t>Jiang Guigang</t>
  </si>
  <si>
    <t>23/8/2018</t>
  </si>
  <si>
    <t>Ding Nan</t>
  </si>
  <si>
    <t>Jiang Wei Fan</t>
  </si>
  <si>
    <t>Wu Ye</t>
  </si>
  <si>
    <t>Wang Zhijia</t>
  </si>
  <si>
    <t>An Juhui</t>
  </si>
  <si>
    <t>Kim Yeonsil</t>
  </si>
  <si>
    <t>Seo Miae</t>
  </si>
  <si>
    <t>Cen Li</t>
  </si>
  <si>
    <t>Choi Younjin</t>
  </si>
  <si>
    <t>Choi Subin</t>
  </si>
  <si>
    <t>Zhu Liang</t>
  </si>
  <si>
    <t>Dai Wenshan</t>
  </si>
  <si>
    <t>Bai Jing</t>
  </si>
  <si>
    <t>24/8/2018</t>
  </si>
  <si>
    <t>Shim Minjoo</t>
  </si>
  <si>
    <t>Kim Hyunjin</t>
  </si>
  <si>
    <t>Wang Wenhui</t>
  </si>
  <si>
    <t>Yuan Zhen</t>
  </si>
  <si>
    <t>Kim Minji</t>
  </si>
  <si>
    <t>Dong Wenle</t>
  </si>
  <si>
    <t>Lee Jung Yun</t>
  </si>
  <si>
    <t>Lim Seong Soo</t>
  </si>
  <si>
    <t>Huang Yuye</t>
  </si>
  <si>
    <t>Cohen Aknine</t>
  </si>
  <si>
    <t>Jang Jinmi</t>
  </si>
  <si>
    <t>Wang Yuting</t>
  </si>
  <si>
    <t>25/8/2018</t>
  </si>
  <si>
    <t>Yang Shaomin</t>
  </si>
  <si>
    <t>Choi Jongmin</t>
  </si>
  <si>
    <t>Kim Min Seon</t>
  </si>
  <si>
    <t>Lin Jiewen</t>
  </si>
  <si>
    <t>Lim Jihyun</t>
  </si>
  <si>
    <t>Chen Weifeng</t>
  </si>
  <si>
    <t>26/8/2018</t>
  </si>
  <si>
    <t>Ling Bin</t>
  </si>
  <si>
    <t>Min Seong Won</t>
  </si>
  <si>
    <t>Lee Narae</t>
  </si>
  <si>
    <t>Liang Yan</t>
  </si>
  <si>
    <t>YuYu</t>
  </si>
  <si>
    <t>Kim Jieum</t>
  </si>
  <si>
    <t>Wu Ziyan</t>
  </si>
  <si>
    <t>Li Na</t>
  </si>
  <si>
    <t>Qin Yu</t>
  </si>
  <si>
    <t>Ye Zao</t>
  </si>
  <si>
    <t>Qin XueZhu</t>
  </si>
  <si>
    <t>Park Subin</t>
  </si>
  <si>
    <t>27/8/2018</t>
  </si>
  <si>
    <t>Liu Shu Wen</t>
  </si>
  <si>
    <t>Yang Bixia</t>
  </si>
  <si>
    <t>Lin Jian liang</t>
  </si>
  <si>
    <t>Jeon Woo Jin</t>
  </si>
  <si>
    <t>Oh Mi Young</t>
  </si>
  <si>
    <t>Wang Zhiman</t>
  </si>
  <si>
    <t>Zhang Yijie</t>
  </si>
  <si>
    <t>Shin Jin Young</t>
  </si>
  <si>
    <t>Pang Suet Mn Cecila</t>
  </si>
  <si>
    <t>28/8/2018</t>
  </si>
  <si>
    <t>Liu Huiwen</t>
  </si>
  <si>
    <t>Yu Yu</t>
  </si>
  <si>
    <t>Yun Heechang</t>
  </si>
  <si>
    <t>Chu Yu Jeong</t>
  </si>
  <si>
    <t>He Xuxi</t>
  </si>
  <si>
    <t>Joo Hyunkee</t>
  </si>
  <si>
    <t>29/8/2018</t>
  </si>
  <si>
    <t>Feng  Meijian</t>
  </si>
  <si>
    <t>Wang Jing Kai</t>
  </si>
  <si>
    <t>Wu Zi Yan</t>
  </si>
  <si>
    <t>Zhang Ye</t>
  </si>
  <si>
    <t>Liu ShuWen</t>
  </si>
  <si>
    <t>Shin Narae</t>
  </si>
  <si>
    <t>Li Zhongding</t>
  </si>
  <si>
    <t>Kwak Hajin</t>
  </si>
  <si>
    <t>Mai Xuemei</t>
  </si>
  <si>
    <t>Wang Yan</t>
  </si>
  <si>
    <t>Ho Yee Wai Sarah</t>
  </si>
  <si>
    <t>Zhang Shuang Hong</t>
  </si>
  <si>
    <t>30/8/2018</t>
  </si>
  <si>
    <t>Li Zhong Ding</t>
  </si>
  <si>
    <t>Hong Kuok Weng</t>
  </si>
  <si>
    <t>Wu Yanan</t>
  </si>
  <si>
    <t>Lam Pui Wan</t>
  </si>
  <si>
    <t>An Junga</t>
  </si>
  <si>
    <t>Pan Quishun</t>
  </si>
  <si>
    <t>Hong Wai Tan</t>
  </si>
  <si>
    <t>Li Lijun</t>
  </si>
  <si>
    <t>Yan FangQing</t>
  </si>
  <si>
    <t>31/8/2018</t>
  </si>
  <si>
    <t>Lee Junyoung</t>
  </si>
  <si>
    <t>Wu Weihong</t>
  </si>
  <si>
    <t>Jang Hyojae</t>
  </si>
  <si>
    <t>Kang Jiyeon</t>
  </si>
  <si>
    <t>Oh Jeong Guem</t>
  </si>
  <si>
    <t>Kim Da Bin</t>
  </si>
  <si>
    <t>Zhu Wenbai</t>
  </si>
  <si>
    <t>Li Qinji</t>
  </si>
  <si>
    <t>Kim Yeseul</t>
  </si>
  <si>
    <t>Jang Xuan</t>
  </si>
  <si>
    <t>Oh Yujin</t>
  </si>
  <si>
    <t>Wang Jun</t>
  </si>
  <si>
    <t>Nguyen Thi Thu Thao</t>
  </si>
  <si>
    <t>Buasai Nathasa</t>
  </si>
  <si>
    <t>Lin Xia</t>
  </si>
  <si>
    <t>Kim Yongsu</t>
  </si>
  <si>
    <t>Guo Zhen</t>
  </si>
  <si>
    <t>Kim Hyun Il</t>
  </si>
  <si>
    <t>Bai ChunQin</t>
  </si>
  <si>
    <t>Liu Yin Yue</t>
  </si>
  <si>
    <t>Nam Su Jin</t>
  </si>
  <si>
    <t>Yang Guang Xia</t>
  </si>
  <si>
    <t>Hu Zhifeng</t>
  </si>
  <si>
    <t>Tong Liang You</t>
  </si>
  <si>
    <t>Jan Jing Lung</t>
  </si>
  <si>
    <t>Tran Thi Hiep</t>
  </si>
  <si>
    <t>Wu Xunfeng</t>
  </si>
  <si>
    <t>Pan Jianmin</t>
  </si>
  <si>
    <t>Lee Sumin</t>
  </si>
  <si>
    <t>Kim Donghea</t>
  </si>
  <si>
    <t>Lee Junwoo</t>
  </si>
  <si>
    <t>Jung Dayoung</t>
  </si>
  <si>
    <t>Leung Yip Tak Eric</t>
  </si>
  <si>
    <t>Wang Mingming</t>
  </si>
  <si>
    <t>Ju Xiao</t>
  </si>
  <si>
    <t>Weng Xiaomei</t>
  </si>
  <si>
    <t>Wong Mi Har</t>
  </si>
  <si>
    <t>13/9/2018</t>
  </si>
  <si>
    <t>Gan Xuan</t>
  </si>
  <si>
    <t>Huang Jun</t>
  </si>
  <si>
    <t>Ahn Oh Su</t>
  </si>
  <si>
    <t>P180914111040489</t>
  </si>
  <si>
    <r>
      <rPr>
        <b/>
        <sz val="12"/>
        <color theme="1"/>
        <rFont val="Times New Roman"/>
        <charset val="134"/>
      </rPr>
      <t>Balance(</t>
    </r>
    <r>
      <rPr>
        <b/>
        <sz val="12"/>
        <color theme="1"/>
        <rFont val="宋体"/>
        <charset val="134"/>
      </rPr>
      <t>包房超售）</t>
    </r>
  </si>
  <si>
    <t>From 2018/09/13 to 2018/09/26</t>
  </si>
  <si>
    <t>13/09/2018</t>
  </si>
  <si>
    <t>YU MING</t>
  </si>
  <si>
    <t>14/09/2018</t>
  </si>
  <si>
    <t>WANG JUN</t>
  </si>
  <si>
    <t>LIM HAK SU</t>
  </si>
  <si>
    <t>QUAN YANG MEI</t>
  </si>
  <si>
    <t>YAN HAN</t>
  </si>
  <si>
    <t>XU MIN</t>
  </si>
  <si>
    <t>LIANG WEICAN</t>
  </si>
  <si>
    <t>KIM  INSU</t>
  </si>
  <si>
    <t>JEON HYERIM</t>
  </si>
  <si>
    <t>15/09/2018</t>
  </si>
  <si>
    <t>LI ZHE</t>
  </si>
  <si>
    <t>ZHANG CHAN</t>
  </si>
  <si>
    <t>16/09/2018</t>
  </si>
  <si>
    <t>LIU SUO</t>
  </si>
  <si>
    <t>PIAO HUIYAN</t>
  </si>
  <si>
    <t>LEE KEUNJUNG</t>
  </si>
  <si>
    <t>YAN MINYI</t>
  </si>
  <si>
    <t>17/09/2018</t>
  </si>
  <si>
    <t>KIM JIN YEONG</t>
  </si>
  <si>
    <t>AHN HYOSEONG</t>
  </si>
  <si>
    <t>OH HYEYOUNG</t>
  </si>
  <si>
    <t>KIM BAEHUN</t>
  </si>
  <si>
    <t>HWANG JIHYUN</t>
  </si>
  <si>
    <t>YOO SANGHOON</t>
  </si>
  <si>
    <t>KIM TAEHUN</t>
  </si>
  <si>
    <t>KUBOTA YUSUKE</t>
  </si>
  <si>
    <t>LAO XIAOYI</t>
  </si>
  <si>
    <t>18/09/2018</t>
  </si>
  <si>
    <t>LIU XIANGFENG</t>
  </si>
  <si>
    <t>KIM JIEUN</t>
  </si>
  <si>
    <t>19/09/2018</t>
  </si>
  <si>
    <t>LI WENQI</t>
  </si>
  <si>
    <t>PARK HANI</t>
  </si>
  <si>
    <t>YE PEISHA</t>
  </si>
  <si>
    <t>20/09/2018</t>
  </si>
  <si>
    <t>QIAN YEXU</t>
  </si>
  <si>
    <t>KIM SUNGMIN</t>
  </si>
  <si>
    <t>DANG THI THUY LINH</t>
  </si>
  <si>
    <t>PU LI</t>
  </si>
  <si>
    <t>ZHENG YUKUN</t>
  </si>
  <si>
    <t>21/09/2018</t>
  </si>
  <si>
    <t>JIAO GAOFEI</t>
  </si>
  <si>
    <t>GUAN YINING</t>
  </si>
  <si>
    <t>LIU YI</t>
  </si>
  <si>
    <t>LEE JINHWA</t>
  </si>
  <si>
    <t>22/09/2018</t>
  </si>
  <si>
    <t>JIN YING</t>
  </si>
  <si>
    <t>IKAI MARI</t>
  </si>
  <si>
    <t>KIM JINHEE</t>
  </si>
  <si>
    <t>LEUNG WING YEE</t>
  </si>
  <si>
    <t>CUI ZHENG</t>
  </si>
  <si>
    <t>ZHAO ZHONG GUANG</t>
  </si>
  <si>
    <t>LI QINYUE</t>
  </si>
  <si>
    <t>23/09/2018</t>
  </si>
  <si>
    <t>XU KEXIA</t>
  </si>
  <si>
    <t>BIAN FANG</t>
  </si>
  <si>
    <t>YANG NINGFEI</t>
  </si>
  <si>
    <t>LEE SEMIN</t>
  </si>
  <si>
    <t>ZHAO WANZHI</t>
  </si>
  <si>
    <t>LIU CHUN</t>
  </si>
  <si>
    <t>24/09/2018</t>
  </si>
  <si>
    <t>JEON JEONGRAG</t>
  </si>
  <si>
    <t>XU XIANGYU</t>
  </si>
  <si>
    <t>CHO JI EUN</t>
  </si>
  <si>
    <t>PARK YONGSUN</t>
  </si>
  <si>
    <t>NGUYEN VIET ANH</t>
  </si>
  <si>
    <t>SUN TAIYONG</t>
  </si>
  <si>
    <t>25/09/2018</t>
  </si>
  <si>
    <t>HU TIEGANG</t>
  </si>
  <si>
    <t>CHEN CHENG</t>
  </si>
  <si>
    <t>JIN SOHYUN</t>
  </si>
  <si>
    <t>NAM DONGHOON</t>
  </si>
  <si>
    <t>CHEN XIULING</t>
  </si>
  <si>
    <t>WANG HAIBING</t>
  </si>
  <si>
    <t>REN TAO</t>
  </si>
  <si>
    <t>23/9/2018</t>
  </si>
  <si>
    <t>26/9/2018</t>
  </si>
  <si>
    <t>KONG LEI</t>
  </si>
  <si>
    <t>JIANG YONGFENG</t>
  </si>
  <si>
    <t>25/9/2018</t>
  </si>
  <si>
    <t>LIN YING</t>
  </si>
  <si>
    <t xml:space="preserve">P180927094821489  </t>
  </si>
  <si>
    <r>
      <t>Transfer fee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179910000*0.0165</t>
    </r>
    <r>
      <rPr>
        <b/>
        <sz val="13"/>
        <color theme="1"/>
        <rFont val="宋体"/>
        <charset val="134"/>
      </rPr>
      <t>）</t>
    </r>
    <r>
      <rPr>
        <b/>
        <sz val="13"/>
        <color theme="1"/>
        <rFont val="Times New Roman"/>
        <charset val="134"/>
      </rPr>
      <t>/1-0.0165</t>
    </r>
  </si>
  <si>
    <t>Total ( Included fee)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</si>
</sst>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[$-409]d\-mmm\-yy;@"/>
    <numFmt numFmtId="177" formatCode="_(* #,##0_);_(* \(#,##0\);_(* &quot;-&quot;??_);_(@_)"/>
    <numFmt numFmtId="178" formatCode="_(* #,##0.00_);_(* \(#,##0.00\);_(* &quot;-&quot;??_);_(@_)"/>
    <numFmt numFmtId="179" formatCode="[$-409]d\-mmm\-yyyy;@"/>
  </numFmts>
  <fonts count="36"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8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3"/>
      <color theme="1"/>
      <name val="Times New Roman"/>
      <charset val="134"/>
    </font>
    <font>
      <b/>
      <u val="singleAccounting"/>
      <sz val="13"/>
      <color theme="1"/>
      <name val="Times New Roman"/>
      <charset val="134"/>
    </font>
    <font>
      <b/>
      <sz val="18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6"/>
      <color theme="1"/>
      <name val="Times New Roman"/>
      <charset val="134"/>
    </font>
    <font>
      <sz val="10.5"/>
      <color rgb="FF333333"/>
      <name val="Helvetica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2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20" borderId="2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6" borderId="23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2" fillId="25" borderId="26" applyNumberFormat="0" applyAlignment="0" applyProtection="0">
      <alignment vertical="center"/>
    </xf>
    <xf numFmtId="0" fontId="33" fillId="25" borderId="25" applyNumberFormat="0" applyAlignment="0" applyProtection="0">
      <alignment vertical="center"/>
    </xf>
    <xf numFmtId="0" fontId="34" fillId="27" borderId="27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</cellStyleXfs>
  <cellXfs count="106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177" fontId="1" fillId="0" borderId="0" xfId="8" applyNumberFormat="1" applyFont="1"/>
    <xf numFmtId="0" fontId="2" fillId="0" borderId="0" xfId="0" applyFont="1" applyFill="1" applyBorder="1" applyAlignment="1">
      <alignment horizontal="center" vertical="center"/>
    </xf>
    <xf numFmtId="177" fontId="2" fillId="0" borderId="0" xfId="8" applyNumberFormat="1" applyFont="1" applyBorder="1"/>
    <xf numFmtId="0" fontId="3" fillId="0" borderId="0" xfId="42" applyFont="1" applyFill="1" applyBorder="1" applyAlignment="1">
      <alignment horizontal="center" vertical="center"/>
    </xf>
    <xf numFmtId="0" fontId="4" fillId="0" borderId="0" xfId="42" applyFont="1" applyFill="1" applyBorder="1" applyAlignment="1">
      <alignment horizontal="center" vertical="center"/>
    </xf>
    <xf numFmtId="177" fontId="4" fillId="0" borderId="0" xfId="8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2" applyFont="1" applyFill="1" applyBorder="1" applyAlignment="1">
      <alignment horizontal="center" vertical="center" wrapText="1"/>
    </xf>
    <xf numFmtId="177" fontId="5" fillId="0" borderId="1" xfId="8" applyNumberFormat="1" applyFont="1" applyFill="1" applyBorder="1" applyAlignment="1">
      <alignment horizontal="center" vertical="center" wrapText="1"/>
    </xf>
    <xf numFmtId="177" fontId="5" fillId="0" borderId="1" xfId="8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42" applyFont="1" applyFill="1" applyBorder="1" applyAlignment="1">
      <alignment horizontal="center" vertical="center" wrapText="1"/>
    </xf>
    <xf numFmtId="177" fontId="2" fillId="0" borderId="1" xfId="8" applyNumberFormat="1" applyFont="1" applyFill="1" applyBorder="1" applyAlignment="1">
      <alignment horizontal="center" vertical="center" wrapText="1"/>
    </xf>
    <xf numFmtId="177" fontId="2" fillId="0" borderId="1" xfId="8" applyNumberFormat="1" applyFont="1" applyFill="1" applyBorder="1" applyAlignment="1">
      <alignment horizontal="center" vertical="center"/>
    </xf>
    <xf numFmtId="177" fontId="2" fillId="0" borderId="1" xfId="8" applyNumberFormat="1" applyFont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5" fillId="0" borderId="1" xfId="42" applyFont="1" applyFill="1" applyBorder="1" applyAlignment="1">
      <alignment horizontal="center" vertical="center"/>
    </xf>
    <xf numFmtId="0" fontId="2" fillId="0" borderId="1" xfId="4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77" fontId="5" fillId="0" borderId="1" xfId="8" applyNumberFormat="1" applyFont="1" applyBorder="1"/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177" fontId="6" fillId="0" borderId="1" xfId="8" applyNumberFormat="1" applyFont="1" applyBorder="1"/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7" fontId="7" fillId="0" borderId="1" xfId="8" applyNumberFormat="1" applyFont="1" applyBorder="1"/>
    <xf numFmtId="177" fontId="5" fillId="0" borderId="1" xfId="0" applyNumberFormat="1" applyFont="1" applyFill="1" applyBorder="1" applyAlignment="1"/>
    <xf numFmtId="0" fontId="2" fillId="0" borderId="1" xfId="0" applyFont="1" applyFill="1" applyBorder="1" applyAlignment="1"/>
    <xf numFmtId="0" fontId="1" fillId="0" borderId="1" xfId="0" applyFont="1" applyFill="1" applyBorder="1" applyAlignment="1"/>
    <xf numFmtId="0" fontId="0" fillId="0" borderId="1" xfId="0" applyFont="1" applyFill="1" applyBorder="1" applyAlignment="1"/>
    <xf numFmtId="0" fontId="0" fillId="0" borderId="0" xfId="0" applyFont="1" applyFill="1" applyBorder="1" applyAlignment="1"/>
    <xf numFmtId="0" fontId="8" fillId="0" borderId="0" xfId="42" applyFont="1" applyFill="1" applyBorder="1" applyAlignment="1">
      <alignment horizontal="center" vertical="center"/>
    </xf>
    <xf numFmtId="0" fontId="9" fillId="0" borderId="5" xfId="42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42" applyFont="1" applyFill="1" applyBorder="1" applyAlignment="1">
      <alignment horizontal="center" vertical="center" wrapText="1"/>
    </xf>
    <xf numFmtId="0" fontId="10" fillId="0" borderId="6" xfId="42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7" xfId="42" applyFont="1" applyFill="1" applyBorder="1" applyAlignment="1">
      <alignment horizontal="center" vertical="center" wrapText="1"/>
    </xf>
    <xf numFmtId="0" fontId="10" fillId="0" borderId="7" xfId="42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8" xfId="42" applyFont="1" applyFill="1" applyBorder="1" applyAlignment="1">
      <alignment horizontal="center" vertical="center" wrapText="1"/>
    </xf>
    <xf numFmtId="0" fontId="10" fillId="0" borderId="8" xfId="4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42" applyFont="1" applyFill="1" applyBorder="1" applyAlignment="1">
      <alignment horizontal="center" vertical="center" wrapText="1"/>
    </xf>
    <xf numFmtId="0" fontId="10" fillId="0" borderId="1" xfId="42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/>
    <xf numFmtId="177" fontId="0" fillId="0" borderId="1" xfId="8" applyNumberFormat="1" applyFont="1" applyBorder="1"/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wrapText="1"/>
    </xf>
    <xf numFmtId="0" fontId="10" fillId="0" borderId="9" xfId="42" applyFont="1" applyFill="1" applyBorder="1" applyAlignment="1">
      <alignment horizontal="center" vertical="center"/>
    </xf>
    <xf numFmtId="0" fontId="10" fillId="0" borderId="10" xfId="42" applyFont="1" applyFill="1" applyBorder="1" applyAlignment="1">
      <alignment horizontal="center" vertical="center"/>
    </xf>
    <xf numFmtId="177" fontId="10" fillId="0" borderId="8" xfId="8" applyNumberFormat="1" applyFont="1" applyFill="1" applyBorder="1" applyAlignment="1">
      <alignment horizontal="center" vertical="center"/>
    </xf>
    <xf numFmtId="0" fontId="10" fillId="0" borderId="11" xfId="42" applyFont="1" applyFill="1" applyBorder="1" applyAlignment="1">
      <alignment horizontal="center" vertical="center"/>
    </xf>
    <xf numFmtId="177" fontId="10" fillId="0" borderId="1" xfId="8" applyNumberFormat="1" applyFont="1" applyFill="1" applyBorder="1" applyAlignment="1">
      <alignment horizontal="center" vertical="center"/>
    </xf>
    <xf numFmtId="0" fontId="11" fillId="0" borderId="12" xfId="42" applyFont="1" applyFill="1" applyBorder="1" applyAlignment="1">
      <alignment horizontal="center" vertical="center"/>
    </xf>
    <xf numFmtId="0" fontId="10" fillId="0" borderId="12" xfId="42" applyFont="1" applyFill="1" applyBorder="1" applyAlignment="1">
      <alignment horizontal="center" vertical="center"/>
    </xf>
    <xf numFmtId="0" fontId="0" fillId="0" borderId="12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177" fontId="10" fillId="2" borderId="15" xfId="0" applyNumberFormat="1" applyFont="1" applyFill="1" applyBorder="1" applyAlignment="1"/>
    <xf numFmtId="177" fontId="10" fillId="0" borderId="15" xfId="0" applyNumberFormat="1" applyFont="1" applyFill="1" applyBorder="1" applyAlignment="1"/>
    <xf numFmtId="0" fontId="0" fillId="0" borderId="16" xfId="0" applyFont="1" applyFill="1" applyBorder="1" applyAlignment="1"/>
    <xf numFmtId="0" fontId="0" fillId="0" borderId="17" xfId="0" applyFont="1" applyFill="1" applyBorder="1" applyAlignment="1"/>
    <xf numFmtId="0" fontId="0" fillId="0" borderId="15" xfId="0" applyFont="1" applyFill="1" applyBorder="1" applyAlignment="1"/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8" applyNumberFormat="1" applyFont="1" applyFill="1" applyBorder="1" applyAlignment="1">
      <alignment horizontal="center" vertical="center" wrapText="1"/>
    </xf>
    <xf numFmtId="177" fontId="0" fillId="0" borderId="18" xfId="8" applyNumberFormat="1" applyFont="1" applyFill="1" applyBorder="1" applyAlignment="1">
      <alignment horizontal="center" vertical="center" wrapText="1"/>
    </xf>
    <xf numFmtId="179" fontId="0" fillId="0" borderId="2" xfId="0" applyNumberFormat="1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top" wrapText="1"/>
    </xf>
    <xf numFmtId="0" fontId="14" fillId="0" borderId="0" xfId="0" applyFont="1" applyFill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7" fontId="10" fillId="0" borderId="1" xfId="8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3" fillId="0" borderId="1" xfId="0" applyFont="1" applyBorder="1"/>
    <xf numFmtId="0" fontId="10" fillId="0" borderId="1" xfId="0" applyFont="1" applyFill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1</xdr:rowOff>
    </xdr:from>
    <xdr:to>
      <xdr:col>2</xdr:col>
      <xdr:colOff>571500</xdr:colOff>
      <xdr:row>3</xdr:row>
      <xdr:rowOff>76200</xdr:rowOff>
    </xdr:to>
    <xdr:pic>
      <xdr:nvPicPr>
        <xdr:cNvPr id="2" name="Picture 1" descr="E:\Royal Lotus Hotel Danang\Lotus Danang logo..jp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0"/>
          <a:ext cx="188595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2</xdr:col>
      <xdr:colOff>476250</xdr:colOff>
      <xdr:row>3</xdr:row>
      <xdr:rowOff>8890</xdr:rowOff>
    </xdr:to>
    <xdr:pic>
      <xdr:nvPicPr>
        <xdr:cNvPr id="2" name="Picture 1" descr="E:\Royal Lotus Hotel Danang\Lotus Danang logo..jp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0"/>
          <a:ext cx="1843405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0</xdr:colOff>
      <xdr:row>3</xdr:row>
      <xdr:rowOff>18415</xdr:rowOff>
    </xdr:to>
    <xdr:pic>
      <xdr:nvPicPr>
        <xdr:cNvPr id="2" name="Picture 1" descr="E:\Royal Lotus Hotel Danang\Lotus Danang logo..jp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525"/>
          <a:ext cx="881380" cy="7518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223"/>
  <sheetViews>
    <sheetView topLeftCell="A187" workbookViewId="0">
      <selection activeCell="I218" sqref="I218"/>
    </sheetView>
  </sheetViews>
  <sheetFormatPr defaultColWidth="9" defaultRowHeight="14.25" customHeight="1"/>
  <cols>
    <col min="1" max="1" width="6" style="76" customWidth="1"/>
    <col min="2" max="2" width="11.625" style="76" customWidth="1"/>
    <col min="3" max="3" width="13.625" style="76" customWidth="1"/>
    <col min="4" max="4" width="26" style="76" customWidth="1"/>
    <col min="5" max="5" width="11.875" style="76" customWidth="1"/>
    <col min="6" max="6" width="9" style="76"/>
    <col min="7" max="7" width="13.75" style="76" customWidth="1"/>
    <col min="8" max="9" width="12.625" style="76" customWidth="1"/>
    <col min="10" max="10" width="10.375" style="77" customWidth="1"/>
    <col min="11" max="16384" width="9" style="76"/>
  </cols>
  <sheetData>
    <row r="2" ht="22.5" spans="1:10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</row>
    <row r="3" ht="20.25" spans="1:10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</row>
    <row r="4"/>
    <row r="5" s="74" customFormat="1" ht="15.75" spans="1:10">
      <c r="A5" s="80"/>
      <c r="B5" s="81" t="s">
        <v>2</v>
      </c>
      <c r="C5" s="81" t="s">
        <v>3</v>
      </c>
      <c r="D5" s="80" t="s">
        <v>4</v>
      </c>
      <c r="E5" s="80" t="s">
        <v>5</v>
      </c>
      <c r="F5" s="81" t="s">
        <v>6</v>
      </c>
      <c r="G5" s="81" t="s">
        <v>7</v>
      </c>
      <c r="H5" s="81" t="s">
        <v>8</v>
      </c>
      <c r="I5" s="81" t="s">
        <v>9</v>
      </c>
      <c r="J5" s="80" t="s">
        <v>10</v>
      </c>
    </row>
    <row r="6" s="74" customFormat="1" ht="15.75" spans="1:10">
      <c r="A6" s="80"/>
      <c r="B6" s="82"/>
      <c r="C6" s="82"/>
      <c r="D6" s="80"/>
      <c r="E6" s="80"/>
      <c r="F6" s="82"/>
      <c r="G6" s="82"/>
      <c r="H6" s="82"/>
      <c r="I6" s="82"/>
      <c r="J6" s="80"/>
    </row>
    <row r="7" ht="15.75" spans="1:10">
      <c r="A7" s="83">
        <v>1</v>
      </c>
      <c r="B7" s="84">
        <v>43192</v>
      </c>
      <c r="C7" s="84">
        <v>43194</v>
      </c>
      <c r="D7" s="85" t="s">
        <v>11</v>
      </c>
      <c r="E7" s="86">
        <v>2</v>
      </c>
      <c r="F7" s="87">
        <v>2</v>
      </c>
      <c r="G7" s="88">
        <v>1350000</v>
      </c>
      <c r="H7" s="89">
        <f>E7*F7*G7</f>
        <v>5400000</v>
      </c>
      <c r="I7" s="89"/>
      <c r="J7" s="86">
        <v>1289643</v>
      </c>
    </row>
    <row r="8" ht="15.75" spans="1:10">
      <c r="A8" s="83">
        <v>2</v>
      </c>
      <c r="B8" s="84">
        <v>43194</v>
      </c>
      <c r="C8" s="84">
        <v>43197</v>
      </c>
      <c r="D8" s="85" t="s">
        <v>12</v>
      </c>
      <c r="E8" s="86">
        <v>3</v>
      </c>
      <c r="F8" s="86">
        <v>1</v>
      </c>
      <c r="G8" s="89">
        <v>1170000</v>
      </c>
      <c r="H8" s="89">
        <f t="shared" ref="H8:H93" si="0">E8*F8*G8</f>
        <v>3510000</v>
      </c>
      <c r="I8" s="89"/>
      <c r="J8" s="49">
        <v>1289916</v>
      </c>
    </row>
    <row r="9" ht="15.75" spans="1:10">
      <c r="A9" s="83"/>
      <c r="B9" s="90">
        <v>43195</v>
      </c>
      <c r="C9" s="90">
        <v>43198</v>
      </c>
      <c r="D9" s="85" t="s">
        <v>13</v>
      </c>
      <c r="E9" s="86">
        <v>3</v>
      </c>
      <c r="F9" s="86">
        <v>1</v>
      </c>
      <c r="G9" s="89">
        <v>1170000</v>
      </c>
      <c r="H9" s="89">
        <f t="shared" si="0"/>
        <v>3510000</v>
      </c>
      <c r="I9" s="89"/>
      <c r="J9" s="49">
        <v>1289550</v>
      </c>
    </row>
    <row r="10" ht="15.75" spans="1:10">
      <c r="A10" s="83"/>
      <c r="B10" s="90">
        <v>43202</v>
      </c>
      <c r="C10" s="90">
        <v>43205</v>
      </c>
      <c r="D10" s="85" t="s">
        <v>14</v>
      </c>
      <c r="E10" s="86">
        <v>3</v>
      </c>
      <c r="F10" s="86">
        <v>1</v>
      </c>
      <c r="G10" s="89">
        <v>1170000</v>
      </c>
      <c r="H10" s="89">
        <f t="shared" si="0"/>
        <v>3510000</v>
      </c>
      <c r="I10" s="89"/>
      <c r="J10" s="49">
        <v>1289522</v>
      </c>
    </row>
    <row r="11" ht="15.75" spans="1:10">
      <c r="A11" s="83"/>
      <c r="B11" s="90">
        <v>43202</v>
      </c>
      <c r="C11" s="90">
        <v>43204</v>
      </c>
      <c r="D11" s="85" t="s">
        <v>15</v>
      </c>
      <c r="E11" s="86">
        <v>2</v>
      </c>
      <c r="F11" s="86">
        <v>1</v>
      </c>
      <c r="G11" s="89">
        <v>1170000</v>
      </c>
      <c r="H11" s="89">
        <f t="shared" si="0"/>
        <v>2340000</v>
      </c>
      <c r="I11" s="89"/>
      <c r="J11" s="49">
        <v>1292293</v>
      </c>
    </row>
    <row r="12" ht="15.75" spans="1:10">
      <c r="A12" s="83"/>
      <c r="B12" s="90">
        <v>43202</v>
      </c>
      <c r="C12" s="90">
        <v>43205</v>
      </c>
      <c r="D12" s="85" t="s">
        <v>16</v>
      </c>
      <c r="E12" s="86">
        <v>3</v>
      </c>
      <c r="F12" s="86">
        <v>8</v>
      </c>
      <c r="G12" s="89">
        <v>1170000</v>
      </c>
      <c r="H12" s="89">
        <f t="shared" si="0"/>
        <v>28080000</v>
      </c>
      <c r="I12" s="89"/>
      <c r="J12" s="49">
        <v>1289562</v>
      </c>
    </row>
    <row r="13" ht="15.75" spans="1:10">
      <c r="A13" s="83"/>
      <c r="B13" s="90">
        <v>43203</v>
      </c>
      <c r="C13" s="90">
        <v>43205</v>
      </c>
      <c r="D13" s="85" t="s">
        <v>17</v>
      </c>
      <c r="E13" s="86">
        <v>2</v>
      </c>
      <c r="F13" s="86">
        <v>1</v>
      </c>
      <c r="G13" s="89">
        <v>1170000</v>
      </c>
      <c r="H13" s="89">
        <f t="shared" si="0"/>
        <v>2340000</v>
      </c>
      <c r="I13" s="89"/>
      <c r="J13" s="49">
        <v>1292453</v>
      </c>
    </row>
    <row r="14" ht="15.75" spans="1:10">
      <c r="A14" s="83"/>
      <c r="B14" s="90">
        <v>43205</v>
      </c>
      <c r="C14" s="90">
        <v>43207</v>
      </c>
      <c r="D14" s="85" t="s">
        <v>18</v>
      </c>
      <c r="E14" s="86">
        <v>2</v>
      </c>
      <c r="F14" s="86">
        <v>1</v>
      </c>
      <c r="G14" s="89">
        <v>1170000</v>
      </c>
      <c r="H14" s="89">
        <f t="shared" si="0"/>
        <v>2340000</v>
      </c>
      <c r="I14" s="89"/>
      <c r="J14" s="49">
        <v>1289681</v>
      </c>
    </row>
    <row r="15" ht="15.75" spans="1:10">
      <c r="A15" s="83"/>
      <c r="B15" s="90">
        <v>43204</v>
      </c>
      <c r="C15" s="90">
        <v>43207</v>
      </c>
      <c r="D15" s="85" t="s">
        <v>19</v>
      </c>
      <c r="E15" s="86">
        <v>3</v>
      </c>
      <c r="F15" s="86">
        <v>1</v>
      </c>
      <c r="G15" s="89">
        <v>1350000</v>
      </c>
      <c r="H15" s="89">
        <f t="shared" si="0"/>
        <v>4050000</v>
      </c>
      <c r="I15" s="89"/>
      <c r="J15" s="49">
        <v>1294152</v>
      </c>
    </row>
    <row r="16" ht="15.75" spans="1:10">
      <c r="A16" s="83"/>
      <c r="B16" s="90">
        <v>43206</v>
      </c>
      <c r="C16" s="90">
        <v>43208</v>
      </c>
      <c r="D16" s="85" t="s">
        <v>20</v>
      </c>
      <c r="E16" s="86">
        <v>2</v>
      </c>
      <c r="F16" s="86">
        <v>1</v>
      </c>
      <c r="G16" s="89">
        <v>1170000</v>
      </c>
      <c r="H16" s="89">
        <f t="shared" si="0"/>
        <v>2340000</v>
      </c>
      <c r="I16" s="89"/>
      <c r="J16" s="49">
        <v>1290880</v>
      </c>
    </row>
    <row r="17" ht="15.75" spans="1:10">
      <c r="A17" s="83"/>
      <c r="B17" s="90">
        <v>43206</v>
      </c>
      <c r="C17" s="90">
        <v>43209</v>
      </c>
      <c r="D17" s="85" t="s">
        <v>21</v>
      </c>
      <c r="E17" s="86">
        <v>3</v>
      </c>
      <c r="F17" s="86">
        <v>1</v>
      </c>
      <c r="G17" s="89">
        <v>1170000</v>
      </c>
      <c r="H17" s="89">
        <f t="shared" si="0"/>
        <v>3510000</v>
      </c>
      <c r="I17" s="89"/>
      <c r="J17" s="49">
        <v>1292346</v>
      </c>
    </row>
    <row r="18" ht="15.75" spans="1:10">
      <c r="A18" s="83"/>
      <c r="B18" s="90">
        <v>43210</v>
      </c>
      <c r="C18" s="90">
        <v>43211</v>
      </c>
      <c r="D18" s="85" t="s">
        <v>22</v>
      </c>
      <c r="E18" s="86">
        <v>1</v>
      </c>
      <c r="F18" s="86">
        <v>3</v>
      </c>
      <c r="G18" s="89">
        <v>1350000</v>
      </c>
      <c r="H18" s="89">
        <f t="shared" si="0"/>
        <v>4050000</v>
      </c>
      <c r="I18" s="89"/>
      <c r="J18" s="49">
        <v>1289543</v>
      </c>
    </row>
    <row r="19" ht="15.75" spans="1:10">
      <c r="A19" s="83"/>
      <c r="B19" s="90">
        <v>43210</v>
      </c>
      <c r="C19" s="90">
        <v>43212</v>
      </c>
      <c r="D19" s="85" t="s">
        <v>23</v>
      </c>
      <c r="E19" s="86">
        <v>2</v>
      </c>
      <c r="F19" s="86">
        <v>1</v>
      </c>
      <c r="G19" s="89">
        <v>1170000</v>
      </c>
      <c r="H19" s="89">
        <f t="shared" si="0"/>
        <v>2340000</v>
      </c>
      <c r="I19" s="89"/>
      <c r="J19" s="49">
        <v>1292175</v>
      </c>
    </row>
    <row r="20" ht="15.75" spans="1:10">
      <c r="A20" s="83"/>
      <c r="B20" s="90">
        <v>43211</v>
      </c>
      <c r="C20" s="90">
        <v>43213</v>
      </c>
      <c r="D20" s="85" t="s">
        <v>24</v>
      </c>
      <c r="E20" s="86">
        <v>2</v>
      </c>
      <c r="F20" s="86">
        <v>1</v>
      </c>
      <c r="G20" s="89">
        <v>1170000</v>
      </c>
      <c r="H20" s="89">
        <f t="shared" si="0"/>
        <v>2340000</v>
      </c>
      <c r="I20" s="89"/>
      <c r="J20" s="49">
        <v>1293117</v>
      </c>
    </row>
    <row r="21" ht="15.75" spans="1:10">
      <c r="A21" s="83"/>
      <c r="B21" s="90">
        <v>43223</v>
      </c>
      <c r="C21" s="90">
        <v>43226</v>
      </c>
      <c r="D21" s="85" t="s">
        <v>25</v>
      </c>
      <c r="E21" s="86">
        <v>3</v>
      </c>
      <c r="F21" s="86">
        <v>1</v>
      </c>
      <c r="G21" s="89">
        <v>1440000</v>
      </c>
      <c r="H21" s="89">
        <f t="shared" si="0"/>
        <v>4320000</v>
      </c>
      <c r="I21" s="89"/>
      <c r="J21" s="49">
        <v>1296467</v>
      </c>
    </row>
    <row r="22" ht="15.75" spans="1:10">
      <c r="A22" s="83"/>
      <c r="B22" s="90">
        <v>43226</v>
      </c>
      <c r="C22" s="90">
        <v>43226</v>
      </c>
      <c r="D22" s="85" t="s">
        <v>26</v>
      </c>
      <c r="E22" s="86">
        <v>1</v>
      </c>
      <c r="F22" s="86">
        <v>1</v>
      </c>
      <c r="G22" s="89">
        <v>1260000</v>
      </c>
      <c r="H22" s="89">
        <f t="shared" si="0"/>
        <v>1260000</v>
      </c>
      <c r="I22" s="89"/>
      <c r="J22" s="49">
        <v>1302364</v>
      </c>
    </row>
    <row r="23" ht="15.75" spans="1:10">
      <c r="A23" s="83"/>
      <c r="B23" s="90">
        <v>43225</v>
      </c>
      <c r="C23" s="90">
        <v>43227</v>
      </c>
      <c r="D23" s="85" t="s">
        <v>27</v>
      </c>
      <c r="E23" s="86">
        <v>2</v>
      </c>
      <c r="F23" s="86">
        <v>1</v>
      </c>
      <c r="G23" s="89">
        <v>1260000</v>
      </c>
      <c r="H23" s="89">
        <f t="shared" si="0"/>
        <v>2520000</v>
      </c>
      <c r="I23" s="89"/>
      <c r="J23" s="49">
        <v>1295300</v>
      </c>
    </row>
    <row r="24" ht="15.75" spans="1:10">
      <c r="A24" s="83"/>
      <c r="B24" s="90">
        <v>43228</v>
      </c>
      <c r="C24" s="90">
        <v>43230</v>
      </c>
      <c r="D24" s="85" t="s">
        <v>28</v>
      </c>
      <c r="E24" s="86">
        <v>2</v>
      </c>
      <c r="F24" s="86">
        <v>2</v>
      </c>
      <c r="G24" s="89">
        <v>1260000</v>
      </c>
      <c r="H24" s="89">
        <f t="shared" si="0"/>
        <v>5040000</v>
      </c>
      <c r="I24" s="89"/>
      <c r="J24" s="49">
        <v>1293133</v>
      </c>
    </row>
    <row r="25" ht="15.75" spans="1:10">
      <c r="A25" s="83"/>
      <c r="B25" s="90">
        <v>43227</v>
      </c>
      <c r="C25" s="90">
        <v>43231</v>
      </c>
      <c r="D25" s="85" t="s">
        <v>29</v>
      </c>
      <c r="E25" s="86">
        <v>4</v>
      </c>
      <c r="F25" s="86">
        <v>1</v>
      </c>
      <c r="G25" s="89">
        <v>1260000</v>
      </c>
      <c r="H25" s="89">
        <f t="shared" si="0"/>
        <v>5040000</v>
      </c>
      <c r="I25" s="89"/>
      <c r="J25" s="49">
        <v>1295705</v>
      </c>
    </row>
    <row r="26" ht="15.75" spans="1:10">
      <c r="A26" s="83"/>
      <c r="B26" s="90">
        <v>43231</v>
      </c>
      <c r="C26" s="90">
        <v>43233</v>
      </c>
      <c r="D26" s="85" t="s">
        <v>30</v>
      </c>
      <c r="E26" s="86">
        <v>2</v>
      </c>
      <c r="F26" s="86">
        <v>1</v>
      </c>
      <c r="G26" s="89">
        <v>1440000</v>
      </c>
      <c r="H26" s="89">
        <f t="shared" si="0"/>
        <v>2880000</v>
      </c>
      <c r="I26" s="89"/>
      <c r="J26" s="49">
        <v>1302186</v>
      </c>
    </row>
    <row r="27" ht="15.75" spans="1:10">
      <c r="A27" s="83"/>
      <c r="B27" s="90">
        <v>43231</v>
      </c>
      <c r="C27" s="90">
        <v>43234</v>
      </c>
      <c r="D27" s="85" t="s">
        <v>31</v>
      </c>
      <c r="E27" s="86">
        <v>3</v>
      </c>
      <c r="F27" s="86">
        <v>1</v>
      </c>
      <c r="G27" s="89">
        <v>1665000</v>
      </c>
      <c r="H27" s="89">
        <f>E27*F27*G27+1500000</f>
        <v>6495000</v>
      </c>
      <c r="I27" s="89"/>
      <c r="J27" s="49">
        <v>1294326</v>
      </c>
    </row>
    <row r="28" ht="15.75" spans="1:10">
      <c r="A28" s="83"/>
      <c r="B28" s="90">
        <v>43232</v>
      </c>
      <c r="C28" s="90">
        <v>43233</v>
      </c>
      <c r="D28" s="85" t="s">
        <v>32</v>
      </c>
      <c r="E28" s="86">
        <v>1</v>
      </c>
      <c r="F28" s="86">
        <v>1</v>
      </c>
      <c r="G28" s="89">
        <v>1440000</v>
      </c>
      <c r="H28" s="89">
        <f t="shared" si="0"/>
        <v>1440000</v>
      </c>
      <c r="I28" s="89"/>
      <c r="J28" s="49">
        <v>1304422</v>
      </c>
    </row>
    <row r="29" ht="15.75" spans="1:10">
      <c r="A29" s="83"/>
      <c r="B29" s="90">
        <v>43235</v>
      </c>
      <c r="C29" s="90">
        <v>43236</v>
      </c>
      <c r="D29" s="85" t="s">
        <v>31</v>
      </c>
      <c r="E29" s="86">
        <v>1</v>
      </c>
      <c r="F29" s="86">
        <v>1</v>
      </c>
      <c r="G29" s="89">
        <v>1665000</v>
      </c>
      <c r="H29" s="89">
        <f>E29*F29*G29+500000</f>
        <v>2165000</v>
      </c>
      <c r="I29" s="89"/>
      <c r="J29" s="49">
        <v>1294752</v>
      </c>
    </row>
    <row r="30" ht="15.75" spans="1:10">
      <c r="A30" s="83"/>
      <c r="B30" s="90">
        <v>43232</v>
      </c>
      <c r="C30" s="90">
        <v>43237</v>
      </c>
      <c r="D30" s="85" t="s">
        <v>33</v>
      </c>
      <c r="E30" s="86">
        <v>5</v>
      </c>
      <c r="F30" s="86">
        <v>1</v>
      </c>
      <c r="G30" s="89">
        <v>1260000</v>
      </c>
      <c r="H30" s="89">
        <f t="shared" si="0"/>
        <v>6300000</v>
      </c>
      <c r="I30" s="89"/>
      <c r="J30" s="49">
        <v>1297394</v>
      </c>
    </row>
    <row r="31" ht="15.75" spans="1:10">
      <c r="A31" s="83"/>
      <c r="B31" s="90">
        <v>43234</v>
      </c>
      <c r="C31" s="90">
        <v>43237</v>
      </c>
      <c r="D31" s="85" t="s">
        <v>34</v>
      </c>
      <c r="E31" s="86">
        <v>3</v>
      </c>
      <c r="F31" s="86">
        <v>1</v>
      </c>
      <c r="G31" s="89">
        <v>1260000</v>
      </c>
      <c r="H31" s="89">
        <f t="shared" si="0"/>
        <v>3780000</v>
      </c>
      <c r="I31" s="89"/>
      <c r="J31" s="49">
        <v>1300436</v>
      </c>
    </row>
    <row r="32" ht="15.75" spans="1:10">
      <c r="A32" s="83"/>
      <c r="B32" s="90">
        <v>43235</v>
      </c>
      <c r="C32" s="90">
        <v>43238</v>
      </c>
      <c r="D32" s="85" t="s">
        <v>35</v>
      </c>
      <c r="E32" s="86">
        <v>3</v>
      </c>
      <c r="F32" s="86">
        <v>1</v>
      </c>
      <c r="G32" s="89">
        <v>1260000</v>
      </c>
      <c r="H32" s="89">
        <f t="shared" si="0"/>
        <v>3780000</v>
      </c>
      <c r="I32" s="89"/>
      <c r="J32" s="49">
        <v>1303771</v>
      </c>
    </row>
    <row r="33" ht="15.75" spans="1:10">
      <c r="A33" s="83"/>
      <c r="B33" s="90">
        <v>43236</v>
      </c>
      <c r="C33" s="90">
        <v>43239</v>
      </c>
      <c r="D33" s="85" t="s">
        <v>36</v>
      </c>
      <c r="E33" s="86">
        <v>3</v>
      </c>
      <c r="F33" s="86">
        <v>1</v>
      </c>
      <c r="G33" s="89">
        <v>1260000</v>
      </c>
      <c r="H33" s="89">
        <f t="shared" si="0"/>
        <v>3780000</v>
      </c>
      <c r="I33" s="89"/>
      <c r="J33" s="49">
        <v>1299664</v>
      </c>
    </row>
    <row r="34" ht="15.75" spans="1:10">
      <c r="A34" s="83"/>
      <c r="B34" s="90">
        <v>43241</v>
      </c>
      <c r="C34" s="90">
        <v>43243</v>
      </c>
      <c r="D34" s="85" t="s">
        <v>37</v>
      </c>
      <c r="E34" s="86">
        <v>2</v>
      </c>
      <c r="F34" s="86">
        <v>1</v>
      </c>
      <c r="G34" s="89">
        <v>1260000</v>
      </c>
      <c r="H34" s="89">
        <f t="shared" si="0"/>
        <v>2520000</v>
      </c>
      <c r="I34" s="89"/>
      <c r="J34" s="49">
        <v>1292998</v>
      </c>
    </row>
    <row r="35" ht="15.75" spans="1:10">
      <c r="A35" s="83"/>
      <c r="B35" s="90">
        <v>43243</v>
      </c>
      <c r="C35" s="90">
        <v>43244</v>
      </c>
      <c r="D35" s="85" t="s">
        <v>38</v>
      </c>
      <c r="E35" s="86">
        <v>1</v>
      </c>
      <c r="F35" s="86">
        <v>2</v>
      </c>
      <c r="G35" s="89">
        <v>1440000</v>
      </c>
      <c r="H35" s="89">
        <f t="shared" si="0"/>
        <v>2880000</v>
      </c>
      <c r="I35" s="89"/>
      <c r="J35" s="49">
        <v>1307215</v>
      </c>
    </row>
    <row r="36" ht="15.75" spans="1:10">
      <c r="A36" s="83"/>
      <c r="B36" s="90">
        <v>43242</v>
      </c>
      <c r="C36" s="90">
        <v>43244</v>
      </c>
      <c r="D36" s="85" t="s">
        <v>39</v>
      </c>
      <c r="E36" s="86">
        <v>2</v>
      </c>
      <c r="F36" s="86">
        <v>1</v>
      </c>
      <c r="G36" s="89">
        <v>1440000</v>
      </c>
      <c r="H36" s="89">
        <f t="shared" si="0"/>
        <v>2880000</v>
      </c>
      <c r="I36" s="89"/>
      <c r="J36" s="49">
        <v>1304043</v>
      </c>
    </row>
    <row r="37" ht="15.75" spans="1:10">
      <c r="A37" s="83"/>
      <c r="B37" s="90">
        <v>43243</v>
      </c>
      <c r="C37" s="90">
        <v>43246</v>
      </c>
      <c r="D37" s="85" t="s">
        <v>40</v>
      </c>
      <c r="E37" s="86">
        <v>3</v>
      </c>
      <c r="F37" s="86">
        <v>1</v>
      </c>
      <c r="G37" s="89">
        <v>1260000</v>
      </c>
      <c r="H37" s="89">
        <f t="shared" si="0"/>
        <v>3780000</v>
      </c>
      <c r="I37" s="89"/>
      <c r="J37" s="49">
        <v>1298429</v>
      </c>
    </row>
    <row r="38" ht="15.75" spans="1:10">
      <c r="A38" s="83"/>
      <c r="B38" s="90">
        <v>43245</v>
      </c>
      <c r="C38" s="90">
        <v>43247</v>
      </c>
      <c r="D38" s="85" t="s">
        <v>41</v>
      </c>
      <c r="E38" s="86">
        <v>2</v>
      </c>
      <c r="F38" s="86">
        <v>2</v>
      </c>
      <c r="G38" s="89">
        <v>1260000</v>
      </c>
      <c r="H38" s="89">
        <f t="shared" si="0"/>
        <v>5040000</v>
      </c>
      <c r="I38" s="89"/>
      <c r="J38" s="49">
        <v>1306599</v>
      </c>
    </row>
    <row r="39" ht="15.75" spans="1:10">
      <c r="A39" s="83"/>
      <c r="B39" s="90">
        <v>43244</v>
      </c>
      <c r="C39" s="90">
        <v>43247</v>
      </c>
      <c r="D39" s="85" t="s">
        <v>42</v>
      </c>
      <c r="E39" s="86">
        <v>3</v>
      </c>
      <c r="F39" s="86">
        <v>1</v>
      </c>
      <c r="G39" s="89">
        <v>1440000</v>
      </c>
      <c r="H39" s="89">
        <f t="shared" si="0"/>
        <v>4320000</v>
      </c>
      <c r="I39" s="89"/>
      <c r="J39" s="49">
        <v>1305144</v>
      </c>
    </row>
    <row r="40" ht="15.75" spans="1:10">
      <c r="A40" s="83"/>
      <c r="B40" s="90">
        <v>43245</v>
      </c>
      <c r="C40" s="90">
        <v>43248</v>
      </c>
      <c r="D40" s="85" t="s">
        <v>43</v>
      </c>
      <c r="E40" s="86">
        <v>3</v>
      </c>
      <c r="F40" s="86">
        <v>1</v>
      </c>
      <c r="G40" s="89">
        <v>1260000</v>
      </c>
      <c r="H40" s="89">
        <f t="shared" si="0"/>
        <v>3780000</v>
      </c>
      <c r="I40" s="89"/>
      <c r="J40" s="49">
        <v>1305049</v>
      </c>
    </row>
    <row r="41" ht="15.75" spans="1:10">
      <c r="A41" s="83"/>
      <c r="B41" s="90">
        <v>43245</v>
      </c>
      <c r="C41" s="90">
        <v>43248</v>
      </c>
      <c r="D41" s="85" t="s">
        <v>44</v>
      </c>
      <c r="E41" s="86">
        <v>3</v>
      </c>
      <c r="F41" s="86">
        <v>1</v>
      </c>
      <c r="G41" s="89">
        <v>1260000</v>
      </c>
      <c r="H41" s="89">
        <f t="shared" si="0"/>
        <v>3780000</v>
      </c>
      <c r="I41" s="89"/>
      <c r="J41" s="49">
        <v>1302049</v>
      </c>
    </row>
    <row r="42" ht="15.75" spans="1:10">
      <c r="A42" s="83"/>
      <c r="B42" s="90">
        <v>43244</v>
      </c>
      <c r="C42" s="90">
        <v>43248</v>
      </c>
      <c r="D42" s="85" t="s">
        <v>45</v>
      </c>
      <c r="E42" s="86">
        <v>4</v>
      </c>
      <c r="F42" s="86">
        <v>1</v>
      </c>
      <c r="G42" s="89">
        <v>1440000</v>
      </c>
      <c r="H42" s="89">
        <f t="shared" si="0"/>
        <v>5760000</v>
      </c>
      <c r="I42" s="89"/>
      <c r="J42" s="49">
        <v>1295641</v>
      </c>
    </row>
    <row r="43" ht="15.75" spans="1:10">
      <c r="A43" s="83"/>
      <c r="B43" s="90">
        <v>43255</v>
      </c>
      <c r="C43" s="90">
        <v>43255</v>
      </c>
      <c r="D43" s="85" t="s">
        <v>46</v>
      </c>
      <c r="E43" s="86">
        <v>1</v>
      </c>
      <c r="F43" s="86">
        <v>1</v>
      </c>
      <c r="G43" s="89">
        <v>1440000</v>
      </c>
      <c r="H43" s="89">
        <f t="shared" si="0"/>
        <v>1440000</v>
      </c>
      <c r="I43" s="89"/>
      <c r="J43" s="49">
        <v>1315294</v>
      </c>
    </row>
    <row r="44" ht="15.75" spans="1:10">
      <c r="A44" s="83"/>
      <c r="B44" s="90">
        <v>43255</v>
      </c>
      <c r="C44" s="90">
        <v>43256</v>
      </c>
      <c r="D44" s="85" t="s">
        <v>47</v>
      </c>
      <c r="E44" s="86">
        <v>1</v>
      </c>
      <c r="F44" s="86">
        <v>1</v>
      </c>
      <c r="G44" s="89">
        <v>1260000</v>
      </c>
      <c r="H44" s="89">
        <f t="shared" si="0"/>
        <v>1260000</v>
      </c>
      <c r="I44" s="89"/>
      <c r="J44" s="49">
        <v>1315542</v>
      </c>
    </row>
    <row r="45" ht="15.75" spans="1:10">
      <c r="A45" s="83"/>
      <c r="B45" s="90">
        <v>43255</v>
      </c>
      <c r="C45" s="90">
        <v>43257</v>
      </c>
      <c r="D45" s="85" t="s">
        <v>48</v>
      </c>
      <c r="E45" s="86">
        <v>2</v>
      </c>
      <c r="F45" s="86">
        <v>3</v>
      </c>
      <c r="G45" s="89">
        <v>2165000</v>
      </c>
      <c r="H45" s="89">
        <f t="shared" si="0"/>
        <v>12990000</v>
      </c>
      <c r="I45" s="89"/>
      <c r="J45" s="49">
        <v>1308868</v>
      </c>
    </row>
    <row r="46" ht="15.75" spans="1:10">
      <c r="A46" s="83"/>
      <c r="B46" s="90">
        <v>43256</v>
      </c>
      <c r="C46" s="90">
        <v>43257</v>
      </c>
      <c r="D46" s="85" t="s">
        <v>49</v>
      </c>
      <c r="E46" s="86">
        <v>1</v>
      </c>
      <c r="F46" s="86">
        <v>2</v>
      </c>
      <c r="G46" s="89">
        <v>1260000</v>
      </c>
      <c r="H46" s="89">
        <f t="shared" si="0"/>
        <v>2520000</v>
      </c>
      <c r="I46" s="89"/>
      <c r="J46" s="49">
        <v>1316548</v>
      </c>
    </row>
    <row r="47" ht="15.75" spans="1:10">
      <c r="A47" s="83"/>
      <c r="B47" s="90">
        <v>43254</v>
      </c>
      <c r="C47" s="90">
        <v>43257</v>
      </c>
      <c r="D47" s="85" t="s">
        <v>50</v>
      </c>
      <c r="E47" s="86">
        <v>3</v>
      </c>
      <c r="F47" s="86">
        <v>1</v>
      </c>
      <c r="G47" s="89">
        <v>1440000</v>
      </c>
      <c r="H47" s="89">
        <f t="shared" si="0"/>
        <v>4320000</v>
      </c>
      <c r="I47" s="89"/>
      <c r="J47" s="49">
        <v>1312562</v>
      </c>
    </row>
    <row r="48" ht="16.5" spans="1:10">
      <c r="A48" s="83"/>
      <c r="B48" s="90">
        <v>43254</v>
      </c>
      <c r="C48" s="90">
        <v>43257</v>
      </c>
      <c r="D48" s="85" t="s">
        <v>51</v>
      </c>
      <c r="E48" s="86">
        <v>3</v>
      </c>
      <c r="F48" s="86">
        <v>1</v>
      </c>
      <c r="G48" s="89">
        <v>1260000</v>
      </c>
      <c r="H48" s="89">
        <f t="shared" si="0"/>
        <v>3780000</v>
      </c>
      <c r="I48" s="89"/>
      <c r="J48" s="49">
        <v>1315798</v>
      </c>
    </row>
    <row r="49" ht="16.5" spans="1:10">
      <c r="A49" s="83"/>
      <c r="B49" s="90">
        <v>43256</v>
      </c>
      <c r="C49" s="90">
        <v>43257</v>
      </c>
      <c r="D49" s="85" t="s">
        <v>47</v>
      </c>
      <c r="E49" s="86">
        <v>1</v>
      </c>
      <c r="F49" s="86">
        <v>1</v>
      </c>
      <c r="G49" s="89">
        <v>1260000</v>
      </c>
      <c r="H49" s="89">
        <f t="shared" si="0"/>
        <v>1260000</v>
      </c>
      <c r="I49" s="89"/>
      <c r="J49" s="91">
        <v>1316553</v>
      </c>
    </row>
    <row r="50" ht="15.75" spans="1:10">
      <c r="A50" s="83"/>
      <c r="B50" s="90">
        <v>43259</v>
      </c>
      <c r="C50" s="90">
        <v>43259</v>
      </c>
      <c r="D50" s="85" t="s">
        <v>52</v>
      </c>
      <c r="E50" s="86">
        <v>1</v>
      </c>
      <c r="F50" s="86">
        <v>1</v>
      </c>
      <c r="G50" s="89">
        <v>3780000</v>
      </c>
      <c r="H50" s="89">
        <f t="shared" si="0"/>
        <v>3780000</v>
      </c>
      <c r="I50" s="89"/>
      <c r="J50" s="49">
        <v>1313403</v>
      </c>
    </row>
    <row r="51" ht="15.75" spans="1:10">
      <c r="A51" s="83"/>
      <c r="B51" s="90">
        <v>43259</v>
      </c>
      <c r="C51" s="90">
        <v>43261</v>
      </c>
      <c r="D51" s="85" t="s">
        <v>53</v>
      </c>
      <c r="E51" s="86">
        <v>2</v>
      </c>
      <c r="F51" s="86">
        <v>1</v>
      </c>
      <c r="G51" s="89">
        <v>1260000</v>
      </c>
      <c r="H51" s="89">
        <f t="shared" si="0"/>
        <v>2520000</v>
      </c>
      <c r="I51" s="89"/>
      <c r="J51" s="49">
        <v>1315468</v>
      </c>
    </row>
    <row r="52" ht="15.75" spans="1:10">
      <c r="A52" s="83"/>
      <c r="B52" s="90">
        <v>43259</v>
      </c>
      <c r="C52" s="90">
        <v>43262</v>
      </c>
      <c r="D52" s="85" t="s">
        <v>54</v>
      </c>
      <c r="E52" s="86">
        <v>3</v>
      </c>
      <c r="F52" s="86">
        <v>1</v>
      </c>
      <c r="G52" s="89">
        <v>1260000</v>
      </c>
      <c r="H52" s="89">
        <f t="shared" si="0"/>
        <v>3780000</v>
      </c>
      <c r="I52" s="89"/>
      <c r="J52" s="49">
        <v>1304175</v>
      </c>
    </row>
    <row r="53" ht="15.75" spans="1:10">
      <c r="A53" s="83"/>
      <c r="B53" s="90">
        <v>43261</v>
      </c>
      <c r="C53" s="90">
        <v>43263</v>
      </c>
      <c r="D53" s="85" t="s">
        <v>55</v>
      </c>
      <c r="E53" s="86">
        <v>2</v>
      </c>
      <c r="F53" s="86">
        <v>1</v>
      </c>
      <c r="G53" s="89">
        <v>1440000</v>
      </c>
      <c r="H53" s="89">
        <f t="shared" si="0"/>
        <v>2880000</v>
      </c>
      <c r="I53" s="89"/>
      <c r="J53" s="49">
        <v>1290211</v>
      </c>
    </row>
    <row r="54" ht="15.75" spans="1:10">
      <c r="A54" s="83"/>
      <c r="B54" s="90">
        <v>43261</v>
      </c>
      <c r="C54" s="90">
        <v>43263</v>
      </c>
      <c r="D54" s="85" t="s">
        <v>56</v>
      </c>
      <c r="E54" s="86">
        <v>2</v>
      </c>
      <c r="F54" s="86">
        <v>1</v>
      </c>
      <c r="G54" s="89">
        <v>1260000</v>
      </c>
      <c r="H54" s="89">
        <f t="shared" si="0"/>
        <v>2520000</v>
      </c>
      <c r="I54" s="89"/>
      <c r="J54" s="49">
        <v>1313348</v>
      </c>
    </row>
    <row r="55" ht="15.75" spans="1:10">
      <c r="A55" s="83"/>
      <c r="B55" s="90">
        <v>43262</v>
      </c>
      <c r="C55" s="90">
        <v>43263</v>
      </c>
      <c r="D55" s="85" t="s">
        <v>57</v>
      </c>
      <c r="E55" s="86">
        <v>1</v>
      </c>
      <c r="F55" s="86">
        <v>2</v>
      </c>
      <c r="G55" s="89">
        <v>1260000</v>
      </c>
      <c r="H55" s="89">
        <f t="shared" si="0"/>
        <v>2520000</v>
      </c>
      <c r="I55" s="89"/>
      <c r="J55" s="49">
        <v>1318694</v>
      </c>
    </row>
    <row r="56" ht="15.75" spans="1:10">
      <c r="A56" s="83"/>
      <c r="B56" s="90">
        <v>43264</v>
      </c>
      <c r="C56" s="90">
        <v>43265</v>
      </c>
      <c r="D56" s="85" t="s">
        <v>58</v>
      </c>
      <c r="E56" s="86">
        <v>1</v>
      </c>
      <c r="F56" s="86">
        <v>2</v>
      </c>
      <c r="G56" s="89">
        <v>1440000</v>
      </c>
      <c r="H56" s="89">
        <f t="shared" si="0"/>
        <v>2880000</v>
      </c>
      <c r="I56" s="89"/>
      <c r="J56" s="49">
        <v>1294329</v>
      </c>
    </row>
    <row r="57" ht="15.75" spans="1:10">
      <c r="A57" s="83"/>
      <c r="B57" s="90">
        <v>43255</v>
      </c>
      <c r="C57" s="90">
        <v>43259</v>
      </c>
      <c r="D57" s="85" t="s">
        <v>59</v>
      </c>
      <c r="E57" s="86">
        <v>4</v>
      </c>
      <c r="F57" s="86">
        <v>3</v>
      </c>
      <c r="G57" s="89">
        <v>1260000</v>
      </c>
      <c r="H57" s="89">
        <f t="shared" si="0"/>
        <v>15120000</v>
      </c>
      <c r="I57" s="89"/>
      <c r="J57" s="49">
        <v>1314063</v>
      </c>
    </row>
    <row r="58" ht="15.75" spans="1:10">
      <c r="A58" s="83"/>
      <c r="B58" s="90">
        <v>43254</v>
      </c>
      <c r="C58" s="90">
        <v>43259</v>
      </c>
      <c r="D58" s="85" t="s">
        <v>60</v>
      </c>
      <c r="E58" s="86">
        <v>5</v>
      </c>
      <c r="F58" s="86">
        <v>2</v>
      </c>
      <c r="G58" s="89">
        <v>1260000</v>
      </c>
      <c r="H58" s="89">
        <f t="shared" si="0"/>
        <v>12600000</v>
      </c>
      <c r="I58" s="89"/>
      <c r="J58" s="49">
        <v>1298014</v>
      </c>
    </row>
    <row r="59" ht="15.75" spans="1:10">
      <c r="A59" s="83"/>
      <c r="B59" s="90">
        <v>43254</v>
      </c>
      <c r="C59" s="90">
        <v>43259</v>
      </c>
      <c r="D59" s="85" t="s">
        <v>61</v>
      </c>
      <c r="E59" s="86">
        <v>5</v>
      </c>
      <c r="F59" s="86">
        <v>1</v>
      </c>
      <c r="G59" s="89">
        <v>1665000</v>
      </c>
      <c r="H59" s="89">
        <f t="shared" si="0"/>
        <v>8325000</v>
      </c>
      <c r="I59" s="89"/>
      <c r="J59" s="49">
        <v>1304144</v>
      </c>
    </row>
    <row r="60" ht="15.75" spans="1:10">
      <c r="A60" s="83"/>
      <c r="B60" s="90">
        <v>43266</v>
      </c>
      <c r="C60" s="90">
        <v>43266</v>
      </c>
      <c r="D60" s="85" t="s">
        <v>62</v>
      </c>
      <c r="E60" s="86">
        <v>1</v>
      </c>
      <c r="F60" s="86">
        <v>1</v>
      </c>
      <c r="G60" s="89">
        <v>1260000</v>
      </c>
      <c r="H60" s="89">
        <f t="shared" si="0"/>
        <v>1260000</v>
      </c>
      <c r="I60" s="89"/>
      <c r="J60" s="49">
        <v>1319694</v>
      </c>
    </row>
    <row r="61" ht="15.75" spans="1:10">
      <c r="A61" s="83"/>
      <c r="B61" s="90">
        <v>43265</v>
      </c>
      <c r="C61" s="90">
        <v>43267</v>
      </c>
      <c r="D61" s="85" t="s">
        <v>63</v>
      </c>
      <c r="E61" s="86">
        <v>2</v>
      </c>
      <c r="F61" s="86">
        <v>2</v>
      </c>
      <c r="G61" s="89">
        <v>1665000</v>
      </c>
      <c r="H61" s="89">
        <f t="shared" si="0"/>
        <v>6660000</v>
      </c>
      <c r="I61" s="89"/>
      <c r="J61" s="49">
        <v>1319154</v>
      </c>
    </row>
    <row r="62" ht="15.75" spans="1:10">
      <c r="A62" s="83"/>
      <c r="B62" s="90">
        <v>43264</v>
      </c>
      <c r="C62" s="90">
        <v>43267</v>
      </c>
      <c r="D62" s="85" t="s">
        <v>64</v>
      </c>
      <c r="E62" s="86">
        <v>3</v>
      </c>
      <c r="F62" s="86">
        <v>1</v>
      </c>
      <c r="G62" s="89">
        <v>1260000</v>
      </c>
      <c r="H62" s="89">
        <f t="shared" si="0"/>
        <v>3780000</v>
      </c>
      <c r="I62" s="89"/>
      <c r="J62" s="49">
        <v>1313023</v>
      </c>
    </row>
    <row r="63" ht="15.75" spans="1:10">
      <c r="A63" s="83"/>
      <c r="B63" s="90">
        <v>43266</v>
      </c>
      <c r="C63" s="90">
        <v>43267</v>
      </c>
      <c r="D63" s="85" t="s">
        <v>65</v>
      </c>
      <c r="E63" s="86">
        <v>1</v>
      </c>
      <c r="F63" s="86">
        <v>1</v>
      </c>
      <c r="G63" s="89">
        <v>1260000</v>
      </c>
      <c r="H63" s="89">
        <f t="shared" si="0"/>
        <v>1260000</v>
      </c>
      <c r="I63" s="89"/>
      <c r="J63" s="49">
        <v>1319163</v>
      </c>
    </row>
    <row r="64" ht="15.75" spans="1:10">
      <c r="A64" s="83"/>
      <c r="B64" s="90">
        <v>43266</v>
      </c>
      <c r="C64" s="90">
        <v>43268</v>
      </c>
      <c r="D64" s="85" t="s">
        <v>66</v>
      </c>
      <c r="E64" s="86">
        <v>2</v>
      </c>
      <c r="F64" s="86">
        <v>1</v>
      </c>
      <c r="G64" s="89">
        <v>1260000</v>
      </c>
      <c r="H64" s="89">
        <f t="shared" si="0"/>
        <v>2520000</v>
      </c>
      <c r="I64" s="89"/>
      <c r="J64" s="49">
        <v>1317245</v>
      </c>
    </row>
    <row r="65" ht="15.75" spans="1:10">
      <c r="A65" s="83"/>
      <c r="B65" s="90">
        <v>43267</v>
      </c>
      <c r="C65" s="90">
        <v>43268</v>
      </c>
      <c r="D65" s="85" t="s">
        <v>67</v>
      </c>
      <c r="E65" s="86">
        <v>1</v>
      </c>
      <c r="F65" s="86">
        <v>1</v>
      </c>
      <c r="G65" s="89">
        <v>1260000</v>
      </c>
      <c r="H65" s="89">
        <f t="shared" si="0"/>
        <v>1260000</v>
      </c>
      <c r="I65" s="89"/>
      <c r="J65" s="49">
        <v>1307355</v>
      </c>
    </row>
    <row r="66" ht="15.75" spans="1:10">
      <c r="A66" s="83"/>
      <c r="B66" s="90">
        <v>43267</v>
      </c>
      <c r="C66" s="90">
        <v>43268</v>
      </c>
      <c r="D66" s="85" t="s">
        <v>68</v>
      </c>
      <c r="E66" s="86">
        <v>1</v>
      </c>
      <c r="F66" s="86">
        <v>1</v>
      </c>
      <c r="G66" s="89">
        <v>1260000</v>
      </c>
      <c r="H66" s="89">
        <f t="shared" si="0"/>
        <v>1260000</v>
      </c>
      <c r="I66" s="89"/>
      <c r="J66" s="49">
        <v>1316759</v>
      </c>
    </row>
    <row r="67" ht="15.75" spans="1:10">
      <c r="A67" s="83"/>
      <c r="B67" s="90">
        <v>43265</v>
      </c>
      <c r="C67" s="90">
        <v>43270</v>
      </c>
      <c r="D67" s="85" t="s">
        <v>69</v>
      </c>
      <c r="E67" s="86">
        <v>5</v>
      </c>
      <c r="F67" s="86">
        <v>1</v>
      </c>
      <c r="G67" s="89">
        <v>1260000</v>
      </c>
      <c r="H67" s="89">
        <f t="shared" si="0"/>
        <v>6300000</v>
      </c>
      <c r="I67" s="89"/>
      <c r="J67" s="49">
        <v>1312413</v>
      </c>
    </row>
    <row r="68" ht="15.75" spans="1:10">
      <c r="A68" s="83"/>
      <c r="B68" s="90">
        <v>43268</v>
      </c>
      <c r="C68" s="90">
        <v>43271</v>
      </c>
      <c r="D68" s="85" t="s">
        <v>70</v>
      </c>
      <c r="E68" s="86">
        <v>3</v>
      </c>
      <c r="F68" s="86">
        <v>1</v>
      </c>
      <c r="G68" s="89">
        <v>1260000</v>
      </c>
      <c r="H68" s="89">
        <f t="shared" si="0"/>
        <v>3780000</v>
      </c>
      <c r="I68" s="89"/>
      <c r="J68" s="49">
        <v>1307969</v>
      </c>
    </row>
    <row r="69" ht="15.75" spans="1:10">
      <c r="A69" s="83"/>
      <c r="B69" s="90">
        <v>43270</v>
      </c>
      <c r="C69" s="90">
        <v>42542</v>
      </c>
      <c r="D69" s="85" t="s">
        <v>71</v>
      </c>
      <c r="E69" s="86">
        <v>2</v>
      </c>
      <c r="F69" s="86">
        <v>1</v>
      </c>
      <c r="G69" s="89">
        <v>2165000</v>
      </c>
      <c r="H69" s="89">
        <f t="shared" si="0"/>
        <v>4330000</v>
      </c>
      <c r="I69" s="89"/>
      <c r="J69" s="49">
        <v>1307518</v>
      </c>
    </row>
    <row r="70" ht="15.75" spans="1:10">
      <c r="A70" s="83"/>
      <c r="B70" s="90">
        <v>43271</v>
      </c>
      <c r="C70" s="90">
        <v>43273</v>
      </c>
      <c r="D70" s="85" t="s">
        <v>72</v>
      </c>
      <c r="E70" s="86">
        <v>2</v>
      </c>
      <c r="F70" s="86">
        <v>2</v>
      </c>
      <c r="G70" s="89">
        <v>1260000</v>
      </c>
      <c r="H70" s="89">
        <f t="shared" si="0"/>
        <v>5040000</v>
      </c>
      <c r="I70" s="89"/>
      <c r="J70" s="49">
        <v>1313547</v>
      </c>
    </row>
    <row r="71" ht="15.75" spans="1:10">
      <c r="A71" s="83"/>
      <c r="B71" s="90">
        <v>43273</v>
      </c>
      <c r="C71" s="90">
        <v>43274</v>
      </c>
      <c r="D71" s="85" t="s">
        <v>73</v>
      </c>
      <c r="E71" s="86">
        <v>1</v>
      </c>
      <c r="F71" s="86">
        <v>4</v>
      </c>
      <c r="G71" s="89">
        <v>1260000</v>
      </c>
      <c r="H71" s="89">
        <f t="shared" si="0"/>
        <v>5040000</v>
      </c>
      <c r="I71" s="89"/>
      <c r="J71" s="49">
        <v>1324385</v>
      </c>
    </row>
    <row r="72" ht="15.75" spans="1:10">
      <c r="A72" s="83"/>
      <c r="B72" s="90">
        <v>43273</v>
      </c>
      <c r="C72" s="90">
        <v>43274</v>
      </c>
      <c r="D72" s="85" t="s">
        <v>74</v>
      </c>
      <c r="E72" s="86">
        <v>1</v>
      </c>
      <c r="F72" s="86">
        <v>1</v>
      </c>
      <c r="G72" s="89">
        <v>1260000</v>
      </c>
      <c r="H72" s="89">
        <f t="shared" si="0"/>
        <v>1260000</v>
      </c>
      <c r="I72" s="89"/>
      <c r="J72" s="49">
        <v>1316218</v>
      </c>
    </row>
    <row r="73" ht="15.75" spans="1:10">
      <c r="A73" s="83"/>
      <c r="B73" s="90">
        <v>43274</v>
      </c>
      <c r="C73" s="90">
        <v>43275</v>
      </c>
      <c r="D73" s="85" t="s">
        <v>75</v>
      </c>
      <c r="E73" s="86">
        <v>1</v>
      </c>
      <c r="F73" s="86">
        <v>1</v>
      </c>
      <c r="G73" s="89">
        <v>1260000</v>
      </c>
      <c r="H73" s="89">
        <f t="shared" si="0"/>
        <v>1260000</v>
      </c>
      <c r="I73" s="89"/>
      <c r="J73" s="49">
        <v>1325014</v>
      </c>
    </row>
    <row r="74" ht="15.75" spans="1:10">
      <c r="A74" s="83"/>
      <c r="B74" s="90">
        <v>43272</v>
      </c>
      <c r="C74" s="90">
        <v>43275</v>
      </c>
      <c r="D74" s="85" t="s">
        <v>76</v>
      </c>
      <c r="E74" s="86">
        <v>3</v>
      </c>
      <c r="F74" s="86">
        <v>1</v>
      </c>
      <c r="G74" s="89">
        <v>1440000</v>
      </c>
      <c r="H74" s="89">
        <f t="shared" si="0"/>
        <v>4320000</v>
      </c>
      <c r="I74" s="89"/>
      <c r="J74" s="49">
        <v>1317612</v>
      </c>
    </row>
    <row r="75" ht="15.75" spans="1:10">
      <c r="A75" s="83"/>
      <c r="B75" s="90">
        <v>43272</v>
      </c>
      <c r="C75" s="90">
        <v>43275</v>
      </c>
      <c r="D75" s="85" t="s">
        <v>77</v>
      </c>
      <c r="E75" s="86">
        <v>3</v>
      </c>
      <c r="F75" s="86">
        <v>1</v>
      </c>
      <c r="G75" s="89">
        <v>1440000</v>
      </c>
      <c r="H75" s="89">
        <f t="shared" si="0"/>
        <v>4320000</v>
      </c>
      <c r="I75" s="89"/>
      <c r="J75" s="49">
        <v>1317617</v>
      </c>
    </row>
    <row r="76" ht="15.75" spans="1:10">
      <c r="A76" s="83"/>
      <c r="B76" s="90">
        <v>43274</v>
      </c>
      <c r="C76" s="90">
        <v>43276</v>
      </c>
      <c r="D76" s="85" t="s">
        <v>78</v>
      </c>
      <c r="E76" s="86">
        <v>2</v>
      </c>
      <c r="F76" s="86">
        <v>1</v>
      </c>
      <c r="G76" s="89">
        <v>1665000</v>
      </c>
      <c r="H76" s="89">
        <f t="shared" si="0"/>
        <v>3330000</v>
      </c>
      <c r="I76" s="89"/>
      <c r="J76" s="49">
        <v>1323704</v>
      </c>
    </row>
    <row r="77" ht="15.75" spans="1:10">
      <c r="A77" s="83"/>
      <c r="B77" s="90">
        <v>43275</v>
      </c>
      <c r="C77" s="90">
        <v>43276</v>
      </c>
      <c r="D77" s="85" t="s">
        <v>79</v>
      </c>
      <c r="E77" s="86">
        <v>1</v>
      </c>
      <c r="F77" s="86">
        <v>2</v>
      </c>
      <c r="G77" s="89">
        <v>1440000</v>
      </c>
      <c r="H77" s="89">
        <f t="shared" si="0"/>
        <v>2880000</v>
      </c>
      <c r="I77" s="89"/>
      <c r="J77" s="49">
        <v>1290182</v>
      </c>
    </row>
    <row r="78" ht="15.75" spans="1:10">
      <c r="A78" s="83"/>
      <c r="B78" s="90">
        <v>43274</v>
      </c>
      <c r="C78" s="90">
        <v>43277</v>
      </c>
      <c r="D78" s="85" t="s">
        <v>80</v>
      </c>
      <c r="E78" s="86">
        <v>3</v>
      </c>
      <c r="F78" s="86">
        <v>1</v>
      </c>
      <c r="G78" s="89">
        <v>1260000</v>
      </c>
      <c r="H78" s="89">
        <f t="shared" si="0"/>
        <v>3780000</v>
      </c>
      <c r="I78" s="89"/>
      <c r="J78" s="49">
        <v>1315922</v>
      </c>
    </row>
    <row r="79" ht="15.75" spans="1:10">
      <c r="A79" s="83"/>
      <c r="B79" s="90">
        <v>43277</v>
      </c>
      <c r="C79" s="90">
        <v>43279</v>
      </c>
      <c r="D79" s="85" t="s">
        <v>81</v>
      </c>
      <c r="E79" s="86">
        <v>2</v>
      </c>
      <c r="F79" s="86">
        <v>2</v>
      </c>
      <c r="G79" s="89">
        <v>1260000</v>
      </c>
      <c r="H79" s="89">
        <f t="shared" si="0"/>
        <v>5040000</v>
      </c>
      <c r="I79" s="89"/>
      <c r="J79" s="49">
        <v>1308916</v>
      </c>
    </row>
    <row r="80" ht="15.75" spans="1:10">
      <c r="A80" s="83"/>
      <c r="B80" s="90">
        <v>43277</v>
      </c>
      <c r="C80" s="90">
        <v>43279</v>
      </c>
      <c r="D80" s="85" t="s">
        <v>82</v>
      </c>
      <c r="E80" s="86">
        <v>2</v>
      </c>
      <c r="F80" s="86">
        <v>2</v>
      </c>
      <c r="G80" s="89">
        <v>1260000</v>
      </c>
      <c r="H80" s="89">
        <f t="shared" si="0"/>
        <v>5040000</v>
      </c>
      <c r="I80" s="89"/>
      <c r="J80" s="49">
        <v>1308917</v>
      </c>
    </row>
    <row r="81" ht="15.75" spans="1:10">
      <c r="A81" s="83"/>
      <c r="B81" s="90">
        <v>43279</v>
      </c>
      <c r="C81" s="90">
        <v>43280</v>
      </c>
      <c r="D81" s="85" t="s">
        <v>83</v>
      </c>
      <c r="E81" s="86">
        <v>1</v>
      </c>
      <c r="F81" s="86">
        <v>2</v>
      </c>
      <c r="G81" s="89">
        <v>1440000</v>
      </c>
      <c r="H81" s="89">
        <f t="shared" si="0"/>
        <v>2880000</v>
      </c>
      <c r="I81" s="89"/>
      <c r="J81" s="49">
        <v>1327317</v>
      </c>
    </row>
    <row r="82" ht="15.75" spans="1:10">
      <c r="A82" s="83"/>
      <c r="B82" s="90">
        <v>43279</v>
      </c>
      <c r="C82" s="90">
        <v>43281</v>
      </c>
      <c r="D82" s="85" t="s">
        <v>84</v>
      </c>
      <c r="E82" s="86">
        <v>2</v>
      </c>
      <c r="F82" s="86">
        <v>3</v>
      </c>
      <c r="G82" s="89">
        <v>1440000</v>
      </c>
      <c r="H82" s="89">
        <f t="shared" si="0"/>
        <v>8640000</v>
      </c>
      <c r="I82" s="89"/>
      <c r="J82" s="49">
        <v>1315061</v>
      </c>
    </row>
    <row r="83" ht="15.75" spans="1:10">
      <c r="A83" s="83"/>
      <c r="B83" s="90">
        <v>43281</v>
      </c>
      <c r="C83" s="90">
        <v>43282</v>
      </c>
      <c r="D83" s="85" t="s">
        <v>85</v>
      </c>
      <c r="E83" s="86">
        <v>1</v>
      </c>
      <c r="F83" s="86">
        <v>1</v>
      </c>
      <c r="G83" s="89">
        <v>1440000</v>
      </c>
      <c r="H83" s="89">
        <f t="shared" si="0"/>
        <v>1440000</v>
      </c>
      <c r="I83" s="89"/>
      <c r="J83" s="49">
        <v>1323160</v>
      </c>
    </row>
    <row r="84" ht="15.75" spans="1:10">
      <c r="A84" s="83"/>
      <c r="B84" s="90">
        <v>43279</v>
      </c>
      <c r="C84" s="90">
        <v>43284</v>
      </c>
      <c r="D84" s="85" t="s">
        <v>86</v>
      </c>
      <c r="E84" s="86">
        <v>5</v>
      </c>
      <c r="F84" s="86">
        <v>1</v>
      </c>
      <c r="G84" s="89">
        <v>1665000</v>
      </c>
      <c r="H84" s="89">
        <f t="shared" si="0"/>
        <v>8325000</v>
      </c>
      <c r="I84" s="89"/>
      <c r="J84" s="49">
        <v>1317560</v>
      </c>
    </row>
    <row r="85" ht="15.75" spans="1:10">
      <c r="A85" s="83"/>
      <c r="B85" s="90">
        <v>43281</v>
      </c>
      <c r="C85" s="90">
        <v>43284</v>
      </c>
      <c r="D85" s="85" t="s">
        <v>87</v>
      </c>
      <c r="E85" s="86">
        <v>3</v>
      </c>
      <c r="F85" s="86">
        <v>1</v>
      </c>
      <c r="G85" s="89">
        <v>1440000</v>
      </c>
      <c r="H85" s="89">
        <f t="shared" si="0"/>
        <v>4320000</v>
      </c>
      <c r="I85" s="89"/>
      <c r="J85" s="49">
        <v>1324073</v>
      </c>
    </row>
    <row r="86" ht="15.75" spans="1:10">
      <c r="A86" s="83"/>
      <c r="B86" s="90">
        <v>43281</v>
      </c>
      <c r="C86" s="90">
        <v>43284</v>
      </c>
      <c r="D86" s="85" t="s">
        <v>88</v>
      </c>
      <c r="E86" s="86">
        <v>3</v>
      </c>
      <c r="F86" s="86">
        <v>1</v>
      </c>
      <c r="G86" s="89">
        <v>1440000</v>
      </c>
      <c r="H86" s="89">
        <f t="shared" si="0"/>
        <v>4320000</v>
      </c>
      <c r="I86" s="89"/>
      <c r="J86" s="49">
        <v>1321088</v>
      </c>
    </row>
    <row r="87" ht="15.75" spans="1:10">
      <c r="A87" s="83"/>
      <c r="B87" s="90">
        <v>43279</v>
      </c>
      <c r="C87" s="90">
        <v>43284</v>
      </c>
      <c r="D87" s="85" t="s">
        <v>89</v>
      </c>
      <c r="E87" s="86">
        <v>5</v>
      </c>
      <c r="F87" s="86">
        <v>2</v>
      </c>
      <c r="G87" s="89">
        <v>1260000</v>
      </c>
      <c r="H87" s="89">
        <f t="shared" si="0"/>
        <v>12600000</v>
      </c>
      <c r="I87" s="89"/>
      <c r="J87" s="49">
        <v>1316859</v>
      </c>
    </row>
    <row r="88" ht="15.75" spans="1:10">
      <c r="A88" s="83"/>
      <c r="B88" s="90">
        <v>43282</v>
      </c>
      <c r="C88" s="90">
        <v>43284</v>
      </c>
      <c r="D88" s="85" t="s">
        <v>90</v>
      </c>
      <c r="E88" s="86">
        <v>2</v>
      </c>
      <c r="F88" s="86">
        <v>1</v>
      </c>
      <c r="G88" s="89">
        <v>1665000</v>
      </c>
      <c r="H88" s="89">
        <f t="shared" si="0"/>
        <v>3330000</v>
      </c>
      <c r="I88" s="89"/>
      <c r="J88" s="49">
        <v>1323443</v>
      </c>
    </row>
    <row r="89" ht="15.75" spans="1:10">
      <c r="A89" s="83"/>
      <c r="B89" s="90">
        <v>43281</v>
      </c>
      <c r="C89" s="90">
        <v>43284</v>
      </c>
      <c r="D89" s="85" t="s">
        <v>91</v>
      </c>
      <c r="E89" s="86">
        <v>3</v>
      </c>
      <c r="F89" s="86">
        <v>1</v>
      </c>
      <c r="G89" s="89">
        <v>1260000</v>
      </c>
      <c r="H89" s="89">
        <f t="shared" si="0"/>
        <v>3780000</v>
      </c>
      <c r="I89" s="89"/>
      <c r="J89" s="49">
        <v>1306390</v>
      </c>
    </row>
    <row r="90" ht="15.75" spans="1:10">
      <c r="A90" s="83"/>
      <c r="B90" s="90">
        <v>43282</v>
      </c>
      <c r="C90" s="90">
        <v>43285</v>
      </c>
      <c r="D90" s="85" t="s">
        <v>92</v>
      </c>
      <c r="E90" s="86">
        <v>3</v>
      </c>
      <c r="F90" s="86">
        <v>1</v>
      </c>
      <c r="G90" s="89">
        <v>1440000</v>
      </c>
      <c r="H90" s="89">
        <f t="shared" si="0"/>
        <v>4320000</v>
      </c>
      <c r="I90" s="89"/>
      <c r="J90" s="49">
        <v>1326137</v>
      </c>
    </row>
    <row r="91" ht="15.75" spans="1:10">
      <c r="A91" s="83"/>
      <c r="B91" s="90">
        <v>43283</v>
      </c>
      <c r="C91" s="90">
        <v>43285</v>
      </c>
      <c r="D91" s="85" t="s">
        <v>93</v>
      </c>
      <c r="E91" s="86">
        <v>2</v>
      </c>
      <c r="F91" s="86">
        <v>1</v>
      </c>
      <c r="G91" s="89">
        <v>1260000</v>
      </c>
      <c r="H91" s="89">
        <f t="shared" si="0"/>
        <v>2520000</v>
      </c>
      <c r="I91" s="89"/>
      <c r="J91" s="49">
        <v>1328778</v>
      </c>
    </row>
    <row r="92" ht="15.75" spans="1:10">
      <c r="A92" s="83"/>
      <c r="B92" s="90">
        <v>43284</v>
      </c>
      <c r="C92" s="90">
        <v>43285</v>
      </c>
      <c r="D92" s="85" t="s">
        <v>94</v>
      </c>
      <c r="E92" s="86">
        <v>1</v>
      </c>
      <c r="F92" s="86">
        <v>1</v>
      </c>
      <c r="G92" s="89">
        <v>1260000</v>
      </c>
      <c r="H92" s="89">
        <f t="shared" si="0"/>
        <v>1260000</v>
      </c>
      <c r="I92" s="89"/>
      <c r="J92" s="49">
        <v>1302238</v>
      </c>
    </row>
    <row r="93" ht="15.75" spans="1:10">
      <c r="A93" s="83"/>
      <c r="B93" s="90">
        <v>43283</v>
      </c>
      <c r="C93" s="90">
        <v>43285</v>
      </c>
      <c r="D93" s="85" t="s">
        <v>95</v>
      </c>
      <c r="E93" s="86">
        <v>2</v>
      </c>
      <c r="F93" s="86">
        <v>1</v>
      </c>
      <c r="G93" s="89">
        <v>1260000</v>
      </c>
      <c r="H93" s="89">
        <f t="shared" si="0"/>
        <v>2520000</v>
      </c>
      <c r="I93" s="89"/>
      <c r="J93" s="49">
        <v>1307388</v>
      </c>
    </row>
    <row r="94" ht="15.75" spans="1:10">
      <c r="A94" s="83"/>
      <c r="B94" s="90">
        <v>43283</v>
      </c>
      <c r="C94" s="90">
        <v>43285</v>
      </c>
      <c r="D94" s="85" t="s">
        <v>96</v>
      </c>
      <c r="E94" s="86">
        <v>2</v>
      </c>
      <c r="F94" s="86">
        <v>1</v>
      </c>
      <c r="G94" s="89">
        <v>1260000</v>
      </c>
      <c r="H94" s="89">
        <f>E94*F94*G94</f>
        <v>2520000</v>
      </c>
      <c r="I94" s="89"/>
      <c r="J94" s="49">
        <v>1327606</v>
      </c>
    </row>
    <row r="95" ht="15.75" spans="1:10">
      <c r="A95" s="83"/>
      <c r="B95" s="90">
        <v>43281</v>
      </c>
      <c r="C95" s="90">
        <v>43286</v>
      </c>
      <c r="D95" s="85" t="s">
        <v>97</v>
      </c>
      <c r="E95" s="86">
        <v>5</v>
      </c>
      <c r="F95" s="86">
        <v>1</v>
      </c>
      <c r="G95" s="89">
        <v>1260000</v>
      </c>
      <c r="H95" s="89">
        <f t="shared" ref="H95:H208" si="1">E95*F95*G95</f>
        <v>6300000</v>
      </c>
      <c r="I95" s="89"/>
      <c r="J95" s="49">
        <v>1294088</v>
      </c>
    </row>
    <row r="96" ht="15.75" spans="1:10">
      <c r="A96" s="83"/>
      <c r="B96" s="90">
        <v>43201</v>
      </c>
      <c r="C96" s="90"/>
      <c r="D96" s="85"/>
      <c r="E96" s="86"/>
      <c r="F96" s="86"/>
      <c r="G96" s="89"/>
      <c r="H96" s="89">
        <f t="shared" si="1"/>
        <v>0</v>
      </c>
      <c r="I96" s="89">
        <v>360000000</v>
      </c>
      <c r="J96" s="49"/>
    </row>
    <row r="97" ht="15.75" spans="1:11">
      <c r="A97" s="83"/>
      <c r="B97" s="90">
        <v>43264</v>
      </c>
      <c r="C97" s="90"/>
      <c r="D97" s="85"/>
      <c r="E97" s="86"/>
      <c r="F97" s="86"/>
      <c r="G97" s="89"/>
      <c r="H97" s="89">
        <f t="shared" si="1"/>
        <v>0</v>
      </c>
      <c r="I97" s="89">
        <v>365940000</v>
      </c>
      <c r="J97" s="49"/>
      <c r="K97" s="92" t="s">
        <v>98</v>
      </c>
    </row>
    <row r="98" ht="15.75" spans="1:10">
      <c r="A98" s="83"/>
      <c r="B98" s="90">
        <v>43284</v>
      </c>
      <c r="C98" s="90">
        <v>43286</v>
      </c>
      <c r="D98" s="85" t="s">
        <v>99</v>
      </c>
      <c r="E98" s="86">
        <v>2</v>
      </c>
      <c r="F98" s="86">
        <v>1</v>
      </c>
      <c r="G98" s="89">
        <v>1260000</v>
      </c>
      <c r="H98" s="89">
        <f t="shared" si="1"/>
        <v>2520000</v>
      </c>
      <c r="I98" s="89"/>
      <c r="J98" s="49">
        <v>1327382</v>
      </c>
    </row>
    <row r="99" ht="15.75" spans="1:10">
      <c r="A99" s="83"/>
      <c r="B99" s="90">
        <v>43286</v>
      </c>
      <c r="C99" s="90">
        <v>43287</v>
      </c>
      <c r="D99" s="85" t="s">
        <v>100</v>
      </c>
      <c r="E99" s="86">
        <v>1</v>
      </c>
      <c r="F99" s="86">
        <v>1</v>
      </c>
      <c r="G99" s="89">
        <v>1260000</v>
      </c>
      <c r="H99" s="89">
        <f t="shared" si="1"/>
        <v>1260000</v>
      </c>
      <c r="I99" s="89"/>
      <c r="J99" s="49">
        <v>1327530</v>
      </c>
    </row>
    <row r="100" ht="15.75" spans="1:10">
      <c r="A100" s="83"/>
      <c r="B100" s="90">
        <v>43285</v>
      </c>
      <c r="C100" s="90">
        <v>43288</v>
      </c>
      <c r="D100" s="85" t="s">
        <v>101</v>
      </c>
      <c r="E100" s="86">
        <v>3</v>
      </c>
      <c r="F100" s="86">
        <v>1</v>
      </c>
      <c r="G100" s="89">
        <v>1665000</v>
      </c>
      <c r="H100" s="89">
        <f t="shared" si="1"/>
        <v>4995000</v>
      </c>
      <c r="I100" s="89"/>
      <c r="J100" s="49">
        <v>1329366</v>
      </c>
    </row>
    <row r="101" ht="15.75" spans="1:10">
      <c r="A101" s="83"/>
      <c r="B101" s="90">
        <v>43287</v>
      </c>
      <c r="C101" s="90">
        <v>43288</v>
      </c>
      <c r="D101" s="85" t="s">
        <v>102</v>
      </c>
      <c r="E101" s="86">
        <v>1</v>
      </c>
      <c r="F101" s="86">
        <v>1</v>
      </c>
      <c r="G101" s="89">
        <v>1260000</v>
      </c>
      <c r="H101" s="89">
        <f t="shared" si="1"/>
        <v>1260000</v>
      </c>
      <c r="I101" s="89"/>
      <c r="J101" s="49">
        <v>1327257</v>
      </c>
    </row>
    <row r="102" ht="15.75" spans="1:10">
      <c r="A102" s="83"/>
      <c r="B102" s="90">
        <v>43288</v>
      </c>
      <c r="C102" s="90">
        <v>43289</v>
      </c>
      <c r="D102" s="85" t="s">
        <v>103</v>
      </c>
      <c r="E102" s="86">
        <v>1</v>
      </c>
      <c r="F102" s="86">
        <v>1</v>
      </c>
      <c r="G102" s="89">
        <v>1260000</v>
      </c>
      <c r="H102" s="89">
        <f t="shared" si="1"/>
        <v>1260000</v>
      </c>
      <c r="I102" s="89"/>
      <c r="J102" s="49">
        <v>1331865</v>
      </c>
    </row>
    <row r="103" ht="15.75" spans="1:10">
      <c r="A103" s="83"/>
      <c r="B103" s="90">
        <v>43287</v>
      </c>
      <c r="C103" s="90">
        <v>43289</v>
      </c>
      <c r="D103" s="85" t="s">
        <v>104</v>
      </c>
      <c r="E103" s="86">
        <v>2</v>
      </c>
      <c r="F103" s="86">
        <v>1</v>
      </c>
      <c r="G103" s="89">
        <v>1440000</v>
      </c>
      <c r="H103" s="89">
        <f t="shared" si="1"/>
        <v>2880000</v>
      </c>
      <c r="I103" s="89"/>
      <c r="J103" s="49">
        <v>1323115</v>
      </c>
    </row>
    <row r="104" ht="15.75" spans="1:10">
      <c r="A104" s="83"/>
      <c r="B104" s="90">
        <v>43285</v>
      </c>
      <c r="C104" s="90">
        <v>43289</v>
      </c>
      <c r="D104" s="85" t="s">
        <v>105</v>
      </c>
      <c r="E104" s="86">
        <v>4</v>
      </c>
      <c r="F104" s="86">
        <v>5</v>
      </c>
      <c r="G104" s="89">
        <v>1260000</v>
      </c>
      <c r="H104" s="89">
        <f t="shared" si="1"/>
        <v>25200000</v>
      </c>
      <c r="I104" s="89"/>
      <c r="J104" s="49">
        <v>1319984</v>
      </c>
    </row>
    <row r="105" ht="15.75" spans="1:10">
      <c r="A105" s="83"/>
      <c r="B105" s="90">
        <v>43288</v>
      </c>
      <c r="C105" s="90">
        <v>43289</v>
      </c>
      <c r="D105" s="85" t="s">
        <v>106</v>
      </c>
      <c r="E105" s="86">
        <v>1</v>
      </c>
      <c r="F105" s="86">
        <v>2</v>
      </c>
      <c r="G105" s="89">
        <v>1260000</v>
      </c>
      <c r="H105" s="89">
        <f t="shared" si="1"/>
        <v>2520000</v>
      </c>
      <c r="I105" s="89"/>
      <c r="J105" s="49">
        <v>1332314</v>
      </c>
    </row>
    <row r="106" ht="15.75" spans="1:10">
      <c r="A106" s="83"/>
      <c r="B106" s="90">
        <v>43286</v>
      </c>
      <c r="C106" s="90">
        <v>43289</v>
      </c>
      <c r="D106" s="85" t="s">
        <v>107</v>
      </c>
      <c r="E106" s="86">
        <v>3</v>
      </c>
      <c r="F106" s="86">
        <v>1</v>
      </c>
      <c r="G106" s="89">
        <v>1440000</v>
      </c>
      <c r="H106" s="89">
        <f t="shared" si="1"/>
        <v>4320000</v>
      </c>
      <c r="I106" s="89"/>
      <c r="J106" s="49">
        <v>1326626</v>
      </c>
    </row>
    <row r="107" ht="15.75" spans="1:10">
      <c r="A107" s="83"/>
      <c r="B107" s="90">
        <v>43288</v>
      </c>
      <c r="C107" s="90">
        <v>43289</v>
      </c>
      <c r="D107" s="85" t="s">
        <v>108</v>
      </c>
      <c r="E107" s="86">
        <v>1</v>
      </c>
      <c r="F107" s="86">
        <v>1</v>
      </c>
      <c r="G107" s="89">
        <v>1260000</v>
      </c>
      <c r="H107" s="89">
        <f t="shared" si="1"/>
        <v>1260000</v>
      </c>
      <c r="I107" s="89"/>
      <c r="J107" s="49">
        <v>1327258</v>
      </c>
    </row>
    <row r="108" ht="15.75" spans="1:10">
      <c r="A108" s="83"/>
      <c r="B108" s="90">
        <v>43286</v>
      </c>
      <c r="C108" s="90">
        <v>43289</v>
      </c>
      <c r="D108" s="85" t="s">
        <v>109</v>
      </c>
      <c r="E108" s="86">
        <v>3</v>
      </c>
      <c r="F108" s="86">
        <v>1</v>
      </c>
      <c r="G108" s="89">
        <v>1440000</v>
      </c>
      <c r="H108" s="89">
        <f t="shared" si="1"/>
        <v>4320000</v>
      </c>
      <c r="I108" s="89"/>
      <c r="J108" s="49">
        <v>1328744</v>
      </c>
    </row>
    <row r="109" ht="15.75" spans="1:10">
      <c r="A109" s="83"/>
      <c r="B109" s="90">
        <v>43288</v>
      </c>
      <c r="C109" s="90">
        <v>43289</v>
      </c>
      <c r="D109" s="85" t="s">
        <v>110</v>
      </c>
      <c r="E109" s="86">
        <v>1</v>
      </c>
      <c r="F109" s="86">
        <v>1</v>
      </c>
      <c r="G109" s="89">
        <v>1260000</v>
      </c>
      <c r="H109" s="89">
        <f t="shared" si="1"/>
        <v>1260000</v>
      </c>
      <c r="I109" s="89"/>
      <c r="J109" s="49">
        <v>1332540</v>
      </c>
    </row>
    <row r="110" ht="15.75" spans="1:10">
      <c r="A110" s="83"/>
      <c r="B110" s="90">
        <v>43286</v>
      </c>
      <c r="C110" s="90">
        <v>43289</v>
      </c>
      <c r="D110" s="85" t="s">
        <v>111</v>
      </c>
      <c r="E110" s="86">
        <v>3</v>
      </c>
      <c r="F110" s="86">
        <v>1</v>
      </c>
      <c r="G110" s="89">
        <v>1440000</v>
      </c>
      <c r="H110" s="89">
        <f t="shared" si="1"/>
        <v>4320000</v>
      </c>
      <c r="I110" s="89"/>
      <c r="J110" s="49">
        <v>1326580</v>
      </c>
    </row>
    <row r="111" ht="15.75" spans="1:10">
      <c r="A111" s="83"/>
      <c r="B111" s="90">
        <v>43286</v>
      </c>
      <c r="C111" s="90">
        <v>43289</v>
      </c>
      <c r="D111" s="85" t="s">
        <v>112</v>
      </c>
      <c r="E111" s="86">
        <v>3</v>
      </c>
      <c r="F111" s="86">
        <v>1</v>
      </c>
      <c r="G111" s="89">
        <v>1440000</v>
      </c>
      <c r="H111" s="89">
        <f t="shared" si="1"/>
        <v>4320000</v>
      </c>
      <c r="I111" s="89"/>
      <c r="J111" s="49">
        <v>1326553</v>
      </c>
    </row>
    <row r="112" ht="15.75" spans="1:10">
      <c r="A112" s="83"/>
      <c r="B112" s="90">
        <v>43289</v>
      </c>
      <c r="C112" s="90">
        <v>43290</v>
      </c>
      <c r="D112" s="85" t="s">
        <v>113</v>
      </c>
      <c r="E112" s="86">
        <v>1</v>
      </c>
      <c r="F112" s="86">
        <v>1</v>
      </c>
      <c r="G112" s="89">
        <v>1260000</v>
      </c>
      <c r="H112" s="89">
        <f t="shared" si="1"/>
        <v>1260000</v>
      </c>
      <c r="I112" s="89"/>
      <c r="J112" s="49">
        <v>1327432</v>
      </c>
    </row>
    <row r="113" ht="15.75" spans="1:10">
      <c r="A113" s="83"/>
      <c r="B113" s="90">
        <v>43287</v>
      </c>
      <c r="C113" s="90">
        <v>43291</v>
      </c>
      <c r="D113" s="85" t="s">
        <v>114</v>
      </c>
      <c r="E113" s="86">
        <v>4</v>
      </c>
      <c r="F113" s="86">
        <v>1</v>
      </c>
      <c r="G113" s="89">
        <v>1440000</v>
      </c>
      <c r="H113" s="89">
        <f t="shared" si="1"/>
        <v>5760000</v>
      </c>
      <c r="I113" s="89"/>
      <c r="J113" s="49">
        <v>1327121</v>
      </c>
    </row>
    <row r="114" ht="15.75" spans="1:10">
      <c r="A114" s="83"/>
      <c r="B114" s="90">
        <v>43290</v>
      </c>
      <c r="C114" s="90">
        <v>43291</v>
      </c>
      <c r="D114" s="85" t="s">
        <v>108</v>
      </c>
      <c r="E114" s="86">
        <v>1</v>
      </c>
      <c r="F114" s="86">
        <v>1</v>
      </c>
      <c r="G114" s="89">
        <v>1260000</v>
      </c>
      <c r="H114" s="89">
        <f t="shared" si="1"/>
        <v>1260000</v>
      </c>
      <c r="I114" s="89"/>
      <c r="J114" s="49">
        <v>1327259</v>
      </c>
    </row>
    <row r="115" ht="15.75" spans="1:10">
      <c r="A115" s="83"/>
      <c r="B115" s="90">
        <v>43288</v>
      </c>
      <c r="C115" s="90">
        <v>43291</v>
      </c>
      <c r="D115" s="85" t="s">
        <v>115</v>
      </c>
      <c r="E115" s="86">
        <v>3</v>
      </c>
      <c r="F115" s="86">
        <v>1</v>
      </c>
      <c r="G115" s="89">
        <v>1440000</v>
      </c>
      <c r="H115" s="89">
        <f t="shared" si="1"/>
        <v>4320000</v>
      </c>
      <c r="I115" s="89"/>
      <c r="J115" s="49">
        <v>1326615</v>
      </c>
    </row>
    <row r="116" ht="15.75" spans="1:10">
      <c r="A116" s="83"/>
      <c r="B116" s="90">
        <v>43290</v>
      </c>
      <c r="C116" s="90">
        <v>43292</v>
      </c>
      <c r="D116" s="85" t="s">
        <v>116</v>
      </c>
      <c r="E116" s="86">
        <v>2</v>
      </c>
      <c r="F116" s="86">
        <v>1</v>
      </c>
      <c r="G116" s="89">
        <v>1260000</v>
      </c>
      <c r="H116" s="89">
        <f t="shared" si="1"/>
        <v>2520000</v>
      </c>
      <c r="I116" s="89"/>
      <c r="J116" s="49">
        <v>1317063</v>
      </c>
    </row>
    <row r="117" ht="15.75" spans="1:10">
      <c r="A117" s="83"/>
      <c r="B117" s="90">
        <v>43291</v>
      </c>
      <c r="C117" s="90">
        <v>43292</v>
      </c>
      <c r="D117" s="85" t="s">
        <v>117</v>
      </c>
      <c r="E117" s="86">
        <v>1</v>
      </c>
      <c r="F117" s="86">
        <v>1</v>
      </c>
      <c r="G117" s="89">
        <v>1260000</v>
      </c>
      <c r="H117" s="89">
        <f t="shared" si="1"/>
        <v>1260000</v>
      </c>
      <c r="I117" s="89"/>
      <c r="J117" s="49">
        <v>1297176</v>
      </c>
    </row>
    <row r="118" ht="15.75" spans="1:10">
      <c r="A118" s="83"/>
      <c r="B118" s="90">
        <v>43291</v>
      </c>
      <c r="C118" s="90">
        <v>43292</v>
      </c>
      <c r="D118" s="85" t="s">
        <v>108</v>
      </c>
      <c r="E118" s="86">
        <v>1</v>
      </c>
      <c r="F118" s="86">
        <v>1</v>
      </c>
      <c r="G118" s="89">
        <v>1260000</v>
      </c>
      <c r="H118" s="89">
        <f t="shared" si="1"/>
        <v>1260000</v>
      </c>
      <c r="I118" s="89"/>
      <c r="J118" s="49">
        <v>1327433</v>
      </c>
    </row>
    <row r="119" ht="15.75" spans="1:10">
      <c r="A119" s="83"/>
      <c r="B119" s="90">
        <v>43291</v>
      </c>
      <c r="C119" s="90">
        <v>43292</v>
      </c>
      <c r="D119" s="85" t="s">
        <v>118</v>
      </c>
      <c r="E119" s="86">
        <v>1</v>
      </c>
      <c r="F119" s="86">
        <v>1</v>
      </c>
      <c r="G119" s="89">
        <v>1260000</v>
      </c>
      <c r="H119" s="89">
        <f t="shared" si="1"/>
        <v>1260000</v>
      </c>
      <c r="I119" s="89"/>
      <c r="J119" s="49">
        <v>1297172</v>
      </c>
    </row>
    <row r="120" ht="15.75" spans="1:10">
      <c r="A120" s="83"/>
      <c r="B120" s="90">
        <v>43292</v>
      </c>
      <c r="C120" s="90">
        <v>43293</v>
      </c>
      <c r="D120" s="85" t="s">
        <v>108</v>
      </c>
      <c r="E120" s="86">
        <v>1</v>
      </c>
      <c r="F120" s="86">
        <v>1</v>
      </c>
      <c r="G120" s="89">
        <v>1260000</v>
      </c>
      <c r="H120" s="89">
        <f t="shared" si="1"/>
        <v>1260000</v>
      </c>
      <c r="I120" s="89"/>
      <c r="J120" s="49">
        <v>1327434</v>
      </c>
    </row>
    <row r="121" ht="15.75" spans="1:10">
      <c r="A121" s="83"/>
      <c r="B121" s="90">
        <v>43291</v>
      </c>
      <c r="C121" s="90">
        <v>43293</v>
      </c>
      <c r="D121" s="85" t="s">
        <v>119</v>
      </c>
      <c r="E121" s="86">
        <v>2</v>
      </c>
      <c r="F121" s="86">
        <v>1</v>
      </c>
      <c r="G121" s="89">
        <v>1440000</v>
      </c>
      <c r="H121" s="89">
        <f t="shared" si="1"/>
        <v>2880000</v>
      </c>
      <c r="I121" s="89"/>
      <c r="J121" s="49">
        <v>1319882</v>
      </c>
    </row>
    <row r="122" ht="15.75" spans="1:10">
      <c r="A122" s="83"/>
      <c r="B122" s="90">
        <v>43292</v>
      </c>
      <c r="C122" s="90">
        <v>43293</v>
      </c>
      <c r="D122" s="85" t="s">
        <v>118</v>
      </c>
      <c r="E122" s="86">
        <v>1</v>
      </c>
      <c r="F122" s="86">
        <v>1</v>
      </c>
      <c r="G122" s="89">
        <v>1260000</v>
      </c>
      <c r="H122" s="89">
        <f t="shared" si="1"/>
        <v>1260000</v>
      </c>
      <c r="I122" s="89"/>
      <c r="J122" s="49">
        <v>1297273</v>
      </c>
    </row>
    <row r="123" ht="15.75" spans="1:10">
      <c r="A123" s="83"/>
      <c r="B123" s="90">
        <v>43292</v>
      </c>
      <c r="C123" s="90">
        <v>43293</v>
      </c>
      <c r="D123" s="85" t="s">
        <v>120</v>
      </c>
      <c r="E123" s="86">
        <v>1</v>
      </c>
      <c r="F123" s="86">
        <v>1</v>
      </c>
      <c r="G123" s="89">
        <v>1260000</v>
      </c>
      <c r="H123" s="89">
        <f t="shared" si="1"/>
        <v>1260000</v>
      </c>
      <c r="I123" s="89"/>
      <c r="J123" s="49">
        <v>1297249</v>
      </c>
    </row>
    <row r="124" ht="15.75" spans="1:10">
      <c r="A124" s="83"/>
      <c r="B124" s="90">
        <v>43293</v>
      </c>
      <c r="C124" s="90">
        <v>43294</v>
      </c>
      <c r="D124" s="85" t="s">
        <v>113</v>
      </c>
      <c r="E124" s="86">
        <v>1</v>
      </c>
      <c r="F124" s="86">
        <v>1</v>
      </c>
      <c r="G124" s="89">
        <v>1260000</v>
      </c>
      <c r="H124" s="89">
        <f t="shared" si="1"/>
        <v>1260000</v>
      </c>
      <c r="I124" s="89"/>
      <c r="J124" s="49">
        <v>1327435</v>
      </c>
    </row>
    <row r="125" ht="15.75" spans="1:10">
      <c r="A125" s="83"/>
      <c r="B125" s="90">
        <v>43289</v>
      </c>
      <c r="C125" s="90">
        <v>43294</v>
      </c>
      <c r="D125" s="85" t="s">
        <v>121</v>
      </c>
      <c r="E125" s="86">
        <v>5</v>
      </c>
      <c r="F125" s="86">
        <v>1</v>
      </c>
      <c r="G125" s="89">
        <v>1665000</v>
      </c>
      <c r="H125" s="89">
        <f t="shared" si="1"/>
        <v>8325000</v>
      </c>
      <c r="I125" s="89"/>
      <c r="J125" s="49">
        <v>1318177</v>
      </c>
    </row>
    <row r="126" ht="15.75" spans="1:10">
      <c r="A126" s="83"/>
      <c r="B126" s="90">
        <v>43294</v>
      </c>
      <c r="C126" s="90" t="s">
        <v>122</v>
      </c>
      <c r="D126" s="85" t="s">
        <v>123</v>
      </c>
      <c r="E126" s="86">
        <v>1</v>
      </c>
      <c r="F126" s="86">
        <v>1</v>
      </c>
      <c r="G126" s="89">
        <v>1260000</v>
      </c>
      <c r="H126" s="89">
        <f t="shared" si="1"/>
        <v>1260000</v>
      </c>
      <c r="I126" s="89"/>
      <c r="J126" s="49">
        <v>1327363</v>
      </c>
    </row>
    <row r="127" ht="15.75" spans="1:10">
      <c r="A127" s="83"/>
      <c r="B127" s="90">
        <v>43293</v>
      </c>
      <c r="C127" s="90">
        <v>43295</v>
      </c>
      <c r="D127" s="85" t="s">
        <v>124</v>
      </c>
      <c r="E127" s="86">
        <v>2</v>
      </c>
      <c r="F127" s="86">
        <v>1</v>
      </c>
      <c r="G127" s="89">
        <v>1440000</v>
      </c>
      <c r="H127" s="89">
        <f t="shared" si="1"/>
        <v>2880000</v>
      </c>
      <c r="I127" s="89"/>
      <c r="J127" s="49">
        <v>1319963</v>
      </c>
    </row>
    <row r="128" ht="15.75" spans="1:10">
      <c r="A128" s="83"/>
      <c r="B128" s="90">
        <v>43294</v>
      </c>
      <c r="C128" s="90">
        <v>43296</v>
      </c>
      <c r="D128" s="85" t="s">
        <v>125</v>
      </c>
      <c r="E128" s="86">
        <v>2</v>
      </c>
      <c r="F128" s="86">
        <v>1</v>
      </c>
      <c r="G128" s="89">
        <v>1260000</v>
      </c>
      <c r="H128" s="89">
        <f t="shared" si="1"/>
        <v>2520000</v>
      </c>
      <c r="I128" s="89"/>
      <c r="J128" s="49">
        <v>1327784</v>
      </c>
    </row>
    <row r="129" ht="15.75" spans="1:10">
      <c r="A129" s="83"/>
      <c r="B129" s="90">
        <v>43293</v>
      </c>
      <c r="C129" s="90">
        <v>43296</v>
      </c>
      <c r="D129" s="85" t="s">
        <v>117</v>
      </c>
      <c r="E129" s="86">
        <v>3</v>
      </c>
      <c r="F129" s="86">
        <v>1</v>
      </c>
      <c r="G129" s="89">
        <v>1260000</v>
      </c>
      <c r="H129" s="89">
        <f t="shared" si="1"/>
        <v>3780000</v>
      </c>
      <c r="I129" s="89"/>
      <c r="J129" s="49">
        <v>1311260</v>
      </c>
    </row>
    <row r="130" ht="15.75" spans="1:10">
      <c r="A130" s="83"/>
      <c r="B130" s="90">
        <v>43296</v>
      </c>
      <c r="C130" s="90">
        <v>43297</v>
      </c>
      <c r="D130" s="85" t="s">
        <v>126</v>
      </c>
      <c r="E130" s="86">
        <v>1</v>
      </c>
      <c r="F130" s="86">
        <v>1</v>
      </c>
      <c r="G130" s="89">
        <v>1260000</v>
      </c>
      <c r="H130" s="89">
        <f t="shared" si="1"/>
        <v>1260000</v>
      </c>
      <c r="I130" s="89"/>
      <c r="J130" s="49">
        <v>1335891</v>
      </c>
    </row>
    <row r="131" ht="15.75" spans="1:10">
      <c r="A131" s="83"/>
      <c r="B131" s="90">
        <v>43295</v>
      </c>
      <c r="C131" s="90">
        <v>43297</v>
      </c>
      <c r="D131" s="85" t="s">
        <v>127</v>
      </c>
      <c r="E131" s="86">
        <v>2</v>
      </c>
      <c r="F131" s="86">
        <v>1</v>
      </c>
      <c r="G131" s="89">
        <v>1260000</v>
      </c>
      <c r="H131" s="89">
        <f t="shared" si="1"/>
        <v>2520000</v>
      </c>
      <c r="I131" s="89"/>
      <c r="J131" s="49">
        <v>1327247</v>
      </c>
    </row>
    <row r="132" ht="15.75" spans="1:10">
      <c r="A132" s="83"/>
      <c r="B132" s="90">
        <v>43295</v>
      </c>
      <c r="C132" s="90">
        <v>43296</v>
      </c>
      <c r="D132" s="85" t="s">
        <v>128</v>
      </c>
      <c r="E132" s="86">
        <v>1</v>
      </c>
      <c r="F132" s="86">
        <v>1</v>
      </c>
      <c r="G132" s="89">
        <v>1440000</v>
      </c>
      <c r="H132" s="89">
        <f t="shared" si="1"/>
        <v>1440000</v>
      </c>
      <c r="I132" s="89"/>
      <c r="J132" s="49">
        <v>1316930</v>
      </c>
    </row>
    <row r="133" ht="15.75" spans="1:10">
      <c r="A133" s="83"/>
      <c r="B133" s="90">
        <v>43296</v>
      </c>
      <c r="C133" s="90">
        <v>43298</v>
      </c>
      <c r="D133" s="85" t="s">
        <v>129</v>
      </c>
      <c r="E133" s="86">
        <v>2</v>
      </c>
      <c r="F133" s="86">
        <v>1</v>
      </c>
      <c r="G133" s="89">
        <v>1260000</v>
      </c>
      <c r="H133" s="89">
        <f t="shared" si="1"/>
        <v>2520000</v>
      </c>
      <c r="I133" s="89"/>
      <c r="J133" s="49">
        <v>1335963</v>
      </c>
    </row>
    <row r="134" ht="15.75" spans="1:10">
      <c r="A134" s="83"/>
      <c r="B134" s="90">
        <v>43295</v>
      </c>
      <c r="C134" s="90">
        <v>43298</v>
      </c>
      <c r="D134" s="85" t="s">
        <v>130</v>
      </c>
      <c r="E134" s="86">
        <v>3</v>
      </c>
      <c r="F134" s="86">
        <v>1</v>
      </c>
      <c r="G134" s="89">
        <v>1260000</v>
      </c>
      <c r="H134" s="89">
        <f t="shared" si="1"/>
        <v>3780000</v>
      </c>
      <c r="I134" s="89"/>
      <c r="J134" s="49">
        <v>1327245</v>
      </c>
    </row>
    <row r="135" ht="15.75" spans="1:10">
      <c r="A135" s="83"/>
      <c r="B135" s="90">
        <v>43297</v>
      </c>
      <c r="C135" s="90">
        <v>43298</v>
      </c>
      <c r="D135" s="85" t="s">
        <v>131</v>
      </c>
      <c r="E135" s="86">
        <v>1</v>
      </c>
      <c r="F135" s="86">
        <v>1</v>
      </c>
      <c r="G135" s="89">
        <v>1260000</v>
      </c>
      <c r="H135" s="89">
        <f t="shared" si="1"/>
        <v>1260000</v>
      </c>
      <c r="I135" s="89"/>
      <c r="J135" s="49">
        <v>1335893</v>
      </c>
    </row>
    <row r="136" ht="15.75" spans="1:10">
      <c r="A136" s="83"/>
      <c r="B136" s="90">
        <v>43297</v>
      </c>
      <c r="C136" s="90">
        <v>43299</v>
      </c>
      <c r="D136" s="85" t="s">
        <v>132</v>
      </c>
      <c r="E136" s="86">
        <v>2</v>
      </c>
      <c r="F136" s="86">
        <v>1</v>
      </c>
      <c r="G136" s="89">
        <v>1260000</v>
      </c>
      <c r="H136" s="89">
        <f t="shared" si="1"/>
        <v>2520000</v>
      </c>
      <c r="I136" s="89"/>
      <c r="J136" s="49">
        <v>1325788</v>
      </c>
    </row>
    <row r="137" ht="15.75" spans="1:10">
      <c r="A137" s="83"/>
      <c r="B137" s="90">
        <v>43297</v>
      </c>
      <c r="C137" s="90">
        <v>43299</v>
      </c>
      <c r="D137" s="85" t="s">
        <v>133</v>
      </c>
      <c r="E137" s="86">
        <v>2</v>
      </c>
      <c r="F137" s="86">
        <v>1</v>
      </c>
      <c r="G137" s="89">
        <v>1260000</v>
      </c>
      <c r="H137" s="89">
        <f t="shared" si="1"/>
        <v>2520000</v>
      </c>
      <c r="I137" s="89"/>
      <c r="J137" s="49">
        <v>1326135</v>
      </c>
    </row>
    <row r="138" ht="15.75" spans="1:10">
      <c r="A138" s="83"/>
      <c r="B138" s="90">
        <v>43300</v>
      </c>
      <c r="C138" s="90">
        <v>43301</v>
      </c>
      <c r="D138" s="85" t="s">
        <v>134</v>
      </c>
      <c r="E138" s="86">
        <v>1</v>
      </c>
      <c r="F138" s="86">
        <v>1</v>
      </c>
      <c r="G138" s="89">
        <v>1260000</v>
      </c>
      <c r="H138" s="89">
        <f t="shared" si="1"/>
        <v>1260000</v>
      </c>
      <c r="I138" s="89"/>
      <c r="J138" s="49">
        <v>1325267</v>
      </c>
    </row>
    <row r="139" ht="15.75" spans="1:10">
      <c r="A139" s="83"/>
      <c r="B139" s="90">
        <v>43300</v>
      </c>
      <c r="C139" s="90">
        <v>43301</v>
      </c>
      <c r="D139" s="85" t="s">
        <v>135</v>
      </c>
      <c r="E139" s="86">
        <v>1</v>
      </c>
      <c r="F139" s="86">
        <v>1</v>
      </c>
      <c r="G139" s="89">
        <v>1260000</v>
      </c>
      <c r="H139" s="89">
        <f t="shared" si="1"/>
        <v>1260000</v>
      </c>
      <c r="I139" s="89"/>
      <c r="J139" s="49">
        <v>1338208</v>
      </c>
    </row>
    <row r="140" ht="15.75" spans="1:10">
      <c r="A140" s="83"/>
      <c r="B140" s="90">
        <v>43300</v>
      </c>
      <c r="C140" s="90">
        <v>43301</v>
      </c>
      <c r="D140" s="85" t="s">
        <v>136</v>
      </c>
      <c r="E140" s="86">
        <v>1</v>
      </c>
      <c r="F140" s="86">
        <v>3</v>
      </c>
      <c r="G140" s="89">
        <v>1665000</v>
      </c>
      <c r="H140" s="89">
        <f t="shared" si="1"/>
        <v>4995000</v>
      </c>
      <c r="I140" s="89"/>
      <c r="J140" s="49">
        <v>1338328</v>
      </c>
    </row>
    <row r="141" ht="15.75" spans="1:10">
      <c r="A141" s="83"/>
      <c r="B141" s="90">
        <v>43300</v>
      </c>
      <c r="C141" s="90">
        <v>43302</v>
      </c>
      <c r="D141" s="85" t="s">
        <v>137</v>
      </c>
      <c r="E141" s="86">
        <v>2</v>
      </c>
      <c r="F141" s="86">
        <v>1</v>
      </c>
      <c r="G141" s="89">
        <v>1260000</v>
      </c>
      <c r="H141" s="89">
        <f t="shared" si="1"/>
        <v>2520000</v>
      </c>
      <c r="I141" s="89"/>
      <c r="J141" s="49">
        <v>1318131</v>
      </c>
    </row>
    <row r="142" ht="15.75" spans="1:10">
      <c r="A142" s="83"/>
      <c r="B142" s="90">
        <v>43302</v>
      </c>
      <c r="C142" s="90">
        <v>43303</v>
      </c>
      <c r="D142" s="85" t="s">
        <v>138</v>
      </c>
      <c r="E142" s="86">
        <v>1</v>
      </c>
      <c r="F142" s="86">
        <v>1</v>
      </c>
      <c r="G142" s="89">
        <v>1260000</v>
      </c>
      <c r="H142" s="89">
        <f t="shared" si="1"/>
        <v>1260000</v>
      </c>
      <c r="I142" s="89"/>
      <c r="J142" s="49">
        <v>1338916</v>
      </c>
    </row>
    <row r="143" ht="15.75" spans="1:10">
      <c r="A143" s="83"/>
      <c r="B143" s="90">
        <v>43302</v>
      </c>
      <c r="C143" s="90">
        <v>43303</v>
      </c>
      <c r="D143" s="85" t="s">
        <v>139</v>
      </c>
      <c r="E143" s="86">
        <v>1</v>
      </c>
      <c r="F143" s="86">
        <v>1</v>
      </c>
      <c r="G143" s="89">
        <v>1260000</v>
      </c>
      <c r="H143" s="89">
        <f t="shared" si="1"/>
        <v>1260000</v>
      </c>
      <c r="I143" s="89"/>
      <c r="J143" s="49">
        <v>1338882</v>
      </c>
    </row>
    <row r="144" ht="15.75" spans="1:10">
      <c r="A144" s="83"/>
      <c r="B144" s="90">
        <v>43300</v>
      </c>
      <c r="C144" s="90">
        <v>43303</v>
      </c>
      <c r="D144" s="85" t="s">
        <v>140</v>
      </c>
      <c r="E144" s="86">
        <v>3</v>
      </c>
      <c r="F144" s="86">
        <v>2</v>
      </c>
      <c r="G144" s="89">
        <v>1440000</v>
      </c>
      <c r="H144" s="89">
        <f t="shared" si="1"/>
        <v>8640000</v>
      </c>
      <c r="I144" s="89"/>
      <c r="J144" s="49">
        <v>1335313</v>
      </c>
    </row>
    <row r="145" ht="15.75" spans="1:10">
      <c r="A145" s="83"/>
      <c r="B145" s="90">
        <v>43302</v>
      </c>
      <c r="C145" s="90">
        <v>43303</v>
      </c>
      <c r="D145" s="85" t="s">
        <v>141</v>
      </c>
      <c r="E145" s="86">
        <v>1</v>
      </c>
      <c r="F145" s="86">
        <v>1</v>
      </c>
      <c r="G145" s="89">
        <v>1665000</v>
      </c>
      <c r="H145" s="89">
        <f t="shared" si="1"/>
        <v>1665000</v>
      </c>
      <c r="I145" s="89"/>
      <c r="J145" s="49">
        <v>1339303</v>
      </c>
    </row>
    <row r="146" ht="15.75" spans="1:10">
      <c r="A146" s="83"/>
      <c r="B146" s="90">
        <v>43304</v>
      </c>
      <c r="C146" s="90">
        <v>43305</v>
      </c>
      <c r="D146" s="85" t="s">
        <v>142</v>
      </c>
      <c r="E146" s="86">
        <v>1</v>
      </c>
      <c r="F146" s="86">
        <v>1</v>
      </c>
      <c r="G146" s="89">
        <v>1260000</v>
      </c>
      <c r="H146" s="89">
        <f t="shared" si="1"/>
        <v>1260000</v>
      </c>
      <c r="I146" s="89"/>
      <c r="J146" s="49">
        <v>1323386</v>
      </c>
    </row>
    <row r="147" ht="15.75" spans="1:10">
      <c r="A147" s="83"/>
      <c r="B147" s="90">
        <v>43301</v>
      </c>
      <c r="C147" s="90">
        <v>43306</v>
      </c>
      <c r="D147" s="85" t="s">
        <v>143</v>
      </c>
      <c r="E147" s="86">
        <v>5</v>
      </c>
      <c r="F147" s="86">
        <v>1</v>
      </c>
      <c r="G147" s="89">
        <v>1440000</v>
      </c>
      <c r="H147" s="89">
        <f t="shared" si="1"/>
        <v>7200000</v>
      </c>
      <c r="I147" s="89"/>
      <c r="J147" s="49">
        <v>1320617</v>
      </c>
    </row>
    <row r="148" ht="15.75" spans="1:10">
      <c r="A148" s="83"/>
      <c r="B148" s="90">
        <v>43306</v>
      </c>
      <c r="C148" s="90">
        <v>43307</v>
      </c>
      <c r="D148" s="85" t="s">
        <v>144</v>
      </c>
      <c r="E148" s="86">
        <v>1</v>
      </c>
      <c r="F148" s="86">
        <v>1</v>
      </c>
      <c r="G148" s="89">
        <v>1260000</v>
      </c>
      <c r="H148" s="89">
        <f t="shared" si="1"/>
        <v>1260000</v>
      </c>
      <c r="I148" s="89"/>
      <c r="J148" s="49">
        <v>1339901</v>
      </c>
    </row>
    <row r="149" ht="15.75" spans="1:10">
      <c r="A149" s="83"/>
      <c r="B149" s="90">
        <v>43304</v>
      </c>
      <c r="C149" s="90">
        <v>43307</v>
      </c>
      <c r="D149" s="85" t="s">
        <v>145</v>
      </c>
      <c r="E149" s="86">
        <v>3</v>
      </c>
      <c r="F149" s="86">
        <v>1</v>
      </c>
      <c r="G149" s="89">
        <v>1260000</v>
      </c>
      <c r="H149" s="89">
        <f t="shared" si="1"/>
        <v>3780000</v>
      </c>
      <c r="I149" s="89"/>
      <c r="J149" s="49">
        <v>1313574</v>
      </c>
    </row>
    <row r="150" ht="15.75" spans="1:10">
      <c r="A150" s="83"/>
      <c r="B150" s="90">
        <v>43305</v>
      </c>
      <c r="C150" s="90">
        <v>43306</v>
      </c>
      <c r="D150" s="85" t="s">
        <v>146</v>
      </c>
      <c r="E150" s="86">
        <v>1</v>
      </c>
      <c r="F150" s="86">
        <v>1</v>
      </c>
      <c r="G150" s="89">
        <v>1260000</v>
      </c>
      <c r="H150" s="89">
        <f t="shared" si="1"/>
        <v>1260000</v>
      </c>
      <c r="I150" s="89"/>
      <c r="J150" s="49">
        <v>1325441</v>
      </c>
    </row>
    <row r="151" ht="15.75" spans="1:10">
      <c r="A151" s="83"/>
      <c r="B151" s="90">
        <v>43306</v>
      </c>
      <c r="C151" s="90">
        <v>43307</v>
      </c>
      <c r="D151" s="85" t="s">
        <v>147</v>
      </c>
      <c r="E151" s="86">
        <v>1</v>
      </c>
      <c r="F151" s="86">
        <v>2</v>
      </c>
      <c r="G151" s="89">
        <v>1260000</v>
      </c>
      <c r="H151" s="89">
        <f t="shared" si="1"/>
        <v>2520000</v>
      </c>
      <c r="I151" s="89"/>
      <c r="J151" s="49">
        <v>1340227</v>
      </c>
    </row>
    <row r="152" ht="15.75" spans="1:10">
      <c r="A152" s="83"/>
      <c r="B152" s="90">
        <v>43307</v>
      </c>
      <c r="C152" s="90">
        <v>43308</v>
      </c>
      <c r="D152" s="85" t="s">
        <v>148</v>
      </c>
      <c r="E152" s="86">
        <v>1</v>
      </c>
      <c r="F152" s="86">
        <v>3</v>
      </c>
      <c r="G152" s="89">
        <v>1260000</v>
      </c>
      <c r="H152" s="89">
        <f t="shared" si="1"/>
        <v>3780000</v>
      </c>
      <c r="I152" s="89"/>
      <c r="J152" s="49">
        <v>1319514</v>
      </c>
    </row>
    <row r="153" ht="15.75" spans="1:10">
      <c r="A153" s="83"/>
      <c r="B153" s="90">
        <v>43304</v>
      </c>
      <c r="C153" s="90">
        <v>43309</v>
      </c>
      <c r="D153" s="85" t="s">
        <v>149</v>
      </c>
      <c r="E153" s="86">
        <v>5</v>
      </c>
      <c r="F153" s="86">
        <v>1</v>
      </c>
      <c r="G153" s="89">
        <v>1440000</v>
      </c>
      <c r="H153" s="89">
        <f t="shared" si="1"/>
        <v>7200000</v>
      </c>
      <c r="I153" s="89"/>
      <c r="J153" s="49">
        <v>1328566</v>
      </c>
    </row>
    <row r="154" ht="15.75" spans="1:10">
      <c r="A154" s="83"/>
      <c r="B154" s="90">
        <v>43308</v>
      </c>
      <c r="C154" s="90">
        <v>43309</v>
      </c>
      <c r="D154" s="85" t="s">
        <v>150</v>
      </c>
      <c r="E154" s="86">
        <v>1</v>
      </c>
      <c r="F154" s="86">
        <v>2</v>
      </c>
      <c r="G154" s="89">
        <v>1260000</v>
      </c>
      <c r="H154" s="89">
        <f t="shared" si="1"/>
        <v>2520000</v>
      </c>
      <c r="I154" s="89"/>
      <c r="J154" s="49">
        <v>1307480</v>
      </c>
    </row>
    <row r="155" ht="15.75" spans="1:10">
      <c r="A155" s="83"/>
      <c r="B155" s="90">
        <v>43310</v>
      </c>
      <c r="C155" s="90">
        <v>43312</v>
      </c>
      <c r="D155" s="85" t="s">
        <v>151</v>
      </c>
      <c r="E155" s="86">
        <v>2</v>
      </c>
      <c r="F155" s="86">
        <v>1</v>
      </c>
      <c r="G155" s="89">
        <v>1440000</v>
      </c>
      <c r="H155" s="89">
        <f t="shared" si="1"/>
        <v>2880000</v>
      </c>
      <c r="I155" s="89"/>
      <c r="J155" s="49">
        <v>1337810</v>
      </c>
    </row>
    <row r="156" ht="15.75" spans="1:10">
      <c r="A156" s="83"/>
      <c r="B156" s="90">
        <v>43310</v>
      </c>
      <c r="C156" s="90">
        <v>43312</v>
      </c>
      <c r="D156" s="85" t="s">
        <v>152</v>
      </c>
      <c r="E156" s="86">
        <v>2</v>
      </c>
      <c r="F156" s="86">
        <v>1</v>
      </c>
      <c r="G156" s="89">
        <v>1440000</v>
      </c>
      <c r="H156" s="89">
        <f t="shared" si="1"/>
        <v>2880000</v>
      </c>
      <c r="I156" s="89"/>
      <c r="J156" s="49">
        <v>1337803</v>
      </c>
    </row>
    <row r="157" ht="15.75" spans="1:10">
      <c r="A157" s="83"/>
      <c r="B157" s="90">
        <v>43310</v>
      </c>
      <c r="C157" s="90">
        <v>43312</v>
      </c>
      <c r="D157" s="85" t="s">
        <v>153</v>
      </c>
      <c r="E157" s="86">
        <v>2</v>
      </c>
      <c r="F157" s="86">
        <v>1</v>
      </c>
      <c r="G157" s="89">
        <v>1440000</v>
      </c>
      <c r="H157" s="89">
        <f t="shared" si="1"/>
        <v>2880000</v>
      </c>
      <c r="I157" s="89"/>
      <c r="J157" s="49">
        <v>1337786</v>
      </c>
    </row>
    <row r="158" ht="15.75" spans="1:10">
      <c r="A158" s="83"/>
      <c r="B158" s="90">
        <v>43310</v>
      </c>
      <c r="C158" s="90">
        <v>43312</v>
      </c>
      <c r="D158" s="85" t="s">
        <v>154</v>
      </c>
      <c r="E158" s="86">
        <v>2</v>
      </c>
      <c r="F158" s="86">
        <v>1</v>
      </c>
      <c r="G158" s="89">
        <v>1260000</v>
      </c>
      <c r="H158" s="89">
        <f t="shared" si="1"/>
        <v>2520000</v>
      </c>
      <c r="I158" s="89"/>
      <c r="J158" s="49">
        <v>1337802</v>
      </c>
    </row>
    <row r="159" ht="15.75" spans="1:10">
      <c r="A159" s="83"/>
      <c r="B159" s="90">
        <v>43310</v>
      </c>
      <c r="C159" s="90">
        <v>43312</v>
      </c>
      <c r="D159" s="85" t="s">
        <v>155</v>
      </c>
      <c r="E159" s="86">
        <v>2</v>
      </c>
      <c r="F159" s="86">
        <v>1</v>
      </c>
      <c r="G159" s="89">
        <v>1440000</v>
      </c>
      <c r="H159" s="89">
        <f t="shared" si="1"/>
        <v>2880000</v>
      </c>
      <c r="I159" s="89"/>
      <c r="J159" s="49">
        <v>1337806</v>
      </c>
    </row>
    <row r="160" ht="15.75" spans="1:10">
      <c r="A160" s="83"/>
      <c r="B160" s="90">
        <v>43310</v>
      </c>
      <c r="C160" s="90">
        <v>43311</v>
      </c>
      <c r="D160" s="85" t="s">
        <v>156</v>
      </c>
      <c r="E160" s="86">
        <v>1</v>
      </c>
      <c r="F160" s="86">
        <v>1</v>
      </c>
      <c r="G160" s="89">
        <v>1665000</v>
      </c>
      <c r="H160" s="89">
        <f t="shared" si="1"/>
        <v>1665000</v>
      </c>
      <c r="I160" s="89"/>
      <c r="J160" s="49">
        <v>1326272</v>
      </c>
    </row>
    <row r="161" ht="15.75" spans="1:10">
      <c r="A161" s="83"/>
      <c r="B161" s="90">
        <v>43310</v>
      </c>
      <c r="C161" s="90">
        <v>43312</v>
      </c>
      <c r="D161" s="85" t="s">
        <v>157</v>
      </c>
      <c r="E161" s="86">
        <v>2</v>
      </c>
      <c r="F161" s="86">
        <v>1</v>
      </c>
      <c r="G161" s="89">
        <v>1260000</v>
      </c>
      <c r="H161" s="89">
        <f t="shared" si="1"/>
        <v>2520000</v>
      </c>
      <c r="I161" s="89"/>
      <c r="J161" s="49">
        <v>1337808</v>
      </c>
    </row>
    <row r="162" ht="15.75" spans="1:10">
      <c r="A162" s="83"/>
      <c r="B162" s="90">
        <v>43310</v>
      </c>
      <c r="C162" s="90">
        <v>43313</v>
      </c>
      <c r="D162" s="85" t="s">
        <v>158</v>
      </c>
      <c r="E162" s="86">
        <v>3</v>
      </c>
      <c r="F162" s="86">
        <v>1</v>
      </c>
      <c r="G162" s="89">
        <v>1440000</v>
      </c>
      <c r="H162" s="89">
        <f t="shared" si="1"/>
        <v>4320000</v>
      </c>
      <c r="I162" s="89"/>
      <c r="J162" s="49">
        <v>1326680</v>
      </c>
    </row>
    <row r="163" ht="15.75" spans="1:10">
      <c r="A163" s="83"/>
      <c r="B163" s="90">
        <v>43311</v>
      </c>
      <c r="C163" s="90">
        <v>43312</v>
      </c>
      <c r="D163" s="85" t="s">
        <v>159</v>
      </c>
      <c r="E163" s="86">
        <v>1</v>
      </c>
      <c r="F163" s="86">
        <v>1</v>
      </c>
      <c r="G163" s="89">
        <v>1260000</v>
      </c>
      <c r="H163" s="89">
        <f t="shared" si="1"/>
        <v>1260000</v>
      </c>
      <c r="I163" s="89"/>
      <c r="J163" s="49">
        <v>1341601</v>
      </c>
    </row>
    <row r="164" ht="15.75" spans="1:10">
      <c r="A164" s="83"/>
      <c r="B164" s="90">
        <v>43311</v>
      </c>
      <c r="C164" s="90">
        <v>43313</v>
      </c>
      <c r="D164" s="85" t="s">
        <v>160</v>
      </c>
      <c r="E164" s="86">
        <v>2</v>
      </c>
      <c r="F164" s="86">
        <v>1</v>
      </c>
      <c r="G164" s="89">
        <v>1260000</v>
      </c>
      <c r="H164" s="89">
        <f t="shared" si="1"/>
        <v>2520000</v>
      </c>
      <c r="I164" s="89"/>
      <c r="J164" s="49">
        <v>1339277</v>
      </c>
    </row>
    <row r="165" ht="15.75" spans="1:10">
      <c r="A165" s="83"/>
      <c r="B165" s="90">
        <v>43311</v>
      </c>
      <c r="C165" s="90">
        <v>43314</v>
      </c>
      <c r="D165" s="85" t="s">
        <v>161</v>
      </c>
      <c r="E165" s="86">
        <v>3</v>
      </c>
      <c r="F165" s="86">
        <v>2</v>
      </c>
      <c r="G165" s="89">
        <v>1260000</v>
      </c>
      <c r="H165" s="89">
        <f t="shared" si="1"/>
        <v>7560000</v>
      </c>
      <c r="I165" s="89"/>
      <c r="J165" s="49">
        <v>1304177</v>
      </c>
    </row>
    <row r="166" ht="15.75" spans="1:10">
      <c r="A166" s="83"/>
      <c r="B166" s="90">
        <v>43315</v>
      </c>
      <c r="C166" s="90">
        <v>43317</v>
      </c>
      <c r="D166" s="85" t="s">
        <v>162</v>
      </c>
      <c r="E166" s="86">
        <v>2</v>
      </c>
      <c r="F166" s="86">
        <v>1</v>
      </c>
      <c r="G166" s="89">
        <v>1665000</v>
      </c>
      <c r="H166" s="89">
        <f t="shared" si="1"/>
        <v>3330000</v>
      </c>
      <c r="I166" s="89"/>
      <c r="J166" s="49">
        <v>1342953</v>
      </c>
    </row>
    <row r="167" ht="15.75" spans="1:10">
      <c r="A167" s="83"/>
      <c r="B167" s="90">
        <v>43311</v>
      </c>
      <c r="C167" s="90">
        <v>43317</v>
      </c>
      <c r="D167" s="85" t="s">
        <v>163</v>
      </c>
      <c r="E167" s="86">
        <v>6</v>
      </c>
      <c r="F167" s="86">
        <v>1</v>
      </c>
      <c r="G167" s="89">
        <v>1665000</v>
      </c>
      <c r="H167" s="89">
        <f t="shared" si="1"/>
        <v>9990000</v>
      </c>
      <c r="I167" s="89"/>
      <c r="J167" s="49">
        <v>1334345</v>
      </c>
    </row>
    <row r="168" ht="15.75" spans="1:10">
      <c r="A168" s="83"/>
      <c r="B168" s="90">
        <v>43316</v>
      </c>
      <c r="C168" s="90">
        <v>43318</v>
      </c>
      <c r="D168" s="85" t="s">
        <v>164</v>
      </c>
      <c r="E168" s="86">
        <v>2</v>
      </c>
      <c r="F168" s="86">
        <v>1</v>
      </c>
      <c r="G168" s="89">
        <v>1260000</v>
      </c>
      <c r="H168" s="89">
        <f t="shared" si="1"/>
        <v>2520000</v>
      </c>
      <c r="I168" s="89"/>
      <c r="J168" s="49">
        <v>1342420</v>
      </c>
    </row>
    <row r="169" ht="15.75" spans="1:10">
      <c r="A169" s="83"/>
      <c r="B169" s="90">
        <v>43317</v>
      </c>
      <c r="C169" s="90">
        <v>43318</v>
      </c>
      <c r="D169" s="85" t="s">
        <v>165</v>
      </c>
      <c r="E169" s="86">
        <v>1</v>
      </c>
      <c r="F169" s="86">
        <v>1</v>
      </c>
      <c r="G169" s="89">
        <v>1260000</v>
      </c>
      <c r="H169" s="89">
        <f t="shared" si="1"/>
        <v>1260000</v>
      </c>
      <c r="I169" s="89"/>
      <c r="J169" s="49">
        <v>1339354</v>
      </c>
    </row>
    <row r="170" ht="15.75" spans="1:10">
      <c r="A170" s="83"/>
      <c r="B170" s="90">
        <v>43316</v>
      </c>
      <c r="C170" s="90">
        <v>43318</v>
      </c>
      <c r="D170" s="85" t="s">
        <v>166</v>
      </c>
      <c r="E170" s="86">
        <v>2</v>
      </c>
      <c r="F170" s="86">
        <v>1</v>
      </c>
      <c r="G170" s="89">
        <v>1260000</v>
      </c>
      <c r="H170" s="89">
        <f t="shared" si="1"/>
        <v>2520000</v>
      </c>
      <c r="I170" s="89"/>
      <c r="J170" s="49">
        <v>1346179</v>
      </c>
    </row>
    <row r="171" ht="15.75" spans="1:10">
      <c r="A171" s="83"/>
      <c r="B171" s="90">
        <v>43317</v>
      </c>
      <c r="C171" s="90">
        <v>43318</v>
      </c>
      <c r="D171" s="85" t="s">
        <v>167</v>
      </c>
      <c r="E171" s="86">
        <v>1</v>
      </c>
      <c r="F171" s="86">
        <v>1</v>
      </c>
      <c r="G171" s="89">
        <v>1260000</v>
      </c>
      <c r="H171" s="89">
        <f t="shared" si="1"/>
        <v>1260000</v>
      </c>
      <c r="I171" s="89"/>
      <c r="J171" s="49">
        <v>1347215</v>
      </c>
    </row>
    <row r="172" ht="15.75" spans="1:10">
      <c r="A172" s="83"/>
      <c r="B172" s="90">
        <v>43316</v>
      </c>
      <c r="C172" s="90">
        <v>43318</v>
      </c>
      <c r="D172" s="85" t="s">
        <v>168</v>
      </c>
      <c r="E172" s="86">
        <v>2</v>
      </c>
      <c r="F172" s="86">
        <v>3</v>
      </c>
      <c r="G172" s="89">
        <v>1440000</v>
      </c>
      <c r="H172" s="89">
        <f t="shared" si="1"/>
        <v>8640000</v>
      </c>
      <c r="I172" s="89"/>
      <c r="J172" s="49">
        <v>1347008</v>
      </c>
    </row>
    <row r="173" ht="15.75" spans="1:10">
      <c r="A173" s="83"/>
      <c r="B173" s="90">
        <v>43316</v>
      </c>
      <c r="C173" s="90">
        <v>43318</v>
      </c>
      <c r="D173" s="85" t="s">
        <v>169</v>
      </c>
      <c r="E173" s="86">
        <v>2</v>
      </c>
      <c r="F173" s="86">
        <v>1</v>
      </c>
      <c r="G173" s="89">
        <v>1260000</v>
      </c>
      <c r="H173" s="89">
        <f t="shared" si="1"/>
        <v>2520000</v>
      </c>
      <c r="I173" s="89"/>
      <c r="J173" s="49">
        <v>1332108</v>
      </c>
    </row>
    <row r="174" ht="15.75" spans="1:10">
      <c r="A174" s="83"/>
      <c r="B174" s="90">
        <v>43316</v>
      </c>
      <c r="C174" s="90">
        <v>43318</v>
      </c>
      <c r="D174" s="85" t="s">
        <v>170</v>
      </c>
      <c r="E174" s="86">
        <v>2</v>
      </c>
      <c r="F174" s="86">
        <v>2</v>
      </c>
      <c r="G174" s="89">
        <v>1665000</v>
      </c>
      <c r="H174" s="89">
        <f t="shared" si="1"/>
        <v>6660000</v>
      </c>
      <c r="I174" s="89"/>
      <c r="J174" s="49">
        <v>1346312</v>
      </c>
    </row>
    <row r="175" ht="15.75" spans="1:10">
      <c r="A175" s="83"/>
      <c r="B175" s="90">
        <v>43316</v>
      </c>
      <c r="C175" s="90">
        <v>43318</v>
      </c>
      <c r="D175" s="85" t="s">
        <v>171</v>
      </c>
      <c r="E175" s="86">
        <v>2</v>
      </c>
      <c r="F175" s="86">
        <v>1</v>
      </c>
      <c r="G175" s="89">
        <v>1440000</v>
      </c>
      <c r="H175" s="89">
        <f t="shared" si="1"/>
        <v>2880000</v>
      </c>
      <c r="I175" s="89"/>
      <c r="J175" s="49">
        <v>1346196</v>
      </c>
    </row>
    <row r="176" ht="15.75" spans="1:10">
      <c r="A176" s="83"/>
      <c r="B176" s="90">
        <v>43317</v>
      </c>
      <c r="C176" s="90">
        <v>43319</v>
      </c>
      <c r="D176" s="85" t="s">
        <v>172</v>
      </c>
      <c r="E176" s="86">
        <v>2</v>
      </c>
      <c r="F176" s="86">
        <v>1</v>
      </c>
      <c r="G176" s="89">
        <v>1260000</v>
      </c>
      <c r="H176" s="89">
        <f t="shared" si="1"/>
        <v>2520000</v>
      </c>
      <c r="I176" s="89"/>
      <c r="J176" s="49">
        <v>1341408</v>
      </c>
    </row>
    <row r="177" ht="15.75" spans="1:10">
      <c r="A177" s="83"/>
      <c r="B177" s="90">
        <v>43317</v>
      </c>
      <c r="C177" s="90">
        <v>43320</v>
      </c>
      <c r="D177" s="85" t="s">
        <v>173</v>
      </c>
      <c r="E177" s="86">
        <v>3</v>
      </c>
      <c r="F177" s="86">
        <v>2</v>
      </c>
      <c r="G177" s="89">
        <v>1260000</v>
      </c>
      <c r="H177" s="89">
        <f t="shared" si="1"/>
        <v>7560000</v>
      </c>
      <c r="I177" s="89"/>
      <c r="J177" s="49">
        <v>1346362</v>
      </c>
    </row>
    <row r="178" ht="15.75" spans="1:10">
      <c r="A178" s="83"/>
      <c r="B178" s="90">
        <v>43320</v>
      </c>
      <c r="C178" s="90">
        <v>43321</v>
      </c>
      <c r="D178" s="85" t="s">
        <v>174</v>
      </c>
      <c r="E178" s="86">
        <v>1</v>
      </c>
      <c r="F178" s="86">
        <v>1</v>
      </c>
      <c r="G178" s="89">
        <v>1260000</v>
      </c>
      <c r="H178" s="89">
        <f t="shared" si="1"/>
        <v>1260000</v>
      </c>
      <c r="I178" s="89"/>
      <c r="J178" s="49">
        <v>1349156</v>
      </c>
    </row>
    <row r="179" ht="15.75" spans="1:10">
      <c r="A179" s="83"/>
      <c r="B179" s="90">
        <v>43318</v>
      </c>
      <c r="C179" s="90">
        <v>43321</v>
      </c>
      <c r="D179" s="85" t="s">
        <v>126</v>
      </c>
      <c r="E179" s="86">
        <v>3</v>
      </c>
      <c r="F179" s="86">
        <v>1</v>
      </c>
      <c r="G179" s="89">
        <v>1260000</v>
      </c>
      <c r="H179" s="89">
        <f t="shared" si="1"/>
        <v>3780000</v>
      </c>
      <c r="I179" s="89"/>
      <c r="J179" s="49">
        <v>1334067</v>
      </c>
    </row>
    <row r="180" ht="15.75" spans="1:10">
      <c r="A180" s="83"/>
      <c r="B180" s="90">
        <v>43319</v>
      </c>
      <c r="C180" s="90">
        <v>43321</v>
      </c>
      <c r="D180" s="85" t="s">
        <v>175</v>
      </c>
      <c r="E180" s="86">
        <v>2</v>
      </c>
      <c r="F180" s="86">
        <v>1</v>
      </c>
      <c r="G180" s="89">
        <v>1440000</v>
      </c>
      <c r="H180" s="89">
        <f t="shared" si="1"/>
        <v>2880000</v>
      </c>
      <c r="I180" s="89"/>
      <c r="J180" s="49">
        <v>1346197</v>
      </c>
    </row>
    <row r="181" ht="15.75" spans="1:10">
      <c r="A181" s="83"/>
      <c r="B181" s="90">
        <v>43317</v>
      </c>
      <c r="C181" s="90">
        <v>43321</v>
      </c>
      <c r="D181" s="85" t="s">
        <v>176</v>
      </c>
      <c r="E181" s="86">
        <v>4</v>
      </c>
      <c r="F181" s="86">
        <v>1</v>
      </c>
      <c r="G181" s="89">
        <v>1440000</v>
      </c>
      <c r="H181" s="89">
        <f t="shared" si="1"/>
        <v>5760000</v>
      </c>
      <c r="I181" s="89"/>
      <c r="J181" s="49">
        <v>1331884</v>
      </c>
    </row>
    <row r="182" ht="15.75" spans="1:10">
      <c r="A182" s="83"/>
      <c r="B182" s="90">
        <v>43319</v>
      </c>
      <c r="C182" s="90">
        <v>43321</v>
      </c>
      <c r="D182" s="85" t="s">
        <v>177</v>
      </c>
      <c r="E182" s="86">
        <v>2</v>
      </c>
      <c r="F182" s="86">
        <v>1</v>
      </c>
      <c r="G182" s="89">
        <v>1260000</v>
      </c>
      <c r="H182" s="89">
        <f t="shared" si="1"/>
        <v>2520000</v>
      </c>
      <c r="I182" s="89"/>
      <c r="J182" s="49">
        <v>1347824</v>
      </c>
    </row>
    <row r="183" ht="15.75" spans="1:10">
      <c r="A183" s="83"/>
      <c r="B183" s="90">
        <v>43318</v>
      </c>
      <c r="C183" s="90">
        <v>43322</v>
      </c>
      <c r="D183" s="85" t="s">
        <v>178</v>
      </c>
      <c r="E183" s="86">
        <v>4</v>
      </c>
      <c r="F183" s="86">
        <v>1</v>
      </c>
      <c r="G183" s="89">
        <v>1260000</v>
      </c>
      <c r="H183" s="89">
        <f t="shared" si="1"/>
        <v>5040000</v>
      </c>
      <c r="I183" s="89"/>
      <c r="J183" s="49">
        <v>1342276</v>
      </c>
    </row>
    <row r="184" ht="15.75" spans="1:10">
      <c r="A184" s="83"/>
      <c r="B184" s="90">
        <v>43321</v>
      </c>
      <c r="C184" s="90">
        <v>43323</v>
      </c>
      <c r="D184" s="85" t="s">
        <v>179</v>
      </c>
      <c r="E184" s="86">
        <v>2</v>
      </c>
      <c r="F184" s="86">
        <v>1</v>
      </c>
      <c r="G184" s="89">
        <v>1260000</v>
      </c>
      <c r="H184" s="89">
        <f t="shared" si="1"/>
        <v>2520000</v>
      </c>
      <c r="I184" s="89"/>
      <c r="J184" s="49">
        <v>1329059</v>
      </c>
    </row>
    <row r="185" ht="15.75" spans="1:10">
      <c r="A185" s="83"/>
      <c r="B185" s="90">
        <v>43321</v>
      </c>
      <c r="C185" s="90">
        <v>43323</v>
      </c>
      <c r="D185" s="85" t="s">
        <v>180</v>
      </c>
      <c r="E185" s="86">
        <v>2</v>
      </c>
      <c r="F185" s="86">
        <v>1</v>
      </c>
      <c r="G185" s="89">
        <v>1260000</v>
      </c>
      <c r="H185" s="89">
        <f t="shared" si="1"/>
        <v>2520000</v>
      </c>
      <c r="I185" s="89"/>
      <c r="J185" s="49">
        <v>1329061</v>
      </c>
    </row>
    <row r="186" ht="15.75" spans="1:10">
      <c r="A186" s="83"/>
      <c r="B186" s="90">
        <v>43322</v>
      </c>
      <c r="C186" s="90">
        <v>43323</v>
      </c>
      <c r="D186" s="85" t="s">
        <v>181</v>
      </c>
      <c r="E186" s="86">
        <v>1</v>
      </c>
      <c r="F186" s="86">
        <v>1</v>
      </c>
      <c r="G186" s="89">
        <v>1665000</v>
      </c>
      <c r="H186" s="89">
        <f t="shared" si="1"/>
        <v>1665000</v>
      </c>
      <c r="I186" s="89"/>
      <c r="J186" s="49">
        <v>1343781</v>
      </c>
    </row>
    <row r="187" ht="15.75" spans="1:10">
      <c r="A187" s="83"/>
      <c r="B187" s="90">
        <v>43321</v>
      </c>
      <c r="C187" s="90">
        <v>43323</v>
      </c>
      <c r="D187" s="85" t="s">
        <v>182</v>
      </c>
      <c r="E187" s="86">
        <v>2</v>
      </c>
      <c r="F187" s="86">
        <v>1</v>
      </c>
      <c r="G187" s="89">
        <v>1440000</v>
      </c>
      <c r="H187" s="89">
        <f t="shared" si="1"/>
        <v>2880000</v>
      </c>
      <c r="I187" s="89"/>
      <c r="J187" s="49">
        <v>1340257</v>
      </c>
    </row>
    <row r="188" ht="15.75" spans="1:10">
      <c r="A188" s="83"/>
      <c r="B188" s="90">
        <v>43323</v>
      </c>
      <c r="C188" s="90">
        <v>43324</v>
      </c>
      <c r="D188" s="85" t="s">
        <v>183</v>
      </c>
      <c r="E188" s="86">
        <v>1</v>
      </c>
      <c r="F188" s="86">
        <v>1</v>
      </c>
      <c r="G188" s="89">
        <v>1260000</v>
      </c>
      <c r="H188" s="89">
        <f t="shared" si="1"/>
        <v>1260000</v>
      </c>
      <c r="I188" s="89"/>
      <c r="J188" s="49">
        <v>1351557</v>
      </c>
    </row>
    <row r="189" ht="15.75" spans="1:10">
      <c r="A189" s="83"/>
      <c r="B189" s="90">
        <v>43323</v>
      </c>
      <c r="C189" s="90">
        <v>43324</v>
      </c>
      <c r="D189" s="85" t="s">
        <v>184</v>
      </c>
      <c r="E189" s="86">
        <v>1</v>
      </c>
      <c r="F189" s="86">
        <v>1</v>
      </c>
      <c r="G189" s="89">
        <v>1440000</v>
      </c>
      <c r="H189" s="89">
        <f t="shared" si="1"/>
        <v>1440000</v>
      </c>
      <c r="I189" s="89"/>
      <c r="J189" s="49">
        <v>1350988</v>
      </c>
    </row>
    <row r="190" ht="15.75" spans="1:10">
      <c r="A190" s="83"/>
      <c r="B190" s="90">
        <v>43323</v>
      </c>
      <c r="C190" s="90">
        <v>43324</v>
      </c>
      <c r="D190" s="85" t="s">
        <v>185</v>
      </c>
      <c r="E190" s="86">
        <v>1</v>
      </c>
      <c r="F190" s="86">
        <v>1</v>
      </c>
      <c r="G190" s="89">
        <v>1260000</v>
      </c>
      <c r="H190" s="89">
        <f t="shared" si="1"/>
        <v>1260000</v>
      </c>
      <c r="I190" s="89"/>
      <c r="J190" s="49">
        <v>1351569</v>
      </c>
    </row>
    <row r="191" ht="15.75" spans="1:10">
      <c r="A191" s="83"/>
      <c r="B191" s="90">
        <v>43322</v>
      </c>
      <c r="C191" s="90">
        <v>43324</v>
      </c>
      <c r="D191" s="85" t="s">
        <v>186</v>
      </c>
      <c r="E191" s="86">
        <v>2</v>
      </c>
      <c r="F191" s="86">
        <v>1</v>
      </c>
      <c r="G191" s="89">
        <v>1260000</v>
      </c>
      <c r="H191" s="89">
        <f t="shared" si="1"/>
        <v>2520000</v>
      </c>
      <c r="I191" s="89"/>
      <c r="J191" s="49">
        <v>1339768</v>
      </c>
    </row>
    <row r="192" ht="15.75" spans="1:10">
      <c r="A192" s="83"/>
      <c r="B192" s="90">
        <v>43323</v>
      </c>
      <c r="C192" s="90">
        <v>43324</v>
      </c>
      <c r="D192" s="85" t="s">
        <v>187</v>
      </c>
      <c r="E192" s="86">
        <v>1</v>
      </c>
      <c r="F192" s="86">
        <v>1</v>
      </c>
      <c r="G192" s="89">
        <v>1260000</v>
      </c>
      <c r="H192" s="89">
        <f t="shared" si="1"/>
        <v>1260000</v>
      </c>
      <c r="I192" s="89"/>
      <c r="J192" s="49">
        <v>1349405</v>
      </c>
    </row>
    <row r="193" ht="15.75" spans="1:10">
      <c r="A193" s="83"/>
      <c r="B193" s="90">
        <v>43323</v>
      </c>
      <c r="C193" s="90">
        <v>43324</v>
      </c>
      <c r="D193" s="85" t="s">
        <v>188</v>
      </c>
      <c r="E193" s="86">
        <v>1</v>
      </c>
      <c r="F193" s="86">
        <v>1</v>
      </c>
      <c r="G193" s="89">
        <v>1260000</v>
      </c>
      <c r="H193" s="89">
        <f t="shared" si="1"/>
        <v>1260000</v>
      </c>
      <c r="I193" s="89"/>
      <c r="J193" s="49">
        <v>1351119</v>
      </c>
    </row>
    <row r="194" ht="15.75" spans="1:10">
      <c r="A194" s="83"/>
      <c r="B194" s="90">
        <v>43323</v>
      </c>
      <c r="C194" s="90">
        <v>43324</v>
      </c>
      <c r="D194" s="85" t="s">
        <v>189</v>
      </c>
      <c r="E194" s="86">
        <v>1</v>
      </c>
      <c r="F194" s="86">
        <v>1</v>
      </c>
      <c r="G194" s="89">
        <v>1260000</v>
      </c>
      <c r="H194" s="89">
        <f t="shared" si="1"/>
        <v>1260000</v>
      </c>
      <c r="I194" s="89"/>
      <c r="J194" s="49">
        <v>1351191</v>
      </c>
    </row>
    <row r="195" ht="15.75" spans="1:10">
      <c r="A195" s="83"/>
      <c r="B195" s="90">
        <v>43323</v>
      </c>
      <c r="C195" s="90">
        <v>43324</v>
      </c>
      <c r="D195" s="85" t="s">
        <v>190</v>
      </c>
      <c r="E195" s="86">
        <v>1</v>
      </c>
      <c r="F195" s="86">
        <v>1</v>
      </c>
      <c r="G195" s="89">
        <v>1260000</v>
      </c>
      <c r="H195" s="89">
        <f t="shared" si="1"/>
        <v>1260000</v>
      </c>
      <c r="I195" s="89"/>
      <c r="J195" s="103">
        <v>1351444</v>
      </c>
    </row>
    <row r="196" ht="15.75" spans="1:10">
      <c r="A196" s="83"/>
      <c r="B196" s="90">
        <v>43323</v>
      </c>
      <c r="C196" s="90">
        <v>43325</v>
      </c>
      <c r="D196" s="85" t="s">
        <v>191</v>
      </c>
      <c r="E196" s="86">
        <v>3</v>
      </c>
      <c r="F196" s="86">
        <v>1</v>
      </c>
      <c r="G196" s="89">
        <v>1260000</v>
      </c>
      <c r="H196" s="89">
        <f t="shared" si="1"/>
        <v>3780000</v>
      </c>
      <c r="I196" s="89"/>
      <c r="J196" s="49">
        <v>1345918</v>
      </c>
    </row>
    <row r="197" ht="15.75" spans="1:10">
      <c r="A197" s="83"/>
      <c r="B197" s="90">
        <v>43323</v>
      </c>
      <c r="C197" s="90">
        <v>43324</v>
      </c>
      <c r="D197" s="85" t="s">
        <v>192</v>
      </c>
      <c r="E197" s="86">
        <v>1</v>
      </c>
      <c r="F197" s="86">
        <v>1</v>
      </c>
      <c r="G197" s="89">
        <v>1260000</v>
      </c>
      <c r="H197" s="89">
        <f t="shared" si="1"/>
        <v>1260000</v>
      </c>
      <c r="I197" s="89"/>
      <c r="J197" s="49">
        <v>1351109</v>
      </c>
    </row>
    <row r="198" ht="15.75" spans="1:10">
      <c r="A198" s="83"/>
      <c r="B198" s="90">
        <v>43323</v>
      </c>
      <c r="C198" s="90">
        <v>43325</v>
      </c>
      <c r="D198" s="85" t="s">
        <v>193</v>
      </c>
      <c r="E198" s="86">
        <v>2</v>
      </c>
      <c r="F198" s="86">
        <v>1</v>
      </c>
      <c r="G198" s="89">
        <v>1260000</v>
      </c>
      <c r="H198" s="89">
        <f t="shared" si="1"/>
        <v>2520000</v>
      </c>
      <c r="I198" s="89"/>
      <c r="J198" s="49">
        <v>1347625</v>
      </c>
    </row>
    <row r="199" ht="15.75" spans="1:10">
      <c r="A199" s="83"/>
      <c r="B199" s="90">
        <v>43324</v>
      </c>
      <c r="C199" s="90">
        <v>43325</v>
      </c>
      <c r="D199" s="85" t="s">
        <v>194</v>
      </c>
      <c r="E199" s="86">
        <v>1</v>
      </c>
      <c r="F199" s="86">
        <v>1</v>
      </c>
      <c r="G199" s="89">
        <v>1440000</v>
      </c>
      <c r="H199" s="89">
        <f t="shared" si="1"/>
        <v>1440000</v>
      </c>
      <c r="I199" s="89"/>
      <c r="J199" s="49">
        <v>1352110</v>
      </c>
    </row>
    <row r="200" ht="15.75" spans="1:10">
      <c r="A200" s="83"/>
      <c r="B200" s="90">
        <v>43323</v>
      </c>
      <c r="C200" s="90">
        <v>43325</v>
      </c>
      <c r="D200" s="85" t="s">
        <v>195</v>
      </c>
      <c r="E200" s="86">
        <v>2</v>
      </c>
      <c r="F200" s="86">
        <v>1</v>
      </c>
      <c r="G200" s="89">
        <v>1260000</v>
      </c>
      <c r="H200" s="89">
        <f t="shared" si="1"/>
        <v>2520000</v>
      </c>
      <c r="I200" s="89"/>
      <c r="J200" s="49">
        <v>1348285</v>
      </c>
    </row>
    <row r="201" ht="15.75" spans="1:10">
      <c r="A201" s="83"/>
      <c r="B201" s="90">
        <v>43324</v>
      </c>
      <c r="C201" s="90">
        <v>43325</v>
      </c>
      <c r="D201" s="85" t="s">
        <v>196</v>
      </c>
      <c r="E201" s="86">
        <v>1</v>
      </c>
      <c r="F201" s="86">
        <v>1</v>
      </c>
      <c r="G201" s="89">
        <v>1260000</v>
      </c>
      <c r="H201" s="89">
        <f t="shared" si="1"/>
        <v>1260000</v>
      </c>
      <c r="I201" s="89"/>
      <c r="J201" s="103">
        <v>1351747</v>
      </c>
    </row>
    <row r="202" ht="15.75" spans="1:10">
      <c r="A202" s="83"/>
      <c r="B202" s="90">
        <v>43323</v>
      </c>
      <c r="C202" s="90">
        <v>43325</v>
      </c>
      <c r="D202" s="85" t="s">
        <v>197</v>
      </c>
      <c r="E202" s="86">
        <v>2</v>
      </c>
      <c r="F202" s="86">
        <v>1</v>
      </c>
      <c r="G202" s="89">
        <v>1665000</v>
      </c>
      <c r="H202" s="89">
        <f t="shared" si="1"/>
        <v>3330000</v>
      </c>
      <c r="I202" s="89"/>
      <c r="J202" s="49">
        <v>1347572</v>
      </c>
    </row>
    <row r="203" ht="15.75" spans="1:10">
      <c r="A203" s="83"/>
      <c r="B203" s="90">
        <v>43323</v>
      </c>
      <c r="C203" s="90">
        <v>43325</v>
      </c>
      <c r="D203" s="85" t="s">
        <v>198</v>
      </c>
      <c r="E203" s="86">
        <v>2</v>
      </c>
      <c r="F203" s="86">
        <v>1</v>
      </c>
      <c r="G203" s="89">
        <v>1260000</v>
      </c>
      <c r="H203" s="89">
        <f t="shared" si="1"/>
        <v>2520000</v>
      </c>
      <c r="I203" s="89"/>
      <c r="J203" s="49">
        <v>1347645</v>
      </c>
    </row>
    <row r="204" ht="15.75" spans="1:10">
      <c r="A204" s="83"/>
      <c r="B204" s="90">
        <v>43323</v>
      </c>
      <c r="C204" s="90">
        <v>43325</v>
      </c>
      <c r="D204" s="85" t="s">
        <v>199</v>
      </c>
      <c r="E204" s="86">
        <v>2</v>
      </c>
      <c r="F204" s="86">
        <v>1</v>
      </c>
      <c r="G204" s="89">
        <v>1260000</v>
      </c>
      <c r="H204" s="89">
        <f t="shared" si="1"/>
        <v>2520000</v>
      </c>
      <c r="I204" s="89"/>
      <c r="J204" s="49">
        <v>1346228</v>
      </c>
    </row>
    <row r="205" ht="15.75" spans="1:10">
      <c r="A205" s="83"/>
      <c r="B205" s="90">
        <v>43324</v>
      </c>
      <c r="C205" s="90">
        <v>43325</v>
      </c>
      <c r="D205" s="85" t="s">
        <v>200</v>
      </c>
      <c r="E205" s="86">
        <v>1</v>
      </c>
      <c r="F205" s="86">
        <v>1</v>
      </c>
      <c r="G205" s="89">
        <v>1260000</v>
      </c>
      <c r="H205" s="89">
        <f t="shared" si="1"/>
        <v>1260000</v>
      </c>
      <c r="I205" s="89"/>
      <c r="J205" s="49">
        <v>1351116</v>
      </c>
    </row>
    <row r="206" ht="15.75" spans="1:10">
      <c r="A206" s="83"/>
      <c r="B206" s="90">
        <v>43323</v>
      </c>
      <c r="C206" s="90">
        <v>43325</v>
      </c>
      <c r="D206" s="85" t="s">
        <v>201</v>
      </c>
      <c r="E206" s="86">
        <v>2</v>
      </c>
      <c r="F206" s="86">
        <v>1</v>
      </c>
      <c r="G206" s="89">
        <v>1260000</v>
      </c>
      <c r="H206" s="89">
        <f t="shared" si="1"/>
        <v>2520000</v>
      </c>
      <c r="I206" s="89"/>
      <c r="J206" s="49">
        <v>1349036</v>
      </c>
    </row>
    <row r="207" ht="15.75" spans="1:10">
      <c r="A207" s="83"/>
      <c r="B207" s="90">
        <v>43323</v>
      </c>
      <c r="C207" s="90">
        <v>43324</v>
      </c>
      <c r="D207" s="85" t="s">
        <v>202</v>
      </c>
      <c r="E207" s="86">
        <v>1</v>
      </c>
      <c r="F207" s="86">
        <v>1</v>
      </c>
      <c r="G207" s="89">
        <v>1260000</v>
      </c>
      <c r="H207" s="89">
        <f t="shared" si="1"/>
        <v>1260000</v>
      </c>
      <c r="I207" s="89"/>
      <c r="J207" s="49">
        <v>1350670</v>
      </c>
    </row>
    <row r="208" ht="15.75" spans="1:10">
      <c r="A208" s="83"/>
      <c r="B208" s="90"/>
      <c r="C208" s="90"/>
      <c r="D208" s="85"/>
      <c r="E208" s="86"/>
      <c r="F208" s="86"/>
      <c r="G208" s="89"/>
      <c r="H208" s="89">
        <f t="shared" si="1"/>
        <v>0</v>
      </c>
      <c r="I208" s="89"/>
      <c r="J208" s="49"/>
    </row>
    <row r="209" s="75" customFormat="1" ht="15.75" spans="1:10">
      <c r="A209" s="93" t="s">
        <v>203</v>
      </c>
      <c r="B209" s="94"/>
      <c r="C209" s="94"/>
      <c r="D209" s="94"/>
      <c r="E209" s="94"/>
      <c r="F209" s="95"/>
      <c r="G209" s="96">
        <f>SUM(G7:G208)</f>
        <v>269335000</v>
      </c>
      <c r="H209" s="96">
        <f>SUM(H7:H208)</f>
        <v>713310000</v>
      </c>
      <c r="I209" s="96">
        <f t="shared" ref="I209" si="2">SUM(I7:I208)</f>
        <v>725940000</v>
      </c>
      <c r="J209" s="104"/>
    </row>
    <row r="210" customHeight="1" spans="1:10">
      <c r="A210" s="97" t="s">
        <v>204</v>
      </c>
      <c r="B210" s="98"/>
      <c r="C210" s="98"/>
      <c r="D210" s="98"/>
      <c r="E210" s="98"/>
      <c r="F210" s="98"/>
      <c r="G210" s="98"/>
      <c r="H210" s="99"/>
      <c r="I210" s="105">
        <f>I209-H209</f>
        <v>12630000</v>
      </c>
      <c r="J210" s="49"/>
    </row>
    <row r="211" customHeight="1" spans="8:8">
      <c r="H211" s="100" t="s">
        <v>205</v>
      </c>
    </row>
    <row r="212"/>
    <row r="213" ht="15.75" spans="2:10">
      <c r="B213" s="101" t="s">
        <v>206</v>
      </c>
      <c r="J213" s="101"/>
    </row>
    <row r="214" ht="15.75" spans="2:2">
      <c r="B214" s="77" t="s">
        <v>207</v>
      </c>
    </row>
    <row r="218" s="75" customFormat="1" ht="15.75" spans="2:10">
      <c r="B218" s="101" t="s">
        <v>208</v>
      </c>
      <c r="J218" s="101"/>
    </row>
    <row r="223" customHeight="1" spans="2:2">
      <c r="B223" s="102"/>
    </row>
  </sheetData>
  <mergeCells count="13">
    <mergeCell ref="A2:J2"/>
    <mergeCell ref="A3:J3"/>
    <mergeCell ref="A209:F209"/>
    <mergeCell ref="A210:H210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conditionalFormatting sqref="H211">
    <cfRule type="duplicateValues" dxfId="0" priority="1"/>
  </conditionalFormatting>
  <conditionalFormatting sqref="J7:J194 J196:J207">
    <cfRule type="duplicateValues" dxfId="0" priority="2"/>
  </conditionalFormatting>
  <pageMargins left="0.95" right="0.699305555555556" top="0.75" bottom="0.75" header="0.3" footer="0.3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9"/>
  <sheetViews>
    <sheetView topLeftCell="A145" workbookViewId="0">
      <selection activeCell="J171" sqref="J171"/>
    </sheetView>
  </sheetViews>
  <sheetFormatPr defaultColWidth="9" defaultRowHeight="15.75"/>
  <cols>
    <col min="1" max="1" width="8.85833333333333" style="36" customWidth="1"/>
    <col min="2" max="2" width="10.7083333333333" style="36" customWidth="1"/>
    <col min="3" max="3" width="11.1416666666667" style="36" customWidth="1"/>
    <col min="4" max="4" width="20" style="36" customWidth="1"/>
    <col min="5" max="5" width="13.1416666666667" style="36" customWidth="1"/>
    <col min="6" max="6" width="12.7083333333333" style="36" customWidth="1"/>
    <col min="7" max="7" width="16" style="36" customWidth="1"/>
    <col min="8" max="9" width="22" style="36" customWidth="1"/>
    <col min="10" max="10" width="26.375" style="36" customWidth="1"/>
    <col min="11" max="16375" width="9.14166666666667" style="36"/>
    <col min="16376" max="16376" width="9.14166666666667"/>
  </cols>
  <sheetData>
    <row r="1" s="36" customFormat="1" spans="1:10">
      <c r="A1" s="37"/>
      <c r="B1" s="37"/>
      <c r="C1" s="37"/>
      <c r="D1" s="37"/>
      <c r="E1" s="37"/>
      <c r="F1" s="37"/>
      <c r="G1" s="37"/>
      <c r="H1" s="37"/>
      <c r="I1" s="37"/>
      <c r="J1" s="37"/>
    </row>
    <row r="2" s="36" customFormat="1" ht="22.5" spans="1:10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</row>
    <row r="3" s="36" customFormat="1" ht="21" spans="1:10">
      <c r="A3" s="39" t="s">
        <v>209</v>
      </c>
      <c r="B3" s="39"/>
      <c r="C3" s="39"/>
      <c r="D3" s="39"/>
      <c r="E3" s="39"/>
      <c r="F3" s="39"/>
      <c r="G3" s="39"/>
      <c r="H3" s="39"/>
      <c r="I3" s="39"/>
      <c r="J3" s="39"/>
    </row>
    <row r="4" s="36" customFormat="1" spans="1:10">
      <c r="A4" s="40" t="s">
        <v>210</v>
      </c>
      <c r="B4" s="40" t="s">
        <v>2</v>
      </c>
      <c r="C4" s="40" t="s">
        <v>211</v>
      </c>
      <c r="D4" s="40" t="s">
        <v>4</v>
      </c>
      <c r="E4" s="41" t="s">
        <v>5</v>
      </c>
      <c r="F4" s="41" t="s">
        <v>6</v>
      </c>
      <c r="G4" s="41" t="s">
        <v>7</v>
      </c>
      <c r="H4" s="42" t="s">
        <v>212</v>
      </c>
      <c r="I4" s="42" t="s">
        <v>213</v>
      </c>
      <c r="J4" s="58" t="s">
        <v>10</v>
      </c>
    </row>
    <row r="5" s="36" customFormat="1" ht="16.5" spans="1:10">
      <c r="A5" s="43"/>
      <c r="B5" s="43"/>
      <c r="C5" s="43"/>
      <c r="D5" s="43"/>
      <c r="E5" s="44"/>
      <c r="F5" s="44"/>
      <c r="G5" s="44"/>
      <c r="H5" s="45"/>
      <c r="I5" s="45"/>
      <c r="J5" s="59"/>
    </row>
    <row r="6" s="36" customFormat="1" spans="1:10">
      <c r="A6" s="46"/>
      <c r="B6" s="46"/>
      <c r="C6" s="46"/>
      <c r="D6" s="46" t="s">
        <v>214</v>
      </c>
      <c r="E6" s="47"/>
      <c r="F6" s="47"/>
      <c r="G6" s="47"/>
      <c r="H6" s="48"/>
      <c r="I6" s="60">
        <v>12630000</v>
      </c>
      <c r="J6" s="61"/>
    </row>
    <row r="7" s="36" customFormat="1" spans="1:10">
      <c r="A7" s="49"/>
      <c r="B7" s="50" t="s">
        <v>215</v>
      </c>
      <c r="C7" s="49"/>
      <c r="D7" s="49"/>
      <c r="E7" s="51"/>
      <c r="F7" s="51"/>
      <c r="G7" s="51"/>
      <c r="H7" s="52"/>
      <c r="I7" s="62">
        <v>488052872</v>
      </c>
      <c r="J7" s="63" t="s">
        <v>216</v>
      </c>
    </row>
    <row r="8" s="36" customFormat="1" spans="1:10">
      <c r="A8" s="49"/>
      <c r="B8" s="49"/>
      <c r="C8" s="49"/>
      <c r="D8" s="49"/>
      <c r="E8" s="51"/>
      <c r="F8" s="51"/>
      <c r="G8" s="51"/>
      <c r="H8" s="52"/>
      <c r="I8" s="52"/>
      <c r="J8" s="64"/>
    </row>
    <row r="9" s="36" customFormat="1" spans="1:10">
      <c r="A9" s="36">
        <v>173407</v>
      </c>
      <c r="B9" s="53">
        <v>43412</v>
      </c>
      <c r="C9" s="36" t="s">
        <v>217</v>
      </c>
      <c r="D9" s="36" t="s">
        <v>218</v>
      </c>
      <c r="E9" s="36">
        <v>3</v>
      </c>
      <c r="F9" s="36">
        <v>1</v>
      </c>
      <c r="G9" s="54">
        <v>1260000</v>
      </c>
      <c r="H9" s="54">
        <f t="shared" ref="H9:H72" si="0">E9*F9*G9</f>
        <v>3780000</v>
      </c>
      <c r="I9" s="54"/>
      <c r="J9" s="65">
        <v>1348646</v>
      </c>
    </row>
    <row r="10" s="36" customFormat="1" spans="1:10">
      <c r="A10" s="36">
        <v>172705</v>
      </c>
      <c r="B10" s="53">
        <v>43442</v>
      </c>
      <c r="C10" s="36" t="s">
        <v>217</v>
      </c>
      <c r="D10" s="36" t="s">
        <v>219</v>
      </c>
      <c r="E10" s="36">
        <v>2</v>
      </c>
      <c r="F10" s="36">
        <v>1</v>
      </c>
      <c r="G10" s="54">
        <v>1260000</v>
      </c>
      <c r="H10" s="54">
        <f t="shared" si="0"/>
        <v>2520000</v>
      </c>
      <c r="I10" s="54"/>
      <c r="J10" s="65">
        <v>1344605</v>
      </c>
    </row>
    <row r="11" s="36" customFormat="1" spans="1:10">
      <c r="A11" s="36">
        <v>173213</v>
      </c>
      <c r="B11" s="53">
        <v>43442</v>
      </c>
      <c r="C11" s="36" t="s">
        <v>217</v>
      </c>
      <c r="D11" s="36" t="s">
        <v>220</v>
      </c>
      <c r="E11" s="36">
        <v>2</v>
      </c>
      <c r="F11" s="36">
        <v>1</v>
      </c>
      <c r="G11" s="54">
        <v>1665000</v>
      </c>
      <c r="H11" s="54">
        <f t="shared" si="0"/>
        <v>3330000</v>
      </c>
      <c r="I11" s="54"/>
      <c r="J11" s="65">
        <v>1347422</v>
      </c>
    </row>
    <row r="12" s="36" customFormat="1" spans="1:10">
      <c r="A12" s="36">
        <v>163264</v>
      </c>
      <c r="B12" s="53">
        <v>43381</v>
      </c>
      <c r="C12" s="36" t="s">
        <v>217</v>
      </c>
      <c r="D12" s="36" t="s">
        <v>221</v>
      </c>
      <c r="E12" s="36">
        <v>4</v>
      </c>
      <c r="F12" s="36">
        <v>2</v>
      </c>
      <c r="G12" s="54">
        <v>1260000</v>
      </c>
      <c r="H12" s="54">
        <f t="shared" si="0"/>
        <v>10080000</v>
      </c>
      <c r="I12" s="54"/>
      <c r="J12" s="65">
        <v>1299994</v>
      </c>
    </row>
    <row r="13" s="36" customFormat="1" spans="1:10">
      <c r="A13" s="36">
        <v>164338</v>
      </c>
      <c r="B13" s="53">
        <v>43381</v>
      </c>
      <c r="C13" s="36" t="s">
        <v>217</v>
      </c>
      <c r="D13" s="36" t="s">
        <v>222</v>
      </c>
      <c r="E13" s="36">
        <v>4</v>
      </c>
      <c r="F13" s="36">
        <v>1</v>
      </c>
      <c r="G13" s="54">
        <v>1260000</v>
      </c>
      <c r="H13" s="54">
        <f t="shared" si="0"/>
        <v>5040000</v>
      </c>
      <c r="I13" s="54"/>
      <c r="J13" s="65">
        <v>1305643</v>
      </c>
    </row>
    <row r="14" s="36" customFormat="1" spans="1:10">
      <c r="A14" s="36">
        <v>170672</v>
      </c>
      <c r="B14" s="53">
        <v>43412</v>
      </c>
      <c r="C14" s="36" t="s">
        <v>217</v>
      </c>
      <c r="D14" s="36" t="s">
        <v>223</v>
      </c>
      <c r="E14" s="36">
        <v>3</v>
      </c>
      <c r="F14" s="36">
        <v>1</v>
      </c>
      <c r="G14" s="54">
        <v>1440000</v>
      </c>
      <c r="H14" s="54">
        <f t="shared" si="0"/>
        <v>4320000</v>
      </c>
      <c r="I14" s="54"/>
      <c r="J14" s="65">
        <v>1334592</v>
      </c>
    </row>
    <row r="15" s="36" customFormat="1" spans="1:10">
      <c r="A15" s="36">
        <v>172969</v>
      </c>
      <c r="B15" s="53">
        <v>43442</v>
      </c>
      <c r="C15" s="36" t="s">
        <v>215</v>
      </c>
      <c r="D15" s="36" t="s">
        <v>224</v>
      </c>
      <c r="E15" s="36">
        <v>3</v>
      </c>
      <c r="F15" s="36">
        <v>1</v>
      </c>
      <c r="G15" s="54">
        <v>1440000</v>
      </c>
      <c r="H15" s="54">
        <f t="shared" si="0"/>
        <v>4320000</v>
      </c>
      <c r="I15" s="54"/>
      <c r="J15" s="65">
        <v>1346271</v>
      </c>
    </row>
    <row r="16" s="36" customFormat="1" spans="1:10">
      <c r="A16" s="36">
        <v>172589</v>
      </c>
      <c r="B16" s="53" t="s">
        <v>225</v>
      </c>
      <c r="C16" s="36" t="s">
        <v>215</v>
      </c>
      <c r="D16" s="36" t="s">
        <v>226</v>
      </c>
      <c r="E16" s="36">
        <v>2</v>
      </c>
      <c r="F16" s="36">
        <v>2</v>
      </c>
      <c r="G16" s="54">
        <v>1260000</v>
      </c>
      <c r="H16" s="54">
        <f t="shared" si="0"/>
        <v>5040000</v>
      </c>
      <c r="I16" s="54"/>
      <c r="J16" s="65">
        <v>1344057</v>
      </c>
    </row>
    <row r="17" s="36" customFormat="1" spans="1:10">
      <c r="A17" s="36">
        <v>173718</v>
      </c>
      <c r="B17" s="53" t="s">
        <v>225</v>
      </c>
      <c r="C17" s="36" t="s">
        <v>215</v>
      </c>
      <c r="D17" s="36" t="s">
        <v>227</v>
      </c>
      <c r="E17" s="36">
        <v>2</v>
      </c>
      <c r="F17" s="36">
        <v>2</v>
      </c>
      <c r="G17" s="54">
        <v>1260000</v>
      </c>
      <c r="H17" s="54">
        <f t="shared" si="0"/>
        <v>5040000</v>
      </c>
      <c r="I17" s="54"/>
      <c r="J17" s="65">
        <v>1350951</v>
      </c>
    </row>
    <row r="18" s="36" customFormat="1" spans="1:10">
      <c r="A18" s="36">
        <v>173149</v>
      </c>
      <c r="B18" s="53">
        <v>43442</v>
      </c>
      <c r="C18" s="36" t="s">
        <v>215</v>
      </c>
      <c r="D18" s="36" t="s">
        <v>228</v>
      </c>
      <c r="E18" s="36">
        <v>3</v>
      </c>
      <c r="F18" s="36">
        <v>1</v>
      </c>
      <c r="G18" s="54">
        <v>1440000</v>
      </c>
      <c r="H18" s="54">
        <f t="shared" si="0"/>
        <v>4320000</v>
      </c>
      <c r="I18" s="54"/>
      <c r="J18" s="65">
        <v>1346696</v>
      </c>
    </row>
    <row r="19" s="36" customFormat="1" spans="1:10">
      <c r="A19" s="36">
        <v>172512</v>
      </c>
      <c r="B19" s="53">
        <v>43381</v>
      </c>
      <c r="C19" s="36" t="s">
        <v>215</v>
      </c>
      <c r="D19" s="36" t="s">
        <v>229</v>
      </c>
      <c r="E19" s="36">
        <v>5</v>
      </c>
      <c r="F19" s="36">
        <v>1</v>
      </c>
      <c r="G19" s="54">
        <v>1260000</v>
      </c>
      <c r="H19" s="54">
        <f t="shared" si="0"/>
        <v>6300000</v>
      </c>
      <c r="I19" s="54"/>
      <c r="J19" s="65">
        <v>1343792</v>
      </c>
    </row>
    <row r="20" s="36" customFormat="1" spans="1:10">
      <c r="A20" s="36">
        <v>169317</v>
      </c>
      <c r="B20" s="53">
        <v>43412</v>
      </c>
      <c r="C20" s="36" t="s">
        <v>215</v>
      </c>
      <c r="D20" s="36" t="s">
        <v>230</v>
      </c>
      <c r="E20" s="36">
        <v>4</v>
      </c>
      <c r="F20" s="36">
        <v>1</v>
      </c>
      <c r="G20" s="54">
        <v>1440000</v>
      </c>
      <c r="H20" s="54">
        <f t="shared" si="0"/>
        <v>5760000</v>
      </c>
      <c r="I20" s="54"/>
      <c r="J20" s="65">
        <v>1327256</v>
      </c>
    </row>
    <row r="21" s="36" customFormat="1" spans="1:10">
      <c r="A21" s="36">
        <v>173437</v>
      </c>
      <c r="B21" s="53" t="s">
        <v>215</v>
      </c>
      <c r="C21" s="36" t="s">
        <v>231</v>
      </c>
      <c r="D21" s="36" t="s">
        <v>232</v>
      </c>
      <c r="E21" s="36">
        <v>1</v>
      </c>
      <c r="F21" s="36">
        <v>1</v>
      </c>
      <c r="G21" s="54">
        <v>1440000</v>
      </c>
      <c r="H21" s="54">
        <f t="shared" si="0"/>
        <v>1440000</v>
      </c>
      <c r="I21" s="54"/>
      <c r="J21" s="65">
        <v>1348773</v>
      </c>
    </row>
    <row r="22" s="36" customFormat="1" spans="1:10">
      <c r="A22" s="36">
        <v>172466</v>
      </c>
      <c r="B22" s="53">
        <v>43442</v>
      </c>
      <c r="C22" s="36" t="s">
        <v>231</v>
      </c>
      <c r="D22" s="36" t="s">
        <v>233</v>
      </c>
      <c r="E22" s="36">
        <v>4</v>
      </c>
      <c r="F22" s="36">
        <v>1</v>
      </c>
      <c r="G22" s="54">
        <v>1440000</v>
      </c>
      <c r="H22" s="54">
        <f t="shared" si="0"/>
        <v>5760000</v>
      </c>
      <c r="I22" s="54"/>
      <c r="J22" s="65">
        <v>1343420</v>
      </c>
    </row>
    <row r="23" s="36" customFormat="1" spans="1:10">
      <c r="A23" s="36">
        <v>172465</v>
      </c>
      <c r="B23" s="53" t="s">
        <v>225</v>
      </c>
      <c r="C23" s="36" t="s">
        <v>231</v>
      </c>
      <c r="D23" s="36" t="s">
        <v>234</v>
      </c>
      <c r="E23" s="36">
        <v>3</v>
      </c>
      <c r="F23" s="36">
        <v>1</v>
      </c>
      <c r="G23" s="54">
        <v>1665000</v>
      </c>
      <c r="H23" s="54">
        <f t="shared" si="0"/>
        <v>4995000</v>
      </c>
      <c r="I23" s="54"/>
      <c r="J23" s="65">
        <v>1343360</v>
      </c>
    </row>
    <row r="24" s="36" customFormat="1" spans="1:10">
      <c r="A24" s="36">
        <v>174258</v>
      </c>
      <c r="B24" s="53" t="s">
        <v>215</v>
      </c>
      <c r="C24" s="36" t="s">
        <v>231</v>
      </c>
      <c r="D24" s="36" t="s">
        <v>229</v>
      </c>
      <c r="E24" s="36">
        <v>1</v>
      </c>
      <c r="F24" s="36">
        <v>1</v>
      </c>
      <c r="G24" s="54">
        <v>1260000</v>
      </c>
      <c r="H24" s="54">
        <f t="shared" si="0"/>
        <v>1260000</v>
      </c>
      <c r="I24" s="54"/>
      <c r="J24" s="65">
        <v>1353507</v>
      </c>
    </row>
    <row r="25" s="36" customFormat="1" spans="1:10">
      <c r="A25" s="36">
        <v>171822</v>
      </c>
      <c r="B25" s="53">
        <v>43381</v>
      </c>
      <c r="C25" s="36" t="s">
        <v>231</v>
      </c>
      <c r="D25" s="36" t="s">
        <v>235</v>
      </c>
      <c r="E25" s="36">
        <v>6</v>
      </c>
      <c r="F25" s="36">
        <v>2</v>
      </c>
      <c r="G25" s="54">
        <v>1440000</v>
      </c>
      <c r="H25" s="54">
        <f t="shared" si="0"/>
        <v>17280000</v>
      </c>
      <c r="I25" s="54"/>
      <c r="J25" s="65">
        <v>1339188</v>
      </c>
    </row>
    <row r="26" s="36" customFormat="1" spans="1:10">
      <c r="A26" s="36">
        <v>173950</v>
      </c>
      <c r="B26" s="53" t="s">
        <v>215</v>
      </c>
      <c r="C26" s="36" t="s">
        <v>231</v>
      </c>
      <c r="D26" s="36" t="s">
        <v>236</v>
      </c>
      <c r="E26" s="36">
        <v>1</v>
      </c>
      <c r="F26" s="36">
        <v>1</v>
      </c>
      <c r="G26" s="54">
        <v>1260000</v>
      </c>
      <c r="H26" s="54">
        <f t="shared" si="0"/>
        <v>1260000</v>
      </c>
      <c r="I26" s="54"/>
      <c r="J26" s="65">
        <v>1351740</v>
      </c>
    </row>
    <row r="27" s="36" customFormat="1" spans="1:10">
      <c r="A27" s="36">
        <v>173014</v>
      </c>
      <c r="B27" s="53" t="s">
        <v>215</v>
      </c>
      <c r="C27" s="36" t="s">
        <v>231</v>
      </c>
      <c r="D27" s="36" t="s">
        <v>237</v>
      </c>
      <c r="E27" s="36">
        <v>1</v>
      </c>
      <c r="F27" s="36">
        <v>1</v>
      </c>
      <c r="G27" s="54">
        <v>1260000</v>
      </c>
      <c r="H27" s="54">
        <f t="shared" si="0"/>
        <v>1260000</v>
      </c>
      <c r="I27" s="54"/>
      <c r="J27" s="65">
        <v>1346414</v>
      </c>
    </row>
    <row r="28" s="36" customFormat="1" spans="1:10">
      <c r="A28" s="36">
        <v>173342</v>
      </c>
      <c r="B28" s="53" t="s">
        <v>217</v>
      </c>
      <c r="C28" s="36" t="s">
        <v>231</v>
      </c>
      <c r="D28" s="36" t="s">
        <v>238</v>
      </c>
      <c r="E28" s="36">
        <v>2</v>
      </c>
      <c r="F28" s="36">
        <v>1</v>
      </c>
      <c r="G28" s="54">
        <v>1260000</v>
      </c>
      <c r="H28" s="54">
        <f t="shared" si="0"/>
        <v>2520000</v>
      </c>
      <c r="I28" s="54"/>
      <c r="J28" s="65">
        <v>1348266</v>
      </c>
    </row>
    <row r="29" s="36" customFormat="1" spans="1:10">
      <c r="A29" s="36">
        <v>173435</v>
      </c>
      <c r="B29" s="53" t="s">
        <v>215</v>
      </c>
      <c r="C29" s="36" t="s">
        <v>231</v>
      </c>
      <c r="D29" s="36" t="s">
        <v>239</v>
      </c>
      <c r="E29" s="36">
        <v>1</v>
      </c>
      <c r="F29" s="36">
        <v>1</v>
      </c>
      <c r="G29" s="54">
        <v>1260000</v>
      </c>
      <c r="H29" s="54">
        <f t="shared" si="0"/>
        <v>1260000</v>
      </c>
      <c r="I29" s="54"/>
      <c r="J29" s="65">
        <v>1348772</v>
      </c>
    </row>
    <row r="30" s="36" customFormat="1" spans="1:10">
      <c r="A30" s="36">
        <v>174259</v>
      </c>
      <c r="B30" s="53" t="s">
        <v>215</v>
      </c>
      <c r="C30" s="36" t="s">
        <v>231</v>
      </c>
      <c r="D30" s="36" t="s">
        <v>193</v>
      </c>
      <c r="E30" s="36">
        <v>1</v>
      </c>
      <c r="F30" s="36">
        <v>1</v>
      </c>
      <c r="G30" s="54">
        <v>1260000</v>
      </c>
      <c r="H30" s="54">
        <f t="shared" si="0"/>
        <v>1260000</v>
      </c>
      <c r="I30" s="54"/>
      <c r="J30" s="65">
        <v>1353445</v>
      </c>
    </row>
    <row r="31" s="36" customFormat="1" ht="31.5" spans="1:10">
      <c r="A31" s="55">
        <v>173421</v>
      </c>
      <c r="B31" s="56" t="s">
        <v>225</v>
      </c>
      <c r="C31" s="55" t="s">
        <v>231</v>
      </c>
      <c r="D31" s="57" t="s">
        <v>240</v>
      </c>
      <c r="E31" s="36">
        <v>3</v>
      </c>
      <c r="F31" s="36">
        <v>1</v>
      </c>
      <c r="G31" s="54">
        <v>1260000</v>
      </c>
      <c r="H31" s="54">
        <f t="shared" si="0"/>
        <v>3780000</v>
      </c>
      <c r="I31" s="54"/>
      <c r="J31" s="65">
        <v>1348718</v>
      </c>
    </row>
    <row r="32" s="36" customFormat="1" spans="1:10">
      <c r="A32" s="36">
        <v>174352</v>
      </c>
      <c r="B32" s="53" t="s">
        <v>231</v>
      </c>
      <c r="C32" s="36" t="s">
        <v>231</v>
      </c>
      <c r="D32" s="36" t="s">
        <v>241</v>
      </c>
      <c r="E32" s="36">
        <v>1</v>
      </c>
      <c r="F32" s="36">
        <v>1</v>
      </c>
      <c r="G32" s="54">
        <v>1665000</v>
      </c>
      <c r="H32" s="54">
        <f t="shared" si="0"/>
        <v>1665000</v>
      </c>
      <c r="I32" s="54"/>
      <c r="J32" s="65">
        <v>1351167</v>
      </c>
    </row>
    <row r="33" s="36" customFormat="1" spans="1:10">
      <c r="A33" s="36">
        <v>167073</v>
      </c>
      <c r="B33" s="53" t="s">
        <v>231</v>
      </c>
      <c r="C33" s="36" t="s">
        <v>242</v>
      </c>
      <c r="D33" s="36" t="s">
        <v>243</v>
      </c>
      <c r="E33" s="36">
        <v>1</v>
      </c>
      <c r="F33" s="36">
        <v>1</v>
      </c>
      <c r="G33" s="54">
        <v>1440000</v>
      </c>
      <c r="H33" s="54">
        <f t="shared" si="0"/>
        <v>1440000</v>
      </c>
      <c r="I33" s="54"/>
      <c r="J33" s="65">
        <v>1318138</v>
      </c>
    </row>
    <row r="34" s="36" customFormat="1" spans="1:10">
      <c r="A34" s="36">
        <v>166802</v>
      </c>
      <c r="B34" s="53" t="s">
        <v>231</v>
      </c>
      <c r="C34" s="36" t="s">
        <v>242</v>
      </c>
      <c r="D34" s="36" t="s">
        <v>244</v>
      </c>
      <c r="E34" s="36">
        <v>1</v>
      </c>
      <c r="F34" s="36">
        <v>2</v>
      </c>
      <c r="G34" s="54">
        <v>1440000</v>
      </c>
      <c r="H34" s="54">
        <f t="shared" si="0"/>
        <v>2880000</v>
      </c>
      <c r="I34" s="54"/>
      <c r="J34" s="65">
        <v>1316740</v>
      </c>
    </row>
    <row r="35" s="36" customFormat="1" spans="1:10">
      <c r="A35" s="36">
        <v>173649</v>
      </c>
      <c r="B35" s="53" t="s">
        <v>242</v>
      </c>
      <c r="C35" s="36" t="s">
        <v>245</v>
      </c>
      <c r="D35" s="36" t="s">
        <v>246</v>
      </c>
      <c r="E35" s="36">
        <v>2</v>
      </c>
      <c r="F35" s="36">
        <v>3</v>
      </c>
      <c r="G35" s="54">
        <v>1440000</v>
      </c>
      <c r="H35" s="54">
        <f t="shared" si="0"/>
        <v>8640000</v>
      </c>
      <c r="I35" s="54"/>
      <c r="J35" s="65">
        <v>1311665</v>
      </c>
    </row>
    <row r="36" s="36" customFormat="1" spans="1:10">
      <c r="A36" s="36">
        <v>171230</v>
      </c>
      <c r="B36" s="53" t="s">
        <v>245</v>
      </c>
      <c r="C36" s="36" t="s">
        <v>247</v>
      </c>
      <c r="D36" s="36" t="s">
        <v>248</v>
      </c>
      <c r="E36" s="36">
        <v>1</v>
      </c>
      <c r="F36" s="36">
        <v>1</v>
      </c>
      <c r="G36" s="54">
        <v>1260000</v>
      </c>
      <c r="H36" s="54">
        <f t="shared" si="0"/>
        <v>1260000</v>
      </c>
      <c r="I36" s="54"/>
      <c r="J36" s="65">
        <v>1337029</v>
      </c>
    </row>
    <row r="37" s="36" customFormat="1" spans="1:10">
      <c r="A37" s="36">
        <v>172950</v>
      </c>
      <c r="B37" s="53" t="s">
        <v>245</v>
      </c>
      <c r="C37" s="36" t="s">
        <v>247</v>
      </c>
      <c r="D37" s="36" t="s">
        <v>249</v>
      </c>
      <c r="E37" s="36">
        <v>1</v>
      </c>
      <c r="F37" s="36">
        <v>1</v>
      </c>
      <c r="G37" s="54">
        <v>1260000</v>
      </c>
      <c r="H37" s="54">
        <f t="shared" si="0"/>
        <v>1260000</v>
      </c>
      <c r="I37" s="54"/>
      <c r="J37" s="65">
        <v>1346169</v>
      </c>
    </row>
    <row r="38" s="36" customFormat="1" spans="1:10">
      <c r="A38" s="36">
        <v>174522</v>
      </c>
      <c r="B38" s="53" t="s">
        <v>245</v>
      </c>
      <c r="C38" s="36" t="s">
        <v>245</v>
      </c>
      <c r="D38" s="36" t="s">
        <v>250</v>
      </c>
      <c r="E38" s="36">
        <v>1</v>
      </c>
      <c r="F38" s="36">
        <v>1</v>
      </c>
      <c r="G38" s="54">
        <v>1260000</v>
      </c>
      <c r="H38" s="54">
        <f t="shared" si="0"/>
        <v>1260000</v>
      </c>
      <c r="I38" s="54"/>
      <c r="J38" s="65">
        <v>1325280</v>
      </c>
    </row>
    <row r="39" s="36" customFormat="1" spans="1:10">
      <c r="A39" s="36">
        <v>173299</v>
      </c>
      <c r="B39" s="53" t="s">
        <v>245</v>
      </c>
      <c r="C39" s="36" t="s">
        <v>251</v>
      </c>
      <c r="D39" s="36" t="s">
        <v>252</v>
      </c>
      <c r="E39" s="36">
        <v>2</v>
      </c>
      <c r="F39" s="36">
        <v>1</v>
      </c>
      <c r="G39" s="54">
        <v>1665000</v>
      </c>
      <c r="H39" s="54">
        <f t="shared" si="0"/>
        <v>3330000</v>
      </c>
      <c r="I39" s="54"/>
      <c r="J39" s="65">
        <v>1347947</v>
      </c>
    </row>
    <row r="40" s="36" customFormat="1" spans="1:10">
      <c r="A40" s="36">
        <v>174404</v>
      </c>
      <c r="B40" s="53" t="s">
        <v>247</v>
      </c>
      <c r="C40" s="36" t="s">
        <v>251</v>
      </c>
      <c r="D40" s="36" t="s">
        <v>253</v>
      </c>
      <c r="E40" s="36">
        <v>1</v>
      </c>
      <c r="F40" s="36">
        <v>1</v>
      </c>
      <c r="G40" s="54">
        <v>1260000</v>
      </c>
      <c r="H40" s="54">
        <f t="shared" si="0"/>
        <v>1260000</v>
      </c>
      <c r="I40" s="54"/>
      <c r="J40" s="65">
        <v>1355061</v>
      </c>
    </row>
    <row r="41" s="36" customFormat="1" spans="1:10">
      <c r="A41" s="36">
        <v>166832</v>
      </c>
      <c r="B41" s="53" t="s">
        <v>247</v>
      </c>
      <c r="C41" s="36" t="s">
        <v>251</v>
      </c>
      <c r="D41" s="36" t="s">
        <v>254</v>
      </c>
      <c r="E41" s="36">
        <v>1</v>
      </c>
      <c r="F41" s="36">
        <v>2</v>
      </c>
      <c r="G41" s="54">
        <v>1440000</v>
      </c>
      <c r="H41" s="54">
        <f t="shared" si="0"/>
        <v>2880000</v>
      </c>
      <c r="I41" s="54"/>
      <c r="J41" s="65">
        <v>1316850</v>
      </c>
    </row>
    <row r="42" s="36" customFormat="1" spans="1:10">
      <c r="A42" s="36">
        <v>173451</v>
      </c>
      <c r="B42" s="53" t="s">
        <v>245</v>
      </c>
      <c r="C42" s="36" t="s">
        <v>251</v>
      </c>
      <c r="D42" s="36" t="s">
        <v>255</v>
      </c>
      <c r="E42" s="36">
        <v>2</v>
      </c>
      <c r="F42" s="36">
        <v>1</v>
      </c>
      <c r="G42" s="54">
        <v>1260000</v>
      </c>
      <c r="H42" s="54">
        <f t="shared" si="0"/>
        <v>2520000</v>
      </c>
      <c r="I42" s="54"/>
      <c r="J42" s="65">
        <v>1348974</v>
      </c>
    </row>
    <row r="43" s="36" customFormat="1" spans="1:10">
      <c r="A43" s="36">
        <v>174158</v>
      </c>
      <c r="B43" s="53" t="s">
        <v>245</v>
      </c>
      <c r="C43" s="36" t="s">
        <v>251</v>
      </c>
      <c r="D43" s="36" t="s">
        <v>256</v>
      </c>
      <c r="E43" s="36">
        <v>2</v>
      </c>
      <c r="F43" s="36">
        <v>2</v>
      </c>
      <c r="G43" s="54">
        <v>1440000</v>
      </c>
      <c r="H43" s="54">
        <f t="shared" si="0"/>
        <v>5760000</v>
      </c>
      <c r="I43" s="54"/>
      <c r="J43" s="65">
        <v>1352959</v>
      </c>
    </row>
    <row r="44" s="36" customFormat="1" spans="1:10">
      <c r="A44" s="36">
        <v>167134</v>
      </c>
      <c r="B44" s="53" t="s">
        <v>247</v>
      </c>
      <c r="C44" s="36" t="s">
        <v>251</v>
      </c>
      <c r="D44" s="36" t="s">
        <v>243</v>
      </c>
      <c r="E44" s="36">
        <v>1</v>
      </c>
      <c r="F44" s="36">
        <v>1</v>
      </c>
      <c r="G44" s="54">
        <v>1440000</v>
      </c>
      <c r="H44" s="54">
        <f t="shared" si="0"/>
        <v>1440000</v>
      </c>
      <c r="I44" s="54"/>
      <c r="J44" s="65">
        <v>1318413</v>
      </c>
    </row>
    <row r="45" s="36" customFormat="1" spans="1:10">
      <c r="A45" s="36">
        <v>173210</v>
      </c>
      <c r="B45" s="53" t="s">
        <v>245</v>
      </c>
      <c r="C45" s="36" t="s">
        <v>251</v>
      </c>
      <c r="D45" s="36" t="s">
        <v>257</v>
      </c>
      <c r="E45" s="36">
        <v>2</v>
      </c>
      <c r="F45" s="36">
        <v>2</v>
      </c>
      <c r="G45" s="54">
        <v>1260000</v>
      </c>
      <c r="H45" s="54">
        <f t="shared" si="0"/>
        <v>5040000</v>
      </c>
      <c r="I45" s="54"/>
      <c r="J45" s="65">
        <v>1347393</v>
      </c>
    </row>
    <row r="46" s="36" customFormat="1" spans="1:10">
      <c r="A46" s="36">
        <v>169068</v>
      </c>
      <c r="B46" s="53" t="s">
        <v>242</v>
      </c>
      <c r="C46" s="36" t="s">
        <v>251</v>
      </c>
      <c r="D46" s="36" t="s">
        <v>258</v>
      </c>
      <c r="E46" s="36">
        <v>4</v>
      </c>
      <c r="F46" s="36">
        <v>2</v>
      </c>
      <c r="G46" s="54">
        <v>1260000</v>
      </c>
      <c r="H46" s="54">
        <f t="shared" si="0"/>
        <v>10080000</v>
      </c>
      <c r="I46" s="54"/>
      <c r="J46" s="65">
        <v>1326096</v>
      </c>
    </row>
    <row r="47" s="36" customFormat="1" spans="1:10">
      <c r="A47" s="36">
        <v>174160</v>
      </c>
      <c r="B47" s="53" t="s">
        <v>247</v>
      </c>
      <c r="C47" s="36" t="s">
        <v>251</v>
      </c>
      <c r="D47" s="36" t="s">
        <v>259</v>
      </c>
      <c r="E47" s="36">
        <v>1</v>
      </c>
      <c r="F47" s="36">
        <v>1</v>
      </c>
      <c r="G47" s="54">
        <v>1260000</v>
      </c>
      <c r="H47" s="54">
        <f t="shared" si="0"/>
        <v>1260000</v>
      </c>
      <c r="I47" s="54"/>
      <c r="J47" s="65">
        <v>1352908</v>
      </c>
    </row>
    <row r="48" s="36" customFormat="1" spans="1:10">
      <c r="A48" s="36">
        <v>174480</v>
      </c>
      <c r="B48" s="53" t="s">
        <v>245</v>
      </c>
      <c r="C48" s="36" t="s">
        <v>260</v>
      </c>
      <c r="D48" s="36" t="s">
        <v>261</v>
      </c>
      <c r="E48" s="36">
        <v>3</v>
      </c>
      <c r="F48" s="36">
        <v>1</v>
      </c>
      <c r="G48" s="54">
        <v>1260000</v>
      </c>
      <c r="H48" s="54">
        <f t="shared" si="0"/>
        <v>3780000</v>
      </c>
      <c r="I48" s="54"/>
      <c r="J48" s="65">
        <v>1355649</v>
      </c>
    </row>
    <row r="49" s="36" customFormat="1" spans="1:10">
      <c r="A49" s="36">
        <v>171797</v>
      </c>
      <c r="B49" s="53" t="s">
        <v>251</v>
      </c>
      <c r="C49" s="36" t="s">
        <v>260</v>
      </c>
      <c r="D49" s="36" t="s">
        <v>262</v>
      </c>
      <c r="E49" s="36">
        <v>1</v>
      </c>
      <c r="F49" s="36">
        <v>1</v>
      </c>
      <c r="G49" s="54">
        <v>1260000</v>
      </c>
      <c r="H49" s="54">
        <f t="shared" si="0"/>
        <v>1260000</v>
      </c>
      <c r="I49" s="54"/>
      <c r="J49" s="65">
        <v>1338997</v>
      </c>
    </row>
    <row r="50" s="36" customFormat="1" spans="1:10">
      <c r="A50" s="36">
        <v>174325</v>
      </c>
      <c r="B50" s="53" t="s">
        <v>245</v>
      </c>
      <c r="C50" s="36" t="s">
        <v>260</v>
      </c>
      <c r="D50" s="36" t="s">
        <v>263</v>
      </c>
      <c r="E50" s="36">
        <v>3</v>
      </c>
      <c r="F50" s="36">
        <v>1</v>
      </c>
      <c r="G50" s="54">
        <v>1260000</v>
      </c>
      <c r="H50" s="54">
        <f t="shared" si="0"/>
        <v>3780000</v>
      </c>
      <c r="I50" s="54"/>
      <c r="J50" s="65">
        <v>1354263</v>
      </c>
    </row>
    <row r="51" s="36" customFormat="1" spans="1:10">
      <c r="A51" s="36">
        <v>174443</v>
      </c>
      <c r="B51" s="53" t="s">
        <v>245</v>
      </c>
      <c r="C51" s="36" t="s">
        <v>260</v>
      </c>
      <c r="D51" s="36" t="s">
        <v>264</v>
      </c>
      <c r="E51" s="36">
        <v>3</v>
      </c>
      <c r="F51" s="36">
        <v>2</v>
      </c>
      <c r="G51" s="54">
        <v>1440000</v>
      </c>
      <c r="H51" s="54">
        <f t="shared" si="0"/>
        <v>8640000</v>
      </c>
      <c r="I51" s="54"/>
      <c r="J51" s="65">
        <v>1355265</v>
      </c>
    </row>
    <row r="52" s="36" customFormat="1" spans="1:10">
      <c r="A52" s="36">
        <v>172769</v>
      </c>
      <c r="B52" s="53" t="s">
        <v>245</v>
      </c>
      <c r="C52" s="36" t="s">
        <v>260</v>
      </c>
      <c r="D52" s="36" t="s">
        <v>265</v>
      </c>
      <c r="E52" s="36">
        <v>3</v>
      </c>
      <c r="F52" s="36">
        <v>1</v>
      </c>
      <c r="G52" s="54">
        <v>1440000</v>
      </c>
      <c r="H52" s="54">
        <f t="shared" si="0"/>
        <v>4320000</v>
      </c>
      <c r="I52" s="54"/>
      <c r="J52" s="65">
        <v>1344986</v>
      </c>
    </row>
    <row r="53" s="36" customFormat="1" spans="1:10">
      <c r="A53" s="36">
        <v>172543</v>
      </c>
      <c r="B53" s="53" t="s">
        <v>251</v>
      </c>
      <c r="C53" s="36" t="s">
        <v>260</v>
      </c>
      <c r="D53" s="36" t="s">
        <v>266</v>
      </c>
      <c r="E53" s="36">
        <v>1</v>
      </c>
      <c r="F53" s="36">
        <v>1</v>
      </c>
      <c r="G53" s="54">
        <v>1260000</v>
      </c>
      <c r="H53" s="54">
        <f t="shared" si="0"/>
        <v>1260000</v>
      </c>
      <c r="I53" s="54"/>
      <c r="J53" s="65">
        <v>1343927</v>
      </c>
    </row>
    <row r="54" s="36" customFormat="1" spans="1:10">
      <c r="A54" s="36">
        <v>174501</v>
      </c>
      <c r="B54" s="53" t="s">
        <v>247</v>
      </c>
      <c r="C54" s="36" t="s">
        <v>267</v>
      </c>
      <c r="D54" s="36" t="s">
        <v>268</v>
      </c>
      <c r="E54" s="36">
        <v>3</v>
      </c>
      <c r="F54" s="36">
        <v>1</v>
      </c>
      <c r="G54" s="54">
        <v>1260000</v>
      </c>
      <c r="H54" s="54">
        <f t="shared" si="0"/>
        <v>3780000</v>
      </c>
      <c r="I54" s="54"/>
      <c r="J54" s="65">
        <v>1355886</v>
      </c>
    </row>
    <row r="55" s="36" customFormat="1" spans="1:10">
      <c r="A55" s="36">
        <v>174500</v>
      </c>
      <c r="B55" s="53" t="s">
        <v>247</v>
      </c>
      <c r="C55" s="36" t="s">
        <v>267</v>
      </c>
      <c r="D55" s="36" t="s">
        <v>269</v>
      </c>
      <c r="E55" s="36">
        <v>3</v>
      </c>
      <c r="F55" s="36">
        <v>1</v>
      </c>
      <c r="G55" s="54">
        <v>1665000</v>
      </c>
      <c r="H55" s="54">
        <f t="shared" si="0"/>
        <v>4995000</v>
      </c>
      <c r="I55" s="54"/>
      <c r="J55" s="65">
        <v>1355866</v>
      </c>
    </row>
    <row r="56" s="36" customFormat="1" spans="1:10">
      <c r="A56" s="36">
        <v>173638</v>
      </c>
      <c r="B56" s="53" t="s">
        <v>251</v>
      </c>
      <c r="C56" s="36" t="s">
        <v>267</v>
      </c>
      <c r="D56" s="36" t="s">
        <v>270</v>
      </c>
      <c r="E56" s="36">
        <v>2</v>
      </c>
      <c r="F56" s="36">
        <v>1</v>
      </c>
      <c r="G56" s="54">
        <v>1260000</v>
      </c>
      <c r="H56" s="54">
        <f t="shared" si="0"/>
        <v>2520000</v>
      </c>
      <c r="I56" s="54"/>
      <c r="J56" s="65">
        <v>1350258</v>
      </c>
    </row>
    <row r="57" s="36" customFormat="1" spans="1:10">
      <c r="A57" s="36">
        <v>174807</v>
      </c>
      <c r="B57" s="53" t="s">
        <v>260</v>
      </c>
      <c r="C57" s="36" t="s">
        <v>267</v>
      </c>
      <c r="D57" s="36" t="s">
        <v>271</v>
      </c>
      <c r="E57" s="36">
        <v>1</v>
      </c>
      <c r="F57" s="36">
        <v>1</v>
      </c>
      <c r="G57" s="54">
        <v>1440000</v>
      </c>
      <c r="H57" s="54">
        <f t="shared" si="0"/>
        <v>1440000</v>
      </c>
      <c r="I57" s="54"/>
      <c r="J57" s="65">
        <v>1358060</v>
      </c>
    </row>
    <row r="58" s="36" customFormat="1" spans="1:10">
      <c r="A58" s="36">
        <v>174001</v>
      </c>
      <c r="B58" s="53" t="s">
        <v>247</v>
      </c>
      <c r="C58" s="36" t="s">
        <v>267</v>
      </c>
      <c r="D58" s="36" t="s">
        <v>272</v>
      </c>
      <c r="E58" s="36">
        <v>3</v>
      </c>
      <c r="F58" s="36">
        <v>1</v>
      </c>
      <c r="G58" s="54">
        <v>1260000</v>
      </c>
      <c r="H58" s="54">
        <f t="shared" si="0"/>
        <v>3780000</v>
      </c>
      <c r="I58" s="54"/>
      <c r="J58" s="65">
        <v>1352284</v>
      </c>
    </row>
    <row r="59" s="36" customFormat="1" spans="1:10">
      <c r="A59" s="36">
        <v>174004</v>
      </c>
      <c r="B59" s="53" t="s">
        <v>247</v>
      </c>
      <c r="C59" s="36" t="s">
        <v>267</v>
      </c>
      <c r="D59" s="36" t="s">
        <v>273</v>
      </c>
      <c r="E59" s="36">
        <v>3</v>
      </c>
      <c r="F59" s="36">
        <v>1</v>
      </c>
      <c r="G59" s="54">
        <v>1260000</v>
      </c>
      <c r="H59" s="54">
        <f t="shared" si="0"/>
        <v>3780000</v>
      </c>
      <c r="I59" s="54"/>
      <c r="J59" s="65">
        <v>1352291</v>
      </c>
    </row>
    <row r="60" s="36" customFormat="1" spans="1:10">
      <c r="A60" s="36">
        <v>173778</v>
      </c>
      <c r="B60" s="53" t="s">
        <v>247</v>
      </c>
      <c r="C60" s="36" t="s">
        <v>267</v>
      </c>
      <c r="D60" s="36" t="s">
        <v>274</v>
      </c>
      <c r="E60" s="36">
        <v>3</v>
      </c>
      <c r="F60" s="36">
        <v>1</v>
      </c>
      <c r="G60" s="54">
        <v>1440000</v>
      </c>
      <c r="H60" s="54">
        <f t="shared" si="0"/>
        <v>4320000</v>
      </c>
      <c r="I60" s="54"/>
      <c r="J60" s="65">
        <v>1351286</v>
      </c>
    </row>
    <row r="61" s="36" customFormat="1" spans="1:10">
      <c r="A61" s="36">
        <v>173233</v>
      </c>
      <c r="B61" s="53" t="s">
        <v>251</v>
      </c>
      <c r="C61" s="36" t="s">
        <v>267</v>
      </c>
      <c r="D61" s="36" t="s">
        <v>275</v>
      </c>
      <c r="E61" s="36">
        <v>2</v>
      </c>
      <c r="F61" s="36">
        <v>1</v>
      </c>
      <c r="G61" s="54">
        <v>1260000</v>
      </c>
      <c r="H61" s="54">
        <f t="shared" si="0"/>
        <v>2520000</v>
      </c>
      <c r="I61" s="54"/>
      <c r="J61" s="65">
        <v>1347743</v>
      </c>
    </row>
    <row r="62" s="36" customFormat="1" spans="1:10">
      <c r="A62" s="36">
        <v>173177</v>
      </c>
      <c r="B62" s="53" t="s">
        <v>251</v>
      </c>
      <c r="C62" s="36" t="s">
        <v>267</v>
      </c>
      <c r="D62" s="36" t="s">
        <v>276</v>
      </c>
      <c r="E62" s="36">
        <v>2</v>
      </c>
      <c r="F62" s="36">
        <v>1</v>
      </c>
      <c r="G62" s="54">
        <v>1260000</v>
      </c>
      <c r="H62" s="54">
        <f t="shared" si="0"/>
        <v>2520000</v>
      </c>
      <c r="I62" s="54"/>
      <c r="J62" s="65">
        <v>1347094</v>
      </c>
    </row>
    <row r="63" s="36" customFormat="1" spans="1:10">
      <c r="A63" s="36">
        <v>171295</v>
      </c>
      <c r="B63" s="53" t="s">
        <v>260</v>
      </c>
      <c r="C63" s="36" t="s">
        <v>267</v>
      </c>
      <c r="D63" s="36" t="s">
        <v>277</v>
      </c>
      <c r="E63" s="36">
        <v>1</v>
      </c>
      <c r="F63" s="36">
        <v>1</v>
      </c>
      <c r="G63" s="54">
        <v>1260000</v>
      </c>
      <c r="H63" s="54">
        <f t="shared" si="0"/>
        <v>1260000</v>
      </c>
      <c r="I63" s="54"/>
      <c r="J63" s="65">
        <v>1337332</v>
      </c>
    </row>
    <row r="64" s="36" customFormat="1" spans="1:10">
      <c r="A64" s="36">
        <v>174765</v>
      </c>
      <c r="B64" s="53" t="s">
        <v>260</v>
      </c>
      <c r="C64" s="36" t="s">
        <v>267</v>
      </c>
      <c r="D64" s="36" t="s">
        <v>278</v>
      </c>
      <c r="E64" s="36">
        <v>1</v>
      </c>
      <c r="F64" s="36">
        <v>1</v>
      </c>
      <c r="G64" s="54">
        <v>1260000</v>
      </c>
      <c r="H64" s="54">
        <f t="shared" si="0"/>
        <v>1260000</v>
      </c>
      <c r="I64" s="54"/>
      <c r="J64" s="65">
        <v>1357614</v>
      </c>
    </row>
    <row r="65" s="36" customFormat="1" spans="1:10">
      <c r="A65" s="36">
        <v>173560</v>
      </c>
      <c r="B65" s="53" t="s">
        <v>260</v>
      </c>
      <c r="C65" s="36" t="s">
        <v>267</v>
      </c>
      <c r="D65" s="36" t="s">
        <v>279</v>
      </c>
      <c r="E65" s="36">
        <v>1</v>
      </c>
      <c r="F65" s="36">
        <v>1</v>
      </c>
      <c r="G65" s="54">
        <v>1260000</v>
      </c>
      <c r="H65" s="54">
        <f t="shared" si="0"/>
        <v>1260000</v>
      </c>
      <c r="I65" s="54"/>
      <c r="J65" s="65">
        <v>1349751</v>
      </c>
    </row>
    <row r="66" s="36" customFormat="1" spans="1:10">
      <c r="A66" s="36">
        <v>174569</v>
      </c>
      <c r="B66" s="53" t="s">
        <v>251</v>
      </c>
      <c r="C66" s="36" t="s">
        <v>267</v>
      </c>
      <c r="D66" s="36" t="s">
        <v>280</v>
      </c>
      <c r="E66" s="36">
        <v>2</v>
      </c>
      <c r="F66" s="36">
        <v>1</v>
      </c>
      <c r="G66" s="54">
        <v>1260000</v>
      </c>
      <c r="H66" s="54">
        <f t="shared" si="0"/>
        <v>2520000</v>
      </c>
      <c r="I66" s="54"/>
      <c r="J66" s="65">
        <v>1356408</v>
      </c>
    </row>
    <row r="67" s="36" customFormat="1" spans="1:10">
      <c r="A67" s="36">
        <v>174137</v>
      </c>
      <c r="B67" s="53" t="s">
        <v>260</v>
      </c>
      <c r="C67" s="36" t="s">
        <v>281</v>
      </c>
      <c r="D67" s="36" t="s">
        <v>282</v>
      </c>
      <c r="E67" s="36">
        <v>2</v>
      </c>
      <c r="F67" s="36">
        <v>1</v>
      </c>
      <c r="G67" s="54">
        <v>1260000</v>
      </c>
      <c r="H67" s="54">
        <f t="shared" si="0"/>
        <v>2520000</v>
      </c>
      <c r="I67" s="54"/>
      <c r="J67" s="65">
        <v>1352745</v>
      </c>
    </row>
    <row r="68" s="36" customFormat="1" spans="1:10">
      <c r="A68" s="36">
        <v>172620</v>
      </c>
      <c r="B68" s="53" t="s">
        <v>251</v>
      </c>
      <c r="C68" s="36" t="s">
        <v>281</v>
      </c>
      <c r="D68" s="36" t="s">
        <v>283</v>
      </c>
      <c r="E68" s="36">
        <v>3</v>
      </c>
      <c r="F68" s="36">
        <v>1</v>
      </c>
      <c r="G68" s="54">
        <v>1440000</v>
      </c>
      <c r="H68" s="54">
        <f t="shared" si="0"/>
        <v>4320000</v>
      </c>
      <c r="I68" s="54"/>
      <c r="J68" s="65">
        <v>1344154</v>
      </c>
    </row>
    <row r="69" s="36" customFormat="1" spans="1:10">
      <c r="A69" s="36">
        <v>174859</v>
      </c>
      <c r="B69" s="53" t="s">
        <v>267</v>
      </c>
      <c r="C69" s="36" t="s">
        <v>281</v>
      </c>
      <c r="D69" s="36" t="s">
        <v>284</v>
      </c>
      <c r="E69" s="36">
        <v>1</v>
      </c>
      <c r="F69" s="36">
        <v>1</v>
      </c>
      <c r="G69" s="54">
        <v>1260000</v>
      </c>
      <c r="H69" s="54">
        <f t="shared" si="0"/>
        <v>1260000</v>
      </c>
      <c r="I69" s="54"/>
      <c r="J69" s="65">
        <v>1358460</v>
      </c>
    </row>
    <row r="70" s="36" customFormat="1" spans="1:10">
      <c r="A70" s="36">
        <v>173603</v>
      </c>
      <c r="B70" s="53" t="s">
        <v>267</v>
      </c>
      <c r="C70" s="36" t="s">
        <v>281</v>
      </c>
      <c r="D70" s="36" t="s">
        <v>285</v>
      </c>
      <c r="E70" s="36">
        <v>1</v>
      </c>
      <c r="F70" s="36">
        <v>1</v>
      </c>
      <c r="G70" s="54">
        <v>1260000</v>
      </c>
      <c r="H70" s="54">
        <f t="shared" si="0"/>
        <v>1260000</v>
      </c>
      <c r="I70" s="54"/>
      <c r="J70" s="65">
        <v>1350144</v>
      </c>
    </row>
    <row r="71" s="36" customFormat="1" spans="1:10">
      <c r="A71" s="36">
        <v>172949</v>
      </c>
      <c r="B71" s="53" t="s">
        <v>267</v>
      </c>
      <c r="C71" s="36" t="s">
        <v>281</v>
      </c>
      <c r="D71" s="36" t="s">
        <v>286</v>
      </c>
      <c r="E71" s="36">
        <v>1</v>
      </c>
      <c r="F71" s="36">
        <v>1</v>
      </c>
      <c r="G71" s="54">
        <v>1260000</v>
      </c>
      <c r="H71" s="54">
        <f t="shared" si="0"/>
        <v>1260000</v>
      </c>
      <c r="I71" s="54"/>
      <c r="J71" s="65">
        <v>1346117</v>
      </c>
    </row>
    <row r="72" s="36" customFormat="1" spans="1:10">
      <c r="A72" s="36">
        <v>174779</v>
      </c>
      <c r="B72" s="53" t="s">
        <v>260</v>
      </c>
      <c r="C72" s="36" t="s">
        <v>281</v>
      </c>
      <c r="D72" s="36" t="s">
        <v>287</v>
      </c>
      <c r="E72" s="36">
        <v>2</v>
      </c>
      <c r="F72" s="36">
        <v>2</v>
      </c>
      <c r="G72" s="54">
        <v>1260000</v>
      </c>
      <c r="H72" s="54">
        <f t="shared" si="0"/>
        <v>5040000</v>
      </c>
      <c r="I72" s="54"/>
      <c r="J72" s="65">
        <v>1357907</v>
      </c>
    </row>
    <row r="73" s="36" customFormat="1" spans="1:10">
      <c r="A73" s="36">
        <v>173445</v>
      </c>
      <c r="B73" s="53" t="s">
        <v>251</v>
      </c>
      <c r="C73" s="36" t="s">
        <v>281</v>
      </c>
      <c r="D73" s="36" t="s">
        <v>288</v>
      </c>
      <c r="E73" s="36">
        <v>3</v>
      </c>
      <c r="F73" s="36">
        <v>1</v>
      </c>
      <c r="G73" s="54">
        <v>1260000</v>
      </c>
      <c r="H73" s="54">
        <f t="shared" ref="H73:H136" si="1">E73*F73*G73</f>
        <v>3780000</v>
      </c>
      <c r="I73" s="54"/>
      <c r="J73" s="65">
        <v>1348859</v>
      </c>
    </row>
    <row r="74" s="36" customFormat="1" spans="1:10">
      <c r="A74" s="36">
        <v>173449</v>
      </c>
      <c r="B74" s="53" t="s">
        <v>251</v>
      </c>
      <c r="C74" s="36" t="s">
        <v>281</v>
      </c>
      <c r="D74" s="36" t="s">
        <v>289</v>
      </c>
      <c r="E74" s="36">
        <v>3</v>
      </c>
      <c r="F74" s="36">
        <v>1</v>
      </c>
      <c r="G74" s="54">
        <v>1260000</v>
      </c>
      <c r="H74" s="54">
        <f t="shared" si="1"/>
        <v>3780000</v>
      </c>
      <c r="I74" s="54"/>
      <c r="J74" s="65">
        <v>1348888</v>
      </c>
    </row>
    <row r="75" s="36" customFormat="1" spans="1:10">
      <c r="A75" s="36">
        <v>173657</v>
      </c>
      <c r="B75" s="53" t="s">
        <v>245</v>
      </c>
      <c r="C75" s="36" t="s">
        <v>281</v>
      </c>
      <c r="D75" s="36" t="s">
        <v>290</v>
      </c>
      <c r="E75" s="36">
        <v>5</v>
      </c>
      <c r="F75" s="36">
        <v>3</v>
      </c>
      <c r="G75" s="54">
        <v>1260000</v>
      </c>
      <c r="H75" s="54">
        <f t="shared" si="1"/>
        <v>18900000</v>
      </c>
      <c r="I75" s="54"/>
      <c r="J75" s="65">
        <v>1345960</v>
      </c>
    </row>
    <row r="76" s="36" customFormat="1" spans="1:10">
      <c r="A76" s="36">
        <v>174797</v>
      </c>
      <c r="B76" s="53" t="s">
        <v>260</v>
      </c>
      <c r="C76" s="36" t="s">
        <v>281</v>
      </c>
      <c r="D76" s="36" t="s">
        <v>291</v>
      </c>
      <c r="E76" s="36">
        <v>2</v>
      </c>
      <c r="F76" s="36">
        <v>1</v>
      </c>
      <c r="G76" s="54">
        <v>1260000</v>
      </c>
      <c r="H76" s="54">
        <f t="shared" si="1"/>
        <v>2520000</v>
      </c>
      <c r="I76" s="54"/>
      <c r="J76" s="65">
        <v>1358039</v>
      </c>
    </row>
    <row r="77" s="36" customFormat="1" spans="1:10">
      <c r="A77" s="36">
        <v>174557</v>
      </c>
      <c r="B77" s="53" t="s">
        <v>267</v>
      </c>
      <c r="C77" s="36" t="s">
        <v>281</v>
      </c>
      <c r="D77" s="36" t="s">
        <v>292</v>
      </c>
      <c r="E77" s="36">
        <v>1</v>
      </c>
      <c r="F77" s="36">
        <v>3</v>
      </c>
      <c r="G77" s="54">
        <v>1440000</v>
      </c>
      <c r="H77" s="54">
        <f t="shared" si="1"/>
        <v>4320000</v>
      </c>
      <c r="I77" s="54"/>
      <c r="J77" s="65">
        <v>1345933</v>
      </c>
    </row>
    <row r="78" s="36" customFormat="1" spans="1:10">
      <c r="A78" s="36">
        <v>169581</v>
      </c>
      <c r="B78" s="53" t="s">
        <v>245</v>
      </c>
      <c r="C78" s="36" t="s">
        <v>281</v>
      </c>
      <c r="D78" s="36" t="s">
        <v>293</v>
      </c>
      <c r="E78" s="36">
        <v>5</v>
      </c>
      <c r="F78" s="36">
        <v>1</v>
      </c>
      <c r="G78" s="54">
        <v>1260000</v>
      </c>
      <c r="H78" s="54">
        <f t="shared" si="1"/>
        <v>6300000</v>
      </c>
      <c r="I78" s="54"/>
      <c r="J78" s="65">
        <v>1328904</v>
      </c>
    </row>
    <row r="79" s="36" customFormat="1" spans="1:10">
      <c r="A79" s="36">
        <v>174323</v>
      </c>
      <c r="B79" s="53" t="s">
        <v>281</v>
      </c>
      <c r="C79" s="36" t="s">
        <v>294</v>
      </c>
      <c r="D79" s="36" t="s">
        <v>295</v>
      </c>
      <c r="E79" s="36">
        <v>1</v>
      </c>
      <c r="F79" s="36">
        <v>1</v>
      </c>
      <c r="G79" s="54">
        <v>1260000</v>
      </c>
      <c r="H79" s="54">
        <f t="shared" si="1"/>
        <v>1260000</v>
      </c>
      <c r="I79" s="54"/>
      <c r="J79" s="65">
        <v>1354219</v>
      </c>
    </row>
    <row r="80" s="36" customFormat="1" spans="1:10">
      <c r="A80" s="36">
        <v>174950</v>
      </c>
      <c r="B80" s="53" t="s">
        <v>281</v>
      </c>
      <c r="C80" s="36" t="s">
        <v>294</v>
      </c>
      <c r="D80" s="36" t="s">
        <v>296</v>
      </c>
      <c r="E80" s="36">
        <v>1</v>
      </c>
      <c r="F80" s="36">
        <v>1</v>
      </c>
      <c r="G80" s="54">
        <v>1260000</v>
      </c>
      <c r="H80" s="54">
        <f t="shared" si="1"/>
        <v>1260000</v>
      </c>
      <c r="I80" s="54"/>
      <c r="J80" s="65">
        <v>1358951</v>
      </c>
    </row>
    <row r="81" s="36" customFormat="1" spans="1:10">
      <c r="A81" s="36">
        <v>174758</v>
      </c>
      <c r="B81" s="53" t="s">
        <v>267</v>
      </c>
      <c r="C81" s="36" t="s">
        <v>281</v>
      </c>
      <c r="D81" s="36" t="s">
        <v>297</v>
      </c>
      <c r="E81" s="36">
        <v>1</v>
      </c>
      <c r="F81" s="36">
        <v>1</v>
      </c>
      <c r="G81" s="54">
        <v>1260000</v>
      </c>
      <c r="H81" s="54">
        <f t="shared" si="1"/>
        <v>1260000</v>
      </c>
      <c r="I81" s="54"/>
      <c r="J81" s="65">
        <v>1357526</v>
      </c>
    </row>
    <row r="82" s="36" customFormat="1" spans="1:10">
      <c r="A82" s="36">
        <v>174590</v>
      </c>
      <c r="B82" s="53" t="s">
        <v>267</v>
      </c>
      <c r="C82" s="36" t="s">
        <v>294</v>
      </c>
      <c r="D82" s="36" t="s">
        <v>258</v>
      </c>
      <c r="E82" s="36">
        <v>2</v>
      </c>
      <c r="F82" s="36">
        <v>1</v>
      </c>
      <c r="G82" s="54">
        <v>1260000</v>
      </c>
      <c r="H82" s="54">
        <f t="shared" si="1"/>
        <v>2520000</v>
      </c>
      <c r="I82" s="54"/>
      <c r="J82" s="65">
        <v>1356730</v>
      </c>
    </row>
    <row r="83" s="36" customFormat="1" spans="1:10">
      <c r="A83" s="36">
        <v>174506</v>
      </c>
      <c r="B83" s="53" t="s">
        <v>245</v>
      </c>
      <c r="C83" s="36" t="s">
        <v>294</v>
      </c>
      <c r="D83" s="36" t="s">
        <v>298</v>
      </c>
      <c r="E83" s="36">
        <v>6</v>
      </c>
      <c r="F83" s="36">
        <v>3</v>
      </c>
      <c r="G83" s="54">
        <v>1260000</v>
      </c>
      <c r="H83" s="54">
        <f t="shared" si="1"/>
        <v>22680000</v>
      </c>
      <c r="I83" s="54"/>
      <c r="J83" s="65">
        <v>1355898</v>
      </c>
    </row>
    <row r="84" s="36" customFormat="1" spans="1:10">
      <c r="A84" s="36">
        <v>173777</v>
      </c>
      <c r="B84" s="53" t="s">
        <v>251</v>
      </c>
      <c r="C84" s="36" t="s">
        <v>294</v>
      </c>
      <c r="D84" s="36" t="s">
        <v>299</v>
      </c>
      <c r="E84" s="36">
        <v>4</v>
      </c>
      <c r="F84" s="36">
        <v>1</v>
      </c>
      <c r="G84" s="54">
        <v>1260000</v>
      </c>
      <c r="H84" s="54">
        <f t="shared" si="1"/>
        <v>5040000</v>
      </c>
      <c r="I84" s="54"/>
      <c r="J84" s="65">
        <v>1351244</v>
      </c>
    </row>
    <row r="85" s="36" customFormat="1" spans="1:10">
      <c r="A85" s="36">
        <v>174948</v>
      </c>
      <c r="B85" s="53" t="s">
        <v>281</v>
      </c>
      <c r="C85" s="36" t="s">
        <v>294</v>
      </c>
      <c r="D85" s="36" t="s">
        <v>300</v>
      </c>
      <c r="E85" s="36">
        <v>1</v>
      </c>
      <c r="F85" s="36">
        <v>1</v>
      </c>
      <c r="G85" s="54">
        <v>1260000</v>
      </c>
      <c r="H85" s="54">
        <f t="shared" si="1"/>
        <v>1260000</v>
      </c>
      <c r="I85" s="54"/>
      <c r="J85" s="65">
        <v>1358853</v>
      </c>
    </row>
    <row r="86" s="36" customFormat="1" spans="1:10">
      <c r="A86" s="36">
        <v>175028</v>
      </c>
      <c r="B86" s="36" t="s">
        <v>294</v>
      </c>
      <c r="C86" s="36" t="s">
        <v>301</v>
      </c>
      <c r="D86" s="36" t="s">
        <v>302</v>
      </c>
      <c r="E86" s="36">
        <v>1</v>
      </c>
      <c r="F86" s="36">
        <v>1</v>
      </c>
      <c r="G86" s="54">
        <v>1440000</v>
      </c>
      <c r="H86" s="54">
        <f t="shared" si="1"/>
        <v>1440000</v>
      </c>
      <c r="I86" s="54"/>
      <c r="J86" s="65">
        <v>1359618</v>
      </c>
    </row>
    <row r="87" s="36" customFormat="1" spans="1:10">
      <c r="A87" s="36">
        <v>175023</v>
      </c>
      <c r="B87" s="53" t="s">
        <v>294</v>
      </c>
      <c r="C87" s="36" t="s">
        <v>301</v>
      </c>
      <c r="D87" s="36" t="s">
        <v>303</v>
      </c>
      <c r="E87" s="36">
        <v>1</v>
      </c>
      <c r="F87" s="36">
        <v>1</v>
      </c>
      <c r="G87" s="54">
        <v>1260000</v>
      </c>
      <c r="H87" s="54">
        <f t="shared" si="1"/>
        <v>1260000</v>
      </c>
      <c r="I87" s="54"/>
      <c r="J87" s="65">
        <v>1359582</v>
      </c>
    </row>
    <row r="88" s="36" customFormat="1" spans="1:10">
      <c r="A88" s="36">
        <v>173563</v>
      </c>
      <c r="B88" s="53" t="s">
        <v>281</v>
      </c>
      <c r="C88" s="36" t="s">
        <v>301</v>
      </c>
      <c r="D88" s="36" t="s">
        <v>304</v>
      </c>
      <c r="E88" s="36">
        <v>2</v>
      </c>
      <c r="F88" s="36">
        <v>1</v>
      </c>
      <c r="G88" s="54">
        <v>1260000</v>
      </c>
      <c r="H88" s="54">
        <f t="shared" si="1"/>
        <v>2520000</v>
      </c>
      <c r="I88" s="54"/>
      <c r="J88" s="65">
        <v>1349917</v>
      </c>
    </row>
    <row r="89" s="36" customFormat="1" spans="1:10">
      <c r="A89" s="36">
        <v>174285</v>
      </c>
      <c r="B89" s="53" t="s">
        <v>281</v>
      </c>
      <c r="C89" s="36" t="s">
        <v>301</v>
      </c>
      <c r="D89" s="36" t="s">
        <v>305</v>
      </c>
      <c r="E89" s="36">
        <v>2</v>
      </c>
      <c r="F89" s="36">
        <v>1</v>
      </c>
      <c r="G89" s="54">
        <v>1440000</v>
      </c>
      <c r="H89" s="54">
        <f t="shared" si="1"/>
        <v>2880000</v>
      </c>
      <c r="I89" s="54"/>
      <c r="J89" s="65">
        <v>1353730</v>
      </c>
    </row>
    <row r="90" s="36" customFormat="1" spans="1:10">
      <c r="A90" s="36">
        <v>174912</v>
      </c>
      <c r="B90" s="53" t="s">
        <v>281</v>
      </c>
      <c r="C90" s="36" t="s">
        <v>301</v>
      </c>
      <c r="D90" s="36" t="s">
        <v>306</v>
      </c>
      <c r="E90" s="36">
        <v>4</v>
      </c>
      <c r="F90" s="36">
        <v>1</v>
      </c>
      <c r="G90" s="54">
        <v>1260000</v>
      </c>
      <c r="H90" s="54">
        <f t="shared" si="1"/>
        <v>5040000</v>
      </c>
      <c r="I90" s="54"/>
      <c r="J90" s="65">
        <v>1358649</v>
      </c>
    </row>
    <row r="91" s="36" customFormat="1" spans="1:10">
      <c r="A91" s="36">
        <v>174783</v>
      </c>
      <c r="B91" s="53" t="s">
        <v>281</v>
      </c>
      <c r="C91" s="36" t="s">
        <v>301</v>
      </c>
      <c r="D91" s="36" t="s">
        <v>307</v>
      </c>
      <c r="E91" s="36">
        <v>2</v>
      </c>
      <c r="F91" s="36">
        <v>1</v>
      </c>
      <c r="G91" s="54">
        <v>1440000</v>
      </c>
      <c r="H91" s="54">
        <f t="shared" si="1"/>
        <v>2880000</v>
      </c>
      <c r="I91" s="54"/>
      <c r="J91" s="65">
        <v>1357921</v>
      </c>
    </row>
    <row r="92" s="36" customFormat="1" spans="1:10">
      <c r="A92" s="36">
        <v>174152</v>
      </c>
      <c r="B92" s="53" t="s">
        <v>281</v>
      </c>
      <c r="C92" s="36" t="s">
        <v>301</v>
      </c>
      <c r="D92" s="36" t="s">
        <v>308</v>
      </c>
      <c r="E92" s="36">
        <v>2</v>
      </c>
      <c r="F92" s="36">
        <v>1</v>
      </c>
      <c r="G92" s="54">
        <v>1260000</v>
      </c>
      <c r="H92" s="54">
        <f t="shared" si="1"/>
        <v>2520000</v>
      </c>
      <c r="I92" s="54"/>
      <c r="J92" s="65">
        <v>1352791</v>
      </c>
    </row>
    <row r="93" s="36" customFormat="1" spans="1:10">
      <c r="A93" s="36">
        <v>175031</v>
      </c>
      <c r="B93" s="53" t="s">
        <v>294</v>
      </c>
      <c r="C93" s="36" t="s">
        <v>301</v>
      </c>
      <c r="D93" s="36" t="s">
        <v>309</v>
      </c>
      <c r="E93" s="36">
        <v>1</v>
      </c>
      <c r="F93" s="36">
        <v>1</v>
      </c>
      <c r="G93" s="54">
        <v>1260000</v>
      </c>
      <c r="H93" s="54">
        <f t="shared" si="1"/>
        <v>1260000</v>
      </c>
      <c r="I93" s="54"/>
      <c r="J93" s="65">
        <v>1359699</v>
      </c>
    </row>
    <row r="94" s="36" customFormat="1" spans="1:10">
      <c r="A94" s="36">
        <v>174952</v>
      </c>
      <c r="B94" s="53" t="s">
        <v>281</v>
      </c>
      <c r="C94" s="36" t="s">
        <v>301</v>
      </c>
      <c r="D94" s="36" t="s">
        <v>310</v>
      </c>
      <c r="E94" s="36">
        <v>2</v>
      </c>
      <c r="F94" s="36">
        <v>1</v>
      </c>
      <c r="G94" s="54">
        <v>1260000</v>
      </c>
      <c r="H94" s="54">
        <f t="shared" si="1"/>
        <v>2520000</v>
      </c>
      <c r="I94" s="54"/>
      <c r="J94" s="65">
        <v>1358874</v>
      </c>
    </row>
    <row r="95" s="36" customFormat="1" spans="1:10">
      <c r="A95" s="36">
        <v>175026</v>
      </c>
      <c r="B95" s="53" t="s">
        <v>294</v>
      </c>
      <c r="C95" s="36" t="s">
        <v>301</v>
      </c>
      <c r="D95" s="36" t="s">
        <v>311</v>
      </c>
      <c r="E95" s="36">
        <v>1</v>
      </c>
      <c r="F95" s="36">
        <v>1</v>
      </c>
      <c r="G95" s="54">
        <v>1440000</v>
      </c>
      <c r="H95" s="54">
        <f t="shared" si="1"/>
        <v>1440000</v>
      </c>
      <c r="I95" s="54"/>
      <c r="J95" s="65">
        <v>1359605</v>
      </c>
    </row>
    <row r="96" s="36" customFormat="1" spans="1:10">
      <c r="A96" s="36">
        <v>175029</v>
      </c>
      <c r="B96" s="53" t="s">
        <v>294</v>
      </c>
      <c r="C96" s="36" t="s">
        <v>301</v>
      </c>
      <c r="D96" s="36" t="s">
        <v>312</v>
      </c>
      <c r="E96" s="36">
        <v>1</v>
      </c>
      <c r="F96" s="36">
        <v>1</v>
      </c>
      <c r="G96" s="54">
        <v>1440000</v>
      </c>
      <c r="H96" s="54">
        <f t="shared" si="1"/>
        <v>1440000</v>
      </c>
      <c r="I96" s="54"/>
      <c r="J96" s="65">
        <v>1359637</v>
      </c>
    </row>
    <row r="97" s="36" customFormat="1" spans="1:10">
      <c r="A97" s="36">
        <v>174723</v>
      </c>
      <c r="B97" s="53" t="s">
        <v>267</v>
      </c>
      <c r="C97" s="36" t="s">
        <v>301</v>
      </c>
      <c r="D97" s="36" t="s">
        <v>313</v>
      </c>
      <c r="E97" s="36">
        <v>3</v>
      </c>
      <c r="F97" s="36">
        <v>1</v>
      </c>
      <c r="G97" s="54">
        <v>1260000</v>
      </c>
      <c r="H97" s="54">
        <f t="shared" si="1"/>
        <v>3780000</v>
      </c>
      <c r="I97" s="54"/>
      <c r="J97" s="65">
        <v>1357240</v>
      </c>
    </row>
    <row r="98" s="36" customFormat="1" spans="1:10">
      <c r="A98" s="36">
        <v>173952</v>
      </c>
      <c r="B98" s="36" t="s">
        <v>301</v>
      </c>
      <c r="C98" s="36" t="s">
        <v>314</v>
      </c>
      <c r="D98" s="36" t="s">
        <v>315</v>
      </c>
      <c r="E98" s="36">
        <v>1</v>
      </c>
      <c r="F98" s="36">
        <v>1</v>
      </c>
      <c r="G98" s="54">
        <v>1260000</v>
      </c>
      <c r="H98" s="54">
        <f t="shared" si="1"/>
        <v>1260000</v>
      </c>
      <c r="I98" s="54"/>
      <c r="J98" s="65">
        <v>1351906</v>
      </c>
    </row>
    <row r="99" s="36" customFormat="1" spans="1:10">
      <c r="A99" s="36">
        <v>175057</v>
      </c>
      <c r="B99" s="36" t="s">
        <v>301</v>
      </c>
      <c r="C99" s="36" t="s">
        <v>314</v>
      </c>
      <c r="D99" s="36" t="s">
        <v>316</v>
      </c>
      <c r="E99" s="36">
        <v>1</v>
      </c>
      <c r="F99" s="36">
        <v>2</v>
      </c>
      <c r="G99" s="54">
        <v>1260000</v>
      </c>
      <c r="H99" s="54">
        <f t="shared" si="1"/>
        <v>2520000</v>
      </c>
      <c r="I99" s="54"/>
      <c r="J99" s="65">
        <v>1360050</v>
      </c>
    </row>
    <row r="100" s="36" customFormat="1" spans="1:10">
      <c r="A100" s="36">
        <v>174811</v>
      </c>
      <c r="B100" s="36" t="s">
        <v>301</v>
      </c>
      <c r="C100" s="36" t="s">
        <v>314</v>
      </c>
      <c r="D100" s="36" t="s">
        <v>317</v>
      </c>
      <c r="E100" s="36">
        <v>1</v>
      </c>
      <c r="F100" s="36">
        <v>1</v>
      </c>
      <c r="G100" s="54">
        <v>1260000</v>
      </c>
      <c r="H100" s="54">
        <f t="shared" si="1"/>
        <v>1260000</v>
      </c>
      <c r="I100" s="54"/>
      <c r="J100" s="65">
        <v>1358108</v>
      </c>
    </row>
    <row r="101" s="36" customFormat="1" spans="1:10">
      <c r="A101" s="36">
        <v>174525</v>
      </c>
      <c r="B101" s="53" t="s">
        <v>294</v>
      </c>
      <c r="C101" s="36" t="s">
        <v>301</v>
      </c>
      <c r="D101" s="36" t="s">
        <v>318</v>
      </c>
      <c r="E101" s="36">
        <v>1</v>
      </c>
      <c r="F101" s="36">
        <v>1</v>
      </c>
      <c r="G101" s="54">
        <v>1260000</v>
      </c>
      <c r="H101" s="54">
        <f t="shared" si="1"/>
        <v>1260000</v>
      </c>
      <c r="I101" s="54"/>
      <c r="J101" s="65">
        <v>1356108</v>
      </c>
    </row>
    <row r="102" s="36" customFormat="1" spans="1:10">
      <c r="A102" s="36">
        <v>174405</v>
      </c>
      <c r="B102" s="36" t="s">
        <v>301</v>
      </c>
      <c r="C102" s="36" t="s">
        <v>314</v>
      </c>
      <c r="D102" s="36" t="s">
        <v>319</v>
      </c>
      <c r="E102" s="36">
        <v>1</v>
      </c>
      <c r="F102" s="36">
        <v>1</v>
      </c>
      <c r="G102" s="54">
        <v>1260000</v>
      </c>
      <c r="H102" s="54">
        <f t="shared" si="1"/>
        <v>1260000</v>
      </c>
      <c r="I102" s="54"/>
      <c r="J102" s="65">
        <v>1354918</v>
      </c>
    </row>
    <row r="103" s="36" customFormat="1" spans="1:10">
      <c r="A103" s="36">
        <v>174256</v>
      </c>
      <c r="B103" s="53" t="s">
        <v>281</v>
      </c>
      <c r="C103" s="36" t="s">
        <v>314</v>
      </c>
      <c r="D103" s="36" t="s">
        <v>320</v>
      </c>
      <c r="E103" s="36">
        <v>3</v>
      </c>
      <c r="F103" s="36">
        <v>1</v>
      </c>
      <c r="G103" s="54">
        <v>1260000</v>
      </c>
      <c r="H103" s="54">
        <f t="shared" si="1"/>
        <v>3780000</v>
      </c>
      <c r="I103" s="54"/>
      <c r="J103" s="65">
        <v>1353372</v>
      </c>
    </row>
    <row r="104" s="36" customFormat="1" spans="1:10">
      <c r="A104" s="36">
        <v>175033</v>
      </c>
      <c r="B104" s="53" t="s">
        <v>294</v>
      </c>
      <c r="C104" s="36" t="s">
        <v>314</v>
      </c>
      <c r="D104" s="36" t="s">
        <v>321</v>
      </c>
      <c r="E104" s="36">
        <v>2</v>
      </c>
      <c r="F104" s="36">
        <v>1</v>
      </c>
      <c r="G104" s="54">
        <v>1665000</v>
      </c>
      <c r="H104" s="54">
        <f t="shared" si="1"/>
        <v>3330000</v>
      </c>
      <c r="I104" s="54"/>
      <c r="J104" s="65">
        <v>1359764</v>
      </c>
    </row>
    <row r="105" s="36" customFormat="1" spans="1:10">
      <c r="A105" s="36">
        <v>174930</v>
      </c>
      <c r="B105" s="36" t="s">
        <v>301</v>
      </c>
      <c r="C105" s="36" t="s">
        <v>314</v>
      </c>
      <c r="D105" s="36" t="s">
        <v>322</v>
      </c>
      <c r="E105" s="36">
        <v>1</v>
      </c>
      <c r="F105" s="36">
        <v>1</v>
      </c>
      <c r="G105" s="54">
        <v>1260000</v>
      </c>
      <c r="H105" s="54">
        <f t="shared" si="1"/>
        <v>1260000</v>
      </c>
      <c r="I105" s="54"/>
      <c r="J105" s="65">
        <v>1358732</v>
      </c>
    </row>
    <row r="106" s="36" customFormat="1" spans="1:10">
      <c r="A106" s="36">
        <v>172955</v>
      </c>
      <c r="B106" s="53" t="s">
        <v>294</v>
      </c>
      <c r="C106" s="36" t="s">
        <v>314</v>
      </c>
      <c r="D106" s="36" t="s">
        <v>323</v>
      </c>
      <c r="E106" s="36">
        <v>2</v>
      </c>
      <c r="F106" s="36">
        <v>1</v>
      </c>
      <c r="G106" s="54">
        <v>1665000</v>
      </c>
      <c r="H106" s="54">
        <f t="shared" si="1"/>
        <v>3330000</v>
      </c>
      <c r="I106" s="54"/>
      <c r="J106" s="65">
        <v>1346128</v>
      </c>
    </row>
    <row r="107" s="36" customFormat="1" spans="1:10">
      <c r="A107" s="36">
        <v>175014</v>
      </c>
      <c r="B107" s="36" t="s">
        <v>301</v>
      </c>
      <c r="C107" s="36" t="s">
        <v>324</v>
      </c>
      <c r="D107" s="36" t="s">
        <v>325</v>
      </c>
      <c r="E107" s="36">
        <v>2</v>
      </c>
      <c r="F107" s="36">
        <v>5</v>
      </c>
      <c r="G107" s="54">
        <v>1440000</v>
      </c>
      <c r="H107" s="54">
        <f t="shared" si="1"/>
        <v>14400000</v>
      </c>
      <c r="I107" s="54"/>
      <c r="J107" s="65">
        <v>1359397</v>
      </c>
    </row>
    <row r="108" s="36" customFormat="1" spans="1:10">
      <c r="A108" s="36">
        <v>173953</v>
      </c>
      <c r="B108" s="36" t="s">
        <v>314</v>
      </c>
      <c r="C108" s="36" t="s">
        <v>324</v>
      </c>
      <c r="D108" s="36" t="s">
        <v>315</v>
      </c>
      <c r="E108" s="36">
        <v>1</v>
      </c>
      <c r="F108" s="36">
        <v>1</v>
      </c>
      <c r="G108" s="54">
        <v>1260000</v>
      </c>
      <c r="H108" s="54">
        <f t="shared" si="1"/>
        <v>1260000</v>
      </c>
      <c r="I108" s="54"/>
      <c r="J108" s="65">
        <v>1351916</v>
      </c>
    </row>
    <row r="109" s="36" customFormat="1" spans="1:10">
      <c r="A109" s="36">
        <v>175093</v>
      </c>
      <c r="B109" s="36" t="s">
        <v>314</v>
      </c>
      <c r="C109" s="36" t="s">
        <v>324</v>
      </c>
      <c r="D109" s="36" t="s">
        <v>326</v>
      </c>
      <c r="E109" s="36">
        <v>1</v>
      </c>
      <c r="F109" s="36">
        <v>2</v>
      </c>
      <c r="G109" s="54">
        <v>1260000</v>
      </c>
      <c r="H109" s="54">
        <f t="shared" si="1"/>
        <v>2520000</v>
      </c>
      <c r="I109" s="54"/>
      <c r="J109" s="65">
        <v>1360440</v>
      </c>
    </row>
    <row r="110" s="36" customFormat="1" spans="1:10">
      <c r="A110" s="36">
        <v>174322</v>
      </c>
      <c r="B110" s="36" t="s">
        <v>314</v>
      </c>
      <c r="C110" s="36" t="s">
        <v>324</v>
      </c>
      <c r="D110" s="36" t="s">
        <v>327</v>
      </c>
      <c r="E110" s="36">
        <v>1</v>
      </c>
      <c r="F110" s="36">
        <v>1</v>
      </c>
      <c r="G110" s="54">
        <v>1260000</v>
      </c>
      <c r="H110" s="54">
        <f t="shared" si="1"/>
        <v>1260000</v>
      </c>
      <c r="I110" s="54"/>
      <c r="J110" s="65">
        <v>1354205</v>
      </c>
    </row>
    <row r="111" s="36" customFormat="1" spans="1:10">
      <c r="A111" s="36">
        <v>174851</v>
      </c>
      <c r="B111" s="36" t="s">
        <v>314</v>
      </c>
      <c r="C111" s="36" t="s">
        <v>324</v>
      </c>
      <c r="D111" s="36" t="s">
        <v>328</v>
      </c>
      <c r="E111" s="36">
        <v>1</v>
      </c>
      <c r="F111" s="36">
        <v>1</v>
      </c>
      <c r="G111" s="54">
        <v>1260000</v>
      </c>
      <c r="H111" s="54">
        <f t="shared" si="1"/>
        <v>1260000</v>
      </c>
      <c r="I111" s="54"/>
      <c r="J111" s="65">
        <v>1358258</v>
      </c>
    </row>
    <row r="112" s="36" customFormat="1" spans="1:10">
      <c r="A112" s="36">
        <v>174183</v>
      </c>
      <c r="B112" s="53" t="s">
        <v>281</v>
      </c>
      <c r="C112" s="36" t="s">
        <v>324</v>
      </c>
      <c r="D112" s="36" t="s">
        <v>329</v>
      </c>
      <c r="E112" s="36">
        <v>4</v>
      </c>
      <c r="F112" s="36">
        <v>1</v>
      </c>
      <c r="G112" s="54">
        <v>1260000</v>
      </c>
      <c r="H112" s="54">
        <f t="shared" si="1"/>
        <v>5040000</v>
      </c>
      <c r="I112" s="54"/>
      <c r="J112" s="65">
        <v>1353100</v>
      </c>
    </row>
    <row r="113" s="36" customFormat="1" spans="1:10">
      <c r="A113" s="36">
        <v>175037</v>
      </c>
      <c r="B113" s="36" t="s">
        <v>301</v>
      </c>
      <c r="C113" s="36" t="s">
        <v>324</v>
      </c>
      <c r="D113" s="36" t="s">
        <v>330</v>
      </c>
      <c r="E113" s="36">
        <v>2</v>
      </c>
      <c r="F113" s="36">
        <v>1</v>
      </c>
      <c r="G113" s="54">
        <v>1260000</v>
      </c>
      <c r="H113" s="54">
        <f t="shared" si="1"/>
        <v>2520000</v>
      </c>
      <c r="I113" s="54"/>
      <c r="J113" s="65">
        <v>1359957</v>
      </c>
    </row>
    <row r="114" s="36" customFormat="1" spans="1:10">
      <c r="A114" s="36">
        <v>174326</v>
      </c>
      <c r="B114" s="53" t="s">
        <v>294</v>
      </c>
      <c r="C114" s="36" t="s">
        <v>331</v>
      </c>
      <c r="D114" s="36" t="s">
        <v>332</v>
      </c>
      <c r="E114" s="36">
        <v>4</v>
      </c>
      <c r="F114" s="36">
        <v>1</v>
      </c>
      <c r="G114" s="54">
        <v>1260000</v>
      </c>
      <c r="H114" s="54">
        <f t="shared" si="1"/>
        <v>5040000</v>
      </c>
      <c r="I114" s="54"/>
      <c r="J114" s="65">
        <v>1354260</v>
      </c>
    </row>
    <row r="115" s="36" customFormat="1" spans="1:10">
      <c r="A115" s="36">
        <v>174327</v>
      </c>
      <c r="B115" s="53" t="s">
        <v>294</v>
      </c>
      <c r="C115" s="36" t="s">
        <v>331</v>
      </c>
      <c r="D115" s="36" t="s">
        <v>333</v>
      </c>
      <c r="E115" s="36">
        <v>4</v>
      </c>
      <c r="F115" s="36">
        <v>1</v>
      </c>
      <c r="G115" s="54">
        <v>1260000</v>
      </c>
      <c r="H115" s="54">
        <f t="shared" si="1"/>
        <v>5040000</v>
      </c>
      <c r="I115" s="54"/>
      <c r="J115" s="65">
        <v>1354257</v>
      </c>
    </row>
    <row r="116" s="36" customFormat="1" spans="1:10">
      <c r="A116" s="36">
        <v>174155</v>
      </c>
      <c r="B116" s="36" t="s">
        <v>324</v>
      </c>
      <c r="C116" s="36" t="s">
        <v>331</v>
      </c>
      <c r="D116" s="36" t="s">
        <v>334</v>
      </c>
      <c r="E116" s="36">
        <v>1</v>
      </c>
      <c r="F116" s="36">
        <v>1</v>
      </c>
      <c r="G116" s="54">
        <v>1260000</v>
      </c>
      <c r="H116" s="54">
        <f t="shared" si="1"/>
        <v>1260000</v>
      </c>
      <c r="I116" s="54"/>
      <c r="J116" s="65">
        <v>1352837</v>
      </c>
    </row>
    <row r="117" s="36" customFormat="1" spans="1:10">
      <c r="A117" s="36">
        <v>172662</v>
      </c>
      <c r="B117" s="53" t="s">
        <v>294</v>
      </c>
      <c r="C117" s="36" t="s">
        <v>331</v>
      </c>
      <c r="D117" s="36" t="s">
        <v>335</v>
      </c>
      <c r="E117" s="36">
        <v>4</v>
      </c>
      <c r="F117" s="36">
        <v>1</v>
      </c>
      <c r="G117" s="54">
        <v>1260000</v>
      </c>
      <c r="H117" s="54">
        <f t="shared" si="1"/>
        <v>5040000</v>
      </c>
      <c r="I117" s="54"/>
      <c r="J117" s="65">
        <v>1344413</v>
      </c>
    </row>
    <row r="118" s="36" customFormat="1" spans="1:10">
      <c r="A118" s="36">
        <v>174262</v>
      </c>
      <c r="B118" s="36" t="s">
        <v>324</v>
      </c>
      <c r="C118" s="36" t="s">
        <v>331</v>
      </c>
      <c r="D118" s="36" t="s">
        <v>336</v>
      </c>
      <c r="E118" s="36">
        <v>1</v>
      </c>
      <c r="F118" s="36">
        <v>1</v>
      </c>
      <c r="G118" s="54">
        <v>1260000</v>
      </c>
      <c r="H118" s="54">
        <f t="shared" si="1"/>
        <v>1260000</v>
      </c>
      <c r="I118" s="54"/>
      <c r="J118" s="65">
        <v>1353535</v>
      </c>
    </row>
    <row r="119" s="36" customFormat="1" spans="1:10">
      <c r="A119" s="36">
        <v>175005</v>
      </c>
      <c r="B119" s="36" t="s">
        <v>301</v>
      </c>
      <c r="C119" s="36" t="s">
        <v>331</v>
      </c>
      <c r="D119" s="36" t="s">
        <v>337</v>
      </c>
      <c r="E119" s="36">
        <v>3</v>
      </c>
      <c r="F119" s="36">
        <v>1</v>
      </c>
      <c r="G119" s="54">
        <v>1260000</v>
      </c>
      <c r="H119" s="54">
        <f t="shared" si="1"/>
        <v>3780000</v>
      </c>
      <c r="I119" s="54"/>
      <c r="J119" s="65">
        <v>1359340</v>
      </c>
    </row>
    <row r="120" s="36" customFormat="1" spans="1:10">
      <c r="A120" s="36">
        <v>175087</v>
      </c>
      <c r="B120" s="36" t="s">
        <v>314</v>
      </c>
      <c r="C120" s="36" t="s">
        <v>331</v>
      </c>
      <c r="D120" s="36" t="s">
        <v>338</v>
      </c>
      <c r="E120" s="36">
        <v>2</v>
      </c>
      <c r="F120" s="36">
        <v>1</v>
      </c>
      <c r="G120" s="54">
        <v>1665000</v>
      </c>
      <c r="H120" s="54">
        <f t="shared" si="1"/>
        <v>3330000</v>
      </c>
      <c r="I120" s="54"/>
      <c r="J120" s="65">
        <v>1360423</v>
      </c>
    </row>
    <row r="121" s="36" customFormat="1" spans="1:10">
      <c r="A121" s="36">
        <v>173951</v>
      </c>
      <c r="B121" s="36" t="s">
        <v>314</v>
      </c>
      <c r="C121" s="36" t="s">
        <v>331</v>
      </c>
      <c r="D121" s="36" t="s">
        <v>339</v>
      </c>
      <c r="E121" s="36">
        <v>2</v>
      </c>
      <c r="F121" s="36">
        <v>1</v>
      </c>
      <c r="G121" s="54">
        <v>1260000</v>
      </c>
      <c r="H121" s="54">
        <f t="shared" si="1"/>
        <v>2520000</v>
      </c>
      <c r="I121" s="54"/>
      <c r="J121" s="65">
        <v>1351865</v>
      </c>
    </row>
    <row r="122" s="36" customFormat="1" spans="1:10">
      <c r="A122" s="36">
        <v>174324</v>
      </c>
      <c r="B122" s="53" t="s">
        <v>294</v>
      </c>
      <c r="C122" s="36" t="s">
        <v>331</v>
      </c>
      <c r="D122" s="36" t="s">
        <v>340</v>
      </c>
      <c r="E122" s="36">
        <v>4</v>
      </c>
      <c r="F122" s="36">
        <v>1</v>
      </c>
      <c r="G122" s="54">
        <v>1260000</v>
      </c>
      <c r="H122" s="54">
        <f t="shared" si="1"/>
        <v>5040000</v>
      </c>
      <c r="I122" s="54"/>
      <c r="J122" s="65">
        <v>1354270</v>
      </c>
    </row>
    <row r="123" s="36" customFormat="1" spans="1:10">
      <c r="A123" s="36">
        <v>174263</v>
      </c>
      <c r="B123" s="53" t="s">
        <v>294</v>
      </c>
      <c r="C123" s="36" t="s">
        <v>331</v>
      </c>
      <c r="D123" s="36" t="s">
        <v>341</v>
      </c>
      <c r="E123" s="36">
        <v>4</v>
      </c>
      <c r="F123" s="36">
        <v>1</v>
      </c>
      <c r="G123" s="54">
        <v>1260000</v>
      </c>
      <c r="H123" s="54">
        <f t="shared" si="1"/>
        <v>5040000</v>
      </c>
      <c r="I123" s="54"/>
      <c r="J123" s="65">
        <v>1353523</v>
      </c>
    </row>
    <row r="124" s="36" customFormat="1" spans="1:10">
      <c r="A124" s="36">
        <v>174524</v>
      </c>
      <c r="B124" s="53" t="s">
        <v>294</v>
      </c>
      <c r="C124" s="36" t="s">
        <v>331</v>
      </c>
      <c r="D124" s="36" t="s">
        <v>342</v>
      </c>
      <c r="E124" s="36">
        <v>4</v>
      </c>
      <c r="F124" s="36">
        <v>1</v>
      </c>
      <c r="G124" s="54">
        <v>1260000</v>
      </c>
      <c r="H124" s="54">
        <f t="shared" si="1"/>
        <v>5040000</v>
      </c>
      <c r="I124" s="54"/>
      <c r="J124" s="65">
        <v>1356213</v>
      </c>
    </row>
    <row r="125" s="36" customFormat="1" spans="1:10">
      <c r="A125" s="36">
        <v>175206</v>
      </c>
      <c r="B125" s="53" t="s">
        <v>324</v>
      </c>
      <c r="C125" s="36" t="s">
        <v>324</v>
      </c>
      <c r="D125" s="36" t="s">
        <v>343</v>
      </c>
      <c r="E125" s="36">
        <v>1</v>
      </c>
      <c r="F125" s="36">
        <v>1</v>
      </c>
      <c r="G125" s="54">
        <v>1260000</v>
      </c>
      <c r="H125" s="54">
        <f t="shared" si="1"/>
        <v>1260000</v>
      </c>
      <c r="I125" s="54"/>
      <c r="J125" s="65">
        <v>1355863</v>
      </c>
    </row>
    <row r="126" s="36" customFormat="1" spans="1:10">
      <c r="A126" s="36">
        <v>175289</v>
      </c>
      <c r="B126" s="36" t="s">
        <v>331</v>
      </c>
      <c r="C126" s="36" t="s">
        <v>344</v>
      </c>
      <c r="D126" s="36" t="s">
        <v>345</v>
      </c>
      <c r="E126" s="36">
        <v>1</v>
      </c>
      <c r="F126" s="36">
        <v>1</v>
      </c>
      <c r="G126" s="54">
        <v>1665000</v>
      </c>
      <c r="H126" s="54">
        <f t="shared" si="1"/>
        <v>1665000</v>
      </c>
      <c r="I126" s="54"/>
      <c r="J126" s="65">
        <v>1361409</v>
      </c>
    </row>
    <row r="127" s="36" customFormat="1" spans="1:10">
      <c r="A127" s="36">
        <v>174489</v>
      </c>
      <c r="B127" s="53" t="s">
        <v>294</v>
      </c>
      <c r="C127" s="36" t="s">
        <v>344</v>
      </c>
      <c r="D127" s="36" t="s">
        <v>346</v>
      </c>
      <c r="E127" s="36">
        <v>5</v>
      </c>
      <c r="F127" s="36">
        <v>3</v>
      </c>
      <c r="G127" s="54">
        <v>1260000</v>
      </c>
      <c r="H127" s="54">
        <f t="shared" si="1"/>
        <v>18900000</v>
      </c>
      <c r="I127" s="54"/>
      <c r="J127" s="65">
        <v>1354177</v>
      </c>
    </row>
    <row r="128" s="36" customFormat="1" spans="1:10">
      <c r="A128" s="36">
        <v>175290</v>
      </c>
      <c r="B128" s="36" t="s">
        <v>331</v>
      </c>
      <c r="C128" s="36" t="s">
        <v>344</v>
      </c>
      <c r="D128" s="36" t="s">
        <v>347</v>
      </c>
      <c r="E128" s="36">
        <v>1</v>
      </c>
      <c r="F128" s="36">
        <v>2</v>
      </c>
      <c r="G128" s="54">
        <v>1260000</v>
      </c>
      <c r="H128" s="54">
        <f t="shared" si="1"/>
        <v>2520000</v>
      </c>
      <c r="I128" s="54"/>
      <c r="J128" s="65">
        <v>1361396</v>
      </c>
    </row>
    <row r="129" s="36" customFormat="1" spans="1:10">
      <c r="A129" s="36">
        <v>169312</v>
      </c>
      <c r="B129" s="36" t="s">
        <v>301</v>
      </c>
      <c r="C129" s="36" t="s">
        <v>344</v>
      </c>
      <c r="D129" s="36" t="s">
        <v>348</v>
      </c>
      <c r="E129" s="36">
        <v>4</v>
      </c>
      <c r="F129" s="36">
        <v>2</v>
      </c>
      <c r="G129" s="54">
        <v>1440000</v>
      </c>
      <c r="H129" s="54">
        <f t="shared" si="1"/>
        <v>11520000</v>
      </c>
      <c r="I129" s="54"/>
      <c r="J129" s="65">
        <v>1327242</v>
      </c>
    </row>
    <row r="130" s="36" customFormat="1" spans="1:10">
      <c r="A130" s="36">
        <v>174781</v>
      </c>
      <c r="B130" s="36" t="s">
        <v>314</v>
      </c>
      <c r="C130" s="36" t="s">
        <v>344</v>
      </c>
      <c r="D130" s="36" t="s">
        <v>349</v>
      </c>
      <c r="E130" s="36">
        <v>3</v>
      </c>
      <c r="F130" s="36">
        <v>1</v>
      </c>
      <c r="G130" s="54">
        <v>1260000</v>
      </c>
      <c r="H130" s="54">
        <f t="shared" si="1"/>
        <v>3780000</v>
      </c>
      <c r="I130" s="54"/>
      <c r="J130" s="65">
        <v>1357754</v>
      </c>
    </row>
    <row r="131" s="36" customFormat="1" spans="1:10">
      <c r="A131" s="36">
        <v>174371</v>
      </c>
      <c r="B131" s="36" t="s">
        <v>331</v>
      </c>
      <c r="C131" s="36" t="s">
        <v>344</v>
      </c>
      <c r="D131" s="36" t="s">
        <v>350</v>
      </c>
      <c r="E131" s="36">
        <v>1</v>
      </c>
      <c r="F131" s="36">
        <v>1</v>
      </c>
      <c r="G131" s="54">
        <v>1260000</v>
      </c>
      <c r="H131" s="54">
        <f t="shared" si="1"/>
        <v>1260000</v>
      </c>
      <c r="I131" s="54"/>
      <c r="J131" s="65">
        <v>1354532</v>
      </c>
    </row>
    <row r="132" s="36" customFormat="1" spans="1:10">
      <c r="A132" s="36">
        <v>174768</v>
      </c>
      <c r="B132" s="53" t="s">
        <v>294</v>
      </c>
      <c r="C132" s="36" t="s">
        <v>344</v>
      </c>
      <c r="D132" s="36" t="s">
        <v>351</v>
      </c>
      <c r="E132" s="36">
        <v>5</v>
      </c>
      <c r="F132" s="36">
        <v>1</v>
      </c>
      <c r="G132" s="54">
        <v>1260000</v>
      </c>
      <c r="H132" s="54">
        <f t="shared" si="1"/>
        <v>6300000</v>
      </c>
      <c r="I132" s="54"/>
      <c r="J132" s="65">
        <v>1357621</v>
      </c>
    </row>
    <row r="133" s="36" customFormat="1" spans="1:10">
      <c r="A133" s="36">
        <v>174932</v>
      </c>
      <c r="B133" s="36" t="s">
        <v>314</v>
      </c>
      <c r="C133" s="36" t="s">
        <v>344</v>
      </c>
      <c r="D133" s="36" t="s">
        <v>352</v>
      </c>
      <c r="E133" s="36">
        <v>3</v>
      </c>
      <c r="F133" s="36">
        <v>3</v>
      </c>
      <c r="G133" s="54">
        <v>1665000</v>
      </c>
      <c r="H133" s="54">
        <f t="shared" si="1"/>
        <v>14985000</v>
      </c>
      <c r="I133" s="54"/>
      <c r="J133" s="65">
        <v>1357670</v>
      </c>
    </row>
    <row r="134" s="36" customFormat="1" spans="1:10">
      <c r="A134" s="36">
        <v>170352</v>
      </c>
      <c r="B134" s="36" t="s">
        <v>301</v>
      </c>
      <c r="C134" s="36" t="s">
        <v>344</v>
      </c>
      <c r="D134" s="36" t="s">
        <v>353</v>
      </c>
      <c r="E134" s="36">
        <v>4</v>
      </c>
      <c r="F134" s="36">
        <v>1</v>
      </c>
      <c r="G134" s="54">
        <v>1260000</v>
      </c>
      <c r="H134" s="54">
        <f t="shared" si="1"/>
        <v>5040000</v>
      </c>
      <c r="I134" s="54"/>
      <c r="J134" s="65">
        <v>1332799</v>
      </c>
    </row>
    <row r="135" s="36" customFormat="1" spans="1:10">
      <c r="A135" s="36">
        <v>172464</v>
      </c>
      <c r="B135" s="36" t="s">
        <v>324</v>
      </c>
      <c r="C135" s="36" t="s">
        <v>354</v>
      </c>
      <c r="D135" s="36" t="s">
        <v>355</v>
      </c>
      <c r="E135" s="36">
        <v>3</v>
      </c>
      <c r="F135" s="36">
        <v>1</v>
      </c>
      <c r="G135" s="54">
        <v>1665000</v>
      </c>
      <c r="H135" s="54">
        <f t="shared" si="1"/>
        <v>4995000</v>
      </c>
      <c r="I135" s="54"/>
      <c r="J135" s="65">
        <v>1343246</v>
      </c>
    </row>
    <row r="136" s="36" customFormat="1" spans="1:10">
      <c r="A136" s="36">
        <v>175288</v>
      </c>
      <c r="B136" s="36" t="s">
        <v>331</v>
      </c>
      <c r="C136" s="36" t="s">
        <v>344</v>
      </c>
      <c r="D136" s="36" t="s">
        <v>356</v>
      </c>
      <c r="E136" s="36">
        <v>1</v>
      </c>
      <c r="F136" s="36">
        <v>1</v>
      </c>
      <c r="G136" s="54">
        <v>1260000</v>
      </c>
      <c r="H136" s="54">
        <f t="shared" si="1"/>
        <v>1260000</v>
      </c>
      <c r="I136" s="54"/>
      <c r="J136" s="65">
        <v>1361298</v>
      </c>
    </row>
    <row r="137" s="36" customFormat="1" spans="1:10">
      <c r="A137" s="36">
        <v>168851</v>
      </c>
      <c r="B137" s="36" t="s">
        <v>324</v>
      </c>
      <c r="C137" s="36" t="s">
        <v>354</v>
      </c>
      <c r="D137" s="36" t="s">
        <v>357</v>
      </c>
      <c r="E137" s="36">
        <v>3</v>
      </c>
      <c r="F137" s="36">
        <v>1</v>
      </c>
      <c r="G137" s="54">
        <v>1440000</v>
      </c>
      <c r="H137" s="54">
        <f t="shared" ref="H137:H176" si="2">E137*F137*G137</f>
        <v>4320000</v>
      </c>
      <c r="I137" s="54"/>
      <c r="J137" s="65">
        <v>1325260</v>
      </c>
    </row>
    <row r="138" s="36" customFormat="1" spans="1:10">
      <c r="A138" s="36">
        <v>174154</v>
      </c>
      <c r="B138" s="36" t="s">
        <v>331</v>
      </c>
      <c r="C138" s="36" t="s">
        <v>354</v>
      </c>
      <c r="D138" s="36" t="s">
        <v>358</v>
      </c>
      <c r="E138" s="36">
        <v>2</v>
      </c>
      <c r="F138" s="36">
        <v>1</v>
      </c>
      <c r="G138" s="54">
        <v>1260000</v>
      </c>
      <c r="H138" s="54">
        <f t="shared" si="2"/>
        <v>2520000</v>
      </c>
      <c r="I138" s="54"/>
      <c r="J138" s="65">
        <v>1352836</v>
      </c>
    </row>
    <row r="139" s="36" customFormat="1" spans="1:10">
      <c r="A139" s="36">
        <v>173664</v>
      </c>
      <c r="B139" s="36" t="s">
        <v>344</v>
      </c>
      <c r="C139" s="36" t="s">
        <v>354</v>
      </c>
      <c r="D139" s="36" t="s">
        <v>359</v>
      </c>
      <c r="E139" s="36">
        <v>1</v>
      </c>
      <c r="F139" s="36">
        <v>1</v>
      </c>
      <c r="G139" s="54">
        <v>1260000</v>
      </c>
      <c r="H139" s="54">
        <f t="shared" si="2"/>
        <v>1260000</v>
      </c>
      <c r="I139" s="54"/>
      <c r="J139" s="65">
        <v>1350549</v>
      </c>
    </row>
    <row r="140" s="36" customFormat="1" spans="1:10">
      <c r="A140" s="36">
        <v>173776</v>
      </c>
      <c r="B140" s="36" t="s">
        <v>354</v>
      </c>
      <c r="C140" s="53">
        <v>43109</v>
      </c>
      <c r="D140" s="36" t="s">
        <v>360</v>
      </c>
      <c r="E140" s="36">
        <v>1</v>
      </c>
      <c r="F140" s="36">
        <v>1</v>
      </c>
      <c r="G140" s="54">
        <v>1260000</v>
      </c>
      <c r="H140" s="54">
        <f t="shared" si="2"/>
        <v>1260000</v>
      </c>
      <c r="I140" s="54"/>
      <c r="J140" s="65">
        <v>1351294</v>
      </c>
    </row>
    <row r="141" s="36" customFormat="1" spans="1:10">
      <c r="A141" s="36">
        <v>173212</v>
      </c>
      <c r="B141" s="36" t="s">
        <v>331</v>
      </c>
      <c r="C141" s="53">
        <v>43109</v>
      </c>
      <c r="D141" s="36" t="s">
        <v>361</v>
      </c>
      <c r="E141" s="36">
        <v>3</v>
      </c>
      <c r="F141" s="36">
        <v>1</v>
      </c>
      <c r="G141" s="54">
        <v>1260000</v>
      </c>
      <c r="H141" s="54">
        <f t="shared" si="2"/>
        <v>3780000</v>
      </c>
      <c r="I141" s="54"/>
      <c r="J141" s="65">
        <v>1347410</v>
      </c>
    </row>
    <row r="142" s="36" customFormat="1" spans="1:10">
      <c r="A142" s="36">
        <v>175065</v>
      </c>
      <c r="B142" s="36" t="s">
        <v>344</v>
      </c>
      <c r="C142" s="53">
        <v>43109</v>
      </c>
      <c r="D142" s="36" t="s">
        <v>362</v>
      </c>
      <c r="E142" s="36">
        <v>2</v>
      </c>
      <c r="F142" s="36">
        <v>2</v>
      </c>
      <c r="G142" s="54">
        <v>1260000</v>
      </c>
      <c r="H142" s="54">
        <f t="shared" si="2"/>
        <v>5040000</v>
      </c>
      <c r="I142" s="54"/>
      <c r="J142" s="65">
        <v>1360313</v>
      </c>
    </row>
    <row r="143" s="36" customFormat="1" spans="1:10">
      <c r="A143" s="36">
        <v>172661</v>
      </c>
      <c r="B143" s="36" t="s">
        <v>331</v>
      </c>
      <c r="C143" s="53">
        <v>43109</v>
      </c>
      <c r="D143" s="36" t="s">
        <v>363</v>
      </c>
      <c r="E143" s="36">
        <v>3</v>
      </c>
      <c r="F143" s="36">
        <v>1</v>
      </c>
      <c r="G143" s="54">
        <v>1440000</v>
      </c>
      <c r="H143" s="54">
        <f t="shared" si="2"/>
        <v>4320000</v>
      </c>
      <c r="I143" s="54"/>
      <c r="J143" s="65">
        <v>1344344</v>
      </c>
    </row>
    <row r="144" s="36" customFormat="1" spans="1:10">
      <c r="A144" s="36">
        <v>175036</v>
      </c>
      <c r="B144" s="36" t="s">
        <v>301</v>
      </c>
      <c r="C144" s="53">
        <v>43109</v>
      </c>
      <c r="D144" s="36" t="s">
        <v>364</v>
      </c>
      <c r="E144" s="36">
        <v>6</v>
      </c>
      <c r="F144" s="36">
        <v>1</v>
      </c>
      <c r="G144" s="54">
        <v>1260000</v>
      </c>
      <c r="H144" s="54">
        <f t="shared" si="2"/>
        <v>7560000</v>
      </c>
      <c r="I144" s="54"/>
      <c r="J144" s="65">
        <v>1359846</v>
      </c>
    </row>
    <row r="145" s="36" customFormat="1" spans="1:10">
      <c r="A145" s="36">
        <v>175067</v>
      </c>
      <c r="B145" s="36" t="s">
        <v>344</v>
      </c>
      <c r="C145" s="53">
        <v>43109</v>
      </c>
      <c r="D145" s="36" t="s">
        <v>365</v>
      </c>
      <c r="E145" s="36">
        <v>2</v>
      </c>
      <c r="F145" s="36">
        <v>1</v>
      </c>
      <c r="G145" s="54">
        <v>1260000</v>
      </c>
      <c r="H145" s="54">
        <f t="shared" si="2"/>
        <v>2520000</v>
      </c>
      <c r="I145" s="54"/>
      <c r="J145" s="65">
        <v>1360376</v>
      </c>
    </row>
    <row r="146" s="36" customFormat="1" spans="1:10">
      <c r="A146" s="36">
        <v>175680</v>
      </c>
      <c r="B146" s="53">
        <v>43168</v>
      </c>
      <c r="C146" s="53">
        <v>43229</v>
      </c>
      <c r="D146" s="36" t="s">
        <v>366</v>
      </c>
      <c r="E146" s="36">
        <v>2</v>
      </c>
      <c r="F146" s="36">
        <v>1</v>
      </c>
      <c r="G146" s="54">
        <v>1100000</v>
      </c>
      <c r="H146" s="54">
        <f t="shared" si="2"/>
        <v>2200000</v>
      </c>
      <c r="I146" s="54"/>
      <c r="J146" s="65">
        <v>1363773</v>
      </c>
    </row>
    <row r="147" s="36" customFormat="1" spans="1:10">
      <c r="A147" s="36">
        <v>175700</v>
      </c>
      <c r="B147" s="53">
        <v>43168</v>
      </c>
      <c r="C147" s="53">
        <v>43199</v>
      </c>
      <c r="D147" s="36" t="s">
        <v>367</v>
      </c>
      <c r="E147" s="36">
        <v>1</v>
      </c>
      <c r="F147" s="36">
        <v>1</v>
      </c>
      <c r="G147" s="54">
        <v>1100000</v>
      </c>
      <c r="H147" s="54">
        <f t="shared" si="2"/>
        <v>1100000</v>
      </c>
      <c r="I147" s="54"/>
      <c r="J147" s="65">
        <v>1364173</v>
      </c>
    </row>
    <row r="148" s="36" customFormat="1" spans="1:10">
      <c r="A148" s="36">
        <v>175656</v>
      </c>
      <c r="B148" s="53">
        <v>43168</v>
      </c>
      <c r="C148" s="53">
        <v>43229</v>
      </c>
      <c r="D148" s="36" t="s">
        <v>368</v>
      </c>
      <c r="E148" s="36">
        <v>2</v>
      </c>
      <c r="F148" s="36">
        <v>1</v>
      </c>
      <c r="G148" s="54">
        <v>1100000</v>
      </c>
      <c r="H148" s="54">
        <f t="shared" si="2"/>
        <v>2200000</v>
      </c>
      <c r="I148" s="54"/>
      <c r="J148" s="65">
        <v>1363410</v>
      </c>
    </row>
    <row r="149" s="36" customFormat="1" spans="1:10">
      <c r="A149" s="36">
        <v>175643</v>
      </c>
      <c r="B149" s="53">
        <v>43168</v>
      </c>
      <c r="C149" s="53">
        <v>43229</v>
      </c>
      <c r="D149" s="36" t="s">
        <v>369</v>
      </c>
      <c r="E149" s="36">
        <v>2</v>
      </c>
      <c r="F149" s="36">
        <v>2</v>
      </c>
      <c r="G149" s="54">
        <v>1100000</v>
      </c>
      <c r="H149" s="54">
        <f t="shared" si="2"/>
        <v>4400000</v>
      </c>
      <c r="I149" s="54"/>
      <c r="J149" s="65">
        <v>1362828</v>
      </c>
    </row>
    <row r="150" s="36" customFormat="1" spans="1:10">
      <c r="A150" s="36">
        <v>175597</v>
      </c>
      <c r="B150" s="53">
        <v>43168</v>
      </c>
      <c r="C150" s="53">
        <v>43229</v>
      </c>
      <c r="D150" s="36" t="s">
        <v>370</v>
      </c>
      <c r="E150" s="36">
        <v>3</v>
      </c>
      <c r="F150" s="36">
        <v>1</v>
      </c>
      <c r="G150" s="54">
        <v>1100000</v>
      </c>
      <c r="H150" s="54">
        <f t="shared" si="2"/>
        <v>3300000</v>
      </c>
      <c r="I150" s="54"/>
      <c r="J150" s="65">
        <v>1362821</v>
      </c>
    </row>
    <row r="151" s="36" customFormat="1" spans="1:10">
      <c r="A151" s="36">
        <v>175621</v>
      </c>
      <c r="B151" s="53">
        <v>43229</v>
      </c>
      <c r="C151" s="53">
        <v>43290</v>
      </c>
      <c r="D151" s="36" t="s">
        <v>371</v>
      </c>
      <c r="E151" s="36">
        <v>2</v>
      </c>
      <c r="F151" s="36">
        <v>1</v>
      </c>
      <c r="G151" s="54">
        <v>1100000</v>
      </c>
      <c r="H151" s="54">
        <f t="shared" si="2"/>
        <v>2200000</v>
      </c>
      <c r="I151" s="54"/>
      <c r="J151" s="65">
        <v>1363027</v>
      </c>
    </row>
    <row r="152" s="36" customFormat="1" spans="1:10">
      <c r="A152" s="36">
        <v>173176</v>
      </c>
      <c r="B152" s="53">
        <v>43229</v>
      </c>
      <c r="C152" s="53">
        <v>43290</v>
      </c>
      <c r="D152" s="36" t="s">
        <v>372</v>
      </c>
      <c r="E152" s="36">
        <v>2</v>
      </c>
      <c r="F152" s="36">
        <v>1</v>
      </c>
      <c r="G152" s="54">
        <v>1170000</v>
      </c>
      <c r="H152" s="54">
        <f t="shared" si="2"/>
        <v>2340000</v>
      </c>
      <c r="I152" s="54"/>
      <c r="J152" s="65">
        <v>1347075</v>
      </c>
    </row>
    <row r="153" s="36" customFormat="1" spans="1:10">
      <c r="A153" s="36">
        <v>174321</v>
      </c>
      <c r="B153" s="53">
        <v>43229</v>
      </c>
      <c r="C153" s="53">
        <v>43290</v>
      </c>
      <c r="D153" s="36" t="s">
        <v>373</v>
      </c>
      <c r="E153" s="36">
        <v>2</v>
      </c>
      <c r="F153" s="36">
        <v>1</v>
      </c>
      <c r="G153" s="54">
        <v>1170000</v>
      </c>
      <c r="H153" s="54">
        <f t="shared" si="2"/>
        <v>2340000</v>
      </c>
      <c r="I153" s="54"/>
      <c r="J153" s="65">
        <v>1354158</v>
      </c>
    </row>
    <row r="154" s="36" customFormat="1" spans="1:10">
      <c r="A154" s="36">
        <v>176097</v>
      </c>
      <c r="B154" s="53">
        <v>43290</v>
      </c>
      <c r="C154" s="53">
        <v>43321</v>
      </c>
      <c r="D154" s="36" t="s">
        <v>374</v>
      </c>
      <c r="E154" s="36">
        <v>1</v>
      </c>
      <c r="F154" s="36">
        <v>3</v>
      </c>
      <c r="G154" s="54">
        <v>1100000</v>
      </c>
      <c r="H154" s="54">
        <f t="shared" si="2"/>
        <v>3300000</v>
      </c>
      <c r="I154" s="54"/>
      <c r="J154" s="65">
        <v>1365860</v>
      </c>
    </row>
    <row r="155" s="36" customFormat="1" spans="1:10">
      <c r="A155" s="36">
        <v>174005</v>
      </c>
      <c r="B155" s="53">
        <v>43260</v>
      </c>
      <c r="C155" s="53">
        <v>43321</v>
      </c>
      <c r="D155" s="36" t="s">
        <v>375</v>
      </c>
      <c r="E155" s="36">
        <v>2</v>
      </c>
      <c r="F155" s="36">
        <v>1</v>
      </c>
      <c r="G155" s="54">
        <v>1170000</v>
      </c>
      <c r="H155" s="54">
        <f t="shared" si="2"/>
        <v>2340000</v>
      </c>
      <c r="I155" s="54"/>
      <c r="J155" s="65">
        <v>1352317</v>
      </c>
    </row>
    <row r="156" s="36" customFormat="1" spans="1:10">
      <c r="A156" s="36">
        <v>173559</v>
      </c>
      <c r="B156" s="53">
        <v>43290</v>
      </c>
      <c r="C156" s="53">
        <v>43321</v>
      </c>
      <c r="D156" s="36" t="s">
        <v>376</v>
      </c>
      <c r="E156" s="36">
        <v>1</v>
      </c>
      <c r="F156" s="36">
        <v>1</v>
      </c>
      <c r="G156" s="54">
        <v>1170000</v>
      </c>
      <c r="H156" s="54">
        <f t="shared" si="2"/>
        <v>1170000</v>
      </c>
      <c r="I156" s="54"/>
      <c r="J156" s="65">
        <v>1349799</v>
      </c>
    </row>
    <row r="157" s="36" customFormat="1" spans="1:10">
      <c r="A157" s="36">
        <v>175528</v>
      </c>
      <c r="B157" s="53">
        <v>43229</v>
      </c>
      <c r="C157" s="53">
        <v>43321</v>
      </c>
      <c r="D157" s="36" t="s">
        <v>377</v>
      </c>
      <c r="E157" s="36">
        <v>3</v>
      </c>
      <c r="F157" s="36">
        <v>1</v>
      </c>
      <c r="G157" s="54">
        <v>1170000</v>
      </c>
      <c r="H157" s="54">
        <f t="shared" si="2"/>
        <v>3510000</v>
      </c>
      <c r="I157" s="54"/>
      <c r="J157" s="65">
        <v>1362435</v>
      </c>
    </row>
    <row r="158" s="36" customFormat="1" spans="1:10">
      <c r="A158" s="36">
        <v>176051</v>
      </c>
      <c r="B158" s="53">
        <v>43260</v>
      </c>
      <c r="C158" s="53">
        <v>43321</v>
      </c>
      <c r="D158" s="36" t="s">
        <v>378</v>
      </c>
      <c r="E158" s="36">
        <v>2</v>
      </c>
      <c r="F158" s="36">
        <v>1</v>
      </c>
      <c r="G158" s="54">
        <v>1100000</v>
      </c>
      <c r="H158" s="54">
        <f t="shared" si="2"/>
        <v>2200000</v>
      </c>
      <c r="I158" s="54"/>
      <c r="J158" s="65">
        <v>1365394</v>
      </c>
    </row>
    <row r="159" s="36" customFormat="1" spans="1:10">
      <c r="A159" s="36">
        <v>175596</v>
      </c>
      <c r="B159" s="53">
        <v>43260</v>
      </c>
      <c r="C159" s="53">
        <v>43321</v>
      </c>
      <c r="D159" s="36" t="s">
        <v>280</v>
      </c>
      <c r="E159" s="36">
        <v>2</v>
      </c>
      <c r="F159" s="36">
        <v>1</v>
      </c>
      <c r="G159" s="54">
        <v>1100000</v>
      </c>
      <c r="H159" s="54">
        <f t="shared" si="2"/>
        <v>2200000</v>
      </c>
      <c r="I159" s="54"/>
      <c r="J159" s="65">
        <v>1362789</v>
      </c>
    </row>
    <row r="160" s="36" customFormat="1" spans="1:10">
      <c r="A160" s="36">
        <v>175741</v>
      </c>
      <c r="B160" s="53">
        <v>43260</v>
      </c>
      <c r="C160" s="53">
        <v>43352</v>
      </c>
      <c r="D160" s="36" t="s">
        <v>379</v>
      </c>
      <c r="E160" s="36">
        <v>3</v>
      </c>
      <c r="F160" s="36">
        <v>1</v>
      </c>
      <c r="G160" s="54">
        <v>1100000</v>
      </c>
      <c r="H160" s="54">
        <f t="shared" si="2"/>
        <v>3300000</v>
      </c>
      <c r="I160" s="54"/>
      <c r="J160" s="65">
        <v>1364245</v>
      </c>
    </row>
    <row r="161" s="36" customFormat="1" spans="1:10">
      <c r="A161" s="36">
        <v>175246</v>
      </c>
      <c r="B161" s="53">
        <v>43260</v>
      </c>
      <c r="C161" s="53">
        <v>43352</v>
      </c>
      <c r="D161" s="36" t="s">
        <v>380</v>
      </c>
      <c r="E161" s="36">
        <v>3</v>
      </c>
      <c r="F161" s="36">
        <v>4</v>
      </c>
      <c r="G161" s="54">
        <v>1170000</v>
      </c>
      <c r="H161" s="54">
        <f t="shared" si="2"/>
        <v>14040000</v>
      </c>
      <c r="I161" s="54"/>
      <c r="J161" s="65">
        <v>1354018</v>
      </c>
    </row>
    <row r="162" s="36" customFormat="1" spans="1:10">
      <c r="A162" s="36">
        <v>174526</v>
      </c>
      <c r="B162" s="53">
        <v>43260</v>
      </c>
      <c r="C162" s="53">
        <v>43352</v>
      </c>
      <c r="D162" s="36" t="s">
        <v>381</v>
      </c>
      <c r="E162" s="36">
        <v>3</v>
      </c>
      <c r="F162" s="36">
        <v>1</v>
      </c>
      <c r="G162" s="54">
        <v>1170000</v>
      </c>
      <c r="H162" s="54">
        <f t="shared" si="2"/>
        <v>3510000</v>
      </c>
      <c r="I162" s="54"/>
      <c r="J162" s="65">
        <v>1356045</v>
      </c>
    </row>
    <row r="163" s="36" customFormat="1" spans="1:10">
      <c r="A163" s="36">
        <v>176202</v>
      </c>
      <c r="B163" s="53">
        <v>43321</v>
      </c>
      <c r="C163" s="53">
        <v>43352</v>
      </c>
      <c r="D163" s="36" t="s">
        <v>382</v>
      </c>
      <c r="E163" s="36">
        <v>1</v>
      </c>
      <c r="F163" s="36">
        <v>3</v>
      </c>
      <c r="G163" s="54">
        <v>1100000</v>
      </c>
      <c r="H163" s="54">
        <f t="shared" si="2"/>
        <v>3300000</v>
      </c>
      <c r="I163" s="54"/>
      <c r="J163" s="65">
        <v>1366707</v>
      </c>
    </row>
    <row r="164" s="36" customFormat="1" spans="1:10">
      <c r="A164" s="36">
        <v>176001</v>
      </c>
      <c r="B164" s="53">
        <v>43321</v>
      </c>
      <c r="C164" s="53">
        <v>43382</v>
      </c>
      <c r="D164" s="36" t="s">
        <v>383</v>
      </c>
      <c r="E164" s="36">
        <v>2</v>
      </c>
      <c r="F164" s="36">
        <v>1</v>
      </c>
      <c r="G164" s="54">
        <v>1100000</v>
      </c>
      <c r="H164" s="54">
        <f t="shared" si="2"/>
        <v>2200000</v>
      </c>
      <c r="I164" s="54"/>
      <c r="J164" s="65">
        <v>1365211</v>
      </c>
    </row>
    <row r="165" s="36" customFormat="1" spans="1:10">
      <c r="A165" s="36">
        <v>176086</v>
      </c>
      <c r="B165" s="53">
        <v>43290</v>
      </c>
      <c r="C165" s="53">
        <v>43382</v>
      </c>
      <c r="D165" s="36" t="s">
        <v>384</v>
      </c>
      <c r="E165" s="36">
        <v>3</v>
      </c>
      <c r="F165" s="36">
        <v>1</v>
      </c>
      <c r="G165" s="54">
        <v>1100000</v>
      </c>
      <c r="H165" s="54">
        <f t="shared" si="2"/>
        <v>3300000</v>
      </c>
      <c r="I165" s="54"/>
      <c r="J165" s="65">
        <v>1365520</v>
      </c>
    </row>
    <row r="166" s="36" customFormat="1" spans="1:10">
      <c r="A166" s="36">
        <v>176100</v>
      </c>
      <c r="B166" s="53">
        <v>43321</v>
      </c>
      <c r="C166" s="53">
        <v>43382</v>
      </c>
      <c r="D166" s="36" t="s">
        <v>385</v>
      </c>
      <c r="E166" s="36">
        <v>2</v>
      </c>
      <c r="F166" s="36">
        <v>1</v>
      </c>
      <c r="G166" s="54">
        <v>1100000</v>
      </c>
      <c r="H166" s="54">
        <f t="shared" si="2"/>
        <v>2200000</v>
      </c>
      <c r="I166" s="54"/>
      <c r="J166" s="65">
        <v>1365844</v>
      </c>
    </row>
    <row r="167" s="36" customFormat="1" spans="1:10">
      <c r="A167" s="36">
        <v>175032</v>
      </c>
      <c r="B167" s="53">
        <v>43352</v>
      </c>
      <c r="C167" s="53">
        <v>43382</v>
      </c>
      <c r="D167" s="36" t="s">
        <v>386</v>
      </c>
      <c r="E167" s="36">
        <v>1</v>
      </c>
      <c r="F167" s="36">
        <v>1</v>
      </c>
      <c r="G167" s="54">
        <v>1170000</v>
      </c>
      <c r="H167" s="54">
        <f t="shared" si="2"/>
        <v>1170000</v>
      </c>
      <c r="I167" s="54"/>
      <c r="J167" s="65">
        <v>1359748</v>
      </c>
    </row>
    <row r="168" s="36" customFormat="1" spans="1:10">
      <c r="A168" s="36">
        <v>171902</v>
      </c>
      <c r="B168" s="53">
        <v>43290</v>
      </c>
      <c r="C168" s="53">
        <v>43382</v>
      </c>
      <c r="D168" s="36" t="s">
        <v>387</v>
      </c>
      <c r="E168" s="36">
        <v>3</v>
      </c>
      <c r="F168" s="36">
        <v>1</v>
      </c>
      <c r="G168" s="54">
        <v>1350000</v>
      </c>
      <c r="H168" s="54">
        <f t="shared" si="2"/>
        <v>4050000</v>
      </c>
      <c r="I168" s="54"/>
      <c r="J168" s="65">
        <v>1340006</v>
      </c>
    </row>
    <row r="169" s="36" customFormat="1" spans="1:10">
      <c r="A169" s="36">
        <v>176170</v>
      </c>
      <c r="B169" s="53">
        <v>43321</v>
      </c>
      <c r="C169" s="53">
        <v>43413</v>
      </c>
      <c r="D169" s="36" t="s">
        <v>366</v>
      </c>
      <c r="E169" s="36">
        <v>3</v>
      </c>
      <c r="F169" s="36">
        <v>1</v>
      </c>
      <c r="G169" s="54">
        <v>1100000</v>
      </c>
      <c r="H169" s="54">
        <f t="shared" si="2"/>
        <v>3300000</v>
      </c>
      <c r="I169" s="54"/>
      <c r="J169" s="65">
        <v>1366241</v>
      </c>
    </row>
    <row r="170" s="36" customFormat="1" spans="1:10">
      <c r="A170" s="36">
        <v>176388</v>
      </c>
      <c r="B170" s="53">
        <v>43413</v>
      </c>
      <c r="C170" s="53">
        <v>43443</v>
      </c>
      <c r="D170" s="36" t="s">
        <v>388</v>
      </c>
      <c r="E170" s="36">
        <v>1</v>
      </c>
      <c r="F170" s="36">
        <v>1</v>
      </c>
      <c r="G170" s="54">
        <v>1100000</v>
      </c>
      <c r="H170" s="54">
        <f t="shared" si="2"/>
        <v>1100000</v>
      </c>
      <c r="I170" s="54"/>
      <c r="J170" s="65">
        <v>1368212</v>
      </c>
    </row>
    <row r="171" s="36" customFormat="1" spans="1:10">
      <c r="A171" s="36">
        <v>175629</v>
      </c>
      <c r="B171" s="53">
        <v>43413</v>
      </c>
      <c r="C171" s="53">
        <v>43443</v>
      </c>
      <c r="D171" s="36" t="s">
        <v>389</v>
      </c>
      <c r="E171" s="36">
        <v>1</v>
      </c>
      <c r="F171" s="36">
        <v>1</v>
      </c>
      <c r="G171" s="54">
        <v>1100000</v>
      </c>
      <c r="H171" s="54">
        <f t="shared" si="2"/>
        <v>1100000</v>
      </c>
      <c r="I171" s="54"/>
      <c r="J171" s="65">
        <v>1363272</v>
      </c>
    </row>
    <row r="172" s="36" customFormat="1" spans="1:10">
      <c r="A172" s="36">
        <v>176387</v>
      </c>
      <c r="B172" s="53">
        <v>43413</v>
      </c>
      <c r="C172" s="53">
        <v>43443</v>
      </c>
      <c r="D172" s="36" t="s">
        <v>390</v>
      </c>
      <c r="E172" s="36">
        <v>1</v>
      </c>
      <c r="F172" s="36">
        <v>1</v>
      </c>
      <c r="G172" s="54">
        <v>1100000</v>
      </c>
      <c r="H172" s="54">
        <f t="shared" si="2"/>
        <v>1100000</v>
      </c>
      <c r="I172" s="54"/>
      <c r="J172" s="65">
        <v>1368172</v>
      </c>
    </row>
    <row r="173" s="36" customFormat="1" spans="1:10">
      <c r="A173" s="36">
        <v>174006</v>
      </c>
      <c r="B173" s="53">
        <v>43382</v>
      </c>
      <c r="C173" s="53">
        <v>43443</v>
      </c>
      <c r="D173" s="36" t="s">
        <v>391</v>
      </c>
      <c r="E173" s="36">
        <v>2</v>
      </c>
      <c r="F173" s="36">
        <v>1</v>
      </c>
      <c r="G173" s="54">
        <v>1170000</v>
      </c>
      <c r="H173" s="54">
        <f t="shared" si="2"/>
        <v>2340000</v>
      </c>
      <c r="I173" s="54"/>
      <c r="J173" s="65">
        <v>1352390</v>
      </c>
    </row>
    <row r="174" s="36" customFormat="1" spans="1:10">
      <c r="A174" s="36">
        <v>176486</v>
      </c>
      <c r="B174" s="53">
        <v>43443</v>
      </c>
      <c r="C174" s="36" t="s">
        <v>392</v>
      </c>
      <c r="D174" s="36" t="s">
        <v>393</v>
      </c>
      <c r="E174" s="36">
        <v>1</v>
      </c>
      <c r="F174" s="36">
        <v>1</v>
      </c>
      <c r="G174" s="54">
        <v>1100000</v>
      </c>
      <c r="H174" s="54">
        <f t="shared" si="2"/>
        <v>1100000</v>
      </c>
      <c r="I174" s="54"/>
      <c r="J174" s="65">
        <v>1368672</v>
      </c>
    </row>
    <row r="175" s="36" customFormat="1" spans="1:10">
      <c r="A175" s="36">
        <v>176307</v>
      </c>
      <c r="B175" s="53">
        <v>43413</v>
      </c>
      <c r="C175" s="66" t="s">
        <v>392</v>
      </c>
      <c r="D175" s="36" t="s">
        <v>394</v>
      </c>
      <c r="E175" s="36">
        <v>2</v>
      </c>
      <c r="F175" s="36">
        <v>1</v>
      </c>
      <c r="G175" s="54">
        <v>1100000</v>
      </c>
      <c r="H175" s="54">
        <f t="shared" si="2"/>
        <v>2200000</v>
      </c>
      <c r="I175" s="54"/>
      <c r="J175" s="65">
        <v>1367568</v>
      </c>
    </row>
    <row r="176" s="36" customFormat="1" ht="16.5" spans="1:10">
      <c r="A176" s="36">
        <v>171684</v>
      </c>
      <c r="B176" s="53">
        <v>43413</v>
      </c>
      <c r="C176" s="53">
        <v>43443</v>
      </c>
      <c r="D176" s="36" t="s">
        <v>395</v>
      </c>
      <c r="E176" s="36">
        <v>2</v>
      </c>
      <c r="F176" s="36">
        <v>1</v>
      </c>
      <c r="G176" s="54">
        <v>1170000</v>
      </c>
      <c r="H176" s="54">
        <f t="shared" si="2"/>
        <v>2340000</v>
      </c>
      <c r="I176" s="54"/>
      <c r="J176" s="65">
        <v>1338693</v>
      </c>
    </row>
    <row r="177" s="36" customFormat="1" ht="16.5" spans="1:11">
      <c r="A177" s="67" t="s">
        <v>203</v>
      </c>
      <c r="B177" s="67"/>
      <c r="C177" s="67"/>
      <c r="D177" s="67"/>
      <c r="E177" s="67"/>
      <c r="F177" s="67"/>
      <c r="G177" s="68"/>
      <c r="H177" s="69">
        <f>SUM(H9:H176)</f>
        <v>614840000</v>
      </c>
      <c r="I177" s="70">
        <f>SUM(I6:I160)</f>
        <v>500682872</v>
      </c>
      <c r="J177" s="72"/>
      <c r="K177" s="36" t="s">
        <v>396</v>
      </c>
    </row>
    <row r="178" s="36" customFormat="1" ht="16.5" spans="1:10">
      <c r="A178" s="67" t="s">
        <v>397</v>
      </c>
      <c r="B178" s="67"/>
      <c r="C178" s="67"/>
      <c r="D178" s="67"/>
      <c r="E178" s="67"/>
      <c r="F178" s="67"/>
      <c r="G178" s="68"/>
      <c r="H178" s="70">
        <f>H177-I177</f>
        <v>114157128</v>
      </c>
      <c r="I178" s="73"/>
      <c r="J178" s="72"/>
    </row>
    <row r="179" s="36" customFormat="1" spans="1:10">
      <c r="A179" s="71"/>
      <c r="B179" s="71"/>
      <c r="C179" s="71"/>
      <c r="D179" s="71"/>
      <c r="E179" s="71"/>
      <c r="F179" s="71"/>
      <c r="G179" s="71"/>
      <c r="H179" s="71"/>
      <c r="I179" s="71"/>
      <c r="J179" s="71"/>
    </row>
    <row r="180" s="36" customFormat="1"/>
    <row r="181" s="36" customFormat="1"/>
    <row r="182" s="36" customFormat="1"/>
    <row r="183" s="36" customFormat="1"/>
    <row r="184" s="36" customFormat="1"/>
    <row r="185" s="36" customFormat="1"/>
    <row r="186" s="36" customFormat="1"/>
    <row r="187" s="36" customFormat="1"/>
    <row r="188" s="36" customFormat="1"/>
    <row r="189" s="36" customFormat="1"/>
    <row r="190" s="36" customFormat="1"/>
    <row r="191" s="36" customFormat="1"/>
    <row r="192" s="36" customFormat="1"/>
    <row r="193" s="36" customFormat="1"/>
    <row r="194" s="36" customFormat="1"/>
    <row r="195" s="36" customFormat="1"/>
    <row r="196" s="36" customFormat="1"/>
    <row r="197" s="36" customFormat="1"/>
    <row r="198" s="36" customFormat="1"/>
    <row r="199" s="36" customFormat="1"/>
    <row r="200" s="36" customFormat="1"/>
    <row r="201" s="36" customFormat="1"/>
    <row r="202" s="36" customFormat="1"/>
    <row r="203" s="36" customFormat="1"/>
    <row r="204" s="36" customFormat="1"/>
    <row r="205" s="36" customFormat="1"/>
    <row r="206" s="36" customFormat="1"/>
    <row r="207" s="36" customFormat="1"/>
    <row r="208" s="36" customFormat="1"/>
    <row r="209" s="36" customFormat="1"/>
    <row r="210" s="36" customFormat="1"/>
    <row r="211" s="36" customFormat="1"/>
    <row r="212" s="36" customFormat="1"/>
    <row r="213" s="36" customFormat="1"/>
    <row r="214" s="36" customFormat="1"/>
    <row r="215" s="36" customFormat="1"/>
    <row r="216" s="36" customFormat="1"/>
    <row r="217" s="36" customFormat="1"/>
    <row r="218" s="36" customFormat="1"/>
    <row r="219" s="36" customFormat="1"/>
    <row r="220" s="36" customFormat="1"/>
    <row r="221" s="36" customFormat="1"/>
    <row r="222" s="36" customFormat="1"/>
    <row r="223" s="36" customFormat="1"/>
    <row r="224" s="36" customFormat="1"/>
    <row r="225" s="36" customFormat="1"/>
    <row r="226" s="36" customFormat="1"/>
    <row r="227" s="36" customFormat="1"/>
    <row r="228" s="36" customFormat="1"/>
    <row r="229" s="36" customFormat="1"/>
    <row r="230" s="36" customFormat="1"/>
    <row r="231" s="36" customFormat="1"/>
    <row r="232" s="36" customFormat="1"/>
    <row r="233" s="36" customFormat="1"/>
    <row r="234" s="36" customFormat="1"/>
    <row r="235" s="36" customFormat="1"/>
    <row r="236" s="36" customFormat="1"/>
    <row r="237" s="36" customFormat="1"/>
    <row r="238" s="36" customFormat="1"/>
    <row r="239" s="36" customFormat="1"/>
    <row r="240" s="36" customFormat="1"/>
    <row r="241" s="36" customFormat="1"/>
    <row r="242" s="36" customFormat="1"/>
    <row r="243" s="36" customFormat="1"/>
    <row r="244" s="36" customFormat="1"/>
    <row r="245" s="36" customFormat="1"/>
    <row r="246" s="36" customFormat="1"/>
    <row r="247" s="36" customFormat="1"/>
    <row r="248" s="36" customFormat="1"/>
    <row r="249" s="36" customFormat="1"/>
    <row r="250" s="36" customFormat="1"/>
    <row r="251" s="36" customFormat="1"/>
    <row r="252" s="36" customFormat="1"/>
    <row r="253" s="36" customFormat="1"/>
    <row r="254" s="36" customFormat="1"/>
    <row r="255" s="36" customFormat="1"/>
    <row r="256" s="36" customFormat="1"/>
    <row r="257" s="36" customFormat="1"/>
    <row r="258" s="36" customFormat="1"/>
    <row r="259" s="36" customFormat="1"/>
  </sheetData>
  <mergeCells count="14">
    <mergeCell ref="A2:J2"/>
    <mergeCell ref="A3:J3"/>
    <mergeCell ref="A177:G177"/>
    <mergeCell ref="A178:G17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conditionalFormatting sqref="J9:J176">
    <cfRule type="duplicateValues" dxfId="0" priority="1"/>
  </conditionalFormatting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1"/>
  <sheetViews>
    <sheetView tabSelected="1" topLeftCell="A64" workbookViewId="0">
      <selection activeCell="K78" sqref="K78"/>
    </sheetView>
  </sheetViews>
  <sheetFormatPr defaultColWidth="9" defaultRowHeight="13.5"/>
  <cols>
    <col min="1" max="1" width="11.5666666666667" style="2" customWidth="1"/>
    <col min="2" max="2" width="13.8583333333333" style="2" customWidth="1"/>
    <col min="3" max="3" width="14.425" style="2" customWidth="1"/>
    <col min="4" max="4" width="24.5666666666667" style="2" customWidth="1"/>
    <col min="5" max="6" width="10.425" style="2" customWidth="1"/>
    <col min="7" max="7" width="17.1416666666667" style="3" customWidth="1"/>
    <col min="8" max="8" width="19" style="3" customWidth="1"/>
    <col min="9" max="9" width="8.425" style="1" customWidth="1"/>
    <col min="10" max="10" width="19.5" style="1" customWidth="1"/>
    <col min="11" max="16384" width="9" style="1"/>
  </cols>
  <sheetData>
    <row r="1" s="1" customFormat="1" ht="15.75" spans="1:10">
      <c r="A1" s="4"/>
      <c r="B1" s="4"/>
      <c r="C1" s="4"/>
      <c r="D1" s="4"/>
      <c r="E1" s="4"/>
      <c r="F1" s="4"/>
      <c r="G1" s="5"/>
      <c r="H1" s="5"/>
      <c r="I1" s="20"/>
      <c r="J1" s="20"/>
    </row>
    <row r="2" s="1" customFormat="1" ht="22.5" spans="1:10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0.25" spans="1:10">
      <c r="A3" s="7" t="s">
        <v>398</v>
      </c>
      <c r="B3" s="7"/>
      <c r="C3" s="7"/>
      <c r="D3" s="7"/>
      <c r="E3" s="7"/>
      <c r="F3" s="7"/>
      <c r="G3" s="7"/>
      <c r="H3" s="7"/>
      <c r="I3" s="7"/>
      <c r="J3" s="7"/>
    </row>
    <row r="4" s="1" customFormat="1" ht="20.25" spans="1:10">
      <c r="A4" s="7"/>
      <c r="B4" s="7"/>
      <c r="C4" s="7"/>
      <c r="D4" s="7"/>
      <c r="E4" s="7"/>
      <c r="F4" s="7"/>
      <c r="G4" s="8"/>
      <c r="H4" s="8"/>
      <c r="I4" s="7"/>
      <c r="J4" s="7"/>
    </row>
    <row r="5" s="1" customFormat="1" spans="1:10">
      <c r="A5" s="9" t="s">
        <v>210</v>
      </c>
      <c r="B5" s="9" t="s">
        <v>2</v>
      </c>
      <c r="C5" s="9" t="s">
        <v>211</v>
      </c>
      <c r="D5" s="9" t="s">
        <v>4</v>
      </c>
      <c r="E5" s="10" t="s">
        <v>5</v>
      </c>
      <c r="F5" s="10" t="s">
        <v>6</v>
      </c>
      <c r="G5" s="11" t="s">
        <v>7</v>
      </c>
      <c r="H5" s="12" t="s">
        <v>212</v>
      </c>
      <c r="I5" s="21" t="s">
        <v>213</v>
      </c>
      <c r="J5" s="21" t="s">
        <v>10</v>
      </c>
    </row>
    <row r="6" s="1" customFormat="1" spans="1:10">
      <c r="A6" s="9"/>
      <c r="B6" s="9"/>
      <c r="C6" s="9"/>
      <c r="D6" s="9"/>
      <c r="E6" s="10"/>
      <c r="F6" s="10"/>
      <c r="G6" s="11"/>
      <c r="H6" s="12"/>
      <c r="I6" s="21"/>
      <c r="J6" s="21"/>
    </row>
    <row r="7" s="1" customFormat="1" ht="15.75" spans="1:10">
      <c r="A7" s="9"/>
      <c r="B7" s="9"/>
      <c r="C7" s="9"/>
      <c r="D7" s="9" t="s">
        <v>214</v>
      </c>
      <c r="E7" s="10"/>
      <c r="F7" s="10"/>
      <c r="G7" s="11"/>
      <c r="H7" s="12"/>
      <c r="I7" s="12">
        <v>0</v>
      </c>
      <c r="J7" s="21"/>
    </row>
    <row r="8" s="1" customFormat="1" ht="15.75" spans="1:10">
      <c r="A8" s="13">
        <v>176487</v>
      </c>
      <c r="B8" s="14">
        <v>43443</v>
      </c>
      <c r="C8" s="13" t="s">
        <v>399</v>
      </c>
      <c r="D8" s="13" t="s">
        <v>400</v>
      </c>
      <c r="E8" s="15">
        <v>1</v>
      </c>
      <c r="F8" s="15">
        <v>2</v>
      </c>
      <c r="G8" s="16">
        <v>1280000</v>
      </c>
      <c r="H8" s="17">
        <f t="shared" ref="H8:H71" si="0">E8*F8*G8</f>
        <v>2560000</v>
      </c>
      <c r="I8" s="21"/>
      <c r="J8" s="22">
        <v>1368680</v>
      </c>
    </row>
    <row r="9" s="1" customFormat="1" ht="15.75" spans="1:10">
      <c r="A9" s="13">
        <v>176338</v>
      </c>
      <c r="B9" s="14">
        <v>43413</v>
      </c>
      <c r="C9" s="13" t="s">
        <v>401</v>
      </c>
      <c r="D9" s="13" t="s">
        <v>402</v>
      </c>
      <c r="E9" s="13">
        <v>3</v>
      </c>
      <c r="F9" s="13">
        <v>1</v>
      </c>
      <c r="G9" s="18">
        <v>1100000</v>
      </c>
      <c r="H9" s="17">
        <f t="shared" si="0"/>
        <v>3300000</v>
      </c>
      <c r="I9" s="18"/>
      <c r="J9" s="13">
        <v>1367655</v>
      </c>
    </row>
    <row r="10" s="1" customFormat="1" ht="15.75" spans="1:10">
      <c r="A10" s="13">
        <v>175620</v>
      </c>
      <c r="B10" s="14" t="s">
        <v>399</v>
      </c>
      <c r="C10" s="13" t="s">
        <v>401</v>
      </c>
      <c r="D10" s="13" t="s">
        <v>403</v>
      </c>
      <c r="E10" s="13">
        <v>1</v>
      </c>
      <c r="F10" s="13">
        <v>1</v>
      </c>
      <c r="G10" s="18">
        <v>1100000</v>
      </c>
      <c r="H10" s="17">
        <f t="shared" si="0"/>
        <v>1100000</v>
      </c>
      <c r="I10" s="18"/>
      <c r="J10" s="13">
        <v>1362944</v>
      </c>
    </row>
    <row r="11" s="1" customFormat="1" ht="15.75" spans="1:10">
      <c r="A11" s="13">
        <v>176596</v>
      </c>
      <c r="B11" s="14" t="s">
        <v>399</v>
      </c>
      <c r="C11" s="13" t="s">
        <v>401</v>
      </c>
      <c r="D11" s="13" t="s">
        <v>404</v>
      </c>
      <c r="E11" s="13">
        <v>1</v>
      </c>
      <c r="F11" s="13">
        <v>1</v>
      </c>
      <c r="G11" s="18">
        <v>1100000</v>
      </c>
      <c r="H11" s="17">
        <f t="shared" si="0"/>
        <v>1100000</v>
      </c>
      <c r="I11" s="18"/>
      <c r="J11" s="13">
        <v>1369507</v>
      </c>
    </row>
    <row r="12" s="1" customFormat="1" ht="15.75" spans="1:10">
      <c r="A12" s="13">
        <v>174622</v>
      </c>
      <c r="B12" s="14">
        <v>43443</v>
      </c>
      <c r="C12" s="13" t="s">
        <v>401</v>
      </c>
      <c r="D12" s="13" t="s">
        <v>405</v>
      </c>
      <c r="E12" s="13">
        <v>2</v>
      </c>
      <c r="F12" s="13">
        <v>2</v>
      </c>
      <c r="G12" s="18">
        <v>1170000</v>
      </c>
      <c r="H12" s="17">
        <f t="shared" si="0"/>
        <v>4680000</v>
      </c>
      <c r="I12" s="18"/>
      <c r="J12" s="13">
        <v>1356873</v>
      </c>
    </row>
    <row r="13" s="1" customFormat="1" ht="15.75" spans="1:10">
      <c r="A13" s="13">
        <v>176591</v>
      </c>
      <c r="B13" s="14" t="s">
        <v>399</v>
      </c>
      <c r="C13" s="13" t="s">
        <v>401</v>
      </c>
      <c r="D13" s="13" t="s">
        <v>406</v>
      </c>
      <c r="E13" s="13">
        <v>1</v>
      </c>
      <c r="F13" s="13">
        <v>1</v>
      </c>
      <c r="G13" s="18">
        <v>1100000</v>
      </c>
      <c r="H13" s="17">
        <f t="shared" si="0"/>
        <v>1100000</v>
      </c>
      <c r="I13" s="18"/>
      <c r="J13" s="13">
        <v>1369432</v>
      </c>
    </row>
    <row r="14" s="1" customFormat="1" ht="15.75" spans="1:10">
      <c r="A14" s="13">
        <v>176603</v>
      </c>
      <c r="B14" s="14" t="s">
        <v>399</v>
      </c>
      <c r="C14" s="13" t="s">
        <v>401</v>
      </c>
      <c r="D14" s="13" t="s">
        <v>407</v>
      </c>
      <c r="E14" s="13">
        <v>1</v>
      </c>
      <c r="F14" s="13">
        <v>3</v>
      </c>
      <c r="G14" s="18">
        <v>1100000</v>
      </c>
      <c r="H14" s="17">
        <f t="shared" si="0"/>
        <v>3300000</v>
      </c>
      <c r="I14" s="18"/>
      <c r="J14" s="13">
        <v>1369526</v>
      </c>
    </row>
    <row r="15" s="1" customFormat="1" ht="15.75" spans="1:10">
      <c r="A15" s="13">
        <v>175660</v>
      </c>
      <c r="B15" s="14" t="s">
        <v>399</v>
      </c>
      <c r="C15" s="13" t="s">
        <v>401</v>
      </c>
      <c r="D15" s="13" t="s">
        <v>408</v>
      </c>
      <c r="E15" s="13">
        <v>1</v>
      </c>
      <c r="F15" s="13">
        <v>1</v>
      </c>
      <c r="G15" s="18">
        <v>1100000</v>
      </c>
      <c r="H15" s="17">
        <f t="shared" si="0"/>
        <v>1100000</v>
      </c>
      <c r="I15" s="18"/>
      <c r="J15" s="13">
        <v>1363341</v>
      </c>
    </row>
    <row r="16" s="1" customFormat="1" ht="15.75" spans="1:10">
      <c r="A16" s="13">
        <v>176303</v>
      </c>
      <c r="B16" s="14">
        <v>43413</v>
      </c>
      <c r="C16" s="13" t="s">
        <v>401</v>
      </c>
      <c r="D16" s="13" t="s">
        <v>409</v>
      </c>
      <c r="E16" s="13">
        <v>3</v>
      </c>
      <c r="F16" s="13">
        <v>1</v>
      </c>
      <c r="G16" s="18">
        <v>1100000</v>
      </c>
      <c r="H16" s="17">
        <f t="shared" si="0"/>
        <v>3300000</v>
      </c>
      <c r="I16" s="18"/>
      <c r="J16" s="13">
        <v>1367357</v>
      </c>
    </row>
    <row r="17" s="1" customFormat="1" ht="15.75" spans="1:10">
      <c r="A17" s="13">
        <v>175661</v>
      </c>
      <c r="B17" s="14">
        <v>43443</v>
      </c>
      <c r="C17" s="13" t="s">
        <v>410</v>
      </c>
      <c r="D17" s="13" t="s">
        <v>411</v>
      </c>
      <c r="E17" s="13">
        <v>3</v>
      </c>
      <c r="F17" s="13">
        <v>1</v>
      </c>
      <c r="G17" s="18">
        <v>1100000</v>
      </c>
      <c r="H17" s="17">
        <f t="shared" si="0"/>
        <v>3300000</v>
      </c>
      <c r="I17" s="18"/>
      <c r="J17" s="13">
        <v>1363374</v>
      </c>
    </row>
    <row r="18" s="1" customFormat="1" ht="15.75" spans="1:10">
      <c r="A18" s="13">
        <v>175668</v>
      </c>
      <c r="B18" s="14">
        <v>43443</v>
      </c>
      <c r="C18" s="13" t="s">
        <v>410</v>
      </c>
      <c r="D18" s="13" t="s">
        <v>412</v>
      </c>
      <c r="E18" s="13">
        <v>3</v>
      </c>
      <c r="F18" s="13">
        <v>1</v>
      </c>
      <c r="G18" s="18">
        <v>1100000</v>
      </c>
      <c r="H18" s="17">
        <f t="shared" si="0"/>
        <v>3300000</v>
      </c>
      <c r="I18" s="18"/>
      <c r="J18" s="13">
        <v>1363660</v>
      </c>
    </row>
    <row r="19" s="1" customFormat="1" ht="15.75" spans="1:10">
      <c r="A19" s="13">
        <v>176789</v>
      </c>
      <c r="B19" s="14" t="s">
        <v>410</v>
      </c>
      <c r="C19" s="13" t="s">
        <v>413</v>
      </c>
      <c r="D19" s="13" t="s">
        <v>414</v>
      </c>
      <c r="E19" s="13">
        <v>1</v>
      </c>
      <c r="F19" s="13">
        <v>1</v>
      </c>
      <c r="G19" s="18">
        <v>1100000</v>
      </c>
      <c r="H19" s="17">
        <f t="shared" si="0"/>
        <v>1100000</v>
      </c>
      <c r="I19" s="18"/>
      <c r="J19" s="13">
        <v>1370394</v>
      </c>
    </row>
    <row r="20" s="1" customFormat="1" ht="15.75" spans="1:10">
      <c r="A20" s="13">
        <v>176490</v>
      </c>
      <c r="B20" s="14" t="s">
        <v>410</v>
      </c>
      <c r="C20" s="13" t="s">
        <v>413</v>
      </c>
      <c r="D20" s="13" t="s">
        <v>415</v>
      </c>
      <c r="E20" s="13">
        <v>1</v>
      </c>
      <c r="F20" s="13">
        <v>1</v>
      </c>
      <c r="G20" s="18">
        <v>1280000</v>
      </c>
      <c r="H20" s="17">
        <f t="shared" si="0"/>
        <v>1280000</v>
      </c>
      <c r="I20" s="18"/>
      <c r="J20" s="13">
        <v>1368621</v>
      </c>
    </row>
    <row r="21" s="1" customFormat="1" ht="15.75" spans="1:10">
      <c r="A21" s="13">
        <v>176723</v>
      </c>
      <c r="B21" s="14" t="s">
        <v>410</v>
      </c>
      <c r="C21" s="13" t="s">
        <v>413</v>
      </c>
      <c r="D21" s="13" t="s">
        <v>416</v>
      </c>
      <c r="E21" s="13">
        <v>1</v>
      </c>
      <c r="F21" s="13">
        <v>1</v>
      </c>
      <c r="G21" s="18">
        <v>1100000</v>
      </c>
      <c r="H21" s="17">
        <f t="shared" si="0"/>
        <v>1100000</v>
      </c>
      <c r="I21" s="18"/>
      <c r="J21" s="13">
        <v>1369945</v>
      </c>
    </row>
    <row r="22" s="1" customFormat="1" ht="15.75" spans="1:10">
      <c r="A22" s="13">
        <v>176788</v>
      </c>
      <c r="B22" s="14" t="s">
        <v>410</v>
      </c>
      <c r="C22" s="13" t="s">
        <v>413</v>
      </c>
      <c r="D22" s="13" t="s">
        <v>417</v>
      </c>
      <c r="E22" s="13">
        <v>1</v>
      </c>
      <c r="F22" s="13">
        <v>1</v>
      </c>
      <c r="G22" s="18">
        <v>1280000</v>
      </c>
      <c r="H22" s="17">
        <f t="shared" si="0"/>
        <v>1280000</v>
      </c>
      <c r="I22" s="18"/>
      <c r="J22" s="13">
        <v>1370397</v>
      </c>
    </row>
    <row r="23" s="1" customFormat="1" ht="15.75" spans="1:10">
      <c r="A23" s="13">
        <v>176814</v>
      </c>
      <c r="B23" s="14" t="s">
        <v>413</v>
      </c>
      <c r="C23" s="13" t="s">
        <v>418</v>
      </c>
      <c r="D23" s="13" t="s">
        <v>419</v>
      </c>
      <c r="E23" s="13">
        <v>1</v>
      </c>
      <c r="F23" s="13">
        <v>1</v>
      </c>
      <c r="G23" s="18">
        <v>1100000</v>
      </c>
      <c r="H23" s="17">
        <f t="shared" si="0"/>
        <v>1100000</v>
      </c>
      <c r="I23" s="18"/>
      <c r="J23" s="13">
        <v>1370664</v>
      </c>
    </row>
    <row r="24" s="1" customFormat="1" ht="15.75" spans="1:10">
      <c r="A24" s="13">
        <v>174573</v>
      </c>
      <c r="B24" s="14" t="s">
        <v>399</v>
      </c>
      <c r="C24" s="13" t="s">
        <v>418</v>
      </c>
      <c r="D24" s="13" t="s">
        <v>420</v>
      </c>
      <c r="E24" s="13">
        <v>4</v>
      </c>
      <c r="F24" s="13">
        <v>1</v>
      </c>
      <c r="G24" s="18">
        <v>1170000</v>
      </c>
      <c r="H24" s="17">
        <f t="shared" si="0"/>
        <v>4680000</v>
      </c>
      <c r="I24" s="18"/>
      <c r="J24" s="13">
        <v>1356433</v>
      </c>
    </row>
    <row r="25" s="1" customFormat="1" ht="15.75" spans="1:10">
      <c r="A25" s="13">
        <v>176304</v>
      </c>
      <c r="B25" s="14" t="s">
        <v>401</v>
      </c>
      <c r="C25" s="13" t="s">
        <v>413</v>
      </c>
      <c r="D25" s="13" t="s">
        <v>421</v>
      </c>
      <c r="E25" s="13">
        <v>2</v>
      </c>
      <c r="F25" s="13">
        <v>1</v>
      </c>
      <c r="G25" s="18">
        <v>1100000</v>
      </c>
      <c r="H25" s="17">
        <f t="shared" si="0"/>
        <v>2200000</v>
      </c>
      <c r="I25" s="18"/>
      <c r="J25" s="13">
        <v>1367405</v>
      </c>
    </row>
    <row r="26" s="1" customFormat="1" ht="15.75" spans="1:10">
      <c r="A26" s="13">
        <v>176853</v>
      </c>
      <c r="B26" s="14" t="s">
        <v>413</v>
      </c>
      <c r="C26" s="13" t="s">
        <v>418</v>
      </c>
      <c r="D26" s="13" t="s">
        <v>414</v>
      </c>
      <c r="E26" s="13">
        <v>1</v>
      </c>
      <c r="F26" s="13">
        <v>1</v>
      </c>
      <c r="G26" s="18">
        <v>1100000</v>
      </c>
      <c r="H26" s="17">
        <f t="shared" si="0"/>
        <v>1100000</v>
      </c>
      <c r="I26" s="18"/>
      <c r="J26" s="13">
        <v>1370704</v>
      </c>
    </row>
    <row r="27" s="1" customFormat="1" ht="15.75" spans="1:10">
      <c r="A27" s="13">
        <v>176187</v>
      </c>
      <c r="B27" s="14" t="s">
        <v>401</v>
      </c>
      <c r="C27" s="13" t="s">
        <v>418</v>
      </c>
      <c r="D27" s="13" t="s">
        <v>422</v>
      </c>
      <c r="E27" s="13">
        <v>3</v>
      </c>
      <c r="F27" s="13">
        <v>1</v>
      </c>
      <c r="G27" s="18">
        <v>1100000</v>
      </c>
      <c r="H27" s="17">
        <f t="shared" si="0"/>
        <v>3300000</v>
      </c>
      <c r="I27" s="18"/>
      <c r="J27" s="13">
        <v>1366418</v>
      </c>
    </row>
    <row r="28" s="1" customFormat="1" ht="15.75" spans="1:10">
      <c r="A28" s="13">
        <v>176595</v>
      </c>
      <c r="B28" s="14" t="s">
        <v>413</v>
      </c>
      <c r="C28" s="13" t="s">
        <v>418</v>
      </c>
      <c r="D28" s="13" t="s">
        <v>423</v>
      </c>
      <c r="E28" s="13">
        <v>1</v>
      </c>
      <c r="F28" s="13">
        <v>1</v>
      </c>
      <c r="G28" s="18">
        <v>1100000</v>
      </c>
      <c r="H28" s="17">
        <f t="shared" si="0"/>
        <v>1100000</v>
      </c>
      <c r="I28" s="18"/>
      <c r="J28" s="13">
        <v>1369483</v>
      </c>
    </row>
    <row r="29" s="1" customFormat="1" ht="15.75" spans="1:10">
      <c r="A29" s="13">
        <v>176782</v>
      </c>
      <c r="B29" s="14" t="s">
        <v>410</v>
      </c>
      <c r="C29" s="13" t="s">
        <v>418</v>
      </c>
      <c r="D29" s="13" t="s">
        <v>424</v>
      </c>
      <c r="E29" s="13">
        <v>2</v>
      </c>
      <c r="F29" s="13">
        <v>1</v>
      </c>
      <c r="G29" s="18">
        <v>1280000</v>
      </c>
      <c r="H29" s="17">
        <f t="shared" si="0"/>
        <v>2560000</v>
      </c>
      <c r="I29" s="18"/>
      <c r="J29" s="13">
        <v>1370255</v>
      </c>
    </row>
    <row r="30" s="1" customFormat="1" ht="15.75" spans="1:10">
      <c r="A30" s="13">
        <v>174746</v>
      </c>
      <c r="B30" s="14" t="s">
        <v>413</v>
      </c>
      <c r="C30" s="13" t="s">
        <v>418</v>
      </c>
      <c r="D30" s="13" t="s">
        <v>425</v>
      </c>
      <c r="E30" s="13">
        <v>1</v>
      </c>
      <c r="F30" s="13">
        <v>1</v>
      </c>
      <c r="G30" s="18">
        <v>1170000</v>
      </c>
      <c r="H30" s="17">
        <f t="shared" si="0"/>
        <v>1170000</v>
      </c>
      <c r="I30" s="18"/>
      <c r="J30" s="13">
        <v>1357450</v>
      </c>
    </row>
    <row r="31" s="1" customFormat="1" ht="15.75" spans="1:10">
      <c r="A31" s="13">
        <v>176810</v>
      </c>
      <c r="B31" s="14" t="s">
        <v>413</v>
      </c>
      <c r="C31" s="13" t="s">
        <v>418</v>
      </c>
      <c r="D31" s="19" t="s">
        <v>426</v>
      </c>
      <c r="E31" s="13">
        <v>1</v>
      </c>
      <c r="F31" s="13">
        <v>1</v>
      </c>
      <c r="G31" s="18">
        <v>1100000</v>
      </c>
      <c r="H31" s="17">
        <f t="shared" si="0"/>
        <v>1100000</v>
      </c>
      <c r="I31" s="18"/>
      <c r="J31" s="13">
        <v>1370575</v>
      </c>
    </row>
    <row r="32" s="1" customFormat="1" ht="15.75" spans="1:10">
      <c r="A32" s="13">
        <v>176195</v>
      </c>
      <c r="B32" s="14" t="s">
        <v>410</v>
      </c>
      <c r="C32" s="13" t="s">
        <v>418</v>
      </c>
      <c r="D32" s="13" t="s">
        <v>427</v>
      </c>
      <c r="E32" s="13">
        <v>2</v>
      </c>
      <c r="F32" s="13">
        <v>1</v>
      </c>
      <c r="G32" s="18">
        <v>1100000</v>
      </c>
      <c r="H32" s="17">
        <f t="shared" si="0"/>
        <v>2200000</v>
      </c>
      <c r="I32" s="18"/>
      <c r="J32" s="13">
        <v>1366658</v>
      </c>
    </row>
    <row r="33" s="1" customFormat="1" ht="15.75" spans="1:10">
      <c r="A33" s="13">
        <v>176239</v>
      </c>
      <c r="B33" s="14">
        <v>43382</v>
      </c>
      <c r="C33" s="13" t="s">
        <v>428</v>
      </c>
      <c r="D33" s="13" t="s">
        <v>429</v>
      </c>
      <c r="E33" s="13">
        <v>8</v>
      </c>
      <c r="F33" s="13">
        <v>1</v>
      </c>
      <c r="G33" s="18">
        <v>1100000</v>
      </c>
      <c r="H33" s="17">
        <f t="shared" si="0"/>
        <v>8800000</v>
      </c>
      <c r="I33" s="18"/>
      <c r="J33" s="13">
        <v>1367191</v>
      </c>
    </row>
    <row r="34" s="1" customFormat="1" ht="15.75" spans="1:10">
      <c r="A34" s="13">
        <v>176770</v>
      </c>
      <c r="B34" s="14" t="s">
        <v>413</v>
      </c>
      <c r="C34" s="13" t="s">
        <v>428</v>
      </c>
      <c r="D34" s="13" t="s">
        <v>430</v>
      </c>
      <c r="E34" s="13">
        <v>2</v>
      </c>
      <c r="F34" s="13">
        <v>1</v>
      </c>
      <c r="G34" s="18">
        <v>1280000</v>
      </c>
      <c r="H34" s="17">
        <f t="shared" si="0"/>
        <v>2560000</v>
      </c>
      <c r="I34" s="18"/>
      <c r="J34" s="13">
        <v>1370175</v>
      </c>
    </row>
    <row r="35" s="1" customFormat="1" ht="15.75" spans="1:10">
      <c r="A35" s="13">
        <v>177022</v>
      </c>
      <c r="B35" s="14" t="s">
        <v>428</v>
      </c>
      <c r="C35" s="13" t="s">
        <v>431</v>
      </c>
      <c r="D35" s="13" t="s">
        <v>432</v>
      </c>
      <c r="E35" s="13">
        <v>1</v>
      </c>
      <c r="F35" s="13">
        <v>2</v>
      </c>
      <c r="G35" s="18">
        <v>1100000</v>
      </c>
      <c r="H35" s="17">
        <f t="shared" si="0"/>
        <v>2200000</v>
      </c>
      <c r="I35" s="18"/>
      <c r="J35" s="13">
        <v>1371264</v>
      </c>
    </row>
    <row r="36" s="1" customFormat="1" ht="15.75" spans="1:10">
      <c r="A36" s="13">
        <v>176342</v>
      </c>
      <c r="B36" s="14" t="s">
        <v>418</v>
      </c>
      <c r="C36" s="13" t="s">
        <v>431</v>
      </c>
      <c r="D36" s="13" t="s">
        <v>433</v>
      </c>
      <c r="E36" s="13">
        <v>2</v>
      </c>
      <c r="F36" s="13">
        <v>1</v>
      </c>
      <c r="G36" s="18">
        <v>1100000</v>
      </c>
      <c r="H36" s="17">
        <f t="shared" si="0"/>
        <v>2200000</v>
      </c>
      <c r="I36" s="18"/>
      <c r="J36" s="13">
        <v>1367723</v>
      </c>
    </row>
    <row r="37" s="1" customFormat="1" ht="15.75" spans="1:10">
      <c r="A37" s="13">
        <v>176310</v>
      </c>
      <c r="B37" s="14" t="s">
        <v>410</v>
      </c>
      <c r="C37" s="13" t="s">
        <v>431</v>
      </c>
      <c r="D37" s="13" t="s">
        <v>434</v>
      </c>
      <c r="E37" s="13">
        <v>4</v>
      </c>
      <c r="F37" s="13">
        <v>1</v>
      </c>
      <c r="G37" s="18">
        <v>1100000</v>
      </c>
      <c r="H37" s="17">
        <f t="shared" si="0"/>
        <v>4400000</v>
      </c>
      <c r="I37" s="18"/>
      <c r="J37" s="13">
        <v>1367579</v>
      </c>
    </row>
    <row r="38" s="1" customFormat="1" ht="15.75" spans="1:10">
      <c r="A38" s="13">
        <v>176811</v>
      </c>
      <c r="B38" s="14" t="s">
        <v>418</v>
      </c>
      <c r="C38" s="13" t="s">
        <v>435</v>
      </c>
      <c r="D38" s="13" t="s">
        <v>436</v>
      </c>
      <c r="E38" s="13">
        <v>3</v>
      </c>
      <c r="F38" s="13">
        <v>1</v>
      </c>
      <c r="G38" s="18">
        <v>1100000</v>
      </c>
      <c r="H38" s="17">
        <f t="shared" si="0"/>
        <v>3300000</v>
      </c>
      <c r="I38" s="18"/>
      <c r="J38" s="13">
        <v>1370625</v>
      </c>
    </row>
    <row r="39" s="1" customFormat="1" ht="15.75" spans="1:10">
      <c r="A39" s="13">
        <v>176750</v>
      </c>
      <c r="B39" s="14" t="s">
        <v>418</v>
      </c>
      <c r="C39" s="13" t="s">
        <v>435</v>
      </c>
      <c r="D39" s="13" t="s">
        <v>437</v>
      </c>
      <c r="E39" s="13">
        <v>3</v>
      </c>
      <c r="F39" s="13">
        <v>1</v>
      </c>
      <c r="G39" s="18">
        <v>1100000</v>
      </c>
      <c r="H39" s="17">
        <f t="shared" si="0"/>
        <v>3300000</v>
      </c>
      <c r="I39" s="18"/>
      <c r="J39" s="13">
        <v>1370106</v>
      </c>
    </row>
    <row r="40" s="1" customFormat="1" ht="15.75" spans="1:10">
      <c r="A40" s="13">
        <v>177182</v>
      </c>
      <c r="B40" s="14" t="s">
        <v>431</v>
      </c>
      <c r="C40" s="13" t="s">
        <v>435</v>
      </c>
      <c r="D40" s="13" t="s">
        <v>438</v>
      </c>
      <c r="E40" s="13">
        <v>1</v>
      </c>
      <c r="F40" s="13">
        <v>2</v>
      </c>
      <c r="G40" s="18">
        <v>1100000</v>
      </c>
      <c r="H40" s="17">
        <f t="shared" si="0"/>
        <v>2200000</v>
      </c>
      <c r="I40" s="18"/>
      <c r="J40" s="13">
        <v>1371576</v>
      </c>
    </row>
    <row r="41" s="1" customFormat="1" ht="15.75" spans="1:10">
      <c r="A41" s="13">
        <v>177021</v>
      </c>
      <c r="B41" s="14" t="s">
        <v>428</v>
      </c>
      <c r="C41" s="13" t="s">
        <v>435</v>
      </c>
      <c r="D41" s="13" t="s">
        <v>439</v>
      </c>
      <c r="E41" s="13">
        <v>2</v>
      </c>
      <c r="F41" s="13">
        <v>1</v>
      </c>
      <c r="G41" s="18">
        <v>1100000</v>
      </c>
      <c r="H41" s="17">
        <f t="shared" si="0"/>
        <v>2200000</v>
      </c>
      <c r="I41" s="18"/>
      <c r="J41" s="13">
        <v>1371265</v>
      </c>
    </row>
    <row r="42" s="1" customFormat="1" ht="15.75" spans="1:10">
      <c r="A42" s="13">
        <v>177253</v>
      </c>
      <c r="B42" s="14" t="s">
        <v>431</v>
      </c>
      <c r="C42" s="13" t="s">
        <v>435</v>
      </c>
      <c r="D42" s="13" t="s">
        <v>440</v>
      </c>
      <c r="E42" s="13">
        <v>1</v>
      </c>
      <c r="F42" s="13">
        <v>1</v>
      </c>
      <c r="G42" s="18">
        <v>1100000</v>
      </c>
      <c r="H42" s="17">
        <f t="shared" si="0"/>
        <v>1100000</v>
      </c>
      <c r="I42" s="18"/>
      <c r="J42" s="13">
        <v>1371708</v>
      </c>
    </row>
    <row r="43" s="1" customFormat="1" ht="15.75" spans="1:10">
      <c r="A43" s="13">
        <v>175681</v>
      </c>
      <c r="B43" s="14" t="s">
        <v>418</v>
      </c>
      <c r="C43" s="13" t="s">
        <v>441</v>
      </c>
      <c r="D43" s="13" t="s">
        <v>442</v>
      </c>
      <c r="E43" s="13">
        <v>4</v>
      </c>
      <c r="F43" s="13">
        <v>1</v>
      </c>
      <c r="G43" s="18">
        <v>1100000</v>
      </c>
      <c r="H43" s="17">
        <f t="shared" si="0"/>
        <v>4400000</v>
      </c>
      <c r="I43" s="18"/>
      <c r="J43" s="13">
        <v>1363765</v>
      </c>
    </row>
    <row r="44" s="1" customFormat="1" ht="15.75" spans="1:10">
      <c r="A44" s="13">
        <v>176868</v>
      </c>
      <c r="B44" s="14" t="s">
        <v>435</v>
      </c>
      <c r="C44" s="13" t="s">
        <v>441</v>
      </c>
      <c r="D44" s="13" t="s">
        <v>443</v>
      </c>
      <c r="E44" s="13">
        <v>1</v>
      </c>
      <c r="F44" s="13">
        <v>8</v>
      </c>
      <c r="G44" s="18">
        <v>1100000</v>
      </c>
      <c r="H44" s="17">
        <f t="shared" si="0"/>
        <v>8800000</v>
      </c>
      <c r="I44" s="18"/>
      <c r="J44" s="13">
        <v>1367656</v>
      </c>
    </row>
    <row r="45" s="1" customFormat="1" ht="15.75" spans="1:10">
      <c r="A45" s="13">
        <v>176489</v>
      </c>
      <c r="B45" s="14" t="s">
        <v>418</v>
      </c>
      <c r="C45" s="13" t="s">
        <v>441</v>
      </c>
      <c r="D45" s="13" t="s">
        <v>444</v>
      </c>
      <c r="E45" s="13">
        <v>4</v>
      </c>
      <c r="F45" s="13">
        <v>1</v>
      </c>
      <c r="G45" s="18">
        <v>1100000</v>
      </c>
      <c r="H45" s="17">
        <f t="shared" si="0"/>
        <v>4400000</v>
      </c>
      <c r="I45" s="18"/>
      <c r="J45" s="13">
        <v>1368619</v>
      </c>
    </row>
    <row r="46" s="1" customFormat="1" ht="15.75" spans="1:10">
      <c r="A46" s="13">
        <v>176238</v>
      </c>
      <c r="B46" s="14" t="s">
        <v>428</v>
      </c>
      <c r="C46" s="13" t="s">
        <v>441</v>
      </c>
      <c r="D46" s="13" t="s">
        <v>445</v>
      </c>
      <c r="E46" s="13">
        <v>3</v>
      </c>
      <c r="F46" s="13">
        <v>1</v>
      </c>
      <c r="G46" s="18">
        <v>1100000</v>
      </c>
      <c r="H46" s="17">
        <f t="shared" si="0"/>
        <v>3300000</v>
      </c>
      <c r="I46" s="18"/>
      <c r="J46" s="13">
        <v>1367187</v>
      </c>
    </row>
    <row r="47" s="1" customFormat="1" ht="15.75" spans="1:10">
      <c r="A47" s="13">
        <v>177430</v>
      </c>
      <c r="B47" s="14" t="s">
        <v>441</v>
      </c>
      <c r="C47" s="13" t="s">
        <v>446</v>
      </c>
      <c r="D47" s="13" t="s">
        <v>447</v>
      </c>
      <c r="E47" s="13">
        <v>1</v>
      </c>
      <c r="F47" s="13">
        <v>1</v>
      </c>
      <c r="G47" s="18">
        <v>1100000</v>
      </c>
      <c r="H47" s="17">
        <f t="shared" si="0"/>
        <v>1100000</v>
      </c>
      <c r="I47" s="18"/>
      <c r="J47" s="13">
        <v>1372317</v>
      </c>
    </row>
    <row r="48" s="1" customFormat="1" ht="15.75" spans="1:10">
      <c r="A48" s="13">
        <v>173333</v>
      </c>
      <c r="B48" s="14" t="s">
        <v>428</v>
      </c>
      <c r="C48" s="13" t="s">
        <v>446</v>
      </c>
      <c r="D48" s="13" t="s">
        <v>448</v>
      </c>
      <c r="E48" s="13">
        <v>4</v>
      </c>
      <c r="F48" s="13">
        <v>1</v>
      </c>
      <c r="G48" s="18">
        <v>1350000</v>
      </c>
      <c r="H48" s="17">
        <f t="shared" si="0"/>
        <v>5400000</v>
      </c>
      <c r="I48" s="18"/>
      <c r="J48" s="13">
        <v>1348123</v>
      </c>
    </row>
    <row r="49" s="1" customFormat="1" ht="15.75" spans="1:10">
      <c r="A49" s="13">
        <v>175998</v>
      </c>
      <c r="B49" s="14" t="s">
        <v>435</v>
      </c>
      <c r="C49" s="13" t="s">
        <v>446</v>
      </c>
      <c r="D49" s="13" t="s">
        <v>449</v>
      </c>
      <c r="E49" s="13">
        <v>2</v>
      </c>
      <c r="F49" s="13">
        <v>1</v>
      </c>
      <c r="G49" s="18">
        <v>1100000</v>
      </c>
      <c r="H49" s="17">
        <f t="shared" si="0"/>
        <v>2200000</v>
      </c>
      <c r="I49" s="18"/>
      <c r="J49" s="13">
        <v>1365107</v>
      </c>
    </row>
    <row r="50" s="1" customFormat="1" ht="15.75" spans="1:10">
      <c r="A50" s="13">
        <v>176493</v>
      </c>
      <c r="B50" s="14" t="s">
        <v>435</v>
      </c>
      <c r="C50" s="13" t="s">
        <v>446</v>
      </c>
      <c r="D50" s="13" t="s">
        <v>450</v>
      </c>
      <c r="E50" s="13">
        <v>2</v>
      </c>
      <c r="F50" s="13">
        <v>1</v>
      </c>
      <c r="G50" s="18">
        <v>1100000</v>
      </c>
      <c r="H50" s="17">
        <f t="shared" si="0"/>
        <v>2200000</v>
      </c>
      <c r="I50" s="18"/>
      <c r="J50" s="13">
        <v>1368839</v>
      </c>
    </row>
    <row r="51" s="1" customFormat="1" ht="15.75" spans="1:10">
      <c r="A51" s="13">
        <v>177472</v>
      </c>
      <c r="B51" s="14" t="s">
        <v>441</v>
      </c>
      <c r="C51" s="13" t="s">
        <v>446</v>
      </c>
      <c r="D51" s="13" t="s">
        <v>451</v>
      </c>
      <c r="E51" s="13">
        <v>1</v>
      </c>
      <c r="F51" s="13">
        <v>1</v>
      </c>
      <c r="G51" s="18">
        <v>1100000</v>
      </c>
      <c r="H51" s="17">
        <f t="shared" si="0"/>
        <v>1100000</v>
      </c>
      <c r="I51" s="18"/>
      <c r="J51" s="13">
        <v>1372369</v>
      </c>
    </row>
    <row r="52" s="1" customFormat="1" ht="15.75" spans="1:10">
      <c r="A52" s="13">
        <v>177426</v>
      </c>
      <c r="B52" s="14" t="s">
        <v>441</v>
      </c>
      <c r="C52" s="13" t="s">
        <v>446</v>
      </c>
      <c r="D52" s="13" t="s">
        <v>452</v>
      </c>
      <c r="E52" s="13">
        <v>1</v>
      </c>
      <c r="F52" s="13">
        <v>1</v>
      </c>
      <c r="G52" s="18">
        <v>1100000</v>
      </c>
      <c r="H52" s="17">
        <f t="shared" si="0"/>
        <v>1100000</v>
      </c>
      <c r="I52" s="18"/>
      <c r="J52" s="13">
        <v>1372240</v>
      </c>
    </row>
    <row r="53" s="1" customFormat="1" ht="15.75" spans="1:10">
      <c r="A53" s="13">
        <v>177425</v>
      </c>
      <c r="B53" s="14" t="s">
        <v>441</v>
      </c>
      <c r="C53" s="13" t="s">
        <v>446</v>
      </c>
      <c r="D53" s="13" t="s">
        <v>453</v>
      </c>
      <c r="E53" s="13">
        <v>1</v>
      </c>
      <c r="F53" s="13">
        <v>1</v>
      </c>
      <c r="G53" s="18">
        <v>1100000</v>
      </c>
      <c r="H53" s="17">
        <f t="shared" si="0"/>
        <v>1100000</v>
      </c>
      <c r="I53" s="18"/>
      <c r="J53" s="13">
        <v>1372239</v>
      </c>
    </row>
    <row r="54" s="1" customFormat="1" ht="15.75" spans="1:10">
      <c r="A54" s="13">
        <v>177558</v>
      </c>
      <c r="B54" s="14" t="s">
        <v>446</v>
      </c>
      <c r="C54" s="13" t="s">
        <v>454</v>
      </c>
      <c r="D54" s="13" t="s">
        <v>455</v>
      </c>
      <c r="E54" s="13">
        <v>1</v>
      </c>
      <c r="F54" s="13">
        <v>1</v>
      </c>
      <c r="G54" s="18">
        <v>1350000</v>
      </c>
      <c r="H54" s="17">
        <f t="shared" si="0"/>
        <v>1350000</v>
      </c>
      <c r="I54" s="18"/>
      <c r="J54" s="13">
        <v>1314597</v>
      </c>
    </row>
    <row r="55" s="1" customFormat="1" ht="15.75" spans="1:10">
      <c r="A55" s="13">
        <v>176726</v>
      </c>
      <c r="B55" s="14" t="s">
        <v>441</v>
      </c>
      <c r="C55" s="13" t="s">
        <v>454</v>
      </c>
      <c r="D55" s="13" t="s">
        <v>456</v>
      </c>
      <c r="E55" s="13">
        <v>2</v>
      </c>
      <c r="F55" s="13">
        <v>1</v>
      </c>
      <c r="G55" s="18">
        <v>1280000</v>
      </c>
      <c r="H55" s="17">
        <f t="shared" si="0"/>
        <v>2560000</v>
      </c>
      <c r="I55" s="18"/>
      <c r="J55" s="13">
        <v>1369951</v>
      </c>
    </row>
    <row r="56" s="1" customFormat="1" ht="15.75" spans="1:10">
      <c r="A56" s="13">
        <v>177271</v>
      </c>
      <c r="B56" s="14" t="s">
        <v>441</v>
      </c>
      <c r="C56" s="13" t="s">
        <v>454</v>
      </c>
      <c r="D56" s="13" t="s">
        <v>457</v>
      </c>
      <c r="E56" s="13">
        <v>2</v>
      </c>
      <c r="F56" s="13">
        <v>1</v>
      </c>
      <c r="G56" s="18">
        <v>1100000</v>
      </c>
      <c r="H56" s="17">
        <f t="shared" si="0"/>
        <v>2200000</v>
      </c>
      <c r="I56" s="18"/>
      <c r="J56" s="13">
        <v>1371841</v>
      </c>
    </row>
    <row r="57" s="1" customFormat="1" ht="15.75" spans="1:10">
      <c r="A57" s="13">
        <v>176222</v>
      </c>
      <c r="B57" s="14" t="s">
        <v>446</v>
      </c>
      <c r="C57" s="13" t="s">
        <v>454</v>
      </c>
      <c r="D57" s="13" t="s">
        <v>458</v>
      </c>
      <c r="E57" s="13">
        <v>1</v>
      </c>
      <c r="F57" s="13">
        <v>1</v>
      </c>
      <c r="G57" s="18">
        <v>1505000</v>
      </c>
      <c r="H57" s="17">
        <f t="shared" si="0"/>
        <v>1505000</v>
      </c>
      <c r="I57" s="18"/>
      <c r="J57" s="13">
        <v>1366933</v>
      </c>
    </row>
    <row r="58" s="1" customFormat="1" ht="15.75" spans="1:10">
      <c r="A58" s="13">
        <v>176888</v>
      </c>
      <c r="B58" s="14" t="s">
        <v>428</v>
      </c>
      <c r="C58" s="13" t="s">
        <v>454</v>
      </c>
      <c r="D58" s="13" t="s">
        <v>459</v>
      </c>
      <c r="E58" s="13">
        <v>5</v>
      </c>
      <c r="F58" s="13">
        <v>1</v>
      </c>
      <c r="G58" s="18">
        <v>1100000</v>
      </c>
      <c r="H58" s="17">
        <f t="shared" si="0"/>
        <v>5500000</v>
      </c>
      <c r="I58" s="18"/>
      <c r="J58" s="13">
        <v>1370866</v>
      </c>
    </row>
    <row r="59" s="1" customFormat="1" ht="15.75" spans="1:10">
      <c r="A59" s="13">
        <v>176480</v>
      </c>
      <c r="B59" s="14" t="s">
        <v>441</v>
      </c>
      <c r="C59" s="13" t="s">
        <v>454</v>
      </c>
      <c r="D59" s="13" t="s">
        <v>460</v>
      </c>
      <c r="E59" s="13">
        <v>2</v>
      </c>
      <c r="F59" s="13">
        <v>1</v>
      </c>
      <c r="G59" s="18">
        <v>1100000</v>
      </c>
      <c r="H59" s="17">
        <f t="shared" si="0"/>
        <v>2200000</v>
      </c>
      <c r="I59" s="18"/>
      <c r="J59" s="13">
        <v>1368599</v>
      </c>
    </row>
    <row r="60" s="1" customFormat="1" ht="15.75" spans="1:10">
      <c r="A60" s="13">
        <v>177559</v>
      </c>
      <c r="B60" s="14" t="s">
        <v>446</v>
      </c>
      <c r="C60" s="13" t="s">
        <v>461</v>
      </c>
      <c r="D60" s="13" t="s">
        <v>462</v>
      </c>
      <c r="E60" s="13">
        <v>2</v>
      </c>
      <c r="F60" s="13">
        <v>1</v>
      </c>
      <c r="G60" s="18">
        <v>1100000</v>
      </c>
      <c r="H60" s="17">
        <f t="shared" si="0"/>
        <v>2200000</v>
      </c>
      <c r="I60" s="18"/>
      <c r="J60" s="13">
        <v>1372808</v>
      </c>
    </row>
    <row r="61" s="1" customFormat="1" ht="15.75" spans="1:10">
      <c r="A61" s="13">
        <v>175946</v>
      </c>
      <c r="B61" s="14" t="s">
        <v>441</v>
      </c>
      <c r="C61" s="13" t="s">
        <v>461</v>
      </c>
      <c r="D61" s="13" t="s">
        <v>463</v>
      </c>
      <c r="E61" s="13">
        <v>3</v>
      </c>
      <c r="F61" s="13">
        <v>1</v>
      </c>
      <c r="G61" s="18">
        <v>1505000</v>
      </c>
      <c r="H61" s="17">
        <f t="shared" si="0"/>
        <v>4515000</v>
      </c>
      <c r="I61" s="18"/>
      <c r="J61" s="13">
        <v>1364830</v>
      </c>
    </row>
    <row r="62" s="1" customFormat="1" ht="15.75" spans="1:10">
      <c r="A62" s="13">
        <v>176883</v>
      </c>
      <c r="B62" s="14" t="s">
        <v>454</v>
      </c>
      <c r="C62" s="13" t="s">
        <v>461</v>
      </c>
      <c r="D62" s="13" t="s">
        <v>464</v>
      </c>
      <c r="E62" s="13">
        <v>1</v>
      </c>
      <c r="F62" s="13">
        <v>1</v>
      </c>
      <c r="G62" s="18">
        <v>1100000</v>
      </c>
      <c r="H62" s="17">
        <f t="shared" si="0"/>
        <v>1100000</v>
      </c>
      <c r="I62" s="18"/>
      <c r="J62" s="13">
        <v>1370890</v>
      </c>
    </row>
    <row r="63" s="1" customFormat="1" ht="15.75" spans="1:10">
      <c r="A63" s="13">
        <v>177502</v>
      </c>
      <c r="B63" s="14" t="s">
        <v>446</v>
      </c>
      <c r="C63" s="13" t="s">
        <v>461</v>
      </c>
      <c r="D63" s="13" t="s">
        <v>465</v>
      </c>
      <c r="E63" s="13">
        <v>2</v>
      </c>
      <c r="F63" s="13">
        <v>1</v>
      </c>
      <c r="G63" s="18">
        <v>1100000</v>
      </c>
      <c r="H63" s="17">
        <f t="shared" si="0"/>
        <v>2200000</v>
      </c>
      <c r="I63" s="18"/>
      <c r="J63" s="13">
        <v>1372460</v>
      </c>
    </row>
    <row r="64" s="1" customFormat="1" ht="15.75" spans="1:10">
      <c r="A64" s="13">
        <v>177609</v>
      </c>
      <c r="B64" s="14" t="s">
        <v>454</v>
      </c>
      <c r="C64" s="13" t="s">
        <v>461</v>
      </c>
      <c r="D64" s="13" t="s">
        <v>466</v>
      </c>
      <c r="E64" s="13">
        <v>1</v>
      </c>
      <c r="F64" s="13">
        <v>1</v>
      </c>
      <c r="G64" s="18">
        <v>1100000</v>
      </c>
      <c r="H64" s="17">
        <f t="shared" si="0"/>
        <v>1100000</v>
      </c>
      <c r="I64" s="18"/>
      <c r="J64" s="13">
        <v>1373170</v>
      </c>
    </row>
    <row r="65" s="1" customFormat="1" ht="15.75" spans="1:10">
      <c r="A65" s="13">
        <v>176234</v>
      </c>
      <c r="B65" s="14" t="s">
        <v>446</v>
      </c>
      <c r="C65" s="13" t="s">
        <v>461</v>
      </c>
      <c r="D65" s="13" t="s">
        <v>467</v>
      </c>
      <c r="E65" s="13">
        <v>2</v>
      </c>
      <c r="F65" s="13">
        <v>1</v>
      </c>
      <c r="G65" s="18">
        <v>1100000</v>
      </c>
      <c r="H65" s="17">
        <f t="shared" si="0"/>
        <v>2200000</v>
      </c>
      <c r="I65" s="18"/>
      <c r="J65" s="13">
        <v>1367148</v>
      </c>
    </row>
    <row r="66" s="1" customFormat="1" ht="15.75" spans="1:10">
      <c r="A66" s="13">
        <v>177539</v>
      </c>
      <c r="B66" s="14" t="s">
        <v>446</v>
      </c>
      <c r="C66" s="13" t="s">
        <v>468</v>
      </c>
      <c r="D66" s="13" t="s">
        <v>469</v>
      </c>
      <c r="E66" s="13">
        <v>3</v>
      </c>
      <c r="F66" s="13">
        <v>1</v>
      </c>
      <c r="G66" s="18">
        <v>1100000</v>
      </c>
      <c r="H66" s="17">
        <f t="shared" si="0"/>
        <v>3300000</v>
      </c>
      <c r="I66" s="18"/>
      <c r="J66" s="13">
        <v>1372549</v>
      </c>
    </row>
    <row r="67" s="1" customFormat="1" ht="15.75" spans="1:10">
      <c r="A67" s="13">
        <v>177614</v>
      </c>
      <c r="B67" s="14" t="s">
        <v>461</v>
      </c>
      <c r="C67" s="13" t="s">
        <v>468</v>
      </c>
      <c r="D67" s="13" t="s">
        <v>470</v>
      </c>
      <c r="E67" s="13">
        <v>1</v>
      </c>
      <c r="F67" s="13">
        <v>1</v>
      </c>
      <c r="G67" s="18">
        <v>1100000</v>
      </c>
      <c r="H67" s="17">
        <f t="shared" si="0"/>
        <v>1100000</v>
      </c>
      <c r="I67" s="18"/>
      <c r="J67" s="13">
        <v>1373278</v>
      </c>
    </row>
    <row r="68" s="1" customFormat="1" ht="15.75" spans="1:10">
      <c r="A68" s="13">
        <v>177613</v>
      </c>
      <c r="B68" s="14" t="s">
        <v>461</v>
      </c>
      <c r="C68" s="13" t="s">
        <v>468</v>
      </c>
      <c r="D68" s="13" t="s">
        <v>467</v>
      </c>
      <c r="E68" s="13">
        <v>1</v>
      </c>
      <c r="F68" s="13">
        <v>1</v>
      </c>
      <c r="G68" s="18">
        <v>1100000</v>
      </c>
      <c r="H68" s="17">
        <f t="shared" si="0"/>
        <v>1100000</v>
      </c>
      <c r="I68" s="18"/>
      <c r="J68" s="13">
        <v>1373433</v>
      </c>
    </row>
    <row r="69" s="1" customFormat="1" ht="15.75" spans="1:10">
      <c r="A69" s="13">
        <v>177018</v>
      </c>
      <c r="B69" s="14" t="s">
        <v>461</v>
      </c>
      <c r="C69" s="13" t="s">
        <v>468</v>
      </c>
      <c r="D69" s="13" t="s">
        <v>471</v>
      </c>
      <c r="E69" s="13">
        <v>1</v>
      </c>
      <c r="F69" s="13">
        <v>1</v>
      </c>
      <c r="G69" s="18">
        <v>1100000</v>
      </c>
      <c r="H69" s="17">
        <f t="shared" si="0"/>
        <v>1100000</v>
      </c>
      <c r="I69" s="18"/>
      <c r="J69" s="13">
        <v>1371106</v>
      </c>
    </row>
    <row r="70" s="1" customFormat="1" ht="15.75" spans="1:10">
      <c r="A70" s="13">
        <v>177553</v>
      </c>
      <c r="B70" s="14" t="s">
        <v>454</v>
      </c>
      <c r="C70" s="13" t="s">
        <v>468</v>
      </c>
      <c r="D70" s="13" t="s">
        <v>472</v>
      </c>
      <c r="E70" s="13">
        <v>2</v>
      </c>
      <c r="F70" s="13">
        <v>1</v>
      </c>
      <c r="G70" s="18">
        <v>1505000</v>
      </c>
      <c r="H70" s="17">
        <f t="shared" si="0"/>
        <v>3010000</v>
      </c>
      <c r="I70" s="18"/>
      <c r="J70" s="13">
        <v>1372635</v>
      </c>
    </row>
    <row r="71" s="1" customFormat="1" ht="15.75" spans="1:10">
      <c r="A71" s="13">
        <v>177637</v>
      </c>
      <c r="B71" s="14" t="s">
        <v>461</v>
      </c>
      <c r="C71" s="13" t="s">
        <v>468</v>
      </c>
      <c r="D71" s="13" t="s">
        <v>473</v>
      </c>
      <c r="E71" s="13">
        <v>1</v>
      </c>
      <c r="F71" s="13">
        <v>1</v>
      </c>
      <c r="G71" s="18">
        <v>1100000</v>
      </c>
      <c r="H71" s="17">
        <f t="shared" si="0"/>
        <v>1100000</v>
      </c>
      <c r="I71" s="18"/>
      <c r="J71" s="13">
        <v>1373479</v>
      </c>
    </row>
    <row r="72" s="1" customFormat="1" ht="15.75" spans="1:10">
      <c r="A72" s="13">
        <v>177650</v>
      </c>
      <c r="B72" s="14" t="s">
        <v>461</v>
      </c>
      <c r="C72" s="13" t="s">
        <v>468</v>
      </c>
      <c r="D72" s="13" t="s">
        <v>474</v>
      </c>
      <c r="E72" s="13">
        <v>1</v>
      </c>
      <c r="F72" s="13">
        <v>1</v>
      </c>
      <c r="G72" s="18">
        <v>1100000</v>
      </c>
      <c r="H72" s="17">
        <f t="shared" ref="H72:H76" si="1">E72*F72*G72</f>
        <v>1100000</v>
      </c>
      <c r="I72" s="18"/>
      <c r="J72" s="13">
        <v>1373588</v>
      </c>
    </row>
    <row r="73" s="1" customFormat="1" ht="15.75" spans="1:10">
      <c r="A73" s="13">
        <v>177642</v>
      </c>
      <c r="B73" s="14" t="s">
        <v>461</v>
      </c>
      <c r="C73" s="13" t="s">
        <v>468</v>
      </c>
      <c r="D73" s="13" t="s">
        <v>475</v>
      </c>
      <c r="E73" s="13">
        <v>1</v>
      </c>
      <c r="F73" s="13">
        <v>1</v>
      </c>
      <c r="G73" s="18">
        <v>1100000</v>
      </c>
      <c r="H73" s="17">
        <f t="shared" si="1"/>
        <v>1100000</v>
      </c>
      <c r="I73" s="18"/>
      <c r="J73" s="13">
        <v>1373505</v>
      </c>
    </row>
    <row r="74" s="1" customFormat="1" ht="15.75" spans="1:10">
      <c r="A74" s="13">
        <v>175594</v>
      </c>
      <c r="B74" s="14" t="s">
        <v>476</v>
      </c>
      <c r="C74" s="13" t="s">
        <v>477</v>
      </c>
      <c r="D74" s="13" t="s">
        <v>478</v>
      </c>
      <c r="E74" s="13">
        <v>3</v>
      </c>
      <c r="F74" s="13">
        <v>1</v>
      </c>
      <c r="G74" s="18">
        <v>1100000</v>
      </c>
      <c r="H74" s="17">
        <f t="shared" si="1"/>
        <v>3300000</v>
      </c>
      <c r="I74" s="18"/>
      <c r="J74" s="13">
        <v>1361456</v>
      </c>
    </row>
    <row r="75" s="1" customFormat="1" ht="15.75" spans="1:10">
      <c r="A75" s="13">
        <v>176872</v>
      </c>
      <c r="B75" s="14" t="s">
        <v>446</v>
      </c>
      <c r="C75" s="13" t="s">
        <v>477</v>
      </c>
      <c r="D75" s="13" t="s">
        <v>479</v>
      </c>
      <c r="E75" s="13">
        <v>4</v>
      </c>
      <c r="F75" s="13">
        <v>3</v>
      </c>
      <c r="G75" s="18">
        <v>1100000</v>
      </c>
      <c r="H75" s="17">
        <f t="shared" si="1"/>
        <v>13200000</v>
      </c>
      <c r="I75" s="18"/>
      <c r="J75" s="13">
        <v>1362993</v>
      </c>
    </row>
    <row r="76" s="1" customFormat="1" ht="15.75" spans="1:10">
      <c r="A76" s="13">
        <v>176103</v>
      </c>
      <c r="B76" s="14" t="s">
        <v>480</v>
      </c>
      <c r="C76" s="13" t="s">
        <v>477</v>
      </c>
      <c r="D76" s="13" t="s">
        <v>481</v>
      </c>
      <c r="E76" s="13">
        <v>1</v>
      </c>
      <c r="F76" s="13">
        <v>1</v>
      </c>
      <c r="G76" s="18">
        <v>1100000</v>
      </c>
      <c r="H76" s="17">
        <f t="shared" si="1"/>
        <v>1100000</v>
      </c>
      <c r="I76" s="18"/>
      <c r="J76" s="13">
        <v>1365699</v>
      </c>
    </row>
    <row r="77" s="1" customFormat="1" ht="15.75" spans="1:10">
      <c r="A77" s="13"/>
      <c r="B77" s="14"/>
      <c r="C77" s="13"/>
      <c r="D77" s="13"/>
      <c r="E77" s="13"/>
      <c r="F77" s="13"/>
      <c r="G77" s="18"/>
      <c r="H77" s="17"/>
      <c r="I77" s="18"/>
      <c r="J77" s="13"/>
    </row>
    <row r="78" s="1" customFormat="1" ht="15.75" spans="1:10">
      <c r="A78" s="23" t="s">
        <v>203</v>
      </c>
      <c r="B78" s="23"/>
      <c r="C78" s="23"/>
      <c r="D78" s="23"/>
      <c r="E78" s="23"/>
      <c r="F78" s="23"/>
      <c r="G78" s="23"/>
      <c r="H78" s="24">
        <f>SUM(H8:H76)</f>
        <v>179910000</v>
      </c>
      <c r="I78" s="33">
        <f>SUM(I7:I73)</f>
        <v>0</v>
      </c>
      <c r="J78" s="13" t="s">
        <v>482</v>
      </c>
    </row>
    <row r="79" s="1" customFormat="1" ht="15.75" spans="1:10">
      <c r="A79" s="23" t="s">
        <v>214</v>
      </c>
      <c r="B79" s="23"/>
      <c r="C79" s="23"/>
      <c r="D79" s="23"/>
      <c r="E79" s="23"/>
      <c r="F79" s="23"/>
      <c r="G79" s="23"/>
      <c r="H79" s="24">
        <f>H78-I78</f>
        <v>179910000</v>
      </c>
      <c r="I79" s="34"/>
      <c r="J79" s="13"/>
    </row>
    <row r="80" s="1" customFormat="1" ht="16.5" spans="1:10">
      <c r="A80" s="25" t="s">
        <v>483</v>
      </c>
      <c r="B80" s="26"/>
      <c r="C80" s="26"/>
      <c r="D80" s="26"/>
      <c r="E80" s="26"/>
      <c r="F80" s="26"/>
      <c r="G80" s="27"/>
      <c r="H80" s="28">
        <v>3018317</v>
      </c>
      <c r="I80" s="35"/>
      <c r="J80" s="35"/>
    </row>
    <row r="81" s="1" customFormat="1" ht="16.5" spans="1:10">
      <c r="A81" s="29" t="s">
        <v>484</v>
      </c>
      <c r="B81" s="30"/>
      <c r="C81" s="30"/>
      <c r="D81" s="30"/>
      <c r="E81" s="30"/>
      <c r="F81" s="30"/>
      <c r="G81" s="31"/>
      <c r="H81" s="32">
        <f>H79+H80</f>
        <v>182928317</v>
      </c>
      <c r="I81" s="35"/>
      <c r="J81" s="35"/>
    </row>
  </sheetData>
  <mergeCells count="16">
    <mergeCell ref="A2:J2"/>
    <mergeCell ref="A3:J3"/>
    <mergeCell ref="A78:G78"/>
    <mergeCell ref="A79:G79"/>
    <mergeCell ref="A80:G80"/>
    <mergeCell ref="A81:G81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</vt:lpstr>
      <vt:lpstr>8</vt:lpstr>
      <vt:lpstr>预付款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财务崔</cp:lastModifiedBy>
  <dcterms:created xsi:type="dcterms:W3CDTF">2017-01-10T02:01:00Z</dcterms:created>
  <cp:lastPrinted>2018-08-13T03:16:00Z</cp:lastPrinted>
  <dcterms:modified xsi:type="dcterms:W3CDTF">2018-09-27T01:50:42Z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