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Sheet1!$A$1:$S$226</definedName>
  </definedNames>
  <calcPr calcId="144525"/>
</workbook>
</file>

<file path=xl/sharedStrings.xml><?xml version="1.0" encoding="utf-8"?>
<sst xmlns="http://schemas.openxmlformats.org/spreadsheetml/2006/main" count="1278">
  <si>
    <t>Posting Date</t>
  </si>
  <si>
    <t>Document Date</t>
  </si>
  <si>
    <t>Net due date</t>
  </si>
  <si>
    <t>Arrival Date</t>
  </si>
  <si>
    <t>Departure Date</t>
  </si>
  <si>
    <t>Reference key 1</t>
  </si>
  <si>
    <t>Reference key 2</t>
  </si>
  <si>
    <t>Booking</t>
  </si>
  <si>
    <t>TTOO Reference</t>
  </si>
  <si>
    <t>Amount in doc. curr.</t>
  </si>
  <si>
    <t>Document currency</t>
  </si>
  <si>
    <t>Text</t>
  </si>
  <si>
    <t>Destination</t>
  </si>
  <si>
    <t>Hotel name</t>
  </si>
  <si>
    <t>TTOO ATLAS</t>
  </si>
  <si>
    <t>系统币种</t>
  </si>
  <si>
    <t>系统金额</t>
  </si>
  <si>
    <t>币种匹配</t>
  </si>
  <si>
    <t>差异</t>
  </si>
  <si>
    <t>，</t>
  </si>
  <si>
    <t>12257412-0</t>
  </si>
  <si>
    <t>9RE990661</t>
  </si>
  <si>
    <t>77-990661</t>
  </si>
  <si>
    <t>EUR</t>
  </si>
  <si>
    <t>JIANTIAN  YUAN</t>
  </si>
  <si>
    <t>ISTANBUL</t>
  </si>
  <si>
    <t>Vicenza</t>
  </si>
  <si>
    <t>271650</t>
  </si>
  <si>
    <t>，1366651</t>
  </si>
  <si>
    <t>12293883-0</t>
  </si>
  <si>
    <t>9RE992034</t>
  </si>
  <si>
    <t>77-992034</t>
  </si>
  <si>
    <t>ZELONG  CHEN</t>
  </si>
  <si>
    <t>Mr CAS Hotels</t>
  </si>
  <si>
    <t>，1368036</t>
  </si>
  <si>
    <r>
      <t>，</t>
    </r>
    <r>
      <rPr>
        <sz val="10"/>
        <rFont val="Arial"/>
        <charset val="134"/>
      </rPr>
      <t>1366651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1368036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1369427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1358378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1369289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1360579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1364083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1367325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1362495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1371092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1369346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1360531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1362429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1344666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1362938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1364196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1362910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1364701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1362207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1364662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1365413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1365531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1365579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1365666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1360560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1361391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1365371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1365574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1366232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1363103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1363836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1365411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1365575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1365621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1366237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1362541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1365214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1364090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1348059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1364577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1365546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1366134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1367043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1358276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1361120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1363904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1365144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1361009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1358057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1360283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1364007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1364989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1370558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1362788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1361127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1329542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1359753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1358194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1368020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1365750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1364393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1364175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1368419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1370083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1363961</t>
    </r>
  </si>
  <si>
    <t>12293921-0</t>
  </si>
  <si>
    <t>9RE993784</t>
  </si>
  <si>
    <t>77-993784</t>
  </si>
  <si>
    <t>BIQING  YANG</t>
  </si>
  <si>
    <t>Art City Hotel</t>
  </si>
  <si>
    <t>，1369427</t>
  </si>
  <si>
    <t>12335316-0</t>
  </si>
  <si>
    <t>9RE981261</t>
  </si>
  <si>
    <t>77-981261</t>
  </si>
  <si>
    <t>XINXIN  CAO</t>
  </si>
  <si>
    <t>Doubletree By Hilton Istanbul Sirkeci</t>
  </si>
  <si>
    <t>，1358378</t>
  </si>
  <si>
    <t>12346014-0</t>
  </si>
  <si>
    <t>9RE993613</t>
  </si>
  <si>
    <t>77-993613</t>
  </si>
  <si>
    <t>TIANSHE  DONG</t>
  </si>
  <si>
    <t>，1369289</t>
  </si>
  <si>
    <t>12353414-0</t>
  </si>
  <si>
    <t>9RE983075</t>
  </si>
  <si>
    <t>77-983075</t>
  </si>
  <si>
    <t>ZHENG  GONG</t>
  </si>
  <si>
    <t>，1360579</t>
  </si>
  <si>
    <t>12360453-0</t>
  </si>
  <si>
    <t>9RE987564</t>
  </si>
  <si>
    <t>77-987564</t>
  </si>
  <si>
    <t>QIHAO  YUAN</t>
  </si>
  <si>
    <t>，1364083</t>
  </si>
  <si>
    <t>12367972-0</t>
  </si>
  <si>
    <t>9RE991222</t>
  </si>
  <si>
    <t>77-991222</t>
  </si>
  <si>
    <t>SHAN  HE</t>
  </si>
  <si>
    <t>Four Seasons Hotel Istanbul at Sultanahmet</t>
  </si>
  <si>
    <t>，1367325</t>
  </si>
  <si>
    <t>12380076-0</t>
  </si>
  <si>
    <t>9RE985657</t>
  </si>
  <si>
    <t>77-985657</t>
  </si>
  <si>
    <t>XIAOYI  XIE</t>
  </si>
  <si>
    <t>，1362495</t>
  </si>
  <si>
    <t>12380154-0</t>
  </si>
  <si>
    <t>9RE996555</t>
  </si>
  <si>
    <t>77-996555</t>
  </si>
  <si>
    <t>MO  CHEN</t>
  </si>
  <si>
    <t>Maroon Bosphorus Suite</t>
  </si>
  <si>
    <t>，1371092</t>
  </si>
  <si>
    <t>12392902-0</t>
  </si>
  <si>
    <t>9RE993704</t>
  </si>
  <si>
    <t>77-993704</t>
  </si>
  <si>
    <t>CHENG  QIAN</t>
  </si>
  <si>
    <t>，1369346</t>
  </si>
  <si>
    <t>29886643-0</t>
  </si>
  <si>
    <t>828RE1202335</t>
  </si>
  <si>
    <t>148-1202335</t>
  </si>
  <si>
    <t>CHUNXIA  HE</t>
  </si>
  <si>
    <t>UNITED ARAB EMIRATES</t>
  </si>
  <si>
    <t>Ibis Styles Dragon Mart</t>
  </si>
  <si>
    <t>，1360531</t>
  </si>
  <si>
    <t>29893830-0</t>
  </si>
  <si>
    <t>3RE2014986</t>
  </si>
  <si>
    <t>436-2014986</t>
  </si>
  <si>
    <t>DING  DENG</t>
  </si>
  <si>
    <t>ATHENS</t>
  </si>
  <si>
    <t>Aqua Luxury Suites</t>
  </si>
  <si>
    <t>，1362429</t>
  </si>
  <si>
    <t>29923101-0</t>
  </si>
  <si>
    <t>813RE178958</t>
  </si>
  <si>
    <t>133-178958</t>
  </si>
  <si>
    <t>LINGLING  RONG</t>
  </si>
  <si>
    <t>FINLAND</t>
  </si>
  <si>
    <t>Scandic Helsinki Aviapolis</t>
  </si>
  <si>
    <t>，1344666</t>
  </si>
  <si>
    <t>29924091-0</t>
  </si>
  <si>
    <t>834RE287045</t>
  </si>
  <si>
    <t>178-287045</t>
  </si>
  <si>
    <t>JING  WAN</t>
  </si>
  <si>
    <t>TUNISIA</t>
  </si>
  <si>
    <t>Diplomat Hotel</t>
  </si>
  <si>
    <t>，1362938</t>
  </si>
  <si>
    <t>29965057-0</t>
  </si>
  <si>
    <t>713RE4892165</t>
  </si>
  <si>
    <t>207-4892165</t>
  </si>
  <si>
    <t>KIM YONG RAK  KIM YONG RAK</t>
  </si>
  <si>
    <t>ITALY</t>
  </si>
  <si>
    <t>Michelangelo</t>
  </si>
  <si>
    <t>，1364196</t>
  </si>
  <si>
    <t>29979251-0</t>
  </si>
  <si>
    <t>828RE1206676</t>
  </si>
  <si>
    <t>148-1206676</t>
  </si>
  <si>
    <t>ZHU  CHEN</t>
  </si>
  <si>
    <t>Carlton Downtown (Formally Warwick Dubai)</t>
  </si>
  <si>
    <t>，1362910</t>
  </si>
  <si>
    <t>29998768-0</t>
  </si>
  <si>
    <t>700RE927778</t>
  </si>
  <si>
    <t>194-927778</t>
  </si>
  <si>
    <t>SHUFANG  ZHENG</t>
  </si>
  <si>
    <t>CZECH REPUBLIC</t>
  </si>
  <si>
    <t>Top Hotel Praha</t>
  </si>
  <si>
    <t>，1364701</t>
  </si>
  <si>
    <t>30004011-0</t>
  </si>
  <si>
    <t>725RE1224347</t>
  </si>
  <si>
    <t>221-1224347</t>
  </si>
  <si>
    <t>LUOMENG  ZHANG</t>
  </si>
  <si>
    <t>NETHERLANDS</t>
  </si>
  <si>
    <t>Rembrandt Square Hotel Amsterdam</t>
  </si>
  <si>
    <t>，1362207</t>
  </si>
  <si>
    <t>30019664-0</t>
  </si>
  <si>
    <t>828RE1209484</t>
  </si>
  <si>
    <t>148-1209484</t>
  </si>
  <si>
    <t>ZHE  MA</t>
  </si>
  <si>
    <t>，1364662</t>
  </si>
  <si>
    <t>30019690-0</t>
  </si>
  <si>
    <t>828RE1210930</t>
  </si>
  <si>
    <t>148-1210930</t>
  </si>
  <si>
    <t>YONGXIANG  QIU</t>
  </si>
  <si>
    <t>，1365413</t>
  </si>
  <si>
    <t>30019697-0</t>
  </si>
  <si>
    <t>828RE1211116</t>
  </si>
  <si>
    <t>148-1211116</t>
  </si>
  <si>
    <t>ZHUO  LI</t>
  </si>
  <si>
    <t>，1365531</t>
  </si>
  <si>
    <t>30019700-0</t>
  </si>
  <si>
    <t>828RE1211253</t>
  </si>
  <si>
    <t>148-1211253</t>
  </si>
  <si>
    <t>RENWU  ZHANG</t>
  </si>
  <si>
    <t>，1365579</t>
  </si>
  <si>
    <t>30019707-0</t>
  </si>
  <si>
    <t>828RE1211423</t>
  </si>
  <si>
    <t>148-1211423</t>
  </si>
  <si>
    <t>FU  CHE</t>
  </si>
  <si>
    <t>，1365666</t>
  </si>
  <si>
    <t>30040158-0</t>
  </si>
  <si>
    <t>828RE1202357</t>
  </si>
  <si>
    <t>148-1202357</t>
  </si>
  <si>
    <t>DONGLIANG  AN</t>
  </si>
  <si>
    <t>，1360560</t>
  </si>
  <si>
    <t>30040166-0</t>
  </si>
  <si>
    <t>828RE1203800</t>
  </si>
  <si>
    <t>148-1203800</t>
  </si>
  <si>
    <t>LAI KA LAI  LAI KA LAI</t>
  </si>
  <si>
    <t>，1361391</t>
  </si>
  <si>
    <t>30040230-0</t>
  </si>
  <si>
    <t>828RE1210868</t>
  </si>
  <si>
    <t>148-1210868</t>
  </si>
  <si>
    <t>SUWEN  DU</t>
  </si>
  <si>
    <t>Ibis World Trade Centre Dubai</t>
  </si>
  <si>
    <t>，1365371</t>
  </si>
  <si>
    <t>30040239-0</t>
  </si>
  <si>
    <t>828RE1211218</t>
  </si>
  <si>
    <t>148-1211218</t>
  </si>
  <si>
    <t>，1365574</t>
  </si>
  <si>
    <t>30040255-0</t>
  </si>
  <si>
    <t>828RE1212112</t>
  </si>
  <si>
    <t>148-1212112</t>
  </si>
  <si>
    <t>LI  SHENGLI</t>
  </si>
  <si>
    <t>，1366232</t>
  </si>
  <si>
    <t>30044668-0</t>
  </si>
  <si>
    <t>724RE591094</t>
  </si>
  <si>
    <t>218-591094</t>
  </si>
  <si>
    <t>YUPENG  HE</t>
  </si>
  <si>
    <t>SWITZERLAND</t>
  </si>
  <si>
    <t>Victoria-Jungfrau Grand Hotel &amp; Spa</t>
  </si>
  <si>
    <t>，1363103</t>
  </si>
  <si>
    <t>30058141-0</t>
  </si>
  <si>
    <t>823RE34891</t>
  </si>
  <si>
    <t>143-34891</t>
  </si>
  <si>
    <t>YAO  DONG</t>
  </si>
  <si>
    <t>LUXEMBOURG</t>
  </si>
  <si>
    <t>Doubletree By Hilton Luxemburg</t>
  </si>
  <si>
    <t>，1363836</t>
  </si>
  <si>
    <t>30058421-0</t>
  </si>
  <si>
    <t>828RE1210929</t>
  </si>
  <si>
    <t>148-1210929</t>
  </si>
  <si>
    <t>PEIHAO  YING</t>
  </si>
  <si>
    <t>，1365411</t>
  </si>
  <si>
    <t>30058423-0</t>
  </si>
  <si>
    <t>828RE1211219</t>
  </si>
  <si>
    <t>148-1211219</t>
  </si>
  <si>
    <t>，1365575</t>
  </si>
  <si>
    <t>30058426-0</t>
  </si>
  <si>
    <t>828RE1211394</t>
  </si>
  <si>
    <t>148-1211394</t>
  </si>
  <si>
    <t>YEZHEN  WEN</t>
  </si>
  <si>
    <t>，1365621</t>
  </si>
  <si>
    <t>30058437-0</t>
  </si>
  <si>
    <t>828RE1212111</t>
  </si>
  <si>
    <t>148-1212111</t>
  </si>
  <si>
    <t>，1366237</t>
  </si>
  <si>
    <t>30078532-0</t>
  </si>
  <si>
    <t>828RE1205951</t>
  </si>
  <si>
    <t>148-1205951</t>
  </si>
  <si>
    <t>HONGTAI  WU</t>
  </si>
  <si>
    <t>，1362541</t>
  </si>
  <si>
    <t>30096643-0</t>
  </si>
  <si>
    <t>828RE1210803</t>
  </si>
  <si>
    <t>148-1210803</t>
  </si>
  <si>
    <t>CHI  XU</t>
  </si>
  <si>
    <t>，1365214</t>
  </si>
  <si>
    <t>30099085-0</t>
  </si>
  <si>
    <t>708RE2532965</t>
  </si>
  <si>
    <t>202-2532965</t>
  </si>
  <si>
    <t>XIUCHENG  MA</t>
  </si>
  <si>
    <t>GERMANY</t>
  </si>
  <si>
    <t>Acora Hotel und Wohnen Bonn</t>
  </si>
  <si>
    <t>，1364090</t>
  </si>
  <si>
    <t>30114890-0</t>
  </si>
  <si>
    <t>828RE1185580</t>
  </si>
  <si>
    <t>148-1185580</t>
  </si>
  <si>
    <t>GUANRONG  WU</t>
  </si>
  <si>
    <t>，1348059</t>
  </si>
  <si>
    <t>30114983-0</t>
  </si>
  <si>
    <t>828RE1209277</t>
  </si>
  <si>
    <t>148-1209277</t>
  </si>
  <si>
    <t>GUO  LIANGFEI</t>
  </si>
  <si>
    <t>，1364577</t>
  </si>
  <si>
    <t>30115035-0</t>
  </si>
  <si>
    <t>828RE1211150</t>
  </si>
  <si>
    <t>148-1211150</t>
  </si>
  <si>
    <t>YUELAN  LIN</t>
  </si>
  <si>
    <t>，1365546</t>
  </si>
  <si>
    <t>30115079-0</t>
  </si>
  <si>
    <t>828RE1212027</t>
  </si>
  <si>
    <t>148-1212027</t>
  </si>
  <si>
    <t>JIEFANG  TAN</t>
  </si>
  <si>
    <t>，1366134</t>
  </si>
  <si>
    <t>30139072-0</t>
  </si>
  <si>
    <t>713RE4904523</t>
  </si>
  <si>
    <t>207-4904523</t>
  </si>
  <si>
    <t>BO  LI</t>
  </si>
  <si>
    <t>Ibis Milano Malpensa Aeroporto</t>
  </si>
  <si>
    <t>，1367043</t>
  </si>
  <si>
    <t>30155847-0</t>
  </si>
  <si>
    <t>828RE1199396</t>
  </si>
  <si>
    <t>148-1199396</t>
  </si>
  <si>
    <t>WEIMING  GE</t>
  </si>
  <si>
    <t>，1358276</t>
  </si>
  <si>
    <t>30155864-0</t>
  </si>
  <si>
    <t>828RE1203200</t>
  </si>
  <si>
    <t>148-1203200</t>
  </si>
  <si>
    <t>YUXIAO  LIN</t>
  </si>
  <si>
    <t>，1361120</t>
  </si>
  <si>
    <t>30155893-0</t>
  </si>
  <si>
    <t>828RE1208001</t>
  </si>
  <si>
    <t>148-1208001</t>
  </si>
  <si>
    <t>MA XIAO YONG  MA XIAO YONG</t>
  </si>
  <si>
    <t>，1363904</t>
  </si>
  <si>
    <t>30155910-0</t>
  </si>
  <si>
    <t>828RE1210384</t>
  </si>
  <si>
    <t>148-1210384</t>
  </si>
  <si>
    <t>YUN  HUANG</t>
  </si>
  <si>
    <t>，1365144</t>
  </si>
  <si>
    <t>30157495-0</t>
  </si>
  <si>
    <t>703RE4147667</t>
  </si>
  <si>
    <t>197-4147667</t>
  </si>
  <si>
    <t>SHENGYAN  GONG</t>
  </si>
  <si>
    <t>FRANCE</t>
  </si>
  <si>
    <t>Delarc Paris</t>
  </si>
  <si>
    <t>，1361009</t>
  </si>
  <si>
    <t>30160120-0</t>
  </si>
  <si>
    <t>713RE4863745</t>
  </si>
  <si>
    <t>207-4863745</t>
  </si>
  <si>
    <t>YU  MENG</t>
  </si>
  <si>
    <t>，1358057</t>
  </si>
  <si>
    <t>30175832-0</t>
  </si>
  <si>
    <t>828RE1202005</t>
  </si>
  <si>
    <t>148-1202005</t>
  </si>
  <si>
    <t>YUQUAN  JIN</t>
  </si>
  <si>
    <t>，1360283</t>
  </si>
  <si>
    <t>30175854-0</t>
  </si>
  <si>
    <t>828RE1208151</t>
  </si>
  <si>
    <t>148-1208151</t>
  </si>
  <si>
    <t>LINA  YU</t>
  </si>
  <si>
    <t>，1364007</t>
  </si>
  <si>
    <t>30175865-0</t>
  </si>
  <si>
    <t>828RE1210000</t>
  </si>
  <si>
    <t>148-1210000</t>
  </si>
  <si>
    <t>JI  CHEN</t>
  </si>
  <si>
    <t>，1364989</t>
  </si>
  <si>
    <t>30198720-0</t>
  </si>
  <si>
    <t>713RE4921182</t>
  </si>
  <si>
    <t>207-4921182</t>
  </si>
  <si>
    <t>YUANYUAN  LI</t>
  </si>
  <si>
    <t>，1370558</t>
  </si>
  <si>
    <t>30212647-0</t>
  </si>
  <si>
    <t>828RE1206360</t>
  </si>
  <si>
    <t>148-1206360</t>
  </si>
  <si>
    <t>DIANQUAN  WU</t>
  </si>
  <si>
    <t>，1362788</t>
  </si>
  <si>
    <t>30249163-0</t>
  </si>
  <si>
    <t>816RE797547</t>
  </si>
  <si>
    <t>136-797547</t>
  </si>
  <si>
    <t>WEISHENG  ZHU</t>
  </si>
  <si>
    <t>MOROCCO</t>
  </si>
  <si>
    <t>Atlas Almohades Casablanca</t>
  </si>
  <si>
    <t>，1361127</t>
  </si>
  <si>
    <t>30269453-0</t>
  </si>
  <si>
    <t>828RE1159493</t>
  </si>
  <si>
    <t>148-1159493</t>
  </si>
  <si>
    <t>MENGYUAN  WANG</t>
  </si>
  <si>
    <t>Ascott Park Place Dubai</t>
  </si>
  <si>
    <t>，1329542</t>
  </si>
  <si>
    <t>30272499-0</t>
  </si>
  <si>
    <t>708RE2570083</t>
  </si>
  <si>
    <t>202-2570083</t>
  </si>
  <si>
    <t>QIAN  XIAO</t>
  </si>
  <si>
    <t>Bristol Hotel</t>
  </si>
  <si>
    <t>，1359753</t>
  </si>
  <si>
    <t>30274357-0</t>
  </si>
  <si>
    <t>713RE4864084</t>
  </si>
  <si>
    <t>207-4864084</t>
  </si>
  <si>
    <t>JING  GUAN</t>
  </si>
  <si>
    <t>，1358194</t>
  </si>
  <si>
    <t>30291791-0</t>
  </si>
  <si>
    <t>828RE1214518</t>
  </si>
  <si>
    <t>148-1214518</t>
  </si>
  <si>
    <t>HAILI  ZHANG</t>
  </si>
  <si>
    <t>Emirates Grand</t>
  </si>
  <si>
    <t>，1368020</t>
  </si>
  <si>
    <t>30312634-0</t>
  </si>
  <si>
    <t>828RE1211568</t>
  </si>
  <si>
    <t>148-1211568</t>
  </si>
  <si>
    <t>，1365750</t>
  </si>
  <si>
    <t>30317488-0</t>
  </si>
  <si>
    <t>725RE1226943</t>
  </si>
  <si>
    <t>221-1226943</t>
  </si>
  <si>
    <t>YIZHAO  LEI</t>
  </si>
  <si>
    <t>Inntel Hotels Amsterdam Centre</t>
  </si>
  <si>
    <t>，1364393</t>
  </si>
  <si>
    <t>30330271-0</t>
  </si>
  <si>
    <t>828RE1208585</t>
  </si>
  <si>
    <t>148-1208585</t>
  </si>
  <si>
    <t>TIANQI  YANG</t>
  </si>
  <si>
    <t>，1364175</t>
  </si>
  <si>
    <t>30351617-0</t>
  </si>
  <si>
    <t>703RE4179344</t>
  </si>
  <si>
    <t>197-4179344</t>
  </si>
  <si>
    <t>GUANYU  QUAN</t>
  </si>
  <si>
    <t>Lodge In</t>
  </si>
  <si>
    <t>，1368419</t>
  </si>
  <si>
    <t>30408995-0</t>
  </si>
  <si>
    <t>713RE4918418</t>
  </si>
  <si>
    <t>207-4918418</t>
  </si>
  <si>
    <t>YANG  WANG</t>
  </si>
  <si>
    <t>La Griffe Roma MGallery by Sofitel</t>
  </si>
  <si>
    <t>，1370083</t>
  </si>
  <si>
    <t>30445659-0</t>
  </si>
  <si>
    <t>703RE4160577</t>
  </si>
  <si>
    <t>197-4160577</t>
  </si>
  <si>
    <t>RUZHU  HU</t>
  </si>
  <si>
    <t>Relais Spa Chessy</t>
  </si>
  <si>
    <t>，1363961</t>
  </si>
  <si>
    <t>3195312-0</t>
  </si>
  <si>
    <t>1RE3730989</t>
  </si>
  <si>
    <t>164-3730989</t>
  </si>
  <si>
    <t>GBP</t>
  </si>
  <si>
    <t>HANLIN  ZHANG</t>
  </si>
  <si>
    <t>ENGLAND</t>
  </si>
  <si>
    <t>Hampton by Hilton Birmingham Broad Street</t>
  </si>
  <si>
    <t>，1360228</t>
  </si>
  <si>
    <t>3203488-0</t>
  </si>
  <si>
    <t>1RE3736272</t>
  </si>
  <si>
    <t>164-3736272</t>
  </si>
  <si>
    <t>QIUYUE  HU</t>
  </si>
  <si>
    <t>Comfort Inn St.Pancras Kings Cross</t>
  </si>
  <si>
    <t>，1361928</t>
  </si>
  <si>
    <r>
      <t>，</t>
    </r>
    <r>
      <rPr>
        <sz val="10"/>
        <rFont val="Arial"/>
        <charset val="134"/>
      </rPr>
      <t>1360228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1361928</t>
    </r>
  </si>
  <si>
    <t>29899833-0</t>
  </si>
  <si>
    <t>860RE318069</t>
  </si>
  <si>
    <t>435-318069</t>
  </si>
  <si>
    <t>USD</t>
  </si>
  <si>
    <t>XIN  XIN</t>
  </si>
  <si>
    <t>SOUTH KOREA</t>
  </si>
  <si>
    <t>Ibis Ambassador Seoul Insadong</t>
  </si>
  <si>
    <t>，1357720</t>
  </si>
  <si>
    <t>29912904-0</t>
  </si>
  <si>
    <t>732RE437149</t>
  </si>
  <si>
    <t>271-437149</t>
  </si>
  <si>
    <t>LINHUAN  LI</t>
  </si>
  <si>
    <t>PHILIPPINES</t>
  </si>
  <si>
    <t>Microtel By Wyndham Mall Of Asia</t>
  </si>
  <si>
    <t>，1342609</t>
  </si>
  <si>
    <r>
      <t>，</t>
    </r>
    <r>
      <rPr>
        <sz val="10"/>
        <rFont val="Arial"/>
        <charset val="134"/>
      </rPr>
      <t>1357720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1342609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1361093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1362299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1355475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1359910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1358150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1361342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1363183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1355470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1351055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1352426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1353105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1363130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1363218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1363256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1351111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1362586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1364026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1363735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1347615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1358235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1362948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1361378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1364863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1357469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1362591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1363056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1363995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1360226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1362415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1365055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1363531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1365754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1365773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1365781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1355680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1348583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1365855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1360258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1362718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1356705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1359077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1359078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1362186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1365915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1360583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1365203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1353305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1353310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1364106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1364107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1366491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1366848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1366609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1364042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1365199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1366511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1367516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1366551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1366973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1366552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1343190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1364428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1364494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1368663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1368775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1369266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1367056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1369382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1364378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1369414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1360857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1361000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1367410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1366743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1369655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1333505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1351256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1351662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1366807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1365815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1369657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1360534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1362701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1369422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1361401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1362085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1362443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1370491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1370520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1363187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1354759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1369211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1367960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1348987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1369637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1362720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1364410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1332065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1360289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1370127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1370068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1348030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1354772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1348990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1359919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1364703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1351317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1353548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1359569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1361350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1369425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1366965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1369424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1372157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1359893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1373312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1366614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1373473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1359930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1372901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1365290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1369918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1372626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1362307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1369849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1371362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1372998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1367084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1369096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1354655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1334821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1349845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1372034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1372036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1363482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1368168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1374622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1363017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1367510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1372102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1338385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1340907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1347638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1347640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1327038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1362488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1323557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1358996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1348372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1363632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1369331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1362424</t>
    </r>
    <r>
      <rPr>
        <sz val="10"/>
        <rFont val="宋体"/>
        <charset val="134"/>
      </rPr>
      <t>，</t>
    </r>
    <r>
      <rPr>
        <sz val="10"/>
        <rFont val="Arial"/>
        <charset val="134"/>
      </rPr>
      <t>1373083</t>
    </r>
  </si>
  <si>
    <t>29915339-0</t>
  </si>
  <si>
    <t>1RE3561842</t>
  </si>
  <si>
    <t>321-3561842</t>
  </si>
  <si>
    <t>YUZHU  GUQ</t>
  </si>
  <si>
    <t>THAILAND</t>
  </si>
  <si>
    <t>Naina Resort &amp; Spa</t>
  </si>
  <si>
    <t>，1361093</t>
  </si>
  <si>
    <t>29916331-0</t>
  </si>
  <si>
    <t>1RE1243347</t>
  </si>
  <si>
    <t>325-1243347</t>
  </si>
  <si>
    <t>DONGXIA  LIU</t>
  </si>
  <si>
    <t>DM - INDONESIA</t>
  </si>
  <si>
    <t>Yello Hotel Harmoni</t>
  </si>
  <si>
    <t>，1362299</t>
  </si>
  <si>
    <t>29931680-0</t>
  </si>
  <si>
    <t>732RE448356</t>
  </si>
  <si>
    <t>271-448356</t>
  </si>
  <si>
    <t>RUIHONG  XIAN</t>
  </si>
  <si>
    <t>The A. Venue Hotel (Formerly BW Plus Antel Hotel)</t>
  </si>
  <si>
    <t>，1355475</t>
  </si>
  <si>
    <t>29932603-0</t>
  </si>
  <si>
    <t>745RE696752</t>
  </si>
  <si>
    <t>284-696752</t>
  </si>
  <si>
    <t>YUHAN  HUANG</t>
  </si>
  <si>
    <t>JAPAN</t>
  </si>
  <si>
    <t>New Star Ikebukuro</t>
  </si>
  <si>
    <t>，1359910</t>
  </si>
  <si>
    <t>29933923-0</t>
  </si>
  <si>
    <t>1RE3551038</t>
  </si>
  <si>
    <t>321-3551038</t>
  </si>
  <si>
    <t>JISOO  KANG</t>
  </si>
  <si>
    <t>Bay View Resort Phi Phi Island</t>
  </si>
  <si>
    <t>，1358150</t>
  </si>
  <si>
    <t>29934022-0</t>
  </si>
  <si>
    <t>1RE3563315</t>
  </si>
  <si>
    <t>321-3563315</t>
  </si>
  <si>
    <t>XIUTING  RONG</t>
  </si>
  <si>
    <t>Royal Rattankosin Hotel</t>
  </si>
  <si>
    <t>，1361342</t>
  </si>
  <si>
    <t>29934161-0</t>
  </si>
  <si>
    <t>1RE3572920</t>
  </si>
  <si>
    <t>321-3572920</t>
  </si>
  <si>
    <t>RONG  ZHAO</t>
  </si>
  <si>
    <t>，1363183</t>
  </si>
  <si>
    <t>29952247-0</t>
  </si>
  <si>
    <t>1RE1314951</t>
  </si>
  <si>
    <t>320-1314951</t>
  </si>
  <si>
    <t>ZHIBEI  ZHU</t>
  </si>
  <si>
    <t>DM - MALAYSIA</t>
  </si>
  <si>
    <t>Regalia Suites &amp; Residence</t>
  </si>
  <si>
    <t>，1355470</t>
  </si>
  <si>
    <t>29952850-0</t>
  </si>
  <si>
    <t>1RE3527328</t>
  </si>
  <si>
    <t>321-3527328</t>
  </si>
  <si>
    <t>QIONG  YAN</t>
  </si>
  <si>
    <t>Bett Pattaya</t>
  </si>
  <si>
    <t>，1351055</t>
  </si>
  <si>
    <t>29952870-0</t>
  </si>
  <si>
    <t>1RE3531497</t>
  </si>
  <si>
    <t>321-3531497</t>
  </si>
  <si>
    <t>GUANFENG  CHEN</t>
  </si>
  <si>
    <t>Secret Cliff Villa</t>
  </si>
  <si>
    <t>，1352426</t>
  </si>
  <si>
    <t>29952880-0</t>
  </si>
  <si>
    <t>1RE3534165</t>
  </si>
  <si>
    <t>321-3534165</t>
  </si>
  <si>
    <t>BAIYI  LI</t>
  </si>
  <si>
    <t>Ibis Styles Bangkok Khaosan</t>
  </si>
  <si>
    <t>，1353105</t>
  </si>
  <si>
    <t>29953195-0</t>
  </si>
  <si>
    <t>1RE3572732</t>
  </si>
  <si>
    <t>321-3572732</t>
  </si>
  <si>
    <t>TAY KHENG HENG  TAY KHENG HENG</t>
  </si>
  <si>
    <t>Aetas Bangkok</t>
  </si>
  <si>
    <t>，1363130</t>
  </si>
  <si>
    <t>29953203-0</t>
  </si>
  <si>
    <t>1RE3573051</t>
  </si>
  <si>
    <t>321-3573051</t>
  </si>
  <si>
    <t>CHUQI  PENG</t>
  </si>
  <si>
    <t>Aetas Residence</t>
  </si>
  <si>
    <t>，1363218</t>
  </si>
  <si>
    <t>29953211-0</t>
  </si>
  <si>
    <t>1RE3573306</t>
  </si>
  <si>
    <t>321-3573306</t>
  </si>
  <si>
    <t>HONG  CHEN</t>
  </si>
  <si>
    <t>Tri Trang Beach Resort</t>
  </si>
  <si>
    <t>，1363256</t>
  </si>
  <si>
    <t>29968436-0</t>
  </si>
  <si>
    <t>732RE444469</t>
  </si>
  <si>
    <t>271-444469</t>
  </si>
  <si>
    <t>CHEN  YANG</t>
  </si>
  <si>
    <t>，1351111</t>
  </si>
  <si>
    <t>29970910-0</t>
  </si>
  <si>
    <t>1RE3570021</t>
  </si>
  <si>
    <t>321-3570021</t>
  </si>
  <si>
    <t>XU  YAN</t>
  </si>
  <si>
    <t>，1362586</t>
  </si>
  <si>
    <t>29971023-0</t>
  </si>
  <si>
    <t>1RE3576332</t>
  </si>
  <si>
    <t>321-3576332</t>
  </si>
  <si>
    <t>WEIXIA  YANG</t>
  </si>
  <si>
    <t>，1364026</t>
  </si>
  <si>
    <t>29971464-0</t>
  </si>
  <si>
    <t>1RE1192573</t>
  </si>
  <si>
    <t>322-1192573</t>
  </si>
  <si>
    <t>XINYING  ZENG</t>
  </si>
  <si>
    <t>SINGAPORE</t>
  </si>
  <si>
    <t>Hotel 81 Premier Star</t>
  </si>
  <si>
    <t>，1363735</t>
  </si>
  <si>
    <t>29989082-0</t>
  </si>
  <si>
    <t>1RE3516203</t>
  </si>
  <si>
    <t>321-3516203</t>
  </si>
  <si>
    <t>JIHOON  PARK</t>
  </si>
  <si>
    <t>Aspery Hotel</t>
  </si>
  <si>
    <t>，1347615</t>
  </si>
  <si>
    <t>29989235-0</t>
  </si>
  <si>
    <t>1RE3551353</t>
  </si>
  <si>
    <t>321-3551353</t>
  </si>
  <si>
    <t>FENGQING  WU</t>
  </si>
  <si>
    <t>，1358235</t>
  </si>
  <si>
    <t>30006618-0</t>
  </si>
  <si>
    <t>732RE456223</t>
  </si>
  <si>
    <t>271-456223</t>
  </si>
  <si>
    <t>YANG  LI</t>
  </si>
  <si>
    <t>Makati Palace</t>
  </si>
  <si>
    <t>，1362948</t>
  </si>
  <si>
    <t>30007221-0</t>
  </si>
  <si>
    <t>741RE523169</t>
  </si>
  <si>
    <t>280-523169</t>
  </si>
  <si>
    <t>XIAOBIAO  RU</t>
  </si>
  <si>
    <t>AUSTRALIA</t>
  </si>
  <si>
    <t>Pegasus Apart'Hotel</t>
  </si>
  <si>
    <t>，1361378</t>
  </si>
  <si>
    <t>30007304-0</t>
  </si>
  <si>
    <t>741RE527071</t>
  </si>
  <si>
    <t>280-527071</t>
  </si>
  <si>
    <t>QING  ZHAO</t>
  </si>
  <si>
    <t>，1364863</t>
  </si>
  <si>
    <t>30009459-0</t>
  </si>
  <si>
    <t>1RE3548222</t>
  </si>
  <si>
    <t>321-3548222</t>
  </si>
  <si>
    <t>LEI  ZHANG</t>
  </si>
  <si>
    <t>，1357469</t>
  </si>
  <si>
    <t>30009618-0</t>
  </si>
  <si>
    <t>1RE3570039</t>
  </si>
  <si>
    <t>321-3570039</t>
  </si>
  <si>
    <t>Garden Cliff Resort &amp; Spa</t>
  </si>
  <si>
    <t>，1362591</t>
  </si>
  <si>
    <t>30009641-0</t>
  </si>
  <si>
    <t>1RE3572426</t>
  </si>
  <si>
    <t>321-3572426</t>
  </si>
  <si>
    <t>CHENGHAO  QIAN</t>
  </si>
  <si>
    <t>，1363056</t>
  </si>
  <si>
    <t>30009710-0</t>
  </si>
  <si>
    <t>1RE3576263</t>
  </si>
  <si>
    <t>321-3576263</t>
  </si>
  <si>
    <t>YAJING  WU</t>
  </si>
  <si>
    <t>，1363995</t>
  </si>
  <si>
    <t>30028086-0</t>
  </si>
  <si>
    <t>732RE453183</t>
  </si>
  <si>
    <t>271-453183</t>
  </si>
  <si>
    <t>HAN  YU</t>
  </si>
  <si>
    <t>Crown Regency Hotel and Towers - Cebu</t>
  </si>
  <si>
    <t>，1360226</t>
  </si>
  <si>
    <t>30028110-0</t>
  </si>
  <si>
    <t>732RE455483</t>
  </si>
  <si>
    <t>271-455483</t>
  </si>
  <si>
    <t>CHENXI  LI</t>
  </si>
  <si>
    <t>，1362415</t>
  </si>
  <si>
    <t>30028894-0</t>
  </si>
  <si>
    <t>741RE527284</t>
  </si>
  <si>
    <t>280-527284</t>
  </si>
  <si>
    <t>SHANSHAN  LI</t>
  </si>
  <si>
    <t>Radisson Blu Plaza Hotel Sydney</t>
  </si>
  <si>
    <t>，1365055</t>
  </si>
  <si>
    <t>30031785-0</t>
  </si>
  <si>
    <t>1RE3574438</t>
  </si>
  <si>
    <t>321-3574438</t>
  </si>
  <si>
    <t>XINGGANG  LI</t>
  </si>
  <si>
    <t>，1363531</t>
  </si>
  <si>
    <t>30031998-0</t>
  </si>
  <si>
    <t>1RE3583898</t>
  </si>
  <si>
    <t>321-3583898</t>
  </si>
  <si>
    <t>JIYU  LI</t>
  </si>
  <si>
    <t>，1365754</t>
  </si>
  <si>
    <t>30031999-0</t>
  </si>
  <si>
    <t>1RE3583957</t>
  </si>
  <si>
    <t>321-3583957</t>
  </si>
  <si>
    <t>MENGNA  WANG</t>
  </si>
  <si>
    <t>，1365773</t>
  </si>
  <si>
    <t>30032000-0</t>
  </si>
  <si>
    <t>1RE3583988</t>
  </si>
  <si>
    <t>321-3583988</t>
  </si>
  <si>
    <t>YUAN  LIU</t>
  </si>
  <si>
    <t>，1365781</t>
  </si>
  <si>
    <t>30047388-0</t>
  </si>
  <si>
    <t>732RE448577</t>
  </si>
  <si>
    <t>271-448577</t>
  </si>
  <si>
    <t>LIPING  LIU</t>
  </si>
  <si>
    <t>Oyster Plaza Hotel</t>
  </si>
  <si>
    <t>，1355680</t>
  </si>
  <si>
    <t>30047915-0</t>
  </si>
  <si>
    <t>741RE512091</t>
  </si>
  <si>
    <t>280-512091</t>
  </si>
  <si>
    <t>QINGYAN  HE</t>
  </si>
  <si>
    <t>，1348583</t>
  </si>
  <si>
    <t>30048334-0</t>
  </si>
  <si>
    <t>745RE705284</t>
  </si>
  <si>
    <t>284-705284</t>
  </si>
  <si>
    <t>XINLONG  ZHANG</t>
  </si>
  <si>
    <t>Hotel Lungwood</t>
  </si>
  <si>
    <t>，1365855</t>
  </si>
  <si>
    <t>30049170-0</t>
  </si>
  <si>
    <t>1RE1322543</t>
  </si>
  <si>
    <t>320-1322543</t>
  </si>
  <si>
    <t>FANQING  HU</t>
  </si>
  <si>
    <t>Kip Hotel Kuala Lumpur</t>
  </si>
  <si>
    <t>，1360258</t>
  </si>
  <si>
    <t>30049243-0</t>
  </si>
  <si>
    <t>1RE1326958</t>
  </si>
  <si>
    <t>320-1326958</t>
  </si>
  <si>
    <t>ZHAOMIN  OUP</t>
  </si>
  <si>
    <t>Dayang Bay Serviced Apartment &amp; Resort</t>
  </si>
  <si>
    <t>，1362718</t>
  </si>
  <si>
    <t>30050133-0</t>
  </si>
  <si>
    <t>1RE3545583</t>
  </si>
  <si>
    <t>321-3545583</t>
  </si>
  <si>
    <t>NA  ZHAO</t>
  </si>
  <si>
    <t>Al's Resort</t>
  </si>
  <si>
    <t>，1356705</t>
  </si>
  <si>
    <t>30050166-0</t>
  </si>
  <si>
    <t>1RE3554902</t>
  </si>
  <si>
    <t>321-3554902</t>
  </si>
  <si>
    <t>JUN  LIU</t>
  </si>
  <si>
    <t>Dusit Thani Pattaya</t>
  </si>
  <si>
    <t>，1359077</t>
  </si>
  <si>
    <t>30050167-0</t>
  </si>
  <si>
    <t>1RE3554904</t>
  </si>
  <si>
    <t>321-3554904</t>
  </si>
  <si>
    <t>JINGXIA  LI</t>
  </si>
  <si>
    <t>，1359078</t>
  </si>
  <si>
    <t>30050263-0</t>
  </si>
  <si>
    <t>1RE3567768</t>
  </si>
  <si>
    <t>321-3567768</t>
  </si>
  <si>
    <t>MEIYI  CHENG</t>
  </si>
  <si>
    <t>Sugar Marina Resort-Surf-Kata Beach</t>
  </si>
  <si>
    <t>，1362186</t>
  </si>
  <si>
    <t>30051435-0</t>
  </si>
  <si>
    <t>1RE1251755</t>
  </si>
  <si>
    <t>325-1251755</t>
  </si>
  <si>
    <t>KUN  LI</t>
  </si>
  <si>
    <t>Swiss-Belhotel Airport Jakarta</t>
  </si>
  <si>
    <t>，1365915</t>
  </si>
  <si>
    <t>30066923-0</t>
  </si>
  <si>
    <t>741RE522300</t>
  </si>
  <si>
    <t>280-522300</t>
  </si>
  <si>
    <t>XINGYU  ZHANG</t>
  </si>
  <si>
    <t>The Hotel Windsor</t>
  </si>
  <si>
    <t>，1360583</t>
  </si>
  <si>
    <t>30067134-0</t>
  </si>
  <si>
    <t>745RE663917</t>
  </si>
  <si>
    <t>284-663917</t>
  </si>
  <si>
    <t>MINHUI  ZHANG</t>
  </si>
  <si>
    <t>Hotel Oriental Express Osaka Shinsaibashi</t>
  </si>
  <si>
    <t>，1365203</t>
  </si>
  <si>
    <t>30068772-0</t>
  </si>
  <si>
    <t>1RE3534962</t>
  </si>
  <si>
    <t>321-3534962</t>
  </si>
  <si>
    <t>RENBAO  YUAN</t>
  </si>
  <si>
    <t>Basaya Beach Hotel &amp; Resort</t>
  </si>
  <si>
    <t>，1353305</t>
  </si>
  <si>
    <t>30068773-0</t>
  </si>
  <si>
    <t>1RE3535003</t>
  </si>
  <si>
    <t>321-3535003</t>
  </si>
  <si>
    <t>XIAOYAN  WANG</t>
  </si>
  <si>
    <t>，1353310</t>
  </si>
  <si>
    <t>30068994-0</t>
  </si>
  <si>
    <t>1RE3576593</t>
  </si>
  <si>
    <t>321-3576593</t>
  </si>
  <si>
    <t>ZHICHENG  BAI</t>
  </si>
  <si>
    <t>，1364106</t>
  </si>
  <si>
    <t>30068995-0</t>
  </si>
  <si>
    <t>1RE3576597</t>
  </si>
  <si>
    <t>321-3576597</t>
  </si>
  <si>
    <t>XIAOLI  LIN</t>
  </si>
  <si>
    <t>，1364107</t>
  </si>
  <si>
    <t>30069125-0</t>
  </si>
  <si>
    <t>1RE3586442</t>
  </si>
  <si>
    <t>321-3586442</t>
  </si>
  <si>
    <t>BEI  WANG</t>
  </si>
  <si>
    <t>Trinity Silom Hotel</t>
  </si>
  <si>
    <t>，1366491</t>
  </si>
  <si>
    <t>30069561-0</t>
  </si>
  <si>
    <t>1RE1195927</t>
  </si>
  <si>
    <t>322-1195927</t>
  </si>
  <si>
    <t>JINJIANG  ZHENG</t>
  </si>
  <si>
    <t>Boss</t>
  </si>
  <si>
    <t>，1366848</t>
  </si>
  <si>
    <t>30070005-0</t>
  </si>
  <si>
    <t>1RE1253056</t>
  </si>
  <si>
    <t>325-1253056</t>
  </si>
  <si>
    <t>QINQIN  WU</t>
  </si>
  <si>
    <t>Novotel Jakarta Gajah Mada</t>
  </si>
  <si>
    <t>，1366609</t>
  </si>
  <si>
    <t>30088648-0</t>
  </si>
  <si>
    <t>1RE3576418</t>
  </si>
  <si>
    <t>321-3576418</t>
  </si>
  <si>
    <t>ZHIQIANG  LYU</t>
  </si>
  <si>
    <t>，1364042</t>
  </si>
  <si>
    <t>30088703-0</t>
  </si>
  <si>
    <t>1RE3581570</t>
  </si>
  <si>
    <t>321-3581570</t>
  </si>
  <si>
    <t>MENG  LIU</t>
  </si>
  <si>
    <t>，1365199</t>
  </si>
  <si>
    <t>30088758-0</t>
  </si>
  <si>
    <t>1RE3586480</t>
  </si>
  <si>
    <t>321-3586480</t>
  </si>
  <si>
    <t>QIAN  LIU</t>
  </si>
  <si>
    <t>，1366511</t>
  </si>
  <si>
    <t>30089989-0</t>
  </si>
  <si>
    <t>2RE291701</t>
  </si>
  <si>
    <t>358-291701</t>
  </si>
  <si>
    <t>YANWEN  LAO</t>
  </si>
  <si>
    <t>DM - VIETNAM</t>
  </si>
  <si>
    <t>Somerset Hoa Binh Hanoi</t>
  </si>
  <si>
    <t>，1367516</t>
  </si>
  <si>
    <t>30104588-0</t>
  </si>
  <si>
    <t>732RE459642</t>
  </si>
  <si>
    <t>271-459642</t>
  </si>
  <si>
    <t>ZHIQI  SUN</t>
  </si>
  <si>
    <t>，1366551</t>
  </si>
  <si>
    <t>30104596-0</t>
  </si>
  <si>
    <t>732RE459944</t>
  </si>
  <si>
    <t>271-459944</t>
  </si>
  <si>
    <t>XUELIN  ZHOU</t>
  </si>
  <si>
    <t>，1366973</t>
  </si>
  <si>
    <t>30123219-0</t>
  </si>
  <si>
    <t>732RE459644</t>
  </si>
  <si>
    <t>271-459644</t>
  </si>
  <si>
    <t>，1366552</t>
  </si>
  <si>
    <t>30125506-0</t>
  </si>
  <si>
    <t>1RE3499361</t>
  </si>
  <si>
    <t>321-3499361</t>
  </si>
  <si>
    <t>XIAO  FU</t>
  </si>
  <si>
    <t>Baan Din Ki</t>
  </si>
  <si>
    <t>，1343190</t>
  </si>
  <si>
    <t>30145679-0</t>
  </si>
  <si>
    <t>1RE3578152</t>
  </si>
  <si>
    <t>321-3578152</t>
  </si>
  <si>
    <t>YAN  JIANG</t>
  </si>
  <si>
    <t>，1364428</t>
  </si>
  <si>
    <t>30145681-0</t>
  </si>
  <si>
    <t>1RE3578386</t>
  </si>
  <si>
    <t>321-3578386</t>
  </si>
  <si>
    <t>ZEYU  NI</t>
  </si>
  <si>
    <t>Eastin Hotel Makkasan Bangkok</t>
  </si>
  <si>
    <t>，1364494</t>
  </si>
  <si>
    <t>30145914-0</t>
  </si>
  <si>
    <t>1RE3593789</t>
  </si>
  <si>
    <t>321-3593789</t>
  </si>
  <si>
    <t>JIA  DUO</t>
  </si>
  <si>
    <t>BS Premier Airport Hotel</t>
  </si>
  <si>
    <t>，1368663</t>
  </si>
  <si>
    <t>30145925-0</t>
  </si>
  <si>
    <t>1RE3594189</t>
  </si>
  <si>
    <t>321-3594189</t>
  </si>
  <si>
    <t>DARUI  JIANG</t>
  </si>
  <si>
    <t>，1368775</t>
  </si>
  <si>
    <t>30145985-0</t>
  </si>
  <si>
    <t>1RE3596019</t>
  </si>
  <si>
    <t>321-3596019</t>
  </si>
  <si>
    <t>PANKAJ  KHURANA</t>
  </si>
  <si>
    <t>Pattaya Centre</t>
  </si>
  <si>
    <t>，1369266</t>
  </si>
  <si>
    <t>30146578-0</t>
  </si>
  <si>
    <t>1RE1196093</t>
  </si>
  <si>
    <t>322-1196093</t>
  </si>
  <si>
    <t>ZHIYUAN  XU</t>
  </si>
  <si>
    <t>Sofitel Singapore Sentosa</t>
  </si>
  <si>
    <t>，1367056</t>
  </si>
  <si>
    <t>30147149-0</t>
  </si>
  <si>
    <t>1RE1258110</t>
  </si>
  <si>
    <t>325-1258110</t>
  </si>
  <si>
    <t>XU  LIN</t>
  </si>
  <si>
    <t>，1369382</t>
  </si>
  <si>
    <t>30164886-0</t>
  </si>
  <si>
    <t>741RE526559</t>
  </si>
  <si>
    <t>280-526559</t>
  </si>
  <si>
    <t>XINGYI  WANG</t>
  </si>
  <si>
    <t>Best Western Melbourne City</t>
  </si>
  <si>
    <t>，1364378</t>
  </si>
  <si>
    <t>30164996-0</t>
  </si>
  <si>
    <t>741RE531284</t>
  </si>
  <si>
    <t>280-531284</t>
  </si>
  <si>
    <t>XIAOLING  FENG</t>
  </si>
  <si>
    <t>Sofitel Sydney Darling Harbour</t>
  </si>
  <si>
    <t>，1369414</t>
  </si>
  <si>
    <t>30167379-0</t>
  </si>
  <si>
    <t>1RE3560957</t>
  </si>
  <si>
    <t>321-3560957</t>
  </si>
  <si>
    <t>QIANG  LI</t>
  </si>
  <si>
    <t>，1360857</t>
  </si>
  <si>
    <t>30167383-0</t>
  </si>
  <si>
    <t>1RE3561542</t>
  </si>
  <si>
    <t>321-3561542</t>
  </si>
  <si>
    <t>LIN  SU</t>
  </si>
  <si>
    <t>Residence Rajtaevee Bangkok</t>
  </si>
  <si>
    <t>，1361000</t>
  </si>
  <si>
    <t>30167601-0</t>
  </si>
  <si>
    <t>1RE3589341</t>
  </si>
  <si>
    <t>321-3589341</t>
  </si>
  <si>
    <t>HEXING  ZHANG</t>
  </si>
  <si>
    <t>，1367410</t>
  </si>
  <si>
    <t>30183396-0</t>
  </si>
  <si>
    <t>732RE459824</t>
  </si>
  <si>
    <t>271-459824</t>
  </si>
  <si>
    <t>RR  CA</t>
  </si>
  <si>
    <t>Hop Inn Hotel Ermita, Manila</t>
  </si>
  <si>
    <t>，1366743</t>
  </si>
  <si>
    <t>30183429-0</t>
  </si>
  <si>
    <t>732RE462320</t>
  </si>
  <si>
    <t>271-462320</t>
  </si>
  <si>
    <t>YU  A</t>
  </si>
  <si>
    <t>，1369655</t>
  </si>
  <si>
    <t>30184134-0</t>
  </si>
  <si>
    <t>745RE667798</t>
  </si>
  <si>
    <t>284-667798</t>
  </si>
  <si>
    <t>HUI  SHI</t>
  </si>
  <si>
    <t>Red Roof Inn Kamata/Haneda Tokyo</t>
  </si>
  <si>
    <t>，1333505</t>
  </si>
  <si>
    <t>30184187-0</t>
  </si>
  <si>
    <t>745RE687983</t>
  </si>
  <si>
    <t>284-687983</t>
  </si>
  <si>
    <t>YONGSHUN  LIU</t>
  </si>
  <si>
    <t>Karasuma Kyoto Hotel</t>
  </si>
  <si>
    <t>，1351256</t>
  </si>
  <si>
    <t>30184191-0</t>
  </si>
  <si>
    <t>745RE688336</t>
  </si>
  <si>
    <t>284-688336</t>
  </si>
  <si>
    <t>ZHENGNING  ZHOU</t>
  </si>
  <si>
    <t>，1351662</t>
  </si>
  <si>
    <t>30184310-0</t>
  </si>
  <si>
    <t>745RE706189</t>
  </si>
  <si>
    <t>284-706189</t>
  </si>
  <si>
    <t>JIERU  LI</t>
  </si>
  <si>
    <t>Hotel Asia Center Of Japan</t>
  </si>
  <si>
    <t>，1366807</t>
  </si>
  <si>
    <t>30185881-0</t>
  </si>
  <si>
    <t>1RE3584159</t>
  </si>
  <si>
    <t>321-3584159</t>
  </si>
  <si>
    <t>MINGHUI  ZHANG</t>
  </si>
  <si>
    <t>，1365815</t>
  </si>
  <si>
    <t>30202398-0</t>
  </si>
  <si>
    <t>732RE462332</t>
  </si>
  <si>
    <t>271-462332</t>
  </si>
  <si>
    <t>RUQIN  CHEN</t>
  </si>
  <si>
    <t>Solea Seaview Resort</t>
  </si>
  <si>
    <t>，1369657</t>
  </si>
  <si>
    <t>30203104-0</t>
  </si>
  <si>
    <t>745RE697465</t>
  </si>
  <si>
    <t>284-697465</t>
  </si>
  <si>
    <t>JUNANG  YI</t>
  </si>
  <si>
    <t>，1360534</t>
  </si>
  <si>
    <t>30203121-0</t>
  </si>
  <si>
    <t>745RE700696</t>
  </si>
  <si>
    <t>284-700696</t>
  </si>
  <si>
    <t>YUYU  CHIU</t>
  </si>
  <si>
    <t>Agora Place Asakusa</t>
  </si>
  <si>
    <t>，1362701</t>
  </si>
  <si>
    <t>30203945-0</t>
  </si>
  <si>
    <t>1RE1337390</t>
  </si>
  <si>
    <t>320-1337390</t>
  </si>
  <si>
    <t>QIN  CHEN</t>
  </si>
  <si>
    <t>Tanjung Rhu Resort Langkawi</t>
  </si>
  <si>
    <t>，1369422</t>
  </si>
  <si>
    <t>30204467-0</t>
  </si>
  <si>
    <t>1RE3563658</t>
  </si>
  <si>
    <t>321-3563658</t>
  </si>
  <si>
    <t>HONGYUAN  GAO</t>
  </si>
  <si>
    <t>，1361401</t>
  </si>
  <si>
    <t>30204477-0</t>
  </si>
  <si>
    <t>1RE3567385</t>
  </si>
  <si>
    <t>321-3567385</t>
  </si>
  <si>
    <t>YANXI  CHEN</t>
  </si>
  <si>
    <t>，1362085</t>
  </si>
  <si>
    <t>30204480-0</t>
  </si>
  <si>
    <t>1RE3569214</t>
  </si>
  <si>
    <t>321-3569214</t>
  </si>
  <si>
    <t>XINFENG  ZHAO</t>
  </si>
  <si>
    <t>Lit Bangkok Hotel &amp; Residence</t>
  </si>
  <si>
    <t>，1362443</t>
  </si>
  <si>
    <t>30204739-0</t>
  </si>
  <si>
    <t>1RE3602504</t>
  </si>
  <si>
    <t>321-3602504</t>
  </si>
  <si>
    <t>JIALEI  CAO</t>
  </si>
  <si>
    <t>，1370491</t>
  </si>
  <si>
    <t>30204744-0</t>
  </si>
  <si>
    <t>1RE3602593</t>
  </si>
  <si>
    <t>321-3602593</t>
  </si>
  <si>
    <t>GONG  XUXI</t>
  </si>
  <si>
    <t>，1370520</t>
  </si>
  <si>
    <t>30220476-0</t>
  </si>
  <si>
    <t>732RE456385</t>
  </si>
  <si>
    <t>271-456385</t>
  </si>
  <si>
    <t>HUANG CHIN HUAN  HUANG CHIN HUAN</t>
  </si>
  <si>
    <t>Green One Hotel</t>
  </si>
  <si>
    <t>，1363187</t>
  </si>
  <si>
    <t>30221031-0</t>
  </si>
  <si>
    <t>741RE517405</t>
  </si>
  <si>
    <t>280-517405</t>
  </si>
  <si>
    <t>FANGYING  YUAN</t>
  </si>
  <si>
    <t>，1354759</t>
  </si>
  <si>
    <t>30222170-0</t>
  </si>
  <si>
    <t>1RE1337095</t>
  </si>
  <si>
    <t>320-1337095</t>
  </si>
  <si>
    <t>JIAYI  XUAN</t>
  </si>
  <si>
    <t>Sama Sama Hotels</t>
  </si>
  <si>
    <t>，1369211</t>
  </si>
  <si>
    <t>30241475-0</t>
  </si>
  <si>
    <t>1RE1335335</t>
  </si>
  <si>
    <t>320-1335335</t>
  </si>
  <si>
    <t>NG CHUN WAH  NG CHUN WAH</t>
  </si>
  <si>
    <t>Mercure Kl Shaw Parade</t>
  </si>
  <si>
    <t>，1367960</t>
  </si>
  <si>
    <t>30241877-0</t>
  </si>
  <si>
    <t>1RE3520865</t>
  </si>
  <si>
    <t>321-3520865</t>
  </si>
  <si>
    <t>LEUNG CHUI YEE  LEUNG CHUI YEE</t>
  </si>
  <si>
    <t>Andaman Embrace Patong</t>
  </si>
  <si>
    <t>，1348987</t>
  </si>
  <si>
    <t>30243083-0</t>
  </si>
  <si>
    <t>1RE1258569</t>
  </si>
  <si>
    <t>325-1258569</t>
  </si>
  <si>
    <t>DONGXUE  GAO</t>
  </si>
  <si>
    <t>Santika Siligita</t>
  </si>
  <si>
    <t>，1369637</t>
  </si>
  <si>
    <t>30243339-0</t>
  </si>
  <si>
    <t>2RE289885</t>
  </si>
  <si>
    <t>358-289885</t>
  </si>
  <si>
    <t>HONGWEI  SUN</t>
  </si>
  <si>
    <t>Pandanus Resort</t>
  </si>
  <si>
    <t>，1362720</t>
  </si>
  <si>
    <t>30258948-0</t>
  </si>
  <si>
    <t>745RE703080</t>
  </si>
  <si>
    <t>284-703080</t>
  </si>
  <si>
    <t>TAO  MA</t>
  </si>
  <si>
    <t>Hearton Higashishinagawa</t>
  </si>
  <si>
    <t>，1364410</t>
  </si>
  <si>
    <t>30261738-0</t>
  </si>
  <si>
    <t>2RE278273</t>
  </si>
  <si>
    <t>358-278273</t>
  </si>
  <si>
    <t>JING  LIN</t>
  </si>
  <si>
    <t>Ibis Saigon Airport</t>
  </si>
  <si>
    <t>，1332065</t>
  </si>
  <si>
    <t>30281770-0</t>
  </si>
  <si>
    <t>1RE3559001</t>
  </si>
  <si>
    <t>321-3559001</t>
  </si>
  <si>
    <t>SHIYUAN  ZHU</t>
  </si>
  <si>
    <t>，1360289</t>
  </si>
  <si>
    <t>30282064-0</t>
  </si>
  <si>
    <t>1RE3600340</t>
  </si>
  <si>
    <t>321-3600340</t>
  </si>
  <si>
    <t>DONGLIN  LI</t>
  </si>
  <si>
    <t>，1370127</t>
  </si>
  <si>
    <t>30282804-0</t>
  </si>
  <si>
    <t>1RE1199488</t>
  </si>
  <si>
    <t>322-1199488</t>
  </si>
  <si>
    <t>LIHUA  ZHANG</t>
  </si>
  <si>
    <t>，1370068</t>
  </si>
  <si>
    <t>30301202-0</t>
  </si>
  <si>
    <t>741RE511596</t>
  </si>
  <si>
    <t>280-511596</t>
  </si>
  <si>
    <t>MENG  CHEN</t>
  </si>
  <si>
    <t>，1348030</t>
  </si>
  <si>
    <t>30301249-0</t>
  </si>
  <si>
    <t>741RE517421</t>
  </si>
  <si>
    <t>280-517421</t>
  </si>
  <si>
    <t>，1354772</t>
  </si>
  <si>
    <t>30303951-0</t>
  </si>
  <si>
    <t>1RE3520882</t>
  </si>
  <si>
    <t>321-3520882</t>
  </si>
  <si>
    <t>WU  ELLA</t>
  </si>
  <si>
    <t>，1348990</t>
  </si>
  <si>
    <t>30304073-0</t>
  </si>
  <si>
    <t>1RE3557965</t>
  </si>
  <si>
    <t>321-3557965</t>
  </si>
  <si>
    <t>YUE  WU</t>
  </si>
  <si>
    <t>，1359919</t>
  </si>
  <si>
    <t>30304177-0</t>
  </si>
  <si>
    <t>1RE3579420</t>
  </si>
  <si>
    <t>321-3579420</t>
  </si>
  <si>
    <t>QIAO  HUANG</t>
  </si>
  <si>
    <t>，1364703</t>
  </si>
  <si>
    <t>30319829-0</t>
  </si>
  <si>
    <t>732RE444617</t>
  </si>
  <si>
    <t>271-444617</t>
  </si>
  <si>
    <t>HAIYAN  ZHANG</t>
  </si>
  <si>
    <t>Copacabana Apartment Hotel</t>
  </si>
  <si>
    <t>，1351317</t>
  </si>
  <si>
    <t>30320516-0</t>
  </si>
  <si>
    <t>741RE516401</t>
  </si>
  <si>
    <t>280-516401</t>
  </si>
  <si>
    <t>CHONGYANG  CHEN</t>
  </si>
  <si>
    <t>The Victoria Hotel</t>
  </si>
  <si>
    <t>，1353548</t>
  </si>
  <si>
    <t>30322400-0</t>
  </si>
  <si>
    <t>1RE3556822</t>
  </si>
  <si>
    <t>321-3556822</t>
  </si>
  <si>
    <t>QI  YAO</t>
  </si>
  <si>
    <t>，1359569</t>
  </si>
  <si>
    <t>30322431-0</t>
  </si>
  <si>
    <t>1RE3563355</t>
  </si>
  <si>
    <t>321-3563355</t>
  </si>
  <si>
    <t>KANG  WANG</t>
  </si>
  <si>
    <t>，1361350</t>
  </si>
  <si>
    <t>30339981-0</t>
  </si>
  <si>
    <t>1RE1337399</t>
  </si>
  <si>
    <t>320-1337399</t>
  </si>
  <si>
    <t>YU  CHANG</t>
  </si>
  <si>
    <t>，1369425</t>
  </si>
  <si>
    <t>30340588-0</t>
  </si>
  <si>
    <t>1RE3587862</t>
  </si>
  <si>
    <t>321-3587862</t>
  </si>
  <si>
    <t>XINRUI  YI</t>
  </si>
  <si>
    <t>，1366965</t>
  </si>
  <si>
    <t>30340631-0</t>
  </si>
  <si>
    <t>1RE3596580</t>
  </si>
  <si>
    <t>321-3596580</t>
  </si>
  <si>
    <t>JUAN  CHEN</t>
  </si>
  <si>
    <t>，1369424</t>
  </si>
  <si>
    <t>30340769-0</t>
  </si>
  <si>
    <t>1RE3613301</t>
  </si>
  <si>
    <t>321-3613301</t>
  </si>
  <si>
    <t>RONG  SHEN</t>
  </si>
  <si>
    <t>，1372157</t>
  </si>
  <si>
    <t>30345508-0</t>
  </si>
  <si>
    <t>410RE381682</t>
  </si>
  <si>
    <t>296-381682</t>
  </si>
  <si>
    <t>WEI  ZHAO</t>
  </si>
  <si>
    <t>COLOMBIA EXC. SAN ANDRES ONLY INTERNATIONAL MARKET</t>
  </si>
  <si>
    <t>Nutibara</t>
  </si>
  <si>
    <t>，1359893</t>
  </si>
  <si>
    <t>30357846-0</t>
  </si>
  <si>
    <t>732RE467571</t>
  </si>
  <si>
    <t>271-467571</t>
  </si>
  <si>
    <t>QI  ZHANG</t>
  </si>
  <si>
    <t>，1373312</t>
  </si>
  <si>
    <t>30360013-0</t>
  </si>
  <si>
    <t>1RE3586829</t>
  </si>
  <si>
    <t>321-3586829</t>
  </si>
  <si>
    <t>GUOXIANG  SUN</t>
  </si>
  <si>
    <t>，1366614</t>
  </si>
  <si>
    <t>30360281-0</t>
  </si>
  <si>
    <t>1RE3619500</t>
  </si>
  <si>
    <t>321-3619500</t>
  </si>
  <si>
    <t>HANYING  WU</t>
  </si>
  <si>
    <t>Astera Sathorn</t>
  </si>
  <si>
    <t>，1373473</t>
  </si>
  <si>
    <t>30377473-0</t>
  </si>
  <si>
    <t>1RE1322058</t>
  </si>
  <si>
    <t>320-1322058</t>
  </si>
  <si>
    <t>GUOLIANG  WEN</t>
  </si>
  <si>
    <t>，1359930</t>
  </si>
  <si>
    <t>30377627-0</t>
  </si>
  <si>
    <t>1RE1344915</t>
  </si>
  <si>
    <t>320-1344915</t>
  </si>
  <si>
    <t>MINGXIAO  XIE</t>
  </si>
  <si>
    <t>Verdant Hill Hotel Kuala Lumpur</t>
  </si>
  <si>
    <t>，1372901</t>
  </si>
  <si>
    <t>30378099-0</t>
  </si>
  <si>
    <t>1RE3582123</t>
  </si>
  <si>
    <t>321-3582123</t>
  </si>
  <si>
    <t>LILI  BAI</t>
  </si>
  <si>
    <t>，1365290</t>
  </si>
  <si>
    <t>30378181-0</t>
  </si>
  <si>
    <t>1RE3599266</t>
  </si>
  <si>
    <t>321-3599266</t>
  </si>
  <si>
    <t>SHAODONG  QIU</t>
  </si>
  <si>
    <t>，1369918</t>
  </si>
  <si>
    <t>30378320-0</t>
  </si>
  <si>
    <t>1RE3615674</t>
  </si>
  <si>
    <t>321-3615674</t>
  </si>
  <si>
    <t>JIE  LIN</t>
  </si>
  <si>
    <t>True Siam Rangnam Hotel</t>
  </si>
  <si>
    <t>，1372626</t>
  </si>
  <si>
    <t>30394260-0</t>
  </si>
  <si>
    <t>745RE700113</t>
  </si>
  <si>
    <t>284-700113</t>
  </si>
  <si>
    <t>TING  HUANG</t>
  </si>
  <si>
    <t>Citadines Central Shinjuku Tokyo</t>
  </si>
  <si>
    <t>，1362307</t>
  </si>
  <si>
    <t>30395661-0</t>
  </si>
  <si>
    <t>1RE3598656</t>
  </si>
  <si>
    <t>321-3598656</t>
  </si>
  <si>
    <t>SHUTING  FANG</t>
  </si>
  <si>
    <t>，1369849</t>
  </si>
  <si>
    <t>30396250-0</t>
  </si>
  <si>
    <t>1RE1201649</t>
  </si>
  <si>
    <t>322-1201649</t>
  </si>
  <si>
    <t>JIDONG  CHEN</t>
  </si>
  <si>
    <t>The Fullerton Singapore</t>
  </si>
  <si>
    <t>，1371362</t>
  </si>
  <si>
    <t>30398748-0</t>
  </si>
  <si>
    <t>4RE1700091</t>
  </si>
  <si>
    <t>71-1700091</t>
  </si>
  <si>
    <t>JIEJUN  ZHANG</t>
  </si>
  <si>
    <t>PUERTO VALLARTA</t>
  </si>
  <si>
    <t>Sevilla Palace</t>
  </si>
  <si>
    <t>，1372998</t>
  </si>
  <si>
    <t>30412751-0</t>
  </si>
  <si>
    <t>732RE460014</t>
  </si>
  <si>
    <t>271-460014</t>
  </si>
  <si>
    <t>ALEXIS  MOUSCADET</t>
  </si>
  <si>
    <t>The Oasis Paco Park Hotel</t>
  </si>
  <si>
    <t>，1367084</t>
  </si>
  <si>
    <t>30415765-0</t>
  </si>
  <si>
    <t>1RE3595317</t>
  </si>
  <si>
    <t>321-3595317</t>
  </si>
  <si>
    <t>PING  ZHANG</t>
  </si>
  <si>
    <t>，1369096</t>
  </si>
  <si>
    <t>30416499-0</t>
  </si>
  <si>
    <t>1RE1183770</t>
  </si>
  <si>
    <t>322-1183770</t>
  </si>
  <si>
    <t>LI  YU</t>
  </si>
  <si>
    <t>Festive Hotel</t>
  </si>
  <si>
    <t>，1354655</t>
  </si>
  <si>
    <t>30417268-0</t>
  </si>
  <si>
    <t>2RE279351</t>
  </si>
  <si>
    <t>358-279351</t>
  </si>
  <si>
    <t>WEIQI  WANG</t>
  </si>
  <si>
    <t>，1334821</t>
  </si>
  <si>
    <t>30417477-0</t>
  </si>
  <si>
    <t>860RE315117</t>
  </si>
  <si>
    <t>435-315117</t>
  </si>
  <si>
    <t>YALIN  DIAO</t>
  </si>
  <si>
    <t>，1349845</t>
  </si>
  <si>
    <t>30434615-0</t>
  </si>
  <si>
    <t>745RE713097</t>
  </si>
  <si>
    <t>284-713097</t>
  </si>
  <si>
    <t>LI  YANG</t>
  </si>
  <si>
    <t>Park Hotel Tokyo</t>
  </si>
  <si>
    <t>，1372034</t>
  </si>
  <si>
    <t>30434616-0</t>
  </si>
  <si>
    <t>745RE713101</t>
  </si>
  <si>
    <t>284-713101</t>
  </si>
  <si>
    <t>ZHANG XIAN YU  ZHANG XIAN YU</t>
  </si>
  <si>
    <t>，1372036</t>
  </si>
  <si>
    <t>30436391-0</t>
  </si>
  <si>
    <t>1RE3574302</t>
  </si>
  <si>
    <t>321-3574302</t>
  </si>
  <si>
    <t>BAOYI  LI</t>
  </si>
  <si>
    <t>，1363482</t>
  </si>
  <si>
    <t>30436505-0</t>
  </si>
  <si>
    <t>1RE3591816</t>
  </si>
  <si>
    <t>321-3591816</t>
  </si>
  <si>
    <t>DONGCHEN  HAN</t>
  </si>
  <si>
    <t>，1368168</t>
  </si>
  <si>
    <t>30436891-0</t>
  </si>
  <si>
    <t>1RE3626950</t>
  </si>
  <si>
    <t>321-3626950</t>
  </si>
  <si>
    <t>QIANYIN  LI</t>
  </si>
  <si>
    <t>Baiyoke Sky</t>
  </si>
  <si>
    <t>，1374622</t>
  </si>
  <si>
    <t>30437670-0</t>
  </si>
  <si>
    <t>1RE1245538</t>
  </si>
  <si>
    <t>325-1245538</t>
  </si>
  <si>
    <t>SHENG  LU</t>
  </si>
  <si>
    <t>Pertiwi Resort &amp; Spa</t>
  </si>
  <si>
    <t>，1363017</t>
  </si>
  <si>
    <t>30454102-0</t>
  </si>
  <si>
    <t>1RE3589627</t>
  </si>
  <si>
    <t>321-3589627</t>
  </si>
  <si>
    <t>RUI  ZHANG</t>
  </si>
  <si>
    <t>，1367510</t>
  </si>
  <si>
    <t>30454247-0</t>
  </si>
  <si>
    <t>1RE3613028</t>
  </si>
  <si>
    <t>321-3613028</t>
  </si>
  <si>
    <t>LIFANG  GONG</t>
  </si>
  <si>
    <t>，1372102</t>
  </si>
  <si>
    <t>30455543-0</t>
  </si>
  <si>
    <t>2RE280962</t>
  </si>
  <si>
    <t>358-280962</t>
  </si>
  <si>
    <t>RENYING  LI</t>
  </si>
  <si>
    <t>，1338385</t>
  </si>
  <si>
    <t>30455545-0</t>
  </si>
  <si>
    <t>2RE281941</t>
  </si>
  <si>
    <t>358-281941</t>
  </si>
  <si>
    <t>JING  ZHANG</t>
  </si>
  <si>
    <t>，1340907</t>
  </si>
  <si>
    <t>30455554-0</t>
  </si>
  <si>
    <t>2RE284321</t>
  </si>
  <si>
    <t>358-284321</t>
  </si>
  <si>
    <t>GUOQING  DING</t>
  </si>
  <si>
    <t>，1347638</t>
  </si>
  <si>
    <t>30455555-0</t>
  </si>
  <si>
    <t>2RE284322</t>
  </si>
  <si>
    <t>358-284322</t>
  </si>
  <si>
    <t>YUQING  DING</t>
  </si>
  <si>
    <t>，1347640</t>
  </si>
  <si>
    <t>8176405-0</t>
  </si>
  <si>
    <t>5RE614280</t>
  </si>
  <si>
    <t>257-614280</t>
  </si>
  <si>
    <t>QI  FU</t>
  </si>
  <si>
    <t>CANADA</t>
  </si>
  <si>
    <t>Comfort Inn Waterloo</t>
  </si>
  <si>
    <t>，1327038</t>
  </si>
  <si>
    <t>8184757-0</t>
  </si>
  <si>
    <t>2RE1891289</t>
  </si>
  <si>
    <t>254-1891289</t>
  </si>
  <si>
    <t>QINHUA  HE</t>
  </si>
  <si>
    <t>NEW YORK</t>
  </si>
  <si>
    <t>New World Hotel</t>
  </si>
  <si>
    <t>，1362488</t>
  </si>
  <si>
    <t>8186455-0</t>
  </si>
  <si>
    <t>5RE611213</t>
  </si>
  <si>
    <t>257-611213</t>
  </si>
  <si>
    <t>JING  LAI</t>
  </si>
  <si>
    <t>，1323557</t>
  </si>
  <si>
    <t>8206775-0</t>
  </si>
  <si>
    <t>4RE3660222</t>
  </si>
  <si>
    <t>256-3660222</t>
  </si>
  <si>
    <t>DONGSHENG  WANG</t>
  </si>
  <si>
    <t>U.S. WEST</t>
  </si>
  <si>
    <t>Hilton Lake Las Vegas Resort and Spa</t>
  </si>
  <si>
    <t>，1358996</t>
  </si>
  <si>
    <t>8207353-0</t>
  </si>
  <si>
    <t>5RE631527</t>
  </si>
  <si>
    <t>257-631527</t>
  </si>
  <si>
    <t>MIETTUNEN ROBERT E  MIETTUNEN ROBERT E</t>
  </si>
  <si>
    <t>，1348372</t>
  </si>
  <si>
    <t>8232368-0</t>
  </si>
  <si>
    <t>5RE644371</t>
  </si>
  <si>
    <t>257-644371</t>
  </si>
  <si>
    <t>JING  LI</t>
  </si>
  <si>
    <t>Holiday Inn Calgary Macleod Trail South</t>
  </si>
  <si>
    <t>，1363632</t>
  </si>
  <si>
    <t>8239565-0</t>
  </si>
  <si>
    <t>1RE4645330</t>
  </si>
  <si>
    <t>235-4645330</t>
  </si>
  <si>
    <t>JIA  LUO</t>
  </si>
  <si>
    <t>FLORIDA</t>
  </si>
  <si>
    <t>Holiday Inn Express &amp; Suites, Miami Airport</t>
  </si>
  <si>
    <t>，1369331</t>
  </si>
  <si>
    <t>8253021-0</t>
  </si>
  <si>
    <t>2RE1891104</t>
  </si>
  <si>
    <t>254-1891104</t>
  </si>
  <si>
    <t>BUYANG  DU</t>
  </si>
  <si>
    <t>，1362424</t>
  </si>
  <si>
    <t>8301661-0</t>
  </si>
  <si>
    <t>4RE3713422</t>
  </si>
  <si>
    <t>256-3713422</t>
  </si>
  <si>
    <t>XIAOXUE  JIN</t>
  </si>
  <si>
    <t>Westgate Las Vegas Resort &amp; Casino</t>
  </si>
  <si>
    <t>，1373083</t>
  </si>
  <si>
    <r>
      <t>付款编号：</t>
    </r>
    <r>
      <rPr>
        <b/>
        <sz val="12"/>
        <rFont val="Arial"/>
        <charset val="134"/>
      </rPr>
      <t>P181009164633322</t>
    </r>
  </si>
  <si>
    <t>付款编号：P181009164748322</t>
  </si>
  <si>
    <t>付款编号：P181009164916322</t>
  </si>
  <si>
    <t>30436527-0</t>
  </si>
  <si>
    <t>1RE3595960</t>
  </si>
  <si>
    <t>321-3595960</t>
  </si>
  <si>
    <t>RONG  LU</t>
  </si>
  <si>
    <t>已取消，不用付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</si>
</sst>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0"/>
      <name val="Arial"/>
      <charset val="134"/>
    </font>
    <font>
      <sz val="10"/>
      <name val="宋体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8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NumberFormat="1" applyAlignme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Font="1" applyAlignment="1">
      <alignment vertical="top"/>
    </xf>
    <xf numFmtId="0" fontId="0" fillId="3" borderId="0" xfId="0" applyFill="1" applyAlignment="1">
      <alignment vertical="top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hotelbeds1009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1362720</v>
          </cell>
          <cell r="B2" t="str">
            <v>美奈邦达努斯度假村</v>
          </cell>
          <cell r="C2" t="str">
            <v>358-289885</v>
          </cell>
          <cell r="D2" t="str">
            <v>265701</v>
          </cell>
          <cell r="E2" t="str">
            <v/>
          </cell>
          <cell r="F2" t="str">
            <v>864.55</v>
          </cell>
          <cell r="G2" t="str">
            <v>RMB</v>
          </cell>
          <cell r="H2" t="str">
            <v>1</v>
          </cell>
          <cell r="I2">
            <v>126.58</v>
          </cell>
          <cell r="J2" t="str">
            <v>USD</v>
          </cell>
        </row>
        <row r="3">
          <cell r="A3">
            <v>1366848</v>
          </cell>
          <cell r="B3" t="str">
            <v>新加坡庄家大酒店</v>
          </cell>
          <cell r="C3" t="str">
            <v>322-1195927</v>
          </cell>
          <cell r="D3" t="str">
            <v>165516283</v>
          </cell>
          <cell r="E3" t="str">
            <v/>
          </cell>
          <cell r="F3" t="str">
            <v>543.99</v>
          </cell>
          <cell r="G3" t="str">
            <v>RMB</v>
          </cell>
          <cell r="H3" t="str">
            <v>1</v>
          </cell>
          <cell r="I3">
            <v>79.64</v>
          </cell>
          <cell r="J3" t="str">
            <v>USD</v>
          </cell>
        </row>
        <row r="4">
          <cell r="A4">
            <v>1370068</v>
          </cell>
          <cell r="B4" t="str">
            <v>新加坡庄家大酒店</v>
          </cell>
          <cell r="C4" t="str">
            <v>322-1199488</v>
          </cell>
          <cell r="D4" t="str">
            <v>125517680</v>
          </cell>
          <cell r="E4" t="str">
            <v/>
          </cell>
          <cell r="F4" t="str">
            <v>1282.27</v>
          </cell>
          <cell r="G4" t="str">
            <v>RMB</v>
          </cell>
          <cell r="H4" t="str">
            <v>1</v>
          </cell>
          <cell r="I4">
            <v>187.78</v>
          </cell>
          <cell r="J4" t="str">
            <v>USD</v>
          </cell>
        </row>
        <row r="5">
          <cell r="A5">
            <v>1365371</v>
          </cell>
          <cell r="B5" t="str">
            <v>宜必思迪拜世贸中心酒店</v>
          </cell>
          <cell r="C5" t="str">
            <v>148-1210868</v>
          </cell>
          <cell r="D5" t="str">
            <v/>
          </cell>
          <cell r="E5" t="str">
            <v/>
          </cell>
          <cell r="F5" t="str">
            <v>860.08</v>
          </cell>
          <cell r="G5" t="str">
            <v>RMB</v>
          </cell>
          <cell r="H5" t="str">
            <v>1</v>
          </cell>
          <cell r="I5">
            <v>108.68</v>
          </cell>
          <cell r="J5" t="str">
            <v>EUR</v>
          </cell>
        </row>
        <row r="6">
          <cell r="A6">
            <v>1354655</v>
          </cell>
          <cell r="B6" t="str">
            <v>新加坡圣淘沙名胜世界节庆酒店</v>
          </cell>
          <cell r="C6" t="str">
            <v>322-1183770</v>
          </cell>
          <cell r="D6" t="str">
            <v/>
          </cell>
          <cell r="E6" t="str">
            <v/>
          </cell>
          <cell r="F6" t="str">
            <v>1375.32</v>
          </cell>
          <cell r="G6" t="str">
            <v>RMB</v>
          </cell>
          <cell r="H6" t="str">
            <v>1</v>
          </cell>
          <cell r="I6">
            <v>201.1</v>
          </cell>
          <cell r="J6" t="str">
            <v>USD</v>
          </cell>
        </row>
        <row r="7">
          <cell r="A7">
            <v>1362085</v>
          </cell>
          <cell r="B7" t="str">
            <v>三庄海滩度假酒店</v>
          </cell>
          <cell r="C7" t="str">
            <v>321-3567385</v>
          </cell>
          <cell r="D7" t="str">
            <v/>
          </cell>
          <cell r="E7" t="str">
            <v/>
          </cell>
          <cell r="F7" t="str">
            <v>1041.65</v>
          </cell>
          <cell r="G7" t="str">
            <v>RMB</v>
          </cell>
          <cell r="H7" t="str">
            <v>1</v>
          </cell>
          <cell r="I7">
            <v>153</v>
          </cell>
          <cell r="J7" t="str">
            <v>USD</v>
          </cell>
        </row>
        <row r="8">
          <cell r="A8">
            <v>1363256</v>
          </cell>
          <cell r="B8" t="str">
            <v>三庄海滩度假酒店</v>
          </cell>
          <cell r="C8" t="str">
            <v>321-3573306</v>
          </cell>
          <cell r="D8" t="str">
            <v/>
          </cell>
          <cell r="E8" t="str">
            <v/>
          </cell>
          <cell r="F8" t="str">
            <v>148.16</v>
          </cell>
          <cell r="G8" t="str">
            <v>RMB</v>
          </cell>
          <cell r="H8" t="str">
            <v>1</v>
          </cell>
          <cell r="I8">
            <v>21.73</v>
          </cell>
          <cell r="J8" t="str">
            <v>USD</v>
          </cell>
        </row>
        <row r="9">
          <cell r="A9">
            <v>1362443</v>
          </cell>
          <cell r="B9" t="str">
            <v>曼谷利特酒店</v>
          </cell>
          <cell r="C9" t="str">
            <v>321-3569214</v>
          </cell>
          <cell r="D9" t="str">
            <v>208833</v>
          </cell>
          <cell r="E9" t="str">
            <v/>
          </cell>
          <cell r="F9" t="str">
            <v>1063.04</v>
          </cell>
          <cell r="G9" t="str">
            <v>RMB</v>
          </cell>
          <cell r="H9" t="str">
            <v>1</v>
          </cell>
          <cell r="I9">
            <v>155.64</v>
          </cell>
          <cell r="J9" t="str">
            <v>USD</v>
          </cell>
        </row>
        <row r="10">
          <cell r="A10">
            <v>1377464</v>
          </cell>
          <cell r="B10" t="str">
            <v>曼谷利特酒店</v>
          </cell>
          <cell r="C10" t="str">
            <v>321-3643801</v>
          </cell>
          <cell r="D10" t="str">
            <v/>
          </cell>
          <cell r="E10" t="str">
            <v/>
          </cell>
          <cell r="F10" t="str">
            <v>1227.55</v>
          </cell>
          <cell r="G10" t="str">
            <v>RMB</v>
          </cell>
          <cell r="H10" t="str">
            <v>1</v>
          </cell>
          <cell r="I10">
            <v>178.94</v>
          </cell>
          <cell r="J10" t="str">
            <v>USD</v>
          </cell>
        </row>
        <row r="11">
          <cell r="A11">
            <v>1376636</v>
          </cell>
          <cell r="B11" t="str">
            <v>曼谷利特酒店</v>
          </cell>
          <cell r="C11" t="str">
            <v>321-3638166</v>
          </cell>
          <cell r="D11" t="str">
            <v/>
          </cell>
          <cell r="E11" t="str">
            <v/>
          </cell>
          <cell r="F11" t="str">
            <v>1067.55</v>
          </cell>
          <cell r="G11" t="str">
            <v>RMB</v>
          </cell>
          <cell r="H11" t="str">
            <v>1</v>
          </cell>
          <cell r="I11">
            <v>155.64</v>
          </cell>
          <cell r="J11" t="str">
            <v>USD</v>
          </cell>
        </row>
        <row r="12">
          <cell r="A12">
            <v>1378243</v>
          </cell>
          <cell r="B12" t="str">
            <v>贝斯特韦斯特首都酒店</v>
          </cell>
          <cell r="C12" t="str">
            <v>131-264788</v>
          </cell>
          <cell r="D12" t="str">
            <v/>
          </cell>
          <cell r="E12" t="str">
            <v/>
          </cell>
          <cell r="F12" t="str">
            <v>555.95</v>
          </cell>
          <cell r="G12" t="str">
            <v>RMB</v>
          </cell>
          <cell r="H12" t="str">
            <v>1</v>
          </cell>
          <cell r="I12">
            <v>70.43</v>
          </cell>
          <cell r="J12" t="str">
            <v>EUR</v>
          </cell>
        </row>
        <row r="13">
          <cell r="A13">
            <v>1363103</v>
          </cell>
          <cell r="B13" t="str">
            <v>维多利亚少女峰温泉大酒店</v>
          </cell>
          <cell r="C13" t="str">
            <v>218-591094</v>
          </cell>
          <cell r="D13" t="str">
            <v>176693585</v>
          </cell>
          <cell r="E13" t="str">
            <v/>
          </cell>
          <cell r="F13" t="str">
            <v>13875.69</v>
          </cell>
          <cell r="G13" t="str">
            <v>RMB</v>
          </cell>
          <cell r="H13" t="str">
            <v>1</v>
          </cell>
          <cell r="I13">
            <v>1757.64</v>
          </cell>
          <cell r="J13" t="str">
            <v>EUR</v>
          </cell>
        </row>
        <row r="14">
          <cell r="A14">
            <v>1323557</v>
          </cell>
          <cell r="B14" t="str">
            <v>滑铁卢舒适酒店</v>
          </cell>
          <cell r="C14" t="str">
            <v>257-611213</v>
          </cell>
          <cell r="D14" t="str">
            <v>596011858</v>
          </cell>
          <cell r="E14" t="str">
            <v/>
          </cell>
          <cell r="F14" t="str">
            <v>5362.94</v>
          </cell>
          <cell r="G14" t="str">
            <v>RMB</v>
          </cell>
          <cell r="H14" t="str">
            <v>1</v>
          </cell>
          <cell r="I14">
            <v>817</v>
          </cell>
          <cell r="J14" t="str">
            <v>USD</v>
          </cell>
        </row>
        <row r="15">
          <cell r="A15">
            <v>1348372</v>
          </cell>
          <cell r="B15" t="str">
            <v>滑铁卢舒适酒店</v>
          </cell>
          <cell r="C15" t="str">
            <v>257-631527</v>
          </cell>
          <cell r="D15" t="str">
            <v>605042257</v>
          </cell>
          <cell r="E15" t="str">
            <v/>
          </cell>
          <cell r="F15" t="str">
            <v>1271.37</v>
          </cell>
          <cell r="G15" t="str">
            <v>RMB</v>
          </cell>
          <cell r="H15" t="str">
            <v>1</v>
          </cell>
          <cell r="I15">
            <v>184.06</v>
          </cell>
          <cell r="J15" t="str">
            <v>USD</v>
          </cell>
        </row>
        <row r="16">
          <cell r="A16">
            <v>1327038</v>
          </cell>
          <cell r="B16" t="str">
            <v>滑铁卢舒适酒店</v>
          </cell>
          <cell r="C16" t="str">
            <v>257-614280</v>
          </cell>
          <cell r="D16" t="str">
            <v>597368554</v>
          </cell>
          <cell r="E16" t="str">
            <v/>
          </cell>
          <cell r="F16" t="str">
            <v>598.6</v>
          </cell>
          <cell r="G16" t="str">
            <v>RMB</v>
          </cell>
          <cell r="H16" t="str">
            <v>1</v>
          </cell>
          <cell r="I16">
            <v>89.86</v>
          </cell>
          <cell r="J16" t="str">
            <v>USD</v>
          </cell>
        </row>
        <row r="17">
          <cell r="A17">
            <v>1359753</v>
          </cell>
          <cell r="B17" t="str">
            <v>布里斯托尔酒店</v>
          </cell>
          <cell r="C17" t="str">
            <v>202-2570083</v>
          </cell>
          <cell r="D17" t="str">
            <v>589425</v>
          </cell>
          <cell r="E17" t="str">
            <v/>
          </cell>
          <cell r="F17" t="str">
            <v>692.3</v>
          </cell>
          <cell r="G17" t="str">
            <v>RMB</v>
          </cell>
          <cell r="H17" t="str">
            <v>1</v>
          </cell>
          <cell r="I17">
            <v>86.6</v>
          </cell>
          <cell r="J17" t="str">
            <v>EUR</v>
          </cell>
        </row>
        <row r="18">
          <cell r="A18">
            <v>1377228</v>
          </cell>
          <cell r="B18" t="str">
            <v>伊鲁尼巴塞罗那酒店</v>
          </cell>
          <cell r="C18" t="str">
            <v>102-9285068</v>
          </cell>
          <cell r="D18" t="str">
            <v/>
          </cell>
          <cell r="E18" t="str">
            <v/>
          </cell>
          <cell r="F18" t="str">
            <v>15.78</v>
          </cell>
          <cell r="G18" t="str">
            <v>RMB</v>
          </cell>
          <cell r="H18" t="str">
            <v>1</v>
          </cell>
          <cell r="I18">
            <v>2</v>
          </cell>
          <cell r="J18" t="str">
            <v>EUR</v>
          </cell>
        </row>
        <row r="19">
          <cell r="A19">
            <v>1361928</v>
          </cell>
          <cell r="B19" t="str">
            <v>Comfort Inn Kings Cross St. Pancras</v>
          </cell>
          <cell r="C19" t="str">
            <v>164-3736272</v>
          </cell>
          <cell r="D19" t="str">
            <v/>
          </cell>
          <cell r="E19" t="str">
            <v/>
          </cell>
          <cell r="F19" t="str">
            <v>662.06</v>
          </cell>
          <cell r="G19" t="str">
            <v>RMB</v>
          </cell>
          <cell r="H19" t="str">
            <v>1</v>
          </cell>
          <cell r="I19">
            <v>74.88</v>
          </cell>
          <cell r="J19" t="str">
            <v>GBP</v>
          </cell>
        </row>
        <row r="20">
          <cell r="A20">
            <v>1369697</v>
          </cell>
          <cell r="B20" t="str">
            <v>猫头鹰酒店</v>
          </cell>
          <cell r="C20" t="str">
            <v>197-4185096</v>
          </cell>
          <cell r="D20" t="str">
            <v>180904821</v>
          </cell>
          <cell r="E20" t="str">
            <v/>
          </cell>
          <cell r="F20" t="str">
            <v>868.15</v>
          </cell>
          <cell r="G20" t="str">
            <v>RMB</v>
          </cell>
          <cell r="H20" t="str">
            <v>1</v>
          </cell>
          <cell r="I20">
            <v>109.47</v>
          </cell>
          <cell r="J20" t="str">
            <v>EUR</v>
          </cell>
        </row>
        <row r="21">
          <cell r="A21">
            <v>1362429</v>
          </cell>
          <cell r="B21" t="str">
            <v>圣托里尼岛水上豪华套房酒店</v>
          </cell>
          <cell r="C21" t="str">
            <v>436-2014986</v>
          </cell>
          <cell r="D21" t="str">
            <v>AA3192</v>
          </cell>
          <cell r="E21" t="str">
            <v/>
          </cell>
          <cell r="F21" t="str">
            <v>2798.82</v>
          </cell>
          <cell r="G21" t="str">
            <v>RMB</v>
          </cell>
          <cell r="H21" t="str">
            <v>1</v>
          </cell>
          <cell r="I21">
            <v>352.35</v>
          </cell>
          <cell r="J21" t="str">
            <v>EUR</v>
          </cell>
        </row>
        <row r="22">
          <cell r="A22">
            <v>1374904</v>
          </cell>
          <cell r="B22" t="str">
            <v>巴厘岛阿优达度假村</v>
          </cell>
          <cell r="C22" t="str">
            <v>325-1273827</v>
          </cell>
          <cell r="D22" t="str">
            <v>325-1273827</v>
          </cell>
          <cell r="E22" t="str">
            <v/>
          </cell>
          <cell r="F22" t="str">
            <v>1821.04</v>
          </cell>
          <cell r="G22" t="str">
            <v>RMB</v>
          </cell>
          <cell r="H22" t="str">
            <v>1</v>
          </cell>
          <cell r="I22">
            <v>265.26</v>
          </cell>
          <cell r="J22" t="str">
            <v>USD</v>
          </cell>
        </row>
        <row r="23">
          <cell r="A23">
            <v>1374903</v>
          </cell>
          <cell r="B23" t="str">
            <v>巴厘岛阿优达度假村</v>
          </cell>
          <cell r="C23" t="str">
            <v>325-1273825</v>
          </cell>
          <cell r="D23" t="str">
            <v>325-1273825</v>
          </cell>
          <cell r="E23" t="str">
            <v/>
          </cell>
          <cell r="F23" t="str">
            <v>1821.04</v>
          </cell>
          <cell r="G23" t="str">
            <v>RMB</v>
          </cell>
          <cell r="H23" t="str">
            <v>1</v>
          </cell>
          <cell r="I23">
            <v>265.26</v>
          </cell>
          <cell r="J23" t="str">
            <v>USD</v>
          </cell>
        </row>
        <row r="24">
          <cell r="A24">
            <v>1376783</v>
          </cell>
          <cell r="B24" t="str">
            <v>雅加达LTC格罗多克飞舞酒店</v>
          </cell>
          <cell r="C24" t="str">
            <v>325-1278485</v>
          </cell>
          <cell r="D24" t="str">
            <v>132577</v>
          </cell>
          <cell r="E24" t="str">
            <v/>
          </cell>
          <cell r="F24" t="str">
            <v>387.71</v>
          </cell>
          <cell r="G24" t="str">
            <v>RMB</v>
          </cell>
          <cell r="H24" t="str">
            <v>1</v>
          </cell>
          <cell r="I24">
            <v>56.55</v>
          </cell>
          <cell r="J24" t="str">
            <v>USD</v>
          </cell>
        </row>
        <row r="25">
          <cell r="A25">
            <v>1369382</v>
          </cell>
          <cell r="B25" t="str">
            <v>诺富特雅加达加查马达酒店</v>
          </cell>
          <cell r="C25" t="str">
            <v>325-1258110</v>
          </cell>
          <cell r="D25" t="str">
            <v>3372543</v>
          </cell>
          <cell r="E25" t="str">
            <v/>
          </cell>
          <cell r="F25" t="str">
            <v>593.19</v>
          </cell>
          <cell r="G25" t="str">
            <v>RMB</v>
          </cell>
          <cell r="H25" t="str">
            <v>1</v>
          </cell>
          <cell r="I25">
            <v>86.47</v>
          </cell>
          <cell r="J25" t="str">
            <v>USD</v>
          </cell>
        </row>
        <row r="26">
          <cell r="A26">
            <v>1366609</v>
          </cell>
          <cell r="B26" t="str">
            <v>诺富特雅加达加查马达酒店</v>
          </cell>
          <cell r="C26" t="str">
            <v>325-1253056</v>
          </cell>
          <cell r="D26" t="str">
            <v>3371490</v>
          </cell>
          <cell r="E26" t="str">
            <v/>
          </cell>
          <cell r="F26" t="str">
            <v>609.7</v>
          </cell>
          <cell r="G26" t="str">
            <v>RMB</v>
          </cell>
          <cell r="H26" t="str">
            <v>1</v>
          </cell>
          <cell r="I26">
            <v>89.26</v>
          </cell>
          <cell r="J26" t="str">
            <v>USD</v>
          </cell>
        </row>
        <row r="27">
          <cell r="A27">
            <v>1377243</v>
          </cell>
          <cell r="B27" t="str">
            <v>宜必思尚品雅加达机场酒店</v>
          </cell>
          <cell r="C27" t="str">
            <v>325-1279900</v>
          </cell>
          <cell r="D27" t="str">
            <v/>
          </cell>
          <cell r="E27" t="str">
            <v/>
          </cell>
          <cell r="F27" t="str">
            <v>303.86</v>
          </cell>
          <cell r="G27" t="str">
            <v>RMB</v>
          </cell>
          <cell r="H27" t="str">
            <v>1</v>
          </cell>
          <cell r="I27">
            <v>44.31</v>
          </cell>
          <cell r="J27" t="str">
            <v>USD</v>
          </cell>
        </row>
        <row r="28">
          <cell r="A28">
            <v>1378542</v>
          </cell>
          <cell r="B28" t="str">
            <v>宜必思尚品雅加达机场酒店</v>
          </cell>
          <cell r="C28" t="str">
            <v>325-1283886</v>
          </cell>
          <cell r="D28" t="str">
            <v/>
          </cell>
          <cell r="E28" t="str">
            <v/>
          </cell>
          <cell r="F28" t="str">
            <v>301.87</v>
          </cell>
          <cell r="G28" t="str">
            <v>RMB</v>
          </cell>
          <cell r="H28" t="str">
            <v>1</v>
          </cell>
          <cell r="I28">
            <v>44</v>
          </cell>
          <cell r="J28" t="str">
            <v>USD</v>
          </cell>
        </row>
        <row r="29">
          <cell r="A29">
            <v>1365915</v>
          </cell>
          <cell r="B29" t="str">
            <v>雅加达机场瑞士贝尔酒店</v>
          </cell>
          <cell r="C29" t="str">
            <v>325-1251755</v>
          </cell>
          <cell r="D29" t="str">
            <v>452490</v>
          </cell>
          <cell r="E29" t="str">
            <v/>
          </cell>
          <cell r="F29" t="str">
            <v>418.55</v>
          </cell>
          <cell r="G29" t="str">
            <v>RMB</v>
          </cell>
          <cell r="H29" t="str">
            <v>1</v>
          </cell>
          <cell r="I29">
            <v>61.36</v>
          </cell>
          <cell r="J29" t="str">
            <v>USD</v>
          </cell>
        </row>
        <row r="30">
          <cell r="A30">
            <v>1361380</v>
          </cell>
          <cell r="B30" t="str">
            <v>雅加达机场瑞士贝尔酒店</v>
          </cell>
          <cell r="C30" t="str">
            <v>325-1240963</v>
          </cell>
          <cell r="D30" t="str">
            <v>448925</v>
          </cell>
          <cell r="E30" t="str">
            <v/>
          </cell>
          <cell r="F30" t="str">
            <v>696.45</v>
          </cell>
          <cell r="G30" t="str">
            <v>RMB</v>
          </cell>
          <cell r="H30" t="str">
            <v>1</v>
          </cell>
          <cell r="I30">
            <v>101.94</v>
          </cell>
          <cell r="J30" t="str">
            <v>USD</v>
          </cell>
        </row>
        <row r="31">
          <cell r="A31">
            <v>1363017</v>
          </cell>
          <cell r="B31" t="str">
            <v>巴厘岛帕提威度假酒店</v>
          </cell>
          <cell r="C31" t="str">
            <v>325-1245538</v>
          </cell>
          <cell r="D31" t="str">
            <v>.</v>
          </cell>
          <cell r="E31" t="str">
            <v/>
          </cell>
          <cell r="F31" t="str">
            <v>1307.46</v>
          </cell>
          <cell r="G31" t="str">
            <v>RMB</v>
          </cell>
          <cell r="H31" t="str">
            <v>1</v>
          </cell>
          <cell r="I31">
            <v>191.76</v>
          </cell>
          <cell r="J31" t="str">
            <v>USD</v>
          </cell>
        </row>
        <row r="32">
          <cell r="A32">
            <v>1375178</v>
          </cell>
          <cell r="B32" t="str">
            <v>米兰伽利略酒店</v>
          </cell>
          <cell r="C32" t="str">
            <v>207-4951763</v>
          </cell>
          <cell r="D32" t="str">
            <v/>
          </cell>
          <cell r="E32" t="str">
            <v/>
          </cell>
          <cell r="F32" t="str">
            <v>4533.01</v>
          </cell>
          <cell r="G32" t="str">
            <v>RMB</v>
          </cell>
          <cell r="H32" t="str">
            <v>1</v>
          </cell>
          <cell r="I32">
            <v>565.7</v>
          </cell>
          <cell r="J32" t="str">
            <v>EUR</v>
          </cell>
        </row>
        <row r="33">
          <cell r="A33">
            <v>1370558</v>
          </cell>
          <cell r="B33" t="str">
            <v>米兰马尔彭萨宜必思酒店</v>
          </cell>
          <cell r="C33" t="str">
            <v>207-4921182</v>
          </cell>
          <cell r="D33" t="str">
            <v/>
          </cell>
          <cell r="E33" t="str">
            <v/>
          </cell>
          <cell r="F33" t="str">
            <v>798.51</v>
          </cell>
          <cell r="G33" t="str">
            <v>RMB</v>
          </cell>
          <cell r="H33" t="str">
            <v>1</v>
          </cell>
          <cell r="I33">
            <v>100.06</v>
          </cell>
          <cell r="J33" t="str">
            <v>EUR</v>
          </cell>
        </row>
        <row r="34">
          <cell r="A34">
            <v>1367043</v>
          </cell>
          <cell r="B34" t="str">
            <v>米兰马尔彭萨宜必思酒店</v>
          </cell>
          <cell r="C34" t="str">
            <v>207-4904523</v>
          </cell>
          <cell r="D34" t="str">
            <v>207-4904523</v>
          </cell>
          <cell r="E34" t="str">
            <v/>
          </cell>
          <cell r="F34" t="str">
            <v>395.01</v>
          </cell>
          <cell r="G34" t="str">
            <v>RMB</v>
          </cell>
          <cell r="H34" t="str">
            <v>1</v>
          </cell>
          <cell r="I34">
            <v>50.03</v>
          </cell>
          <cell r="J34" t="str">
            <v>EUR</v>
          </cell>
        </row>
        <row r="35">
          <cell r="A35">
            <v>1358057</v>
          </cell>
          <cell r="B35" t="str">
            <v>米兰马尔彭萨宜必思酒店</v>
          </cell>
          <cell r="C35" t="str">
            <v>207-4863745</v>
          </cell>
          <cell r="D35" t="str">
            <v/>
          </cell>
          <cell r="E35" t="str">
            <v/>
          </cell>
          <cell r="F35" t="str">
            <v>422.09</v>
          </cell>
          <cell r="G35" t="str">
            <v>RMB</v>
          </cell>
          <cell r="H35" t="str">
            <v>1</v>
          </cell>
          <cell r="I35">
            <v>52.8</v>
          </cell>
          <cell r="J35" t="str">
            <v>EUR</v>
          </cell>
        </row>
        <row r="36">
          <cell r="A36">
            <v>1358194</v>
          </cell>
          <cell r="B36" t="str">
            <v>米兰马尔彭萨宜必思酒店</v>
          </cell>
          <cell r="C36" t="str">
            <v>207-4864084</v>
          </cell>
          <cell r="D36" t="str">
            <v>DSDGZKH</v>
          </cell>
          <cell r="E36" t="str">
            <v/>
          </cell>
          <cell r="F36" t="str">
            <v>399.95</v>
          </cell>
          <cell r="G36" t="str">
            <v>RMB</v>
          </cell>
          <cell r="H36" t="str">
            <v>1</v>
          </cell>
          <cell r="I36">
            <v>50.03</v>
          </cell>
          <cell r="J36" t="str">
            <v>EUR</v>
          </cell>
        </row>
        <row r="37">
          <cell r="A37">
            <v>1364196</v>
          </cell>
          <cell r="B37" t="str">
            <v>米开朗基罗酒店</v>
          </cell>
          <cell r="C37" t="str">
            <v>207-4892165</v>
          </cell>
          <cell r="D37" t="str">
            <v>207-4892165</v>
          </cell>
          <cell r="E37" t="str">
            <v/>
          </cell>
          <cell r="F37" t="str">
            <v>743.73</v>
          </cell>
          <cell r="G37" t="str">
            <v>RMB</v>
          </cell>
          <cell r="H37" t="str">
            <v>1</v>
          </cell>
          <cell r="I37">
            <v>109.2</v>
          </cell>
          <cell r="J37" t="str">
            <v>USD</v>
          </cell>
        </row>
        <row r="38">
          <cell r="A38">
            <v>1376247</v>
          </cell>
          <cell r="B38" t="str">
            <v>康提奥兹酒店</v>
          </cell>
          <cell r="C38" t="str">
            <v>246-86196</v>
          </cell>
          <cell r="D38" t="str">
            <v>152667</v>
          </cell>
          <cell r="E38" t="str">
            <v/>
          </cell>
          <cell r="F38" t="str">
            <v>633.48</v>
          </cell>
          <cell r="G38" t="str">
            <v>RMB</v>
          </cell>
          <cell r="H38" t="str">
            <v>1</v>
          </cell>
          <cell r="I38">
            <v>92.39</v>
          </cell>
          <cell r="J38" t="str">
            <v>USD</v>
          </cell>
        </row>
        <row r="39">
          <cell r="A39">
            <v>1376640</v>
          </cell>
          <cell r="B39" t="str">
            <v>锡吉里亚酒店</v>
          </cell>
          <cell r="C39" t="str">
            <v>246-86256</v>
          </cell>
          <cell r="D39" t="str">
            <v/>
          </cell>
          <cell r="E39" t="str">
            <v/>
          </cell>
          <cell r="F39" t="str">
            <v>463.74</v>
          </cell>
          <cell r="G39" t="str">
            <v>RMB</v>
          </cell>
          <cell r="H39" t="str">
            <v>1</v>
          </cell>
          <cell r="I39">
            <v>67.61</v>
          </cell>
          <cell r="J39" t="str">
            <v>USD</v>
          </cell>
        </row>
        <row r="40">
          <cell r="A40">
            <v>1371227</v>
          </cell>
          <cell r="B40" t="str">
            <v>VIVA米兰酒店</v>
          </cell>
          <cell r="C40" t="str">
            <v>207-4925828</v>
          </cell>
          <cell r="D40" t="str">
            <v>98838</v>
          </cell>
          <cell r="E40" t="str">
            <v/>
          </cell>
          <cell r="F40" t="str">
            <v>749.51</v>
          </cell>
          <cell r="G40" t="str">
            <v>RMB</v>
          </cell>
          <cell r="H40" t="str">
            <v>1</v>
          </cell>
          <cell r="I40">
            <v>93.79</v>
          </cell>
          <cell r="J40" t="str">
            <v>EUR</v>
          </cell>
        </row>
        <row r="41">
          <cell r="A41">
            <v>1377188</v>
          </cell>
          <cell r="B41" t="str">
            <v>米兰北部希尔顿花园酒店</v>
          </cell>
          <cell r="C41" t="str">
            <v>207-4964203</v>
          </cell>
          <cell r="D41" t="str">
            <v/>
          </cell>
          <cell r="E41" t="str">
            <v/>
          </cell>
          <cell r="F41" t="str">
            <v>668.14</v>
          </cell>
          <cell r="G41" t="str">
            <v>RMB</v>
          </cell>
          <cell r="H41" t="str">
            <v>1</v>
          </cell>
          <cell r="I41">
            <v>84.68</v>
          </cell>
          <cell r="J41" t="str">
            <v>EUR</v>
          </cell>
        </row>
        <row r="42">
          <cell r="A42">
            <v>1376725</v>
          </cell>
          <cell r="B42" t="str">
            <v>米兰北部希尔顿花园酒店</v>
          </cell>
          <cell r="C42" t="str">
            <v>207-4960354</v>
          </cell>
          <cell r="D42" t="str">
            <v/>
          </cell>
          <cell r="E42" t="str">
            <v/>
          </cell>
          <cell r="F42" t="str">
            <v>601.34</v>
          </cell>
          <cell r="G42" t="str">
            <v>RMB</v>
          </cell>
          <cell r="H42" t="str">
            <v>1</v>
          </cell>
          <cell r="I42">
            <v>75.92</v>
          </cell>
          <cell r="J42" t="str">
            <v>EUR</v>
          </cell>
        </row>
        <row r="43">
          <cell r="A43">
            <v>1340415</v>
          </cell>
          <cell r="B43" t="str">
            <v>Chiostro del Carmine</v>
          </cell>
          <cell r="C43" t="str">
            <v>207-4795305</v>
          </cell>
          <cell r="D43" t="str">
            <v>399</v>
          </cell>
          <cell r="E43" t="str">
            <v/>
          </cell>
          <cell r="F43" t="str">
            <v>1297.18</v>
          </cell>
          <cell r="G43" t="str">
            <v>RMB</v>
          </cell>
          <cell r="H43" t="str">
            <v>1</v>
          </cell>
          <cell r="I43">
            <v>161.26</v>
          </cell>
          <cell r="J43" t="str">
            <v>EUR</v>
          </cell>
        </row>
        <row r="44">
          <cell r="A44">
            <v>1375824</v>
          </cell>
          <cell r="B44" t="str">
            <v>威斯汀温泉度假酒店</v>
          </cell>
          <cell r="C44" t="str">
            <v>69-2819928</v>
          </cell>
          <cell r="D44" t="str">
            <v/>
          </cell>
          <cell r="E44" t="str">
            <v/>
          </cell>
          <cell r="F44" t="str">
            <v>4909.84</v>
          </cell>
          <cell r="G44" t="str">
            <v>RMB</v>
          </cell>
          <cell r="H44" t="str">
            <v>1</v>
          </cell>
          <cell r="I44">
            <v>716.65</v>
          </cell>
          <cell r="J44" t="str">
            <v>USD</v>
          </cell>
        </row>
        <row r="45">
          <cell r="A45">
            <v>1363510</v>
          </cell>
          <cell r="B45" t="str">
            <v>克里斯塔尔坎昆</v>
          </cell>
          <cell r="C45" t="str">
            <v>69-2794182</v>
          </cell>
          <cell r="D45" t="str">
            <v/>
          </cell>
          <cell r="E45" t="str">
            <v/>
          </cell>
          <cell r="F45" t="str">
            <v>650.46</v>
          </cell>
          <cell r="G45" t="str">
            <v>RMB</v>
          </cell>
          <cell r="H45" t="str">
            <v>1</v>
          </cell>
          <cell r="I45">
            <v>95.4</v>
          </cell>
          <cell r="J45" t="str">
            <v>USD</v>
          </cell>
        </row>
        <row r="46">
          <cell r="A46">
            <v>1362207</v>
          </cell>
          <cell r="B46" t="str">
            <v>阿姆斯特丹伦勃朗广场罕布什尔酒店</v>
          </cell>
          <cell r="C46" t="str">
            <v>221-1224347</v>
          </cell>
          <cell r="D46" t="str">
            <v>F152866</v>
          </cell>
          <cell r="E46" t="str">
            <v/>
          </cell>
          <cell r="F46" t="str">
            <v>1533.27</v>
          </cell>
          <cell r="G46" t="str">
            <v>RMB</v>
          </cell>
          <cell r="H46" t="str">
            <v>1</v>
          </cell>
          <cell r="I46">
            <v>225.21</v>
          </cell>
          <cell r="J46" t="str">
            <v>USD</v>
          </cell>
        </row>
        <row r="47">
          <cell r="A47">
            <v>1377634</v>
          </cell>
          <cell r="B47" t="str">
            <v>格雷茅斯金丝盖特酒店  </v>
          </cell>
          <cell r="C47" t="str">
            <v>283-138641</v>
          </cell>
          <cell r="D47" t="str">
            <v/>
          </cell>
          <cell r="E47" t="str">
            <v/>
          </cell>
          <cell r="F47" t="str">
            <v>651.44</v>
          </cell>
          <cell r="G47" t="str">
            <v>RMB</v>
          </cell>
          <cell r="H47" t="str">
            <v>1</v>
          </cell>
          <cell r="I47">
            <v>94.96</v>
          </cell>
          <cell r="J47" t="str">
            <v>USD</v>
          </cell>
        </row>
        <row r="48">
          <cell r="A48">
            <v>1376928</v>
          </cell>
          <cell r="B48" t="str">
            <v>沙吞使馆酒店</v>
          </cell>
          <cell r="C48" t="str">
            <v>321-3639815</v>
          </cell>
          <cell r="D48" t="str">
            <v/>
          </cell>
          <cell r="E48" t="str">
            <v/>
          </cell>
          <cell r="F48" t="str">
            <v>179.9</v>
          </cell>
          <cell r="G48" t="str">
            <v>RMB</v>
          </cell>
          <cell r="H48" t="str">
            <v>1</v>
          </cell>
          <cell r="I48">
            <v>26.24</v>
          </cell>
          <cell r="J48" t="str">
            <v>USD</v>
          </cell>
        </row>
        <row r="49">
          <cell r="A49">
            <v>1373473</v>
          </cell>
          <cell r="B49" t="str">
            <v>曼谷阿斯特拉沙吞酒店</v>
          </cell>
          <cell r="C49" t="str">
            <v>321-3619500</v>
          </cell>
          <cell r="D49" t="str">
            <v>rr18091238</v>
          </cell>
          <cell r="E49" t="str">
            <v/>
          </cell>
          <cell r="F49" t="str">
            <v>195.22</v>
          </cell>
          <cell r="G49" t="str">
            <v>RMB</v>
          </cell>
          <cell r="H49" t="str">
            <v>1</v>
          </cell>
          <cell r="I49">
            <v>28.53</v>
          </cell>
          <cell r="J49" t="str">
            <v>USD</v>
          </cell>
        </row>
        <row r="50">
          <cell r="A50">
            <v>1374622</v>
          </cell>
          <cell r="B50" t="str">
            <v>曼谷彩虹云宵酒店</v>
          </cell>
          <cell r="C50" t="str">
            <v>321-3626950</v>
          </cell>
          <cell r="D50" t="str">
            <v>321-3626950</v>
          </cell>
          <cell r="E50" t="str">
            <v/>
          </cell>
          <cell r="F50" t="str">
            <v>1072.26</v>
          </cell>
          <cell r="G50" t="str">
            <v>RMB</v>
          </cell>
          <cell r="H50" t="str">
            <v>1</v>
          </cell>
          <cell r="I50">
            <v>156.19</v>
          </cell>
          <cell r="J50" t="str">
            <v>USD</v>
          </cell>
        </row>
        <row r="51">
          <cell r="A51">
            <v>1364494</v>
          </cell>
          <cell r="B51" t="str">
            <v>曼谷易思廷酒店</v>
          </cell>
          <cell r="C51" t="str">
            <v>321-3578386</v>
          </cell>
          <cell r="D51" t="str">
            <v>33291</v>
          </cell>
          <cell r="E51" t="str">
            <v/>
          </cell>
          <cell r="F51" t="str">
            <v>987.96</v>
          </cell>
          <cell r="G51" t="str">
            <v>RMB</v>
          </cell>
          <cell r="H51" t="str">
            <v>1</v>
          </cell>
          <cell r="I51">
            <v>145.06</v>
          </cell>
          <cell r="J51" t="str">
            <v>USD</v>
          </cell>
        </row>
        <row r="52">
          <cell r="A52">
            <v>1362186</v>
          </cell>
          <cell r="B52" t="str">
            <v>普吉岛甜蜜马丽娜卡塔冲浪度假酒店</v>
          </cell>
          <cell r="C52" t="str">
            <v>321-3567768</v>
          </cell>
          <cell r="D52" t="str">
            <v>1807416</v>
          </cell>
          <cell r="E52" t="str">
            <v/>
          </cell>
          <cell r="F52" t="str">
            <v>557.46</v>
          </cell>
          <cell r="G52" t="str">
            <v>RMB</v>
          </cell>
          <cell r="H52" t="str">
            <v>1</v>
          </cell>
          <cell r="I52">
            <v>81.88</v>
          </cell>
          <cell r="J52" t="str">
            <v>USD</v>
          </cell>
        </row>
        <row r="53">
          <cell r="A53">
            <v>1362310</v>
          </cell>
          <cell r="B53" t="str">
            <v>普吉岛卡塔迎碧安娜私人别墅酒店</v>
          </cell>
          <cell r="C53" t="str">
            <v>321-3568429</v>
          </cell>
          <cell r="D53" t="str">
            <v>111774</v>
          </cell>
          <cell r="E53" t="str">
            <v/>
          </cell>
          <cell r="F53" t="str">
            <v>2329.9</v>
          </cell>
          <cell r="G53" t="str">
            <v>RMB</v>
          </cell>
          <cell r="H53" t="str">
            <v>1</v>
          </cell>
          <cell r="I53">
            <v>342.22</v>
          </cell>
          <cell r="J53" t="str">
            <v>USD</v>
          </cell>
        </row>
        <row r="54">
          <cell r="A54">
            <v>1365778</v>
          </cell>
          <cell r="B54" t="str">
            <v>普吉岛幸运卡塔泳池别墅酒店</v>
          </cell>
          <cell r="C54" t="str">
            <v>321-3583976</v>
          </cell>
          <cell r="D54" t="str">
            <v/>
          </cell>
          <cell r="E54" t="str">
            <v/>
          </cell>
          <cell r="F54" t="str">
            <v>1170.92</v>
          </cell>
          <cell r="G54" t="str">
            <v>RMB</v>
          </cell>
          <cell r="H54" t="str">
            <v>1</v>
          </cell>
          <cell r="I54">
            <v>171.76</v>
          </cell>
          <cell r="J54" t="str">
            <v>USD</v>
          </cell>
        </row>
        <row r="55">
          <cell r="A55">
            <v>1376508</v>
          </cell>
          <cell r="B55" t="str">
            <v>普吉岛奈阳海滩度假村</v>
          </cell>
          <cell r="C55" t="str">
            <v>321-3637282</v>
          </cell>
          <cell r="D55" t="str">
            <v>9961</v>
          </cell>
          <cell r="E55" t="str">
            <v/>
          </cell>
          <cell r="F55" t="str">
            <v>318.06</v>
          </cell>
          <cell r="G55" t="str">
            <v>RMB</v>
          </cell>
          <cell r="H55" t="str">
            <v>1</v>
          </cell>
          <cell r="I55">
            <v>46.37</v>
          </cell>
          <cell r="J55" t="str">
            <v>USD</v>
          </cell>
        </row>
        <row r="56">
          <cell r="A56">
            <v>1370336</v>
          </cell>
          <cell r="B56" t="str">
            <v>皮皮岛阿拉雅布里度假酒店</v>
          </cell>
          <cell r="C56" t="str">
            <v>321-3601422</v>
          </cell>
          <cell r="D56" t="str">
            <v/>
          </cell>
          <cell r="E56" t="str">
            <v/>
          </cell>
          <cell r="F56" t="str">
            <v>652.27</v>
          </cell>
          <cell r="G56" t="str">
            <v>RMB</v>
          </cell>
          <cell r="H56" t="str">
            <v>1</v>
          </cell>
          <cell r="I56">
            <v>95.52</v>
          </cell>
          <cell r="J56" t="str">
            <v>USD</v>
          </cell>
        </row>
        <row r="57">
          <cell r="A57">
            <v>1358150</v>
          </cell>
          <cell r="B57" t="str">
            <v>皮皮岛湾景度假酒店</v>
          </cell>
          <cell r="C57" t="str">
            <v>321-3551038</v>
          </cell>
          <cell r="D57" t="str">
            <v>HB030918001</v>
          </cell>
          <cell r="E57" t="str">
            <v/>
          </cell>
          <cell r="F57" t="str">
            <v>1198.47</v>
          </cell>
          <cell r="G57" t="str">
            <v>RMB</v>
          </cell>
          <cell r="H57" t="str">
            <v>1</v>
          </cell>
          <cell r="I57">
            <v>175.24</v>
          </cell>
          <cell r="J57" t="str">
            <v>USD</v>
          </cell>
        </row>
        <row r="58">
          <cell r="A58">
            <v>1369918</v>
          </cell>
          <cell r="B58" t="str">
            <v>芭堤雅都喜天丽酒店</v>
          </cell>
          <cell r="C58" t="str">
            <v>321-3599266</v>
          </cell>
          <cell r="D58" t="str">
            <v>11841194</v>
          </cell>
          <cell r="E58" t="str">
            <v/>
          </cell>
          <cell r="F58" t="str">
            <v>852.51</v>
          </cell>
          <cell r="G58" t="str">
            <v>RMB</v>
          </cell>
          <cell r="H58" t="str">
            <v>1</v>
          </cell>
          <cell r="I58">
            <v>124.78</v>
          </cell>
          <cell r="J58" t="str">
            <v>USD</v>
          </cell>
        </row>
        <row r="59">
          <cell r="A59">
            <v>1359078</v>
          </cell>
          <cell r="B59" t="str">
            <v>芭堤雅都喜天丽酒店</v>
          </cell>
          <cell r="C59" t="str">
            <v>321-3554904</v>
          </cell>
          <cell r="D59" t="str">
            <v>11834122</v>
          </cell>
          <cell r="E59" t="str">
            <v/>
          </cell>
          <cell r="F59" t="str">
            <v>604.64</v>
          </cell>
          <cell r="G59" t="str">
            <v>RMB</v>
          </cell>
          <cell r="H59" t="str">
            <v>1</v>
          </cell>
          <cell r="I59">
            <v>88.41</v>
          </cell>
          <cell r="J59" t="str">
            <v>USD</v>
          </cell>
        </row>
        <row r="60">
          <cell r="A60">
            <v>1372337</v>
          </cell>
          <cell r="B60" t="str">
            <v>芭堤雅都喜天丽酒店</v>
          </cell>
          <cell r="C60" t="str">
            <v>321-3614309</v>
          </cell>
          <cell r="D60" t="str">
            <v/>
          </cell>
          <cell r="E60" t="str">
            <v/>
          </cell>
          <cell r="F60" t="str">
            <v>2279.04</v>
          </cell>
          <cell r="G60" t="str">
            <v>RMB</v>
          </cell>
          <cell r="H60" t="str">
            <v>1</v>
          </cell>
          <cell r="I60">
            <v>333.48</v>
          </cell>
          <cell r="J60" t="str">
            <v>USD</v>
          </cell>
        </row>
        <row r="61">
          <cell r="A61">
            <v>1365199</v>
          </cell>
          <cell r="B61" t="str">
            <v>芭堤雅都喜天丽酒店</v>
          </cell>
          <cell r="C61" t="str">
            <v>321-3581570</v>
          </cell>
          <cell r="D61" t="str">
            <v/>
          </cell>
          <cell r="E61" t="str">
            <v/>
          </cell>
          <cell r="F61" t="str">
            <v>852.45</v>
          </cell>
          <cell r="G61" t="str">
            <v>RMB</v>
          </cell>
          <cell r="H61" t="str">
            <v>1</v>
          </cell>
          <cell r="I61">
            <v>124.78</v>
          </cell>
          <cell r="J61" t="str">
            <v>USD</v>
          </cell>
        </row>
        <row r="62">
          <cell r="A62">
            <v>1366511</v>
          </cell>
          <cell r="B62" t="str">
            <v>芭堤雅都喜天丽酒店</v>
          </cell>
          <cell r="C62" t="str">
            <v>321-3586480</v>
          </cell>
          <cell r="D62" t="str">
            <v>11839494</v>
          </cell>
          <cell r="E62" t="str">
            <v/>
          </cell>
          <cell r="F62" t="str">
            <v>1574.61</v>
          </cell>
          <cell r="G62" t="str">
            <v>RMB</v>
          </cell>
          <cell r="H62" t="str">
            <v>1</v>
          </cell>
          <cell r="I62">
            <v>230.84</v>
          </cell>
          <cell r="J62" t="str">
            <v>USD</v>
          </cell>
        </row>
        <row r="63">
          <cell r="A63">
            <v>1359077</v>
          </cell>
          <cell r="B63" t="str">
            <v>芭堤雅都喜天丽酒店</v>
          </cell>
          <cell r="C63" t="str">
            <v>321-3554902</v>
          </cell>
          <cell r="D63" t="str">
            <v>11834123</v>
          </cell>
          <cell r="E63" t="str">
            <v/>
          </cell>
          <cell r="F63" t="str">
            <v>604.64</v>
          </cell>
          <cell r="G63" t="str">
            <v>RMB</v>
          </cell>
          <cell r="H63" t="str">
            <v>1</v>
          </cell>
          <cell r="I63">
            <v>88.41</v>
          </cell>
          <cell r="J63" t="str">
            <v>USD</v>
          </cell>
        </row>
        <row r="64">
          <cell r="A64">
            <v>1362591</v>
          </cell>
          <cell r="B64" t="str">
            <v>芭堤雅花园海景大酒店</v>
          </cell>
          <cell r="C64" t="str">
            <v>321-3570039</v>
          </cell>
          <cell r="D64" t="str">
            <v>658683</v>
          </cell>
          <cell r="E64" t="str">
            <v/>
          </cell>
          <cell r="F64" t="str">
            <v>903.76</v>
          </cell>
          <cell r="G64" t="str">
            <v>RMB</v>
          </cell>
          <cell r="H64" t="str">
            <v>1</v>
          </cell>
          <cell r="I64">
            <v>132.32</v>
          </cell>
          <cell r="J64" t="str">
            <v>USD</v>
          </cell>
        </row>
        <row r="65">
          <cell r="A65">
            <v>1348987</v>
          </cell>
          <cell r="B65" t="str">
            <v>普吉岛安达曼拥抱酒店</v>
          </cell>
          <cell r="C65" t="str">
            <v>321-3520865</v>
          </cell>
          <cell r="D65" t="str">
            <v>71679</v>
          </cell>
          <cell r="E65" t="str">
            <v/>
          </cell>
          <cell r="F65" t="str">
            <v>2679.65</v>
          </cell>
          <cell r="G65" t="str">
            <v>RMB</v>
          </cell>
          <cell r="H65" t="str">
            <v>1</v>
          </cell>
          <cell r="I65">
            <v>387.94</v>
          </cell>
          <cell r="J65" t="str">
            <v>USD</v>
          </cell>
        </row>
        <row r="66">
          <cell r="A66">
            <v>1348990</v>
          </cell>
          <cell r="B66" t="str">
            <v>普吉岛安达曼拥抱酒店</v>
          </cell>
          <cell r="C66" t="str">
            <v>321-3520882</v>
          </cell>
          <cell r="D66" t="str">
            <v>71678</v>
          </cell>
          <cell r="E66" t="str">
            <v/>
          </cell>
          <cell r="F66" t="str">
            <v>1531.23</v>
          </cell>
          <cell r="G66" t="str">
            <v>RMB</v>
          </cell>
          <cell r="H66" t="str">
            <v>1</v>
          </cell>
          <cell r="I66">
            <v>221.68</v>
          </cell>
          <cell r="J66" t="str">
            <v>USD</v>
          </cell>
        </row>
        <row r="67">
          <cell r="A67">
            <v>1377654</v>
          </cell>
          <cell r="B67" t="str">
            <v>甲米图卡日落海滩度假酒店</v>
          </cell>
          <cell r="C67" t="str">
            <v>321-3645380</v>
          </cell>
          <cell r="D67" t="str">
            <v>1804327</v>
          </cell>
          <cell r="E67" t="str">
            <v/>
          </cell>
          <cell r="F67" t="str">
            <v>1959.24</v>
          </cell>
          <cell r="G67" t="str">
            <v>RMB</v>
          </cell>
          <cell r="H67" t="str">
            <v>1</v>
          </cell>
          <cell r="I67">
            <v>285.6</v>
          </cell>
          <cell r="J67" t="str">
            <v>USD</v>
          </cell>
        </row>
        <row r="68">
          <cell r="A68">
            <v>1351055</v>
          </cell>
          <cell r="B68" t="str">
            <v>芭堤雅贝特酒店</v>
          </cell>
          <cell r="C68" t="str">
            <v>321-3527328</v>
          </cell>
          <cell r="D68" t="str">
            <v>321-3527328</v>
          </cell>
          <cell r="E68" t="str">
            <v/>
          </cell>
          <cell r="F68" t="str">
            <v>15.28</v>
          </cell>
          <cell r="G68" t="str">
            <v>RMB</v>
          </cell>
          <cell r="H68" t="str">
            <v>1</v>
          </cell>
          <cell r="I68">
            <v>17.54</v>
          </cell>
          <cell r="J68" t="str">
            <v>HKD</v>
          </cell>
        </row>
        <row r="69">
          <cell r="A69">
            <v>1372815</v>
          </cell>
          <cell r="B69" t="str">
            <v>艾斯瑞酒店</v>
          </cell>
          <cell r="C69" t="str">
            <v>321-3616628</v>
          </cell>
          <cell r="D69" t="str">
            <v/>
          </cell>
          <cell r="E69" t="str">
            <v/>
          </cell>
          <cell r="F69" t="str">
            <v>227.79</v>
          </cell>
          <cell r="G69" t="str">
            <v>RMB</v>
          </cell>
          <cell r="H69" t="str">
            <v>1</v>
          </cell>
          <cell r="I69">
            <v>33.29</v>
          </cell>
          <cell r="J69" t="str">
            <v>USD</v>
          </cell>
        </row>
        <row r="70">
          <cell r="A70">
            <v>1347615</v>
          </cell>
          <cell r="B70" t="str">
            <v>艾斯瑞酒店</v>
          </cell>
          <cell r="C70" t="str">
            <v>321-3516203</v>
          </cell>
          <cell r="D70" t="str">
            <v>90774</v>
          </cell>
          <cell r="E70" t="str">
            <v/>
          </cell>
          <cell r="F70" t="str">
            <v>594.86</v>
          </cell>
          <cell r="G70" t="str">
            <v>RMB</v>
          </cell>
          <cell r="H70" t="str">
            <v>1</v>
          </cell>
          <cell r="I70">
            <v>86.12</v>
          </cell>
          <cell r="J70" t="str">
            <v>USD</v>
          </cell>
        </row>
        <row r="71">
          <cell r="A71">
            <v>1376702</v>
          </cell>
          <cell r="B71" t="str">
            <v>普吉岛绿色度假村酒店</v>
          </cell>
          <cell r="C71" t="str">
            <v>321-3638475</v>
          </cell>
          <cell r="D71" t="str">
            <v/>
          </cell>
          <cell r="E71" t="str">
            <v/>
          </cell>
          <cell r="F71" t="str">
            <v>905.61</v>
          </cell>
          <cell r="G71" t="str">
            <v>RMB</v>
          </cell>
          <cell r="H71" t="str">
            <v>1</v>
          </cell>
          <cell r="I71">
            <v>132.03</v>
          </cell>
          <cell r="J71" t="str">
            <v>USD</v>
          </cell>
        </row>
        <row r="72">
          <cell r="A72">
            <v>1364531</v>
          </cell>
          <cell r="B72" t="str">
            <v>普吉岛奈娜度假酒店</v>
          </cell>
          <cell r="C72" t="str">
            <v>321-3578604</v>
          </cell>
          <cell r="D72" t="str">
            <v/>
          </cell>
          <cell r="E72" t="str">
            <v/>
          </cell>
          <cell r="F72" t="str">
            <v>511.82</v>
          </cell>
          <cell r="G72" t="str">
            <v>RMB</v>
          </cell>
          <cell r="H72" t="str">
            <v>1</v>
          </cell>
          <cell r="I72">
            <v>75.15</v>
          </cell>
          <cell r="J72" t="str">
            <v>USD</v>
          </cell>
        </row>
        <row r="73">
          <cell r="A73">
            <v>1370127</v>
          </cell>
          <cell r="B73" t="str">
            <v>普吉岛奈娜度假酒店</v>
          </cell>
          <cell r="C73" t="str">
            <v>321-3600340</v>
          </cell>
          <cell r="D73" t="str">
            <v/>
          </cell>
          <cell r="E73" t="str">
            <v/>
          </cell>
          <cell r="F73" t="str">
            <v>198.58</v>
          </cell>
          <cell r="G73" t="str">
            <v>RMB</v>
          </cell>
          <cell r="H73" t="str">
            <v>1</v>
          </cell>
          <cell r="I73">
            <v>29.08</v>
          </cell>
          <cell r="J73" t="str">
            <v>USD</v>
          </cell>
        </row>
        <row r="74">
          <cell r="A74">
            <v>1361093</v>
          </cell>
          <cell r="B74" t="str">
            <v>普吉岛奈娜度假酒店</v>
          </cell>
          <cell r="C74" t="str">
            <v>321-3561842</v>
          </cell>
          <cell r="D74" t="str">
            <v/>
          </cell>
          <cell r="E74" t="str">
            <v/>
          </cell>
          <cell r="F74" t="str">
            <v>180.57</v>
          </cell>
          <cell r="G74" t="str">
            <v>RMB</v>
          </cell>
          <cell r="H74" t="str">
            <v>1</v>
          </cell>
          <cell r="I74">
            <v>26.43</v>
          </cell>
          <cell r="J74" t="str">
            <v>USD</v>
          </cell>
        </row>
        <row r="75">
          <cell r="A75">
            <v>1372102</v>
          </cell>
          <cell r="B75" t="str">
            <v>普吉岛奈娜度假酒店</v>
          </cell>
          <cell r="C75" t="str">
            <v>321-3613028</v>
          </cell>
          <cell r="D75" t="str">
            <v>1807292</v>
          </cell>
          <cell r="E75" t="str">
            <v/>
          </cell>
          <cell r="F75" t="str">
            <v>611.74</v>
          </cell>
          <cell r="G75" t="str">
            <v>RMB</v>
          </cell>
          <cell r="H75" t="str">
            <v>1</v>
          </cell>
          <cell r="I75">
            <v>89.46</v>
          </cell>
          <cell r="J75" t="str">
            <v>USD</v>
          </cell>
        </row>
        <row r="76">
          <cell r="A76">
            <v>1359919</v>
          </cell>
          <cell r="B76" t="str">
            <v>普吉岛奈娜度假酒店</v>
          </cell>
          <cell r="C76" t="str">
            <v>321-3557965</v>
          </cell>
          <cell r="D76" t="str">
            <v/>
          </cell>
          <cell r="E76" t="str">
            <v/>
          </cell>
          <cell r="F76" t="str">
            <v>171.32</v>
          </cell>
          <cell r="G76" t="str">
            <v>RMB</v>
          </cell>
          <cell r="H76" t="str">
            <v>1</v>
          </cell>
          <cell r="I76">
            <v>25.05</v>
          </cell>
          <cell r="J76" t="str">
            <v>USD</v>
          </cell>
        </row>
        <row r="77">
          <cell r="A77">
            <v>1361233</v>
          </cell>
          <cell r="B77" t="str">
            <v>普吉岛奈娜度假酒店</v>
          </cell>
          <cell r="C77" t="str">
            <v>321-3562644</v>
          </cell>
          <cell r="D77" t="str">
            <v>1806767</v>
          </cell>
          <cell r="E77" t="str">
            <v/>
          </cell>
          <cell r="F77" t="str">
            <v>342.28</v>
          </cell>
          <cell r="G77" t="str">
            <v>RMB</v>
          </cell>
          <cell r="H77" t="str">
            <v>1</v>
          </cell>
          <cell r="I77">
            <v>50.1</v>
          </cell>
          <cell r="J77" t="str">
            <v>USD</v>
          </cell>
        </row>
        <row r="78">
          <cell r="A78">
            <v>1377194</v>
          </cell>
          <cell r="B78" t="str">
            <v>普吉岛奈娜度假酒店</v>
          </cell>
          <cell r="C78" t="str">
            <v>321-3641933</v>
          </cell>
          <cell r="D78" t="str">
            <v>321-3641933</v>
          </cell>
          <cell r="E78" t="str">
            <v/>
          </cell>
          <cell r="F78" t="str">
            <v>733.21</v>
          </cell>
          <cell r="G78" t="str">
            <v>RMB</v>
          </cell>
          <cell r="H78" t="str">
            <v>1</v>
          </cell>
          <cell r="I78">
            <v>106.92</v>
          </cell>
          <cell r="J78" t="str">
            <v>USD</v>
          </cell>
        </row>
        <row r="79">
          <cell r="A79">
            <v>1369849</v>
          </cell>
          <cell r="B79" t="str">
            <v>普吉岛奈娜度假酒店</v>
          </cell>
          <cell r="C79" t="str">
            <v>321-3598656</v>
          </cell>
          <cell r="D79" t="str">
            <v/>
          </cell>
          <cell r="E79" t="str">
            <v/>
          </cell>
          <cell r="F79" t="str">
            <v>677.2</v>
          </cell>
          <cell r="G79" t="str">
            <v>RMB</v>
          </cell>
          <cell r="H79" t="str">
            <v>1</v>
          </cell>
          <cell r="I79">
            <v>99.12</v>
          </cell>
          <cell r="J79" t="str">
            <v>USD</v>
          </cell>
        </row>
        <row r="80">
          <cell r="A80">
            <v>1367410</v>
          </cell>
          <cell r="B80" t="str">
            <v>普吉岛奈娜度假酒店</v>
          </cell>
          <cell r="C80" t="str">
            <v>321-3589341</v>
          </cell>
          <cell r="D80" t="str">
            <v/>
          </cell>
          <cell r="E80" t="str">
            <v/>
          </cell>
          <cell r="F80" t="str">
            <v>357.24</v>
          </cell>
          <cell r="G80" t="str">
            <v>RMB</v>
          </cell>
          <cell r="H80" t="str">
            <v>1</v>
          </cell>
          <cell r="I80">
            <v>52.3</v>
          </cell>
          <cell r="J80" t="str">
            <v>USD</v>
          </cell>
        </row>
        <row r="81">
          <cell r="A81">
            <v>1372731</v>
          </cell>
          <cell r="B81" t="str">
            <v>普吉岛奈娜度假酒店</v>
          </cell>
          <cell r="C81" t="str">
            <v>321-3616409</v>
          </cell>
          <cell r="D81" t="str">
            <v/>
          </cell>
          <cell r="E81" t="str">
            <v/>
          </cell>
          <cell r="F81" t="str">
            <v>617.07</v>
          </cell>
          <cell r="G81" t="str">
            <v>RMB</v>
          </cell>
          <cell r="H81" t="str">
            <v>1</v>
          </cell>
          <cell r="I81">
            <v>90.18</v>
          </cell>
          <cell r="J81" t="str">
            <v>USD</v>
          </cell>
        </row>
        <row r="82">
          <cell r="A82">
            <v>1361401</v>
          </cell>
          <cell r="B82" t="str">
            <v>普吉岛奈娜度假酒店</v>
          </cell>
          <cell r="C82" t="str">
            <v>321-3563658</v>
          </cell>
          <cell r="D82" t="str">
            <v>1806769</v>
          </cell>
          <cell r="E82" t="str">
            <v/>
          </cell>
          <cell r="F82" t="str">
            <v>513.42</v>
          </cell>
          <cell r="G82" t="str">
            <v>RMB</v>
          </cell>
          <cell r="H82" t="str">
            <v>1</v>
          </cell>
          <cell r="I82">
            <v>75.15</v>
          </cell>
          <cell r="J82" t="str">
            <v>USD</v>
          </cell>
        </row>
        <row r="83">
          <cell r="A83">
            <v>1365773</v>
          </cell>
          <cell r="B83" t="str">
            <v>普吉岛奈娜度假酒店</v>
          </cell>
          <cell r="C83" t="str">
            <v>321-3583957</v>
          </cell>
          <cell r="D83" t="str">
            <v/>
          </cell>
          <cell r="E83" t="str">
            <v/>
          </cell>
          <cell r="F83" t="str">
            <v>198.24</v>
          </cell>
          <cell r="G83" t="str">
            <v>RMB</v>
          </cell>
          <cell r="H83" t="str">
            <v>1</v>
          </cell>
          <cell r="I83">
            <v>29.08</v>
          </cell>
          <cell r="J83" t="str">
            <v>USD</v>
          </cell>
        </row>
        <row r="84">
          <cell r="A84">
            <v>1365754</v>
          </cell>
          <cell r="B84" t="str">
            <v>普吉岛奈娜度假酒店</v>
          </cell>
          <cell r="C84" t="str">
            <v>321-3583898</v>
          </cell>
          <cell r="D84" t="str">
            <v/>
          </cell>
          <cell r="E84" t="str">
            <v/>
          </cell>
          <cell r="F84" t="str">
            <v>178.27</v>
          </cell>
          <cell r="G84" t="str">
            <v>RMB</v>
          </cell>
          <cell r="H84" t="str">
            <v>1</v>
          </cell>
          <cell r="I84">
            <v>26.15</v>
          </cell>
          <cell r="J84" t="str">
            <v>USD</v>
          </cell>
        </row>
        <row r="85">
          <cell r="A85">
            <v>1366965</v>
          </cell>
          <cell r="B85" t="str">
            <v>普吉岛奈娜度假酒店</v>
          </cell>
          <cell r="C85" t="str">
            <v>321-3587862</v>
          </cell>
          <cell r="D85" t="str">
            <v/>
          </cell>
          <cell r="E85" t="str">
            <v/>
          </cell>
          <cell r="F85" t="str">
            <v>205.33</v>
          </cell>
          <cell r="G85" t="str">
            <v>RMB</v>
          </cell>
          <cell r="H85" t="str">
            <v>1</v>
          </cell>
          <cell r="I85">
            <v>30.06</v>
          </cell>
          <cell r="J85" t="str">
            <v>USD</v>
          </cell>
        </row>
        <row r="86">
          <cell r="A86">
            <v>1364526</v>
          </cell>
          <cell r="B86" t="str">
            <v>普吉岛奈娜度假酒店</v>
          </cell>
          <cell r="C86" t="str">
            <v>321-3578550</v>
          </cell>
          <cell r="D86" t="str">
            <v>1806896</v>
          </cell>
          <cell r="E86" t="str">
            <v/>
          </cell>
          <cell r="F86" t="str">
            <v>627.13</v>
          </cell>
          <cell r="G86" t="str">
            <v>RMB</v>
          </cell>
          <cell r="H86" t="str">
            <v>1</v>
          </cell>
          <cell r="I86">
            <v>92.08</v>
          </cell>
          <cell r="J86" t="str">
            <v>USD</v>
          </cell>
        </row>
        <row r="87">
          <cell r="A87">
            <v>1358235</v>
          </cell>
          <cell r="B87" t="str">
            <v>普吉岛奈娜度假酒店</v>
          </cell>
          <cell r="C87" t="str">
            <v>321-3551353</v>
          </cell>
          <cell r="D87" t="str">
            <v>1806652</v>
          </cell>
          <cell r="E87" t="str">
            <v/>
          </cell>
          <cell r="F87" t="str">
            <v>342.63</v>
          </cell>
          <cell r="G87" t="str">
            <v>RMB</v>
          </cell>
          <cell r="H87" t="str">
            <v>1</v>
          </cell>
          <cell r="I87">
            <v>50.1</v>
          </cell>
          <cell r="J87" t="str">
            <v>USD</v>
          </cell>
        </row>
        <row r="88">
          <cell r="A88">
            <v>1370491</v>
          </cell>
          <cell r="B88" t="str">
            <v>普吉岛奈娜度假酒店</v>
          </cell>
          <cell r="C88" t="str">
            <v>321-3602504</v>
          </cell>
          <cell r="D88" t="str">
            <v/>
          </cell>
          <cell r="E88" t="str">
            <v/>
          </cell>
          <cell r="F88" t="str">
            <v>358.36</v>
          </cell>
          <cell r="G88" t="str">
            <v>RMB</v>
          </cell>
          <cell r="H88" t="str">
            <v>1</v>
          </cell>
          <cell r="I88">
            <v>52.3</v>
          </cell>
          <cell r="J88" t="str">
            <v>USD</v>
          </cell>
        </row>
        <row r="89">
          <cell r="A89">
            <v>1370517</v>
          </cell>
          <cell r="B89" t="str">
            <v>普吉岛奈娜度假酒店</v>
          </cell>
          <cell r="C89" t="str">
            <v>321-3602592</v>
          </cell>
          <cell r="D89" t="str">
            <v>1807155</v>
          </cell>
          <cell r="E89" t="str">
            <v/>
          </cell>
          <cell r="F89" t="str">
            <v>879.95</v>
          </cell>
          <cell r="G89" t="str">
            <v>RMB</v>
          </cell>
          <cell r="H89" t="str">
            <v>1</v>
          </cell>
          <cell r="I89">
            <v>128.42</v>
          </cell>
          <cell r="J89" t="str">
            <v>USD</v>
          </cell>
        </row>
        <row r="90">
          <cell r="A90">
            <v>1368168</v>
          </cell>
          <cell r="B90" t="str">
            <v>普吉岛奈娜度假酒店</v>
          </cell>
          <cell r="C90" t="str">
            <v>321-3591816</v>
          </cell>
          <cell r="D90" t="str">
            <v/>
          </cell>
          <cell r="E90" t="str">
            <v/>
          </cell>
          <cell r="F90" t="str">
            <v>1026.64</v>
          </cell>
          <cell r="G90" t="str">
            <v>RMB</v>
          </cell>
          <cell r="H90" t="str">
            <v>1</v>
          </cell>
          <cell r="I90">
            <v>150.3</v>
          </cell>
          <cell r="J90" t="str">
            <v>USD</v>
          </cell>
        </row>
        <row r="91">
          <cell r="A91">
            <v>1363482</v>
          </cell>
          <cell r="B91" t="str">
            <v>普吉岛奈娜度假酒店</v>
          </cell>
          <cell r="C91" t="str">
            <v>321-3574302</v>
          </cell>
          <cell r="D91" t="str">
            <v/>
          </cell>
          <cell r="E91" t="str">
            <v/>
          </cell>
          <cell r="F91" t="str">
            <v>683.18</v>
          </cell>
          <cell r="G91" t="str">
            <v>RMB</v>
          </cell>
          <cell r="H91" t="str">
            <v>1</v>
          </cell>
          <cell r="I91">
            <v>100.2</v>
          </cell>
          <cell r="J91" t="str">
            <v>USD</v>
          </cell>
        </row>
        <row r="92">
          <cell r="A92">
            <v>1365781</v>
          </cell>
          <cell r="B92" t="str">
            <v>普吉岛奈娜度假酒店</v>
          </cell>
          <cell r="C92" t="str">
            <v>321-3583988</v>
          </cell>
          <cell r="D92" t="str">
            <v/>
          </cell>
          <cell r="E92" t="str">
            <v/>
          </cell>
          <cell r="F92" t="str">
            <v>218.22</v>
          </cell>
          <cell r="G92" t="str">
            <v>RMB</v>
          </cell>
          <cell r="H92" t="str">
            <v>1</v>
          </cell>
          <cell r="I92">
            <v>32.01</v>
          </cell>
          <cell r="J92" t="str">
            <v>USD</v>
          </cell>
        </row>
        <row r="93">
          <cell r="A93">
            <v>1365815</v>
          </cell>
          <cell r="B93" t="str">
            <v>普吉岛奈娜度假酒店</v>
          </cell>
          <cell r="C93" t="str">
            <v>321-3584159</v>
          </cell>
          <cell r="D93" t="str">
            <v/>
          </cell>
          <cell r="E93" t="str">
            <v/>
          </cell>
          <cell r="F93" t="str">
            <v>579.33</v>
          </cell>
          <cell r="G93" t="str">
            <v>RMB</v>
          </cell>
          <cell r="H93" t="str">
            <v>1</v>
          </cell>
          <cell r="I93">
            <v>84.98</v>
          </cell>
          <cell r="J93" t="str">
            <v>USD</v>
          </cell>
        </row>
        <row r="94">
          <cell r="A94">
            <v>1369467</v>
          </cell>
          <cell r="B94" t="str">
            <v>普吉岛奈娜度假酒店</v>
          </cell>
          <cell r="C94" t="str">
            <v>321-3596834</v>
          </cell>
          <cell r="D94" t="str">
            <v>1807114</v>
          </cell>
          <cell r="E94" t="str">
            <v/>
          </cell>
          <cell r="F94" t="str">
            <v>338.6</v>
          </cell>
          <cell r="G94" t="str">
            <v>RMB</v>
          </cell>
          <cell r="H94" t="str">
            <v>1</v>
          </cell>
          <cell r="I94">
            <v>49.56</v>
          </cell>
          <cell r="J94" t="str">
            <v>USD</v>
          </cell>
        </row>
        <row r="95">
          <cell r="A95">
            <v>1370775</v>
          </cell>
          <cell r="B95" t="str">
            <v>普吉岛奈娜度假酒店</v>
          </cell>
          <cell r="C95" t="str">
            <v>321-3604465</v>
          </cell>
          <cell r="D95" t="str">
            <v/>
          </cell>
          <cell r="E95" t="str">
            <v/>
          </cell>
          <cell r="F95" t="str">
            <v>339.59</v>
          </cell>
          <cell r="G95" t="str">
            <v>RMB</v>
          </cell>
          <cell r="H95" t="str">
            <v>1</v>
          </cell>
          <cell r="I95">
            <v>49.56</v>
          </cell>
          <cell r="J95" t="str">
            <v>USD</v>
          </cell>
        </row>
        <row r="96">
          <cell r="A96">
            <v>1369424</v>
          </cell>
          <cell r="B96" t="str">
            <v>普吉岛奈娜度假酒店</v>
          </cell>
          <cell r="C96" t="str">
            <v>321-3596580</v>
          </cell>
          <cell r="D96" t="str">
            <v/>
          </cell>
          <cell r="E96" t="str">
            <v/>
          </cell>
          <cell r="F96" t="str">
            <v>179.39</v>
          </cell>
          <cell r="G96" t="str">
            <v>RMB</v>
          </cell>
          <cell r="H96" t="str">
            <v>1</v>
          </cell>
          <cell r="I96">
            <v>26.15</v>
          </cell>
          <cell r="J96" t="str">
            <v>USD</v>
          </cell>
        </row>
        <row r="97">
          <cell r="A97">
            <v>1369856</v>
          </cell>
          <cell r="B97" t="str">
            <v>普吉岛奈娜度假酒店</v>
          </cell>
          <cell r="C97" t="str">
            <v>321-3598697</v>
          </cell>
          <cell r="D97" t="str">
            <v>1807098</v>
          </cell>
          <cell r="E97" t="str">
            <v/>
          </cell>
          <cell r="F97" t="str">
            <v>338.6</v>
          </cell>
          <cell r="G97" t="str">
            <v>RMB</v>
          </cell>
          <cell r="H97" t="str">
            <v>1</v>
          </cell>
          <cell r="I97">
            <v>49.56</v>
          </cell>
          <cell r="J97" t="str">
            <v>USD</v>
          </cell>
        </row>
        <row r="98">
          <cell r="A98">
            <v>1373065</v>
          </cell>
          <cell r="B98" t="str">
            <v>普吉岛奈娜度假酒店</v>
          </cell>
          <cell r="C98" t="str">
            <v>321-3617934</v>
          </cell>
          <cell r="D98" t="str">
            <v/>
          </cell>
          <cell r="E98" t="str">
            <v/>
          </cell>
          <cell r="F98" t="str">
            <v>205.69</v>
          </cell>
          <cell r="G98" t="str">
            <v>RMB</v>
          </cell>
          <cell r="H98" t="str">
            <v>1</v>
          </cell>
          <cell r="I98">
            <v>30.06</v>
          </cell>
          <cell r="J98" t="str">
            <v>USD</v>
          </cell>
        </row>
        <row r="99">
          <cell r="A99">
            <v>1367510</v>
          </cell>
          <cell r="B99" t="str">
            <v>普吉岛奈娜度假酒店</v>
          </cell>
          <cell r="C99" t="str">
            <v>321-3589627</v>
          </cell>
          <cell r="D99" t="str">
            <v/>
          </cell>
          <cell r="E99" t="str">
            <v/>
          </cell>
          <cell r="F99" t="str">
            <v>410.66</v>
          </cell>
          <cell r="G99" t="str">
            <v>RMB</v>
          </cell>
          <cell r="H99" t="str">
            <v>1</v>
          </cell>
          <cell r="I99">
            <v>60.12</v>
          </cell>
          <cell r="J99" t="str">
            <v>USD</v>
          </cell>
        </row>
        <row r="100">
          <cell r="A100">
            <v>1376723</v>
          </cell>
          <cell r="B100" t="str">
            <v>普吉岛奈娜度假酒店</v>
          </cell>
          <cell r="C100" t="str">
            <v>321-3638619</v>
          </cell>
          <cell r="D100" t="str">
            <v/>
          </cell>
          <cell r="E100" t="str">
            <v/>
          </cell>
          <cell r="F100" t="str">
            <v>672.67</v>
          </cell>
          <cell r="G100" t="str">
            <v>RMB</v>
          </cell>
          <cell r="H100" t="str">
            <v>1</v>
          </cell>
          <cell r="I100">
            <v>98.07</v>
          </cell>
          <cell r="J100" t="str">
            <v>USD</v>
          </cell>
        </row>
        <row r="101">
          <cell r="A101">
            <v>1373077</v>
          </cell>
          <cell r="B101" t="str">
            <v>普吉岛奈娜度假酒店</v>
          </cell>
          <cell r="C101" t="str">
            <v>321-3618008</v>
          </cell>
          <cell r="D101" t="str">
            <v/>
          </cell>
          <cell r="E101" t="str">
            <v/>
          </cell>
          <cell r="F101" t="str">
            <v>339.12</v>
          </cell>
          <cell r="G101" t="str">
            <v>RMB</v>
          </cell>
          <cell r="H101" t="str">
            <v>1</v>
          </cell>
          <cell r="I101">
            <v>49.56</v>
          </cell>
          <cell r="J101" t="str">
            <v>USD</v>
          </cell>
        </row>
        <row r="102">
          <cell r="A102">
            <v>1360857</v>
          </cell>
          <cell r="B102" t="str">
            <v>苏梅岛艾尔斯度假村</v>
          </cell>
          <cell r="C102" t="str">
            <v>321-3560957</v>
          </cell>
          <cell r="D102" t="str">
            <v/>
          </cell>
          <cell r="E102" t="str">
            <v/>
          </cell>
          <cell r="F102" t="str">
            <v>2841</v>
          </cell>
          <cell r="G102" t="str">
            <v>RMB</v>
          </cell>
          <cell r="H102" t="str">
            <v>1</v>
          </cell>
          <cell r="I102">
            <v>416.02</v>
          </cell>
          <cell r="J102" t="str">
            <v>USD</v>
          </cell>
        </row>
        <row r="103">
          <cell r="A103">
            <v>1356705</v>
          </cell>
          <cell r="B103" t="str">
            <v>苏梅岛艾尔斯度假村</v>
          </cell>
          <cell r="C103" t="str">
            <v>321-3545583</v>
          </cell>
          <cell r="D103" t="str">
            <v>32135455983</v>
          </cell>
          <cell r="E103" t="str">
            <v/>
          </cell>
          <cell r="F103" t="str">
            <v>1422.58</v>
          </cell>
          <cell r="G103" t="str">
            <v>RMB</v>
          </cell>
          <cell r="H103" t="str">
            <v>1</v>
          </cell>
          <cell r="I103">
            <v>208.01</v>
          </cell>
          <cell r="J103" t="str">
            <v>USD</v>
          </cell>
        </row>
        <row r="104">
          <cell r="A104">
            <v>1363632</v>
          </cell>
          <cell r="B104" t="str">
            <v>麦克劳德径假日酒店</v>
          </cell>
          <cell r="C104" t="str">
            <v>257-644371</v>
          </cell>
          <cell r="D104" t="str">
            <v>21137286</v>
          </cell>
          <cell r="E104" t="str">
            <v/>
          </cell>
          <cell r="F104" t="str">
            <v>521.73</v>
          </cell>
          <cell r="G104" t="str">
            <v>RMB</v>
          </cell>
          <cell r="H104" t="str">
            <v>1</v>
          </cell>
          <cell r="I104">
            <v>76.52</v>
          </cell>
          <cell r="J104" t="str">
            <v>USD</v>
          </cell>
        </row>
        <row r="105">
          <cell r="A105">
            <v>1368984</v>
          </cell>
          <cell r="B105" t="str">
            <v>维亚奥古斯塔酒店</v>
          </cell>
          <cell r="C105" t="str">
            <v>102-9211594</v>
          </cell>
          <cell r="D105" t="str">
            <v>43100</v>
          </cell>
          <cell r="E105" t="str">
            <v/>
          </cell>
          <cell r="F105" t="str">
            <v>1327.07</v>
          </cell>
          <cell r="G105" t="str">
            <v>RMB</v>
          </cell>
          <cell r="H105" t="str">
            <v>1</v>
          </cell>
          <cell r="I105">
            <v>167.23</v>
          </cell>
          <cell r="J105" t="str">
            <v>EUR</v>
          </cell>
        </row>
        <row r="106">
          <cell r="A106">
            <v>1365648</v>
          </cell>
          <cell r="B106" t="str">
            <v>BCN城市酒店-格兰罗塞隆</v>
          </cell>
          <cell r="C106" t="str">
            <v>102-9194866</v>
          </cell>
          <cell r="D106" t="str">
            <v>102919</v>
          </cell>
          <cell r="E106" t="str">
            <v/>
          </cell>
          <cell r="F106" t="str">
            <v>1842.67</v>
          </cell>
          <cell r="G106" t="str">
            <v>RMB</v>
          </cell>
          <cell r="H106" t="str">
            <v>1</v>
          </cell>
          <cell r="I106">
            <v>232.84</v>
          </cell>
          <cell r="J106" t="str">
            <v>EUR</v>
          </cell>
        </row>
        <row r="107">
          <cell r="A107">
            <v>1378244</v>
          </cell>
          <cell r="B107" t="str">
            <v>伯明翰市中心阿德吉奥公寓式酒店</v>
          </cell>
          <cell r="C107" t="str">
            <v>164-3793590</v>
          </cell>
          <cell r="D107" t="str">
            <v>300046</v>
          </cell>
          <cell r="E107" t="str">
            <v/>
          </cell>
          <cell r="F107" t="str">
            <v>729.11</v>
          </cell>
          <cell r="G107" t="str">
            <v>RMB</v>
          </cell>
          <cell r="H107" t="str">
            <v>1</v>
          </cell>
          <cell r="I107">
            <v>81.16</v>
          </cell>
          <cell r="J107" t="str">
            <v>GBP</v>
          </cell>
        </row>
        <row r="108">
          <cell r="A108">
            <v>1360228</v>
          </cell>
          <cell r="B108" t="str">
            <v>Hampton by Hilton Broad Street</v>
          </cell>
          <cell r="C108" t="str">
            <v>164-3730989</v>
          </cell>
          <cell r="D108" t="str">
            <v>80160995</v>
          </cell>
          <cell r="E108" t="str">
            <v/>
          </cell>
          <cell r="F108" t="str">
            <v>558.03</v>
          </cell>
          <cell r="G108" t="str">
            <v>RMB</v>
          </cell>
          <cell r="H108" t="str">
            <v>1</v>
          </cell>
          <cell r="I108">
            <v>62.09</v>
          </cell>
          <cell r="J108" t="str">
            <v>GBP</v>
          </cell>
        </row>
        <row r="109">
          <cell r="A109">
            <v>1358348</v>
          </cell>
          <cell r="B109" t="str">
            <v>京都大仓饭店</v>
          </cell>
          <cell r="C109" t="str">
            <v>284-694797</v>
          </cell>
          <cell r="D109" t="str">
            <v>100177422</v>
          </cell>
          <cell r="E109" t="str">
            <v/>
          </cell>
          <cell r="F109" t="str">
            <v>5914.44</v>
          </cell>
          <cell r="G109" t="str">
            <v>RMB</v>
          </cell>
          <cell r="H109" t="str">
            <v>1</v>
          </cell>
          <cell r="I109">
            <v>864.81</v>
          </cell>
          <cell r="J109" t="str">
            <v>USD</v>
          </cell>
        </row>
        <row r="110">
          <cell r="A110">
            <v>1344666</v>
          </cell>
          <cell r="B110" t="str">
            <v>万塔科莫拉斯机场酒店</v>
          </cell>
          <cell r="C110" t="str">
            <v>133-178958</v>
          </cell>
          <cell r="D110" t="str">
            <v>417036147</v>
          </cell>
          <cell r="E110" t="str">
            <v/>
          </cell>
          <cell r="F110" t="str">
            <v>6806.47</v>
          </cell>
          <cell r="G110" t="str">
            <v>RMB</v>
          </cell>
          <cell r="H110" t="str">
            <v>1</v>
          </cell>
          <cell r="I110">
            <v>840.2</v>
          </cell>
          <cell r="J110" t="str">
            <v>EUR</v>
          </cell>
        </row>
        <row r="111">
          <cell r="A111">
            <v>1376660</v>
          </cell>
          <cell r="B111" t="str">
            <v>大阪阳光白色酒店</v>
          </cell>
          <cell r="C111" t="str">
            <v>284-719560</v>
          </cell>
          <cell r="D111" t="str">
            <v/>
          </cell>
          <cell r="E111" t="str">
            <v/>
          </cell>
          <cell r="F111" t="str">
            <v>271.35</v>
          </cell>
          <cell r="G111" t="str">
            <v>RMB</v>
          </cell>
          <cell r="H111" t="str">
            <v>1</v>
          </cell>
          <cell r="I111">
            <v>39.56</v>
          </cell>
          <cell r="J111" t="str">
            <v>USD</v>
          </cell>
        </row>
        <row r="112">
          <cell r="A112">
            <v>1362701</v>
          </cell>
          <cell r="B112" t="str">
            <v>东京浅草集市广场酒店</v>
          </cell>
          <cell r="C112" t="str">
            <v>284-700696</v>
          </cell>
          <cell r="D112" t="str">
            <v>6141039</v>
          </cell>
          <cell r="E112" t="str">
            <v/>
          </cell>
          <cell r="F112" t="str">
            <v>1059.76</v>
          </cell>
          <cell r="G112" t="str">
            <v>RMB</v>
          </cell>
          <cell r="H112" t="str">
            <v>1</v>
          </cell>
          <cell r="I112">
            <v>155.16</v>
          </cell>
          <cell r="J112" t="str">
            <v>USD</v>
          </cell>
        </row>
        <row r="113">
          <cell r="A113">
            <v>1366807</v>
          </cell>
          <cell r="B113" t="str">
            <v>日本亚洲会馆酒店</v>
          </cell>
          <cell r="C113" t="str">
            <v>284-706189</v>
          </cell>
          <cell r="D113" t="str">
            <v>100008968</v>
          </cell>
          <cell r="E113" t="str">
            <v/>
          </cell>
          <cell r="F113" t="str">
            <v>782.51</v>
          </cell>
          <cell r="G113" t="str">
            <v>RMB</v>
          </cell>
          <cell r="H113" t="str">
            <v>1</v>
          </cell>
          <cell r="I113">
            <v>114.56</v>
          </cell>
          <cell r="J113" t="str">
            <v>USD</v>
          </cell>
        </row>
        <row r="114">
          <cell r="A114">
            <v>1344863</v>
          </cell>
          <cell r="B114" t="str">
            <v>日本亚洲会馆酒店</v>
          </cell>
          <cell r="C114" t="str">
            <v>284-681318</v>
          </cell>
          <cell r="D114" t="str">
            <v>100005885</v>
          </cell>
          <cell r="E114" t="str">
            <v/>
          </cell>
          <cell r="F114" t="str">
            <v>413.36</v>
          </cell>
          <cell r="G114" t="str">
            <v>RMB</v>
          </cell>
          <cell r="H114" t="str">
            <v>1</v>
          </cell>
          <cell r="I114">
            <v>59.87</v>
          </cell>
          <cell r="J114" t="str">
            <v>USD</v>
          </cell>
        </row>
        <row r="115">
          <cell r="A115">
            <v>1362307</v>
          </cell>
          <cell r="B115" t="str">
            <v>馨乐庭中央东京新宿区酒店</v>
          </cell>
          <cell r="C115" t="str">
            <v>284-700113</v>
          </cell>
          <cell r="D115" t="str">
            <v/>
          </cell>
          <cell r="E115" t="str">
            <v/>
          </cell>
          <cell r="F115" t="str">
            <v>1620.35</v>
          </cell>
          <cell r="G115" t="str">
            <v>RMB</v>
          </cell>
          <cell r="H115" t="str">
            <v>1</v>
          </cell>
          <cell r="I115">
            <v>238</v>
          </cell>
          <cell r="J115" t="str">
            <v>USD</v>
          </cell>
        </row>
        <row r="116">
          <cell r="A116">
            <v>1359889</v>
          </cell>
          <cell r="B116" t="str">
            <v>东京涩谷东急REI饭店</v>
          </cell>
          <cell r="C116" t="str">
            <v>284-696736</v>
          </cell>
          <cell r="D116" t="str">
            <v/>
          </cell>
          <cell r="E116" t="str">
            <v/>
          </cell>
          <cell r="F116" t="str">
            <v>2921.21</v>
          </cell>
          <cell r="G116" t="str">
            <v>RMB</v>
          </cell>
          <cell r="H116" t="str">
            <v>1</v>
          </cell>
          <cell r="I116">
            <v>427.14</v>
          </cell>
          <cell r="J116" t="str">
            <v>USD</v>
          </cell>
        </row>
        <row r="117">
          <cell r="A117">
            <v>1377785</v>
          </cell>
          <cell r="B117" t="str">
            <v>曼谷铂尔曼G酒店</v>
          </cell>
          <cell r="C117" t="str">
            <v>321-3646623</v>
          </cell>
          <cell r="D117" t="str">
            <v>576497</v>
          </cell>
          <cell r="E117" t="str">
            <v/>
          </cell>
          <cell r="F117" t="str">
            <v>619.24</v>
          </cell>
          <cell r="G117" t="str">
            <v>RMB</v>
          </cell>
          <cell r="H117" t="str">
            <v>1</v>
          </cell>
          <cell r="I117">
            <v>90.26</v>
          </cell>
          <cell r="J117" t="str">
            <v>USD</v>
          </cell>
        </row>
        <row r="118">
          <cell r="A118">
            <v>1368885</v>
          </cell>
          <cell r="B118" t="str">
            <v>东京利时达新宿酒店</v>
          </cell>
          <cell r="C118" t="str">
            <v>284-708263</v>
          </cell>
          <cell r="D118" t="str">
            <v>295860</v>
          </cell>
          <cell r="E118" t="str">
            <v/>
          </cell>
          <cell r="F118" t="str">
            <v>652.53</v>
          </cell>
          <cell r="G118" t="str">
            <v>RMB</v>
          </cell>
          <cell r="H118" t="str">
            <v>1</v>
          </cell>
          <cell r="I118">
            <v>95.12</v>
          </cell>
          <cell r="J118" t="str">
            <v>USD</v>
          </cell>
        </row>
        <row r="119">
          <cell r="A119">
            <v>1365855</v>
          </cell>
          <cell r="B119" t="str">
            <v>东京郎伍德酒店</v>
          </cell>
          <cell r="C119" t="str">
            <v>284-705284</v>
          </cell>
          <cell r="D119" t="str">
            <v>688149</v>
          </cell>
          <cell r="E119" t="str">
            <v/>
          </cell>
          <cell r="F119" t="str">
            <v>2784.28</v>
          </cell>
          <cell r="G119" t="str">
            <v>RMB</v>
          </cell>
          <cell r="H119" t="str">
            <v>1</v>
          </cell>
          <cell r="I119">
            <v>408.18</v>
          </cell>
          <cell r="J119" t="str">
            <v>USD</v>
          </cell>
        </row>
        <row r="120">
          <cell r="A120">
            <v>1365208</v>
          </cell>
          <cell r="B120" t="str">
            <v>池袋新星酒店</v>
          </cell>
          <cell r="C120" t="str">
            <v>284-704330</v>
          </cell>
          <cell r="D120" t="str">
            <v/>
          </cell>
          <cell r="E120" t="str">
            <v/>
          </cell>
          <cell r="F120" t="str">
            <v>635.07</v>
          </cell>
          <cell r="G120" t="str">
            <v>RMB</v>
          </cell>
          <cell r="H120" t="str">
            <v>1</v>
          </cell>
          <cell r="I120">
            <v>92.96</v>
          </cell>
          <cell r="J120" t="str">
            <v>USD</v>
          </cell>
        </row>
        <row r="121">
          <cell r="A121">
            <v>1360534</v>
          </cell>
          <cell r="B121" t="str">
            <v>池袋新星酒店</v>
          </cell>
          <cell r="C121" t="str">
            <v>284-697465</v>
          </cell>
          <cell r="D121" t="str">
            <v>00105588</v>
          </cell>
          <cell r="E121" t="str">
            <v/>
          </cell>
          <cell r="F121" t="str">
            <v>308.67</v>
          </cell>
          <cell r="G121" t="str">
            <v>RMB</v>
          </cell>
          <cell r="H121" t="str">
            <v>1</v>
          </cell>
          <cell r="I121">
            <v>45.2</v>
          </cell>
          <cell r="J121" t="str">
            <v>USD</v>
          </cell>
        </row>
        <row r="122">
          <cell r="A122">
            <v>1359910</v>
          </cell>
          <cell r="B122" t="str">
            <v>池袋新星酒店</v>
          </cell>
          <cell r="C122" t="str">
            <v>284-696752</v>
          </cell>
          <cell r="D122" t="str">
            <v>00105511</v>
          </cell>
          <cell r="E122" t="str">
            <v/>
          </cell>
          <cell r="F122" t="str">
            <v>293.67</v>
          </cell>
          <cell r="G122" t="str">
            <v>RMB</v>
          </cell>
          <cell r="H122" t="str">
            <v>1</v>
          </cell>
          <cell r="I122">
            <v>42.94</v>
          </cell>
          <cell r="J122" t="str">
            <v>USD</v>
          </cell>
        </row>
        <row r="123">
          <cell r="A123">
            <v>1372034</v>
          </cell>
          <cell r="B123" t="str">
            <v>东京帕克酒店</v>
          </cell>
          <cell r="C123" t="str">
            <v>284-713097</v>
          </cell>
          <cell r="D123" t="str">
            <v>500312859</v>
          </cell>
          <cell r="E123" t="str">
            <v/>
          </cell>
          <cell r="F123" t="str">
            <v>1368.37</v>
          </cell>
          <cell r="G123" t="str">
            <v>RMB</v>
          </cell>
          <cell r="H123" t="str">
            <v>1</v>
          </cell>
          <cell r="I123">
            <v>200.11</v>
          </cell>
          <cell r="J123" t="str">
            <v>USD</v>
          </cell>
        </row>
        <row r="124">
          <cell r="A124">
            <v>1372036</v>
          </cell>
          <cell r="B124" t="str">
            <v>东京帕克酒店</v>
          </cell>
          <cell r="C124" t="str">
            <v>284-713101</v>
          </cell>
          <cell r="D124" t="str">
            <v>500312860</v>
          </cell>
          <cell r="E124" t="str">
            <v/>
          </cell>
          <cell r="F124" t="str">
            <v>1368.37</v>
          </cell>
          <cell r="G124" t="str">
            <v>RMB</v>
          </cell>
          <cell r="H124" t="str">
            <v>1</v>
          </cell>
          <cell r="I124">
            <v>200.11</v>
          </cell>
          <cell r="J124" t="str">
            <v>USD</v>
          </cell>
        </row>
        <row r="125">
          <cell r="A125">
            <v>1364410</v>
          </cell>
          <cell r="B125" t="str">
            <v>东京东品川哈顿酒店</v>
          </cell>
          <cell r="C125" t="str">
            <v>284-703080</v>
          </cell>
          <cell r="D125" t="str">
            <v>908618</v>
          </cell>
          <cell r="E125" t="str">
            <v/>
          </cell>
          <cell r="F125" t="str">
            <v>657.37</v>
          </cell>
          <cell r="G125" t="str">
            <v>RMB</v>
          </cell>
          <cell r="H125" t="str">
            <v>1</v>
          </cell>
          <cell r="I125">
            <v>96.52</v>
          </cell>
          <cell r="J125" t="str">
            <v>USD</v>
          </cell>
        </row>
        <row r="126">
          <cell r="A126">
            <v>1333505</v>
          </cell>
          <cell r="B126" t="str">
            <v>东京蒲田/羽田红屋顶经济型酒店</v>
          </cell>
          <cell r="C126" t="str">
            <v>284-667798</v>
          </cell>
          <cell r="D126" t="str">
            <v>54524</v>
          </cell>
          <cell r="E126" t="str">
            <v/>
          </cell>
          <cell r="F126" t="str">
            <v>430.89</v>
          </cell>
          <cell r="G126" t="str">
            <v>RMB</v>
          </cell>
          <cell r="H126" t="str">
            <v>1</v>
          </cell>
          <cell r="I126">
            <v>64.08</v>
          </cell>
          <cell r="J126" t="str">
            <v>USD</v>
          </cell>
        </row>
        <row r="127">
          <cell r="A127">
            <v>1351662</v>
          </cell>
          <cell r="B127" t="str">
            <v>东京蒲田/羽田红屋顶经济型酒店</v>
          </cell>
          <cell r="C127" t="str">
            <v>284-688336</v>
          </cell>
          <cell r="D127" t="str">
            <v/>
          </cell>
          <cell r="E127" t="str">
            <v/>
          </cell>
          <cell r="F127" t="str">
            <v>1395.36</v>
          </cell>
          <cell r="G127" t="str">
            <v>RMB</v>
          </cell>
          <cell r="H127" t="str">
            <v>1</v>
          </cell>
          <cell r="I127">
            <v>204.03</v>
          </cell>
          <cell r="J127" t="str">
            <v>USD</v>
          </cell>
        </row>
        <row r="128">
          <cell r="A128">
            <v>1372614</v>
          </cell>
          <cell r="B128" t="str">
            <v>东京蒲田/羽田红屋顶经济型酒店</v>
          </cell>
          <cell r="C128" t="str">
            <v>284-713909</v>
          </cell>
          <cell r="D128" t="str">
            <v>63673</v>
          </cell>
          <cell r="E128" t="str">
            <v/>
          </cell>
          <cell r="F128" t="str">
            <v>602.22</v>
          </cell>
          <cell r="G128" t="str">
            <v>RMB</v>
          </cell>
          <cell r="H128" t="str">
            <v>1</v>
          </cell>
          <cell r="I128">
            <v>88.12</v>
          </cell>
          <cell r="J128" t="str">
            <v>USD</v>
          </cell>
        </row>
        <row r="129">
          <cell r="A129">
            <v>1366253</v>
          </cell>
          <cell r="B129" t="str">
            <v>新圣拉扎尔酒店</v>
          </cell>
          <cell r="C129" t="str">
            <v>197-4107872</v>
          </cell>
          <cell r="D129" t="str">
            <v>197-4107872</v>
          </cell>
          <cell r="E129" t="str">
            <v/>
          </cell>
          <cell r="F129" t="str">
            <v>807.66</v>
          </cell>
          <cell r="G129" t="str">
            <v>RMB</v>
          </cell>
          <cell r="H129" t="str">
            <v>1</v>
          </cell>
          <cell r="I129">
            <v>102.04</v>
          </cell>
          <cell r="J129" t="str">
            <v>EUR</v>
          </cell>
        </row>
        <row r="130">
          <cell r="A130">
            <v>1361009</v>
          </cell>
          <cell r="B130" t="str">
            <v>科利塞皇家酒店</v>
          </cell>
          <cell r="C130" t="str">
            <v>197-4147667</v>
          </cell>
          <cell r="D130" t="str">
            <v/>
          </cell>
          <cell r="E130" t="str">
            <v/>
          </cell>
          <cell r="F130" t="str">
            <v>2014.61</v>
          </cell>
          <cell r="G130" t="str">
            <v>RMB</v>
          </cell>
          <cell r="H130" t="str">
            <v>1</v>
          </cell>
          <cell r="I130">
            <v>252.16</v>
          </cell>
          <cell r="J130" t="str">
            <v>EUR</v>
          </cell>
        </row>
        <row r="131">
          <cell r="A131">
            <v>1378159</v>
          </cell>
          <cell r="B131" t="str">
            <v>巴厘岛国际机场诺富特酒店</v>
          </cell>
          <cell r="C131" t="str">
            <v>325-1282688</v>
          </cell>
          <cell r="D131" t="str">
            <v/>
          </cell>
          <cell r="E131" t="str">
            <v/>
          </cell>
          <cell r="F131" t="str">
            <v>429.68</v>
          </cell>
          <cell r="G131" t="str">
            <v>RMB</v>
          </cell>
          <cell r="H131" t="str">
            <v>1</v>
          </cell>
          <cell r="I131">
            <v>62.63</v>
          </cell>
          <cell r="J131" t="str">
            <v>USD</v>
          </cell>
        </row>
        <row r="132">
          <cell r="A132">
            <v>1368419</v>
          </cell>
          <cell r="B132" t="str">
            <v>洛奇茵酒店</v>
          </cell>
          <cell r="C132" t="str">
            <v>197-4179344</v>
          </cell>
          <cell r="D132" t="str">
            <v>145942</v>
          </cell>
          <cell r="E132" t="str">
            <v/>
          </cell>
          <cell r="F132" t="str">
            <v>620.32</v>
          </cell>
          <cell r="G132" t="str">
            <v>RMB</v>
          </cell>
          <cell r="H132" t="str">
            <v>1</v>
          </cell>
          <cell r="I132">
            <v>78.23</v>
          </cell>
          <cell r="J132" t="str">
            <v>EUR</v>
          </cell>
        </row>
        <row r="133">
          <cell r="A133">
            <v>1362299</v>
          </cell>
          <cell r="B133" t="str">
            <v>雅加达哈尔莫尼耶罗酒店</v>
          </cell>
          <cell r="C133" t="str">
            <v>325-1243347</v>
          </cell>
          <cell r="D133" t="str">
            <v/>
          </cell>
          <cell r="E133" t="str">
            <v/>
          </cell>
          <cell r="F133" t="str">
            <v>216.09</v>
          </cell>
          <cell r="G133" t="str">
            <v>RMB</v>
          </cell>
          <cell r="H133" t="str">
            <v>1</v>
          </cell>
          <cell r="I133">
            <v>31.74</v>
          </cell>
          <cell r="J133" t="str">
            <v>USD</v>
          </cell>
        </row>
        <row r="134">
          <cell r="A134">
            <v>1363331</v>
          </cell>
          <cell r="B134" t="str">
            <v>首尔中心辉盛酒店</v>
          </cell>
          <cell r="C134" t="str">
            <v>435-320979</v>
          </cell>
          <cell r="D134" t="str">
            <v/>
          </cell>
          <cell r="E134" t="str">
            <v/>
          </cell>
          <cell r="F134" t="str">
            <v>8540.82</v>
          </cell>
          <cell r="G134" t="str">
            <v>RMB</v>
          </cell>
          <cell r="H134" t="str">
            <v>1</v>
          </cell>
          <cell r="I134">
            <v>1252.65</v>
          </cell>
          <cell r="J134" t="str">
            <v>USD</v>
          </cell>
        </row>
        <row r="135">
          <cell r="A135">
            <v>1378188</v>
          </cell>
          <cell r="B135" t="str">
            <v>首尔戴斯酒店</v>
          </cell>
          <cell r="C135" t="str">
            <v>435-328953</v>
          </cell>
          <cell r="D135" t="str">
            <v/>
          </cell>
          <cell r="E135" t="str">
            <v/>
          </cell>
          <cell r="F135" t="str">
            <v>1051.73</v>
          </cell>
          <cell r="G135" t="str">
            <v>RMB</v>
          </cell>
          <cell r="H135" t="str">
            <v>1</v>
          </cell>
          <cell r="I135">
            <v>153.3</v>
          </cell>
          <cell r="J135" t="str">
            <v>USD</v>
          </cell>
        </row>
        <row r="136">
          <cell r="A136">
            <v>1378278</v>
          </cell>
          <cell r="B136" t="str">
            <v>首尔东大门家温通酒店</v>
          </cell>
          <cell r="C136" t="str">
            <v>435-329017</v>
          </cell>
          <cell r="D136" t="str">
            <v/>
          </cell>
          <cell r="E136" t="str">
            <v/>
          </cell>
          <cell r="F136" t="str">
            <v>1618.55</v>
          </cell>
          <cell r="G136" t="str">
            <v>RMB</v>
          </cell>
          <cell r="H136" t="str">
            <v>1</v>
          </cell>
          <cell r="I136">
            <v>235.92</v>
          </cell>
          <cell r="J136" t="str">
            <v>USD</v>
          </cell>
        </row>
        <row r="137">
          <cell r="A137">
            <v>1351256</v>
          </cell>
          <cell r="B137" t="str">
            <v>乌丸京都酒店</v>
          </cell>
          <cell r="C137" t="str">
            <v>284-687983</v>
          </cell>
          <cell r="D137" t="str">
            <v>100117775</v>
          </cell>
          <cell r="E137" t="str">
            <v/>
          </cell>
          <cell r="F137" t="str">
            <v>2458.35</v>
          </cell>
          <cell r="G137" t="str">
            <v>RMB</v>
          </cell>
          <cell r="H137" t="str">
            <v>1</v>
          </cell>
          <cell r="I137">
            <v>359.46</v>
          </cell>
          <cell r="J137" t="str">
            <v>USD</v>
          </cell>
        </row>
        <row r="138">
          <cell r="A138">
            <v>1377762</v>
          </cell>
          <cell r="B138" t="str">
            <v>首尔东大门家温高金园通酒店</v>
          </cell>
          <cell r="C138" t="str">
            <v>435-328676</v>
          </cell>
          <cell r="D138" t="str">
            <v/>
          </cell>
          <cell r="E138" t="str">
            <v/>
          </cell>
          <cell r="F138" t="str">
            <v>969.81</v>
          </cell>
          <cell r="G138" t="str">
            <v>RMB</v>
          </cell>
          <cell r="H138" t="str">
            <v>1</v>
          </cell>
          <cell r="I138">
            <v>141.36</v>
          </cell>
          <cell r="J138" t="str">
            <v>USD</v>
          </cell>
        </row>
        <row r="139">
          <cell r="A139">
            <v>1363836</v>
          </cell>
          <cell r="B139" t="str">
            <v>卢森堡希尔顿逸林酒店</v>
          </cell>
          <cell r="C139" t="str">
            <v>143-34891</v>
          </cell>
          <cell r="D139" t="str">
            <v>3486252866</v>
          </cell>
          <cell r="E139" t="str">
            <v/>
          </cell>
          <cell r="F139" t="str">
            <v>2271.48</v>
          </cell>
          <cell r="G139" t="str">
            <v>RMB</v>
          </cell>
          <cell r="H139" t="str">
            <v>1</v>
          </cell>
          <cell r="I139">
            <v>287.38</v>
          </cell>
          <cell r="J139" t="str">
            <v>EUR</v>
          </cell>
        </row>
        <row r="140">
          <cell r="A140">
            <v>1368020</v>
          </cell>
          <cell r="B140" t="str">
            <v>迪拜阿联酋大酒店</v>
          </cell>
          <cell r="C140" t="str">
            <v>148-1214518</v>
          </cell>
          <cell r="D140" t="str">
            <v/>
          </cell>
          <cell r="E140" t="str">
            <v/>
          </cell>
          <cell r="F140" t="str">
            <v>1077.19</v>
          </cell>
          <cell r="G140" t="str">
            <v>RMB</v>
          </cell>
          <cell r="H140" t="str">
            <v>1</v>
          </cell>
          <cell r="I140">
            <v>136.68</v>
          </cell>
          <cell r="J140" t="str">
            <v>EUR</v>
          </cell>
        </row>
        <row r="141">
          <cell r="A141">
            <v>1368663</v>
          </cell>
          <cell r="B141" t="str">
            <v>曼谷BS首席机场酒店</v>
          </cell>
          <cell r="C141" t="str">
            <v>321-3593789</v>
          </cell>
          <cell r="D141" t="str">
            <v>321-3593789</v>
          </cell>
          <cell r="E141" t="str">
            <v/>
          </cell>
          <cell r="F141" t="str">
            <v>526.72</v>
          </cell>
          <cell r="G141" t="str">
            <v>RMB</v>
          </cell>
          <cell r="H141" t="str">
            <v>1</v>
          </cell>
          <cell r="I141">
            <v>76.96</v>
          </cell>
          <cell r="J141" t="str">
            <v>USD</v>
          </cell>
        </row>
        <row r="142">
          <cell r="A142">
            <v>1329542</v>
          </cell>
          <cell r="B142" t="str">
            <v>迪拜雅诗阁公园酒店 </v>
          </cell>
          <cell r="C142" t="str">
            <v>148-1159493</v>
          </cell>
          <cell r="D142" t="str">
            <v>1551240</v>
          </cell>
          <cell r="E142" t="str">
            <v/>
          </cell>
          <cell r="F142" t="str">
            <v>3594.43</v>
          </cell>
          <cell r="G142" t="str">
            <v>RMB</v>
          </cell>
          <cell r="H142" t="str">
            <v>1</v>
          </cell>
          <cell r="I142">
            <v>458.2</v>
          </cell>
          <cell r="J142" t="str">
            <v>EUR</v>
          </cell>
        </row>
        <row r="143">
          <cell r="A143">
            <v>1375746</v>
          </cell>
          <cell r="B143" t="str">
            <v>迪拜朱美拉宜必思尚品酒店</v>
          </cell>
          <cell r="C143" t="str">
            <v>148-1231659</v>
          </cell>
          <cell r="D143" t="str">
            <v/>
          </cell>
          <cell r="E143" t="str">
            <v/>
          </cell>
          <cell r="F143" t="str">
            <v>873.89</v>
          </cell>
          <cell r="G143" t="str">
            <v>RMB</v>
          </cell>
          <cell r="H143" t="str">
            <v>1</v>
          </cell>
          <cell r="I143">
            <v>110.02</v>
          </cell>
          <cell r="J143" t="str">
            <v>EUR</v>
          </cell>
        </row>
        <row r="144">
          <cell r="A144">
            <v>1364007</v>
          </cell>
          <cell r="B144" t="str">
            <v>迪拜龙城宜必思尚品酒店</v>
          </cell>
          <cell r="C144" t="str">
            <v>148-1208151</v>
          </cell>
          <cell r="D144" t="str">
            <v/>
          </cell>
          <cell r="E144" t="str">
            <v/>
          </cell>
          <cell r="F144" t="str">
            <v>280.91</v>
          </cell>
          <cell r="G144" t="str">
            <v>RMB</v>
          </cell>
          <cell r="H144" t="str">
            <v>1</v>
          </cell>
          <cell r="I144">
            <v>35.54</v>
          </cell>
          <cell r="J144" t="str">
            <v>EUR</v>
          </cell>
        </row>
        <row r="145">
          <cell r="A145">
            <v>1366237</v>
          </cell>
          <cell r="B145" t="str">
            <v>迪拜龙城宜必思尚品酒店</v>
          </cell>
          <cell r="C145" t="str">
            <v>148-1212111</v>
          </cell>
          <cell r="D145" t="str">
            <v>5273664</v>
          </cell>
          <cell r="E145" t="str">
            <v/>
          </cell>
          <cell r="F145" t="str">
            <v>280.67</v>
          </cell>
          <cell r="G145" t="str">
            <v>RMB</v>
          </cell>
          <cell r="H145" t="str">
            <v>1</v>
          </cell>
          <cell r="I145">
            <v>35.46</v>
          </cell>
          <cell r="J145" t="str">
            <v>EUR</v>
          </cell>
        </row>
        <row r="146">
          <cell r="A146">
            <v>1358276</v>
          </cell>
          <cell r="B146" t="str">
            <v>迪拜龙城宜必思尚品酒店</v>
          </cell>
          <cell r="C146" t="str">
            <v>148-1199396</v>
          </cell>
          <cell r="D146" t="str">
            <v>5143668</v>
          </cell>
          <cell r="E146" t="str">
            <v/>
          </cell>
          <cell r="F146" t="str">
            <v>1060.99</v>
          </cell>
          <cell r="G146" t="str">
            <v>RMB</v>
          </cell>
          <cell r="H146" t="str">
            <v>1</v>
          </cell>
          <cell r="I146">
            <v>132.72</v>
          </cell>
          <cell r="J146" t="str">
            <v>EUR</v>
          </cell>
        </row>
        <row r="147">
          <cell r="A147">
            <v>1365621</v>
          </cell>
          <cell r="B147" t="str">
            <v>迪拜龙城宜必思尚品酒店</v>
          </cell>
          <cell r="C147" t="str">
            <v>148-1211394</v>
          </cell>
          <cell r="D147" t="str">
            <v>148-1211394</v>
          </cell>
          <cell r="E147" t="str">
            <v/>
          </cell>
          <cell r="F147" t="str">
            <v>841.88</v>
          </cell>
          <cell r="G147" t="str">
            <v>RMB</v>
          </cell>
          <cell r="H147" t="str">
            <v>1</v>
          </cell>
          <cell r="I147">
            <v>106.38</v>
          </cell>
          <cell r="J147" t="str">
            <v>EUR</v>
          </cell>
        </row>
        <row r="148">
          <cell r="A148">
            <v>1365750</v>
          </cell>
          <cell r="B148" t="str">
            <v>迪拜龙城宜必思尚品酒店</v>
          </cell>
          <cell r="C148" t="str">
            <v>148-1211568</v>
          </cell>
          <cell r="D148" t="str">
            <v>148-1211568</v>
          </cell>
          <cell r="E148" t="str">
            <v/>
          </cell>
          <cell r="F148" t="str">
            <v>280.63</v>
          </cell>
          <cell r="G148" t="str">
            <v>RMB</v>
          </cell>
          <cell r="H148" t="str">
            <v>1</v>
          </cell>
          <cell r="I148">
            <v>35.46</v>
          </cell>
          <cell r="J148" t="str">
            <v>EUR</v>
          </cell>
        </row>
        <row r="149">
          <cell r="A149">
            <v>1362541</v>
          </cell>
          <cell r="B149" t="str">
            <v>迪拜龙城宜必思尚品酒店</v>
          </cell>
          <cell r="C149" t="str">
            <v>148-1205951</v>
          </cell>
          <cell r="D149" t="str">
            <v>5211164,5211165,5211166</v>
          </cell>
          <cell r="E149" t="str">
            <v/>
          </cell>
          <cell r="F149" t="str">
            <v>6737.19</v>
          </cell>
          <cell r="G149" t="str">
            <v>RMB</v>
          </cell>
          <cell r="H149" t="str">
            <v>1</v>
          </cell>
          <cell r="I149">
            <v>848.16</v>
          </cell>
          <cell r="J149" t="str">
            <v>EUR</v>
          </cell>
        </row>
        <row r="150">
          <cell r="A150">
            <v>1364662</v>
          </cell>
          <cell r="B150" t="str">
            <v>迪拜龙城宜必思尚品酒店</v>
          </cell>
          <cell r="C150" t="str">
            <v>148-1209484</v>
          </cell>
          <cell r="D150" t="str">
            <v>5246914</v>
          </cell>
          <cell r="E150" t="str">
            <v/>
          </cell>
          <cell r="F150" t="str">
            <v>560.65</v>
          </cell>
          <cell r="G150" t="str">
            <v>RMB</v>
          </cell>
          <cell r="H150" t="str">
            <v>1</v>
          </cell>
          <cell r="I150">
            <v>70.96</v>
          </cell>
          <cell r="J150" t="str">
            <v>EUR</v>
          </cell>
        </row>
        <row r="151">
          <cell r="A151">
            <v>1365546</v>
          </cell>
          <cell r="B151" t="str">
            <v>迪拜龙城宜必思尚品酒店</v>
          </cell>
          <cell r="C151" t="str">
            <v>148-1211150</v>
          </cell>
          <cell r="D151" t="str">
            <v/>
          </cell>
          <cell r="E151" t="str">
            <v/>
          </cell>
          <cell r="F151" t="str">
            <v>561.25</v>
          </cell>
          <cell r="G151" t="str">
            <v>RMB</v>
          </cell>
          <cell r="H151" t="str">
            <v>1</v>
          </cell>
          <cell r="I151">
            <v>70.92</v>
          </cell>
          <cell r="J151" t="str">
            <v>EUR</v>
          </cell>
        </row>
        <row r="152">
          <cell r="A152">
            <v>1360531</v>
          </cell>
          <cell r="B152" t="str">
            <v>迪拜龙城宜必思尚品酒店</v>
          </cell>
          <cell r="C152" t="str">
            <v>148-1202335</v>
          </cell>
          <cell r="D152" t="str">
            <v>5171920</v>
          </cell>
          <cell r="E152" t="str">
            <v/>
          </cell>
          <cell r="F152" t="str">
            <v>281.93</v>
          </cell>
          <cell r="G152" t="str">
            <v>RMB</v>
          </cell>
          <cell r="H152" t="str">
            <v>1</v>
          </cell>
          <cell r="I152">
            <v>35.45</v>
          </cell>
          <cell r="J152" t="str">
            <v>EUR</v>
          </cell>
        </row>
        <row r="153">
          <cell r="A153">
            <v>1360283</v>
          </cell>
          <cell r="B153" t="str">
            <v>迪拜龙城宜必思尚品酒店</v>
          </cell>
          <cell r="C153" t="str">
            <v>148-1202005</v>
          </cell>
          <cell r="D153" t="str">
            <v>13084587</v>
          </cell>
          <cell r="E153" t="str">
            <v/>
          </cell>
          <cell r="F153" t="str">
            <v>283.39</v>
          </cell>
          <cell r="G153" t="str">
            <v>RMB</v>
          </cell>
          <cell r="H153" t="str">
            <v>1</v>
          </cell>
          <cell r="I153">
            <v>35.45</v>
          </cell>
          <cell r="J153" t="str">
            <v>EUR</v>
          </cell>
        </row>
        <row r="154">
          <cell r="A154">
            <v>1365214</v>
          </cell>
          <cell r="B154" t="str">
            <v>迪拜龙城宜必思尚品酒店</v>
          </cell>
          <cell r="C154" t="str">
            <v>148-1210803</v>
          </cell>
          <cell r="D154" t="str">
            <v/>
          </cell>
          <cell r="E154" t="str">
            <v/>
          </cell>
          <cell r="F154" t="str">
            <v>2517.03</v>
          </cell>
          <cell r="G154" t="str">
            <v>RMB</v>
          </cell>
          <cell r="H154" t="str">
            <v>1</v>
          </cell>
          <cell r="I154">
            <v>319.14</v>
          </cell>
          <cell r="J154" t="str">
            <v>EUR</v>
          </cell>
        </row>
        <row r="155">
          <cell r="A155">
            <v>1360560</v>
          </cell>
          <cell r="B155" t="str">
            <v>迪拜龙城宜必思尚品酒店</v>
          </cell>
          <cell r="C155" t="str">
            <v>148-1202357</v>
          </cell>
          <cell r="D155" t="str">
            <v>5171919</v>
          </cell>
          <cell r="E155" t="str">
            <v/>
          </cell>
          <cell r="F155" t="str">
            <v>1409.67</v>
          </cell>
          <cell r="G155" t="str">
            <v>RMB</v>
          </cell>
          <cell r="H155" t="str">
            <v>1</v>
          </cell>
          <cell r="I155">
            <v>177.25</v>
          </cell>
          <cell r="J155" t="str">
            <v>EUR</v>
          </cell>
        </row>
        <row r="156">
          <cell r="A156">
            <v>1364175</v>
          </cell>
          <cell r="B156" t="str">
            <v>迪拜龙城宜必思尚品酒店</v>
          </cell>
          <cell r="C156" t="str">
            <v>148-1208585</v>
          </cell>
          <cell r="D156" t="str">
            <v>5234912</v>
          </cell>
          <cell r="E156" t="str">
            <v/>
          </cell>
          <cell r="F156" t="str">
            <v>1684.79</v>
          </cell>
          <cell r="G156" t="str">
            <v>RMB</v>
          </cell>
          <cell r="H156" t="str">
            <v>1</v>
          </cell>
          <cell r="I156">
            <v>213.24</v>
          </cell>
          <cell r="J156" t="str">
            <v>EUR</v>
          </cell>
        </row>
        <row r="157">
          <cell r="A157">
            <v>1365666</v>
          </cell>
          <cell r="B157" t="str">
            <v>迪拜龙城宜必思尚品酒店</v>
          </cell>
          <cell r="C157" t="str">
            <v>148-1211423</v>
          </cell>
          <cell r="D157" t="str">
            <v>5265163</v>
          </cell>
          <cell r="E157" t="str">
            <v/>
          </cell>
          <cell r="F157" t="str">
            <v>1683.76</v>
          </cell>
          <cell r="G157" t="str">
            <v>RMB</v>
          </cell>
          <cell r="H157" t="str">
            <v>1</v>
          </cell>
          <cell r="I157">
            <v>212.76</v>
          </cell>
          <cell r="J157" t="str">
            <v>EUR</v>
          </cell>
        </row>
        <row r="158">
          <cell r="A158">
            <v>1377331</v>
          </cell>
          <cell r="B158" t="str">
            <v>迪拜龙城宜必思尚品酒店</v>
          </cell>
          <cell r="C158" t="str">
            <v>148-1234604</v>
          </cell>
          <cell r="D158" t="str">
            <v/>
          </cell>
          <cell r="E158" t="str">
            <v/>
          </cell>
          <cell r="F158" t="str">
            <v>876.76</v>
          </cell>
          <cell r="G158" t="str">
            <v>RMB</v>
          </cell>
          <cell r="H158" t="str">
            <v>1</v>
          </cell>
          <cell r="I158">
            <v>111.12</v>
          </cell>
          <cell r="J158" t="str">
            <v>EUR</v>
          </cell>
        </row>
        <row r="159">
          <cell r="A159">
            <v>1363904</v>
          </cell>
          <cell r="B159" t="str">
            <v>迪拜龙城宜必思尚品酒店</v>
          </cell>
          <cell r="C159" t="str">
            <v>148-1208001</v>
          </cell>
          <cell r="D159" t="str">
            <v>5229915</v>
          </cell>
          <cell r="E159" t="str">
            <v/>
          </cell>
          <cell r="F159" t="str">
            <v>2809.12</v>
          </cell>
          <cell r="G159" t="str">
            <v>RMB</v>
          </cell>
          <cell r="H159" t="str">
            <v>1</v>
          </cell>
          <cell r="I159">
            <v>355.4</v>
          </cell>
          <cell r="J159" t="str">
            <v>EUR</v>
          </cell>
        </row>
        <row r="160">
          <cell r="A160">
            <v>1365411</v>
          </cell>
          <cell r="B160" t="str">
            <v>迪拜龙城宜必思尚品酒店</v>
          </cell>
          <cell r="C160" t="str">
            <v>148-1210929</v>
          </cell>
          <cell r="D160" t="str">
            <v/>
          </cell>
          <cell r="E160" t="str">
            <v/>
          </cell>
          <cell r="F160" t="str">
            <v>561.25</v>
          </cell>
          <cell r="G160" t="str">
            <v>RMB</v>
          </cell>
          <cell r="H160" t="str">
            <v>1</v>
          </cell>
          <cell r="I160">
            <v>70.92</v>
          </cell>
          <cell r="J160" t="str">
            <v>EUR</v>
          </cell>
        </row>
        <row r="161">
          <cell r="A161">
            <v>1365575</v>
          </cell>
          <cell r="B161" t="str">
            <v>迪拜龙城宜必思尚品酒店</v>
          </cell>
          <cell r="C161" t="str">
            <v>148-1211219</v>
          </cell>
          <cell r="D161" t="str">
            <v>148-1211219</v>
          </cell>
          <cell r="E161" t="str">
            <v/>
          </cell>
          <cell r="F161" t="str">
            <v>280.63</v>
          </cell>
          <cell r="G161" t="str">
            <v>RMB</v>
          </cell>
          <cell r="H161" t="str">
            <v>1</v>
          </cell>
          <cell r="I161">
            <v>35.46</v>
          </cell>
          <cell r="J161" t="str">
            <v>EUR</v>
          </cell>
        </row>
        <row r="162">
          <cell r="A162">
            <v>1365531</v>
          </cell>
          <cell r="B162" t="str">
            <v>迪拜龙城宜必思尚品酒店</v>
          </cell>
          <cell r="C162" t="str">
            <v>148-1211116</v>
          </cell>
          <cell r="D162" t="str">
            <v>148-1211116</v>
          </cell>
          <cell r="E162" t="str">
            <v/>
          </cell>
          <cell r="F162" t="str">
            <v>261.32</v>
          </cell>
          <cell r="G162" t="str">
            <v>RMB</v>
          </cell>
          <cell r="H162" t="str">
            <v>1</v>
          </cell>
          <cell r="I162">
            <v>33.02</v>
          </cell>
          <cell r="J162" t="str">
            <v>EUR</v>
          </cell>
        </row>
        <row r="163">
          <cell r="A163">
            <v>1365413</v>
          </cell>
          <cell r="B163" t="str">
            <v>迪拜龙城宜必思尚品酒店</v>
          </cell>
          <cell r="C163" t="str">
            <v>148-1210930</v>
          </cell>
          <cell r="D163" t="str">
            <v>5259913</v>
          </cell>
          <cell r="E163" t="str">
            <v/>
          </cell>
          <cell r="F163" t="str">
            <v>1403.13</v>
          </cell>
          <cell r="G163" t="str">
            <v>RMB</v>
          </cell>
          <cell r="H163" t="str">
            <v>1</v>
          </cell>
          <cell r="I163">
            <v>177.3</v>
          </cell>
          <cell r="J163" t="str">
            <v>EUR</v>
          </cell>
        </row>
        <row r="164">
          <cell r="A164">
            <v>1362788</v>
          </cell>
          <cell r="B164" t="str">
            <v>迪拜龙城宜必思尚品酒店</v>
          </cell>
          <cell r="C164" t="str">
            <v>148-1206360</v>
          </cell>
          <cell r="D164" t="str">
            <v>5211169</v>
          </cell>
          <cell r="E164" t="str">
            <v/>
          </cell>
          <cell r="F164" t="str">
            <v>1403.58</v>
          </cell>
          <cell r="G164" t="str">
            <v>RMB</v>
          </cell>
          <cell r="H164" t="str">
            <v>1</v>
          </cell>
          <cell r="I164">
            <v>176.7</v>
          </cell>
          <cell r="J164" t="str">
            <v>EUR</v>
          </cell>
        </row>
        <row r="165">
          <cell r="A165">
            <v>1365144</v>
          </cell>
          <cell r="B165" t="str">
            <v>迪拜龙城宜必思尚品酒店</v>
          </cell>
          <cell r="C165" t="str">
            <v>148-1210384</v>
          </cell>
          <cell r="D165" t="str">
            <v>5258662</v>
          </cell>
          <cell r="E165" t="str">
            <v/>
          </cell>
          <cell r="F165" t="str">
            <v>280.77</v>
          </cell>
          <cell r="G165" t="str">
            <v>RMB</v>
          </cell>
          <cell r="H165" t="str">
            <v>1</v>
          </cell>
          <cell r="I165">
            <v>35.6</v>
          </cell>
          <cell r="J165" t="str">
            <v>EUR</v>
          </cell>
        </row>
        <row r="166">
          <cell r="A166">
            <v>1364577</v>
          </cell>
          <cell r="B166" t="str">
            <v>迪拜龙城宜必思尚品酒店</v>
          </cell>
          <cell r="C166" t="str">
            <v>148-1209277</v>
          </cell>
          <cell r="D166" t="str">
            <v>5246912</v>
          </cell>
          <cell r="E166" t="str">
            <v/>
          </cell>
          <cell r="F166" t="str">
            <v>261.12</v>
          </cell>
          <cell r="G166" t="str">
            <v>RMB</v>
          </cell>
          <cell r="H166" t="str">
            <v>1</v>
          </cell>
          <cell r="I166">
            <v>33.05</v>
          </cell>
          <cell r="J166" t="str">
            <v>EUR</v>
          </cell>
        </row>
        <row r="167">
          <cell r="A167">
            <v>1365579</v>
          </cell>
          <cell r="B167" t="str">
            <v>迪拜龙城宜必思尚品酒店</v>
          </cell>
          <cell r="C167" t="str">
            <v>148-1211253</v>
          </cell>
          <cell r="D167" t="str">
            <v>148-1211253</v>
          </cell>
          <cell r="E167" t="str">
            <v/>
          </cell>
          <cell r="F167" t="str">
            <v>280.63</v>
          </cell>
          <cell r="G167" t="str">
            <v>RMB</v>
          </cell>
          <cell r="H167" t="str">
            <v>1</v>
          </cell>
          <cell r="I167">
            <v>35.46</v>
          </cell>
          <cell r="J167" t="str">
            <v>EUR</v>
          </cell>
        </row>
        <row r="168">
          <cell r="A168">
            <v>1361391</v>
          </cell>
          <cell r="B168" t="str">
            <v>迪拜龙城宜必思尚品酒店</v>
          </cell>
          <cell r="C168" t="str">
            <v>148-1203800</v>
          </cell>
          <cell r="D168" t="str">
            <v>5185665</v>
          </cell>
          <cell r="E168" t="str">
            <v/>
          </cell>
          <cell r="F168" t="str">
            <v>845.84</v>
          </cell>
          <cell r="G168" t="str">
            <v>RMB</v>
          </cell>
          <cell r="H168" t="str">
            <v>1</v>
          </cell>
          <cell r="I168">
            <v>105.87</v>
          </cell>
          <cell r="J168" t="str">
            <v>EUR</v>
          </cell>
        </row>
        <row r="169">
          <cell r="A169">
            <v>1366134</v>
          </cell>
          <cell r="B169" t="str">
            <v>迪拜龙城宜必思尚品酒店</v>
          </cell>
          <cell r="C169" t="str">
            <v>148-1212027</v>
          </cell>
          <cell r="D169" t="str">
            <v>5330912,5272663</v>
          </cell>
          <cell r="E169" t="str">
            <v/>
          </cell>
          <cell r="F169" t="str">
            <v>3929.37</v>
          </cell>
          <cell r="G169" t="str">
            <v>RMB</v>
          </cell>
          <cell r="H169" t="str">
            <v>1</v>
          </cell>
          <cell r="I169">
            <v>496.44</v>
          </cell>
          <cell r="J169" t="str">
            <v>EUR</v>
          </cell>
        </row>
        <row r="170">
          <cell r="A170">
            <v>1366232</v>
          </cell>
          <cell r="B170" t="str">
            <v>迪拜龙城宜必思尚品酒店</v>
          </cell>
          <cell r="C170" t="str">
            <v>148-1212112</v>
          </cell>
          <cell r="D170" t="str">
            <v>5272665</v>
          </cell>
          <cell r="E170" t="str">
            <v/>
          </cell>
          <cell r="F170" t="str">
            <v>280.67</v>
          </cell>
          <cell r="G170" t="str">
            <v>RMB</v>
          </cell>
          <cell r="H170" t="str">
            <v>1</v>
          </cell>
          <cell r="I170">
            <v>35.46</v>
          </cell>
          <cell r="J170" t="str">
            <v>EUR</v>
          </cell>
        </row>
        <row r="171">
          <cell r="A171">
            <v>1364989</v>
          </cell>
          <cell r="B171" t="str">
            <v>迪拜龙城宜必思尚品酒店</v>
          </cell>
          <cell r="C171" t="str">
            <v>148-1210000</v>
          </cell>
          <cell r="D171" t="str">
            <v>5251917,5251918</v>
          </cell>
          <cell r="E171" t="str">
            <v/>
          </cell>
          <cell r="F171" t="str">
            <v>1684.64</v>
          </cell>
          <cell r="G171" t="str">
            <v>RMB</v>
          </cell>
          <cell r="H171" t="str">
            <v>1</v>
          </cell>
          <cell r="I171">
            <v>213.6</v>
          </cell>
          <cell r="J171" t="str">
            <v>EUR</v>
          </cell>
        </row>
        <row r="172">
          <cell r="A172">
            <v>1361120</v>
          </cell>
          <cell r="B172" t="str">
            <v>迪拜龙城宜必思尚品酒店</v>
          </cell>
          <cell r="C172" t="str">
            <v>148-1203200</v>
          </cell>
          <cell r="D172" t="str">
            <v>5179163</v>
          </cell>
          <cell r="E172" t="str">
            <v/>
          </cell>
          <cell r="F172" t="str">
            <v>1576.15</v>
          </cell>
          <cell r="G172" t="str">
            <v>RMB</v>
          </cell>
          <cell r="H172" t="str">
            <v>1</v>
          </cell>
          <cell r="I172">
            <v>197.28</v>
          </cell>
          <cell r="J172" t="str">
            <v>EUR</v>
          </cell>
        </row>
        <row r="173">
          <cell r="A173">
            <v>1365574</v>
          </cell>
          <cell r="B173" t="str">
            <v>迪拜龙城宜必思尚品酒店</v>
          </cell>
          <cell r="C173" t="str">
            <v>148-1211218</v>
          </cell>
          <cell r="D173" t="str">
            <v>5269173</v>
          </cell>
          <cell r="E173" t="str">
            <v/>
          </cell>
          <cell r="F173" t="str">
            <v>280.63</v>
          </cell>
          <cell r="G173" t="str">
            <v>RMB</v>
          </cell>
          <cell r="H173" t="str">
            <v>1</v>
          </cell>
          <cell r="I173">
            <v>35.46</v>
          </cell>
          <cell r="J173" t="str">
            <v>EUR</v>
          </cell>
        </row>
        <row r="174">
          <cell r="A174">
            <v>1348059</v>
          </cell>
          <cell r="B174" t="str">
            <v>迪拜龙城宜必思尚品酒店</v>
          </cell>
          <cell r="C174" t="str">
            <v>148-1185580</v>
          </cell>
          <cell r="D174" t="str">
            <v>5061163</v>
          </cell>
          <cell r="E174" t="str">
            <v/>
          </cell>
          <cell r="F174" t="str">
            <v>1121.98</v>
          </cell>
          <cell r="G174" t="str">
            <v>RMB</v>
          </cell>
          <cell r="H174" t="str">
            <v>1</v>
          </cell>
          <cell r="I174">
            <v>138.96</v>
          </cell>
          <cell r="J174" t="str">
            <v>EUR</v>
          </cell>
        </row>
        <row r="175">
          <cell r="A175">
            <v>1378231</v>
          </cell>
          <cell r="B175" t="str">
            <v>迪拜龙城宜必思尚品酒店</v>
          </cell>
          <cell r="C175" t="str">
            <v>148-1236496</v>
          </cell>
          <cell r="D175" t="str">
            <v/>
          </cell>
          <cell r="E175" t="str">
            <v/>
          </cell>
          <cell r="F175" t="str">
            <v>2688.72</v>
          </cell>
          <cell r="G175" t="str">
            <v>RMB</v>
          </cell>
          <cell r="H175" t="str">
            <v>1</v>
          </cell>
          <cell r="I175">
            <v>340.62</v>
          </cell>
          <cell r="J175" t="str">
            <v>EUR</v>
          </cell>
        </row>
        <row r="176">
          <cell r="A176">
            <v>1364393</v>
          </cell>
          <cell r="B176" t="str">
            <v>阿姆斯特丹市中心因特尔酒店</v>
          </cell>
          <cell r="C176" t="str">
            <v>221-1226943</v>
          </cell>
          <cell r="D176" t="str">
            <v/>
          </cell>
          <cell r="E176" t="str">
            <v/>
          </cell>
          <cell r="F176" t="str">
            <v>2642.54</v>
          </cell>
          <cell r="G176" t="str">
            <v>RMB</v>
          </cell>
          <cell r="H176" t="str">
            <v>1</v>
          </cell>
          <cell r="I176">
            <v>334.46</v>
          </cell>
          <cell r="J176" t="str">
            <v>EUR</v>
          </cell>
        </row>
        <row r="177">
          <cell r="A177">
            <v>1359928</v>
          </cell>
          <cell r="B177" t="str">
            <v>圣彼得堡宏伟能源涅夫斯基酒店</v>
          </cell>
          <cell r="C177" t="str">
            <v>146-142259</v>
          </cell>
          <cell r="D177" t="str">
            <v/>
          </cell>
          <cell r="E177" t="str">
            <v/>
          </cell>
          <cell r="F177" t="str">
            <v>181.07</v>
          </cell>
          <cell r="G177" t="str">
            <v>RMB</v>
          </cell>
          <cell r="H177" t="str">
            <v>1</v>
          </cell>
          <cell r="I177">
            <v>22.65</v>
          </cell>
          <cell r="J177" t="str">
            <v>EUR</v>
          </cell>
        </row>
        <row r="178">
          <cell r="A178">
            <v>1376703</v>
          </cell>
          <cell r="B178" t="str">
            <v>布宜诺斯艾利斯帝国酒店</v>
          </cell>
          <cell r="C178" t="str">
            <v>249-642295</v>
          </cell>
          <cell r="D178" t="str">
            <v/>
          </cell>
          <cell r="E178" t="str">
            <v/>
          </cell>
          <cell r="F178" t="str">
            <v>1665.8</v>
          </cell>
          <cell r="G178" t="str">
            <v>RMB</v>
          </cell>
          <cell r="H178" t="str">
            <v>1</v>
          </cell>
          <cell r="I178">
            <v>242.86</v>
          </cell>
          <cell r="J178" t="str">
            <v>USD</v>
          </cell>
        </row>
        <row r="179">
          <cell r="A179">
            <v>1376701</v>
          </cell>
          <cell r="B179" t="str">
            <v>布宜诺斯艾利斯帝国酒店</v>
          </cell>
          <cell r="C179" t="str">
            <v>249-642293</v>
          </cell>
          <cell r="D179" t="str">
            <v/>
          </cell>
          <cell r="E179" t="str">
            <v/>
          </cell>
          <cell r="F179" t="str">
            <v>1665.8</v>
          </cell>
          <cell r="G179" t="str">
            <v>RMB</v>
          </cell>
          <cell r="H179" t="str">
            <v>1</v>
          </cell>
          <cell r="I179">
            <v>242.86</v>
          </cell>
          <cell r="J179" t="str">
            <v>USD</v>
          </cell>
        </row>
        <row r="180">
          <cell r="A180">
            <v>1348030</v>
          </cell>
          <cell r="B180" t="str">
            <v>墨尔本飞马公寓式酒店</v>
          </cell>
          <cell r="C180" t="str">
            <v>280-511596</v>
          </cell>
          <cell r="D180" t="str">
            <v>221306</v>
          </cell>
          <cell r="E180" t="str">
            <v/>
          </cell>
          <cell r="F180" t="str">
            <v>586.44</v>
          </cell>
          <cell r="G180" t="str">
            <v>RMB</v>
          </cell>
          <cell r="H180" t="str">
            <v>1</v>
          </cell>
          <cell r="I180">
            <v>84.9</v>
          </cell>
          <cell r="J180" t="str">
            <v>USD</v>
          </cell>
        </row>
        <row r="181">
          <cell r="A181">
            <v>1361378</v>
          </cell>
          <cell r="B181" t="str">
            <v>墨尔本飞马公寓式酒店</v>
          </cell>
          <cell r="C181" t="str">
            <v>280-523169</v>
          </cell>
          <cell r="D181" t="str">
            <v/>
          </cell>
          <cell r="E181" t="str">
            <v/>
          </cell>
          <cell r="F181" t="str">
            <v>1006.35</v>
          </cell>
          <cell r="G181" t="str">
            <v>RMB</v>
          </cell>
          <cell r="H181" t="str">
            <v>1</v>
          </cell>
          <cell r="I181">
            <v>147.3</v>
          </cell>
          <cell r="J181" t="str">
            <v>USD</v>
          </cell>
        </row>
        <row r="182">
          <cell r="A182">
            <v>1354759</v>
          </cell>
          <cell r="B182" t="str">
            <v>墨尔本飞马公寓式酒店</v>
          </cell>
          <cell r="C182" t="str">
            <v>280-517405</v>
          </cell>
          <cell r="D182" t="str">
            <v/>
          </cell>
          <cell r="E182" t="str">
            <v/>
          </cell>
          <cell r="F182" t="str">
            <v>1984.68</v>
          </cell>
          <cell r="G182" t="str">
            <v>RMB</v>
          </cell>
          <cell r="H182" t="str">
            <v>1</v>
          </cell>
          <cell r="I182">
            <v>290.2</v>
          </cell>
          <cell r="J182" t="str">
            <v>USD</v>
          </cell>
        </row>
        <row r="183">
          <cell r="A183">
            <v>1364863</v>
          </cell>
          <cell r="B183" t="str">
            <v>墨尔本飞马公寓式酒店</v>
          </cell>
          <cell r="C183" t="str">
            <v>280-527071</v>
          </cell>
          <cell r="D183" t="str">
            <v/>
          </cell>
          <cell r="E183" t="str">
            <v/>
          </cell>
          <cell r="F183" t="str">
            <v>559.23</v>
          </cell>
          <cell r="G183" t="str">
            <v>RMB</v>
          </cell>
          <cell r="H183" t="str">
            <v>1</v>
          </cell>
          <cell r="I183">
            <v>81.86</v>
          </cell>
          <cell r="J183" t="str">
            <v>USD</v>
          </cell>
        </row>
        <row r="184">
          <cell r="A184">
            <v>1354772</v>
          </cell>
          <cell r="B184" t="str">
            <v>墨尔本飞马公寓式酒店</v>
          </cell>
          <cell r="C184" t="str">
            <v>280-517421</v>
          </cell>
          <cell r="D184" t="str">
            <v/>
          </cell>
          <cell r="E184" t="str">
            <v/>
          </cell>
          <cell r="F184" t="str">
            <v>992.34</v>
          </cell>
          <cell r="G184" t="str">
            <v>RMB</v>
          </cell>
          <cell r="H184" t="str">
            <v>1</v>
          </cell>
          <cell r="I184">
            <v>145.1</v>
          </cell>
          <cell r="J184" t="str">
            <v>USD</v>
          </cell>
        </row>
        <row r="185">
          <cell r="A185">
            <v>1348583</v>
          </cell>
          <cell r="B185" t="str">
            <v>墨尔本飞马公寓式酒店</v>
          </cell>
          <cell r="C185" t="str">
            <v>280-512091</v>
          </cell>
          <cell r="D185" t="str">
            <v>221377</v>
          </cell>
          <cell r="E185" t="str">
            <v/>
          </cell>
          <cell r="F185" t="str">
            <v>1023.61</v>
          </cell>
          <cell r="G185" t="str">
            <v>RMB</v>
          </cell>
          <cell r="H185" t="str">
            <v>1</v>
          </cell>
          <cell r="I185">
            <v>148.19</v>
          </cell>
          <cell r="J185" t="str">
            <v>USD</v>
          </cell>
        </row>
        <row r="186">
          <cell r="A186">
            <v>1376266</v>
          </cell>
          <cell r="B186" t="str">
            <v>霍普酒店-马尼拉厄米塔</v>
          </cell>
          <cell r="C186" t="str">
            <v>271-471299</v>
          </cell>
          <cell r="D186" t="str">
            <v>24955625-1</v>
          </cell>
          <cell r="E186" t="str">
            <v/>
          </cell>
          <cell r="F186" t="str">
            <v>225.92</v>
          </cell>
          <cell r="G186" t="str">
            <v>RMB</v>
          </cell>
          <cell r="H186" t="str">
            <v>1</v>
          </cell>
          <cell r="I186">
            <v>32.95</v>
          </cell>
          <cell r="J186" t="str">
            <v>USD</v>
          </cell>
        </row>
        <row r="187">
          <cell r="A187">
            <v>1366743</v>
          </cell>
          <cell r="B187" t="str">
            <v>霍普酒店-马尼拉厄米塔</v>
          </cell>
          <cell r="C187" t="str">
            <v>271-459824</v>
          </cell>
          <cell r="D187" t="str">
            <v>79615103-1</v>
          </cell>
          <cell r="E187" t="str">
            <v/>
          </cell>
          <cell r="F187" t="str">
            <v>404.92</v>
          </cell>
          <cell r="G187" t="str">
            <v>RMB</v>
          </cell>
          <cell r="H187" t="str">
            <v>1</v>
          </cell>
          <cell r="I187">
            <v>59.28</v>
          </cell>
          <cell r="J187" t="str">
            <v>USD</v>
          </cell>
        </row>
        <row r="188">
          <cell r="A188">
            <v>1377814</v>
          </cell>
          <cell r="B188" t="str">
            <v>霍普酒店-马尼拉厄米塔</v>
          </cell>
          <cell r="C188" t="str">
            <v>271-473914</v>
          </cell>
          <cell r="D188" t="str">
            <v/>
          </cell>
          <cell r="E188" t="str">
            <v/>
          </cell>
          <cell r="F188" t="str">
            <v>212.13</v>
          </cell>
          <cell r="G188" t="str">
            <v>RMB</v>
          </cell>
          <cell r="H188" t="str">
            <v>1</v>
          </cell>
          <cell r="I188">
            <v>30.92</v>
          </cell>
          <cell r="J188" t="str">
            <v>USD</v>
          </cell>
        </row>
        <row r="189">
          <cell r="A189">
            <v>1369655</v>
          </cell>
          <cell r="B189" t="str">
            <v>霍普酒店-马尼拉厄米塔</v>
          </cell>
          <cell r="C189" t="str">
            <v>271-462320</v>
          </cell>
          <cell r="D189" t="str">
            <v/>
          </cell>
          <cell r="E189" t="str">
            <v/>
          </cell>
          <cell r="F189" t="str">
            <v>402</v>
          </cell>
          <cell r="G189" t="str">
            <v>RMB</v>
          </cell>
          <cell r="H189" t="str">
            <v>1</v>
          </cell>
          <cell r="I189">
            <v>58.84</v>
          </cell>
          <cell r="J189" t="str">
            <v>USD</v>
          </cell>
        </row>
        <row r="190">
          <cell r="A190">
            <v>1353548</v>
          </cell>
          <cell r="B190" t="str">
            <v>宜必思尚品墨尔本维多利亚酒店</v>
          </cell>
          <cell r="C190" t="str">
            <v>280-516401</v>
          </cell>
          <cell r="D190" t="str">
            <v/>
          </cell>
          <cell r="E190" t="str">
            <v/>
          </cell>
          <cell r="F190" t="str">
            <v>930.51</v>
          </cell>
          <cell r="G190" t="str">
            <v>RMB</v>
          </cell>
          <cell r="H190" t="str">
            <v>1</v>
          </cell>
          <cell r="I190">
            <v>136.06</v>
          </cell>
          <cell r="J190" t="str">
            <v>USD</v>
          </cell>
        </row>
        <row r="191">
          <cell r="A191">
            <v>1360583</v>
          </cell>
          <cell r="B191" t="str">
            <v>温莎酒店</v>
          </cell>
          <cell r="C191" t="str">
            <v>280-522300</v>
          </cell>
          <cell r="D191" t="str">
            <v>3069605</v>
          </cell>
          <cell r="E191" t="str">
            <v/>
          </cell>
          <cell r="F191" t="str">
            <v>833.48</v>
          </cell>
          <cell r="G191" t="str">
            <v>RMB</v>
          </cell>
          <cell r="H191" t="str">
            <v>1</v>
          </cell>
          <cell r="I191">
            <v>122.05</v>
          </cell>
          <cell r="J191" t="str">
            <v>USD</v>
          </cell>
        </row>
        <row r="192">
          <cell r="A192">
            <v>1359935</v>
          </cell>
          <cell r="B192" t="str">
            <v>宜必思尚品金斯盖特酒店</v>
          </cell>
          <cell r="C192" t="str">
            <v>280-521730</v>
          </cell>
          <cell r="D192" t="str">
            <v>2328809</v>
          </cell>
          <cell r="E192" t="str">
            <v/>
          </cell>
          <cell r="F192" t="str">
            <v>676.17</v>
          </cell>
          <cell r="G192" t="str">
            <v>RMB</v>
          </cell>
          <cell r="H192" t="str">
            <v>1</v>
          </cell>
          <cell r="I192">
            <v>98.87</v>
          </cell>
          <cell r="J192" t="str">
            <v>USD</v>
          </cell>
        </row>
        <row r="193">
          <cell r="A193">
            <v>1355680</v>
          </cell>
          <cell r="B193" t="str">
            <v>牡蛎广场酒店</v>
          </cell>
          <cell r="C193" t="str">
            <v>271-448577</v>
          </cell>
          <cell r="D193" t="str">
            <v>556002271448577</v>
          </cell>
          <cell r="E193" t="str">
            <v/>
          </cell>
          <cell r="F193" t="str">
            <v>191.9</v>
          </cell>
          <cell r="G193" t="str">
            <v>RMB</v>
          </cell>
          <cell r="H193" t="str">
            <v>1</v>
          </cell>
          <cell r="I193">
            <v>28.06</v>
          </cell>
          <cell r="J193" t="str">
            <v>USD</v>
          </cell>
        </row>
        <row r="194">
          <cell r="A194">
            <v>1371537</v>
          </cell>
          <cell r="B194" t="str">
            <v>诺富特吉隆坡市中心酒店</v>
          </cell>
          <cell r="C194" t="str">
            <v>320-1341990</v>
          </cell>
          <cell r="D194" t="str">
            <v/>
          </cell>
          <cell r="E194" t="str">
            <v/>
          </cell>
          <cell r="F194" t="str">
            <v>405.23</v>
          </cell>
          <cell r="G194" t="str">
            <v>RMB</v>
          </cell>
          <cell r="H194" t="str">
            <v>1</v>
          </cell>
          <cell r="I194">
            <v>59.2</v>
          </cell>
          <cell r="J194" t="str">
            <v>USD</v>
          </cell>
        </row>
        <row r="195">
          <cell r="A195">
            <v>1371029</v>
          </cell>
          <cell r="B195" t="str">
            <v>诺富特吉隆坡市中心酒店</v>
          </cell>
          <cell r="C195" t="str">
            <v>320-1340816</v>
          </cell>
          <cell r="D195" t="str">
            <v/>
          </cell>
          <cell r="E195" t="str">
            <v/>
          </cell>
          <cell r="F195" t="str">
            <v>1622.58</v>
          </cell>
          <cell r="G195" t="str">
            <v>RMB</v>
          </cell>
          <cell r="H195" t="str">
            <v>1</v>
          </cell>
          <cell r="I195">
            <v>236.8</v>
          </cell>
          <cell r="J195" t="str">
            <v>USD</v>
          </cell>
        </row>
        <row r="196">
          <cell r="A196">
            <v>1349781</v>
          </cell>
          <cell r="B196" t="str">
            <v>吉隆坡邵氏广场美爵酒店</v>
          </cell>
          <cell r="C196" t="str">
            <v>320-1306845</v>
          </cell>
          <cell r="D196" t="str">
            <v>613189</v>
          </cell>
          <cell r="E196" t="str">
            <v/>
          </cell>
          <cell r="F196" t="str">
            <v>314.59</v>
          </cell>
          <cell r="G196" t="str">
            <v>RMB</v>
          </cell>
          <cell r="H196" t="str">
            <v>1</v>
          </cell>
          <cell r="I196">
            <v>46</v>
          </cell>
          <cell r="J196" t="str">
            <v>USD</v>
          </cell>
        </row>
        <row r="197">
          <cell r="A197">
            <v>1342196</v>
          </cell>
          <cell r="B197" t="str">
            <v>吉隆坡邵氏广场美爵酒店</v>
          </cell>
          <cell r="C197" t="str">
            <v>320-1294026</v>
          </cell>
          <cell r="D197" t="str">
            <v/>
          </cell>
          <cell r="E197" t="str">
            <v/>
          </cell>
          <cell r="F197" t="str">
            <v>745.5</v>
          </cell>
          <cell r="G197" t="str">
            <v>RMB</v>
          </cell>
          <cell r="H197" t="str">
            <v>1</v>
          </cell>
          <cell r="I197">
            <v>108.74</v>
          </cell>
          <cell r="J197" t="str">
            <v>USD</v>
          </cell>
        </row>
        <row r="198">
          <cell r="A198">
            <v>1349760</v>
          </cell>
          <cell r="B198" t="str">
            <v>吉隆坡邵氏广场美爵酒店</v>
          </cell>
          <cell r="C198" t="str">
            <v>320-1306753</v>
          </cell>
          <cell r="D198" t="str">
            <v>354172</v>
          </cell>
          <cell r="E198" t="str">
            <v/>
          </cell>
          <cell r="F198" t="str">
            <v>369.85</v>
          </cell>
          <cell r="G198" t="str">
            <v>RMB</v>
          </cell>
          <cell r="H198" t="str">
            <v>1</v>
          </cell>
          <cell r="I198">
            <v>54.08</v>
          </cell>
          <cell r="J198" t="str">
            <v>USD</v>
          </cell>
        </row>
        <row r="199">
          <cell r="A199">
            <v>1367960</v>
          </cell>
          <cell r="B199" t="str">
            <v>吉隆坡邵氏广场美爵酒店</v>
          </cell>
          <cell r="C199" t="str">
            <v>320-1335335</v>
          </cell>
          <cell r="D199" t="str">
            <v>875432</v>
          </cell>
          <cell r="E199" t="str">
            <v/>
          </cell>
          <cell r="F199" t="str">
            <v>991.73</v>
          </cell>
          <cell r="G199" t="str">
            <v>RMB</v>
          </cell>
          <cell r="H199" t="str">
            <v>1</v>
          </cell>
          <cell r="I199">
            <v>145.19</v>
          </cell>
          <cell r="J199" t="str">
            <v>USD</v>
          </cell>
        </row>
        <row r="200">
          <cell r="A200">
            <v>1364817</v>
          </cell>
          <cell r="B200" t="str">
            <v>蓝珊瑚海滩度假村</v>
          </cell>
          <cell r="C200" t="str">
            <v>271-458122</v>
          </cell>
          <cell r="D200" t="str">
            <v>09292018t</v>
          </cell>
          <cell r="E200" t="str">
            <v/>
          </cell>
          <cell r="F200" t="str">
            <v>620.04</v>
          </cell>
          <cell r="G200" t="str">
            <v>RMB</v>
          </cell>
          <cell r="H200" t="str">
            <v>1</v>
          </cell>
          <cell r="I200">
            <v>90.76</v>
          </cell>
          <cell r="J200" t="str">
            <v>USD</v>
          </cell>
        </row>
        <row r="201">
          <cell r="A201">
            <v>1377004</v>
          </cell>
          <cell r="B201" t="str">
            <v>悉尼中央新城马洛酒店</v>
          </cell>
          <cell r="C201" t="str">
            <v>280-540910</v>
          </cell>
          <cell r="D201" t="str">
            <v>147062</v>
          </cell>
          <cell r="E201" t="str">
            <v/>
          </cell>
          <cell r="F201" t="str">
            <v>489.8</v>
          </cell>
          <cell r="G201" t="str">
            <v>RMB</v>
          </cell>
          <cell r="H201" t="str">
            <v>1</v>
          </cell>
          <cell r="I201">
            <v>71.44</v>
          </cell>
          <cell r="J201" t="str">
            <v>USD</v>
          </cell>
        </row>
        <row r="202">
          <cell r="A202">
            <v>1375270</v>
          </cell>
          <cell r="B202" t="str">
            <v>悉尼中央新城马洛酒店</v>
          </cell>
          <cell r="C202" t="str">
            <v>280-538663</v>
          </cell>
          <cell r="D202" t="str">
            <v>280-538663</v>
          </cell>
          <cell r="E202" t="str">
            <v/>
          </cell>
          <cell r="F202" t="str">
            <v>617.33</v>
          </cell>
          <cell r="G202" t="str">
            <v>RMB</v>
          </cell>
          <cell r="H202" t="str">
            <v>1</v>
          </cell>
          <cell r="I202">
            <v>89.78</v>
          </cell>
          <cell r="J202" t="str">
            <v>USD</v>
          </cell>
        </row>
        <row r="203">
          <cell r="A203">
            <v>1359930</v>
          </cell>
          <cell r="B203" t="str">
            <v>兰卡威丹绒鲁度假村</v>
          </cell>
          <cell r="C203" t="str">
            <v>320-1322058</v>
          </cell>
          <cell r="D203" t="str">
            <v>6133422</v>
          </cell>
          <cell r="E203" t="str">
            <v/>
          </cell>
          <cell r="F203" t="str">
            <v>3451.37</v>
          </cell>
          <cell r="G203" t="str">
            <v>RMB</v>
          </cell>
          <cell r="H203" t="str">
            <v>1</v>
          </cell>
          <cell r="I203">
            <v>504.66</v>
          </cell>
          <cell r="J203" t="str">
            <v>USD</v>
          </cell>
        </row>
        <row r="204">
          <cell r="A204">
            <v>1369425</v>
          </cell>
          <cell r="B204" t="str">
            <v>兰卡威丹绒鲁度假村</v>
          </cell>
          <cell r="C204" t="str">
            <v>320-1337399</v>
          </cell>
          <cell r="D204" t="str">
            <v>6134754</v>
          </cell>
          <cell r="E204" t="str">
            <v/>
          </cell>
          <cell r="F204" t="str">
            <v>3085.54</v>
          </cell>
          <cell r="G204" t="str">
            <v>RMB</v>
          </cell>
          <cell r="H204" t="str">
            <v>1</v>
          </cell>
          <cell r="I204">
            <v>449.78</v>
          </cell>
          <cell r="J204" t="str">
            <v>USD</v>
          </cell>
        </row>
        <row r="205">
          <cell r="A205">
            <v>1369422</v>
          </cell>
          <cell r="B205" t="str">
            <v>兰卡威丹绒鲁度假村</v>
          </cell>
          <cell r="C205" t="str">
            <v>320-1337390</v>
          </cell>
          <cell r="D205" t="str">
            <v>6134755</v>
          </cell>
          <cell r="E205" t="str">
            <v/>
          </cell>
          <cell r="F205" t="str">
            <v>1542.77</v>
          </cell>
          <cell r="G205" t="str">
            <v>RMB</v>
          </cell>
          <cell r="H205" t="str">
            <v>1</v>
          </cell>
          <cell r="I205">
            <v>224.89</v>
          </cell>
          <cell r="J205" t="str">
            <v>USD</v>
          </cell>
        </row>
        <row r="206">
          <cell r="A206">
            <v>1378146</v>
          </cell>
          <cell r="B206" t="str">
            <v>彭斯恩宫殿酒店</v>
          </cell>
          <cell r="C206" t="str">
            <v>271-474372</v>
          </cell>
          <cell r="D206" t="str">
            <v/>
          </cell>
          <cell r="E206" t="str">
            <v/>
          </cell>
          <cell r="F206" t="str">
            <v>205.27</v>
          </cell>
          <cell r="G206" t="str">
            <v>RMB</v>
          </cell>
          <cell r="H206" t="str">
            <v>1</v>
          </cell>
          <cell r="I206">
            <v>29.92</v>
          </cell>
          <cell r="J206" t="str">
            <v>USD</v>
          </cell>
        </row>
        <row r="207">
          <cell r="A207">
            <v>1355012</v>
          </cell>
          <cell r="B207" t="str">
            <v>彭斯恩宫殿酒店</v>
          </cell>
          <cell r="C207" t="str">
            <v>271-447940</v>
          </cell>
          <cell r="D207" t="str">
            <v/>
          </cell>
          <cell r="E207" t="str">
            <v/>
          </cell>
          <cell r="F207" t="str">
            <v>207.63</v>
          </cell>
          <cell r="G207" t="str">
            <v>RMB</v>
          </cell>
          <cell r="H207" t="str">
            <v>1</v>
          </cell>
          <cell r="I207">
            <v>30.36</v>
          </cell>
          <cell r="J207" t="str">
            <v>USD</v>
          </cell>
        </row>
        <row r="208">
          <cell r="A208">
            <v>1364896</v>
          </cell>
          <cell r="B208" t="str">
            <v>彭斯恩宫殿酒店</v>
          </cell>
          <cell r="C208" t="str">
            <v>271-458203</v>
          </cell>
          <cell r="D208" t="str">
            <v>2018-000311</v>
          </cell>
          <cell r="E208" t="str">
            <v/>
          </cell>
          <cell r="F208" t="str">
            <v>185.27</v>
          </cell>
          <cell r="G208" t="str">
            <v>RMB</v>
          </cell>
          <cell r="H208" t="str">
            <v>1</v>
          </cell>
          <cell r="I208">
            <v>27.12</v>
          </cell>
          <cell r="J208" t="str">
            <v>USD</v>
          </cell>
        </row>
        <row r="209">
          <cell r="A209">
            <v>1375927</v>
          </cell>
          <cell r="B209" t="str">
            <v>黄金海岸曼特拉美景酒店</v>
          </cell>
          <cell r="C209" t="str">
            <v>280-539302</v>
          </cell>
          <cell r="D209" t="str">
            <v/>
          </cell>
          <cell r="E209" t="str">
            <v/>
          </cell>
          <cell r="F209" t="str">
            <v>1265.6</v>
          </cell>
          <cell r="G209" t="str">
            <v>RMB</v>
          </cell>
          <cell r="H209" t="str">
            <v>1</v>
          </cell>
          <cell r="I209">
            <v>184.73</v>
          </cell>
          <cell r="J209" t="str">
            <v>USD</v>
          </cell>
        </row>
        <row r="210">
          <cell r="A210">
            <v>1351317</v>
          </cell>
          <cell r="B210" t="str">
            <v>马尼拉科帕卡巴纳公寓酒店</v>
          </cell>
          <cell r="C210" t="str">
            <v>271-444617</v>
          </cell>
          <cell r="D210" t="str">
            <v>328332</v>
          </cell>
          <cell r="E210" t="str">
            <v/>
          </cell>
          <cell r="F210" t="str">
            <v>1007.8</v>
          </cell>
          <cell r="G210" t="str">
            <v>RMB</v>
          </cell>
          <cell r="H210" t="str">
            <v>1</v>
          </cell>
          <cell r="I210">
            <v>147.36</v>
          </cell>
          <cell r="J210" t="str">
            <v>USD</v>
          </cell>
        </row>
        <row r="211">
          <cell r="A211">
            <v>1357093</v>
          </cell>
          <cell r="B211" t="str">
            <v>宿务水蓝城机场酒店</v>
          </cell>
          <cell r="C211" t="str">
            <v>271-450026</v>
          </cell>
          <cell r="D211" t="str">
            <v>271-450026</v>
          </cell>
          <cell r="E211" t="str">
            <v/>
          </cell>
          <cell r="F211" t="str">
            <v>543.36</v>
          </cell>
          <cell r="G211" t="str">
            <v>RMB</v>
          </cell>
          <cell r="H211" t="str">
            <v>1</v>
          </cell>
          <cell r="I211">
            <v>79.45</v>
          </cell>
          <cell r="J211" t="str">
            <v>USD</v>
          </cell>
        </row>
        <row r="212">
          <cell r="A212">
            <v>1376366</v>
          </cell>
          <cell r="B212" t="str">
            <v>马尼拉马卡迪宫殿酒店</v>
          </cell>
          <cell r="C212" t="str">
            <v>271-471468</v>
          </cell>
          <cell r="D212" t="str">
            <v/>
          </cell>
          <cell r="E212" t="str">
            <v/>
          </cell>
          <cell r="F212" t="str">
            <v>477.63</v>
          </cell>
          <cell r="G212" t="str">
            <v>RMB</v>
          </cell>
          <cell r="H212" t="str">
            <v>1</v>
          </cell>
          <cell r="I212">
            <v>69.66</v>
          </cell>
          <cell r="J212" t="str">
            <v>USD</v>
          </cell>
        </row>
        <row r="213">
          <cell r="A213">
            <v>1375575</v>
          </cell>
          <cell r="B213" t="str">
            <v>马尼拉马卡迪宫殿酒店</v>
          </cell>
          <cell r="C213" t="str">
            <v>271-470642</v>
          </cell>
          <cell r="D213" t="str">
            <v>256526</v>
          </cell>
          <cell r="E213" t="str">
            <v/>
          </cell>
          <cell r="F213" t="str">
            <v>955.19</v>
          </cell>
          <cell r="G213" t="str">
            <v>RMB</v>
          </cell>
          <cell r="H213" t="str">
            <v>1</v>
          </cell>
          <cell r="I213">
            <v>139.32</v>
          </cell>
          <cell r="J213" t="str">
            <v>USD</v>
          </cell>
        </row>
        <row r="214">
          <cell r="A214">
            <v>1374691</v>
          </cell>
          <cell r="B214" t="str">
            <v>马尼拉马卡迪宫殿酒店</v>
          </cell>
          <cell r="C214" t="str">
            <v>271-469422</v>
          </cell>
          <cell r="D214" t="str">
            <v>256456</v>
          </cell>
          <cell r="E214" t="str">
            <v/>
          </cell>
          <cell r="F214" t="str">
            <v>475.75</v>
          </cell>
          <cell r="G214" t="str">
            <v>RMB</v>
          </cell>
          <cell r="H214" t="str">
            <v>1</v>
          </cell>
          <cell r="I214">
            <v>69.3</v>
          </cell>
          <cell r="J214" t="str">
            <v>USD</v>
          </cell>
        </row>
        <row r="215">
          <cell r="A215">
            <v>1362948</v>
          </cell>
          <cell r="B215" t="str">
            <v>马尼拉马卡迪宫殿酒店</v>
          </cell>
          <cell r="C215" t="str">
            <v>271-456223</v>
          </cell>
          <cell r="D215" t="str">
            <v/>
          </cell>
          <cell r="E215" t="str">
            <v/>
          </cell>
          <cell r="F215" t="str">
            <v>1085.46</v>
          </cell>
          <cell r="G215" t="str">
            <v>RMB</v>
          </cell>
          <cell r="H215" t="str">
            <v>1</v>
          </cell>
          <cell r="I215">
            <v>159.2</v>
          </cell>
          <cell r="J215" t="str">
            <v>USD</v>
          </cell>
        </row>
        <row r="216">
          <cell r="A216">
            <v>1340167</v>
          </cell>
          <cell r="B216" t="str">
            <v>槟城湾景海滩度假村</v>
          </cell>
          <cell r="C216" t="str">
            <v>320-1290692</v>
          </cell>
          <cell r="D216" t="str">
            <v>320-1290692</v>
          </cell>
          <cell r="E216" t="str">
            <v/>
          </cell>
          <cell r="F216" t="str">
            <v>547.11</v>
          </cell>
          <cell r="G216" t="str">
            <v>RMB</v>
          </cell>
          <cell r="H216" t="str">
            <v>1</v>
          </cell>
          <cell r="I216">
            <v>79.85</v>
          </cell>
          <cell r="J216" t="str">
            <v>USD</v>
          </cell>
        </row>
        <row r="217">
          <cell r="A217">
            <v>1360076</v>
          </cell>
          <cell r="B217" t="str">
            <v>槟城诺瑟姆套房酒店</v>
          </cell>
          <cell r="C217" t="str">
            <v>320-1322256</v>
          </cell>
          <cell r="D217" t="str">
            <v>125799</v>
          </cell>
          <cell r="E217" t="str">
            <v/>
          </cell>
          <cell r="F217" t="str">
            <v>573.66</v>
          </cell>
          <cell r="G217" t="str">
            <v>RMB</v>
          </cell>
          <cell r="H217" t="str">
            <v>1</v>
          </cell>
          <cell r="I217">
            <v>83.88</v>
          </cell>
          <cell r="J217" t="str">
            <v>USD</v>
          </cell>
        </row>
        <row r="218">
          <cell r="A218">
            <v>1370259</v>
          </cell>
          <cell r="B218" t="str">
            <v>会安拉森塔精品酒店</v>
          </cell>
          <cell r="C218" t="str">
            <v>358-292794</v>
          </cell>
          <cell r="D218" t="str">
            <v/>
          </cell>
          <cell r="E218" t="str">
            <v/>
          </cell>
          <cell r="F218" t="str">
            <v>534.54</v>
          </cell>
          <cell r="G218" t="str">
            <v>RMB</v>
          </cell>
          <cell r="H218" t="str">
            <v>1</v>
          </cell>
          <cell r="I218">
            <v>78.28</v>
          </cell>
          <cell r="J218" t="str">
            <v>USD</v>
          </cell>
        </row>
        <row r="219">
          <cell r="A219">
            <v>1367084</v>
          </cell>
          <cell r="B219" t="str">
            <v>绿洲公园酒店</v>
          </cell>
          <cell r="C219" t="str">
            <v>271-460014</v>
          </cell>
          <cell r="D219" t="str">
            <v/>
          </cell>
          <cell r="E219" t="str">
            <v/>
          </cell>
          <cell r="F219" t="str">
            <v>453.89</v>
          </cell>
          <cell r="G219" t="str">
            <v>RMB</v>
          </cell>
          <cell r="H219" t="str">
            <v>1</v>
          </cell>
          <cell r="I219">
            <v>66.45</v>
          </cell>
          <cell r="J219" t="str">
            <v>USD</v>
          </cell>
        </row>
        <row r="220">
          <cell r="A220">
            <v>1360258</v>
          </cell>
          <cell r="B220" t="str">
            <v>吉隆坡KIP酒店</v>
          </cell>
          <cell r="C220" t="str">
            <v>320-1322543</v>
          </cell>
          <cell r="D220" t="str">
            <v>10049779</v>
          </cell>
          <cell r="E220" t="str">
            <v/>
          </cell>
          <cell r="F220" t="str">
            <v>250.24</v>
          </cell>
          <cell r="G220" t="str">
            <v>RMB</v>
          </cell>
          <cell r="H220" t="str">
            <v>1</v>
          </cell>
          <cell r="I220">
            <v>36.59</v>
          </cell>
          <cell r="J220" t="str">
            <v>USD</v>
          </cell>
        </row>
        <row r="221">
          <cell r="A221">
            <v>1347638</v>
          </cell>
          <cell r="B221" t="str">
            <v>西贡机场宜必思酒店</v>
          </cell>
          <cell r="C221" t="str">
            <v>358-284321</v>
          </cell>
          <cell r="D221" t="str">
            <v>124174</v>
          </cell>
          <cell r="E221" t="str">
            <v/>
          </cell>
          <cell r="F221" t="str">
            <v>401.53</v>
          </cell>
          <cell r="G221" t="str">
            <v>RMB</v>
          </cell>
          <cell r="H221" t="str">
            <v>1</v>
          </cell>
          <cell r="I221">
            <v>58.13</v>
          </cell>
          <cell r="J221" t="str">
            <v>USD</v>
          </cell>
        </row>
        <row r="222">
          <cell r="A222">
            <v>1354445</v>
          </cell>
          <cell r="B222" t="str">
            <v>西贡机场宜必思酒店</v>
          </cell>
          <cell r="C222" t="str">
            <v>358-286618</v>
          </cell>
          <cell r="D222" t="str">
            <v>126084</v>
          </cell>
          <cell r="E222" t="str">
            <v/>
          </cell>
          <cell r="F222" t="str">
            <v>377.44</v>
          </cell>
          <cell r="G222" t="str">
            <v>RMB</v>
          </cell>
          <cell r="H222" t="str">
            <v>1</v>
          </cell>
          <cell r="I222">
            <v>55.19</v>
          </cell>
          <cell r="J222" t="str">
            <v>USD</v>
          </cell>
        </row>
        <row r="223">
          <cell r="A223">
            <v>1353860</v>
          </cell>
          <cell r="B223" t="str">
            <v>西贡机场宜必思酒店</v>
          </cell>
          <cell r="C223" t="str">
            <v>358-286435</v>
          </cell>
          <cell r="D223" t="str">
            <v>126043,126044</v>
          </cell>
          <cell r="E223" t="str">
            <v/>
          </cell>
          <cell r="F223" t="str">
            <v>754.89</v>
          </cell>
          <cell r="G223" t="str">
            <v>RMB</v>
          </cell>
          <cell r="H223" t="str">
            <v>1</v>
          </cell>
          <cell r="I223">
            <v>110.38</v>
          </cell>
          <cell r="J223" t="str">
            <v>USD</v>
          </cell>
        </row>
        <row r="224">
          <cell r="A224">
            <v>1337172</v>
          </cell>
          <cell r="B224" t="str">
            <v>西贡机场宜必思酒店</v>
          </cell>
          <cell r="C224" t="str">
            <v>358-280424</v>
          </cell>
          <cell r="D224" t="str">
            <v>118952</v>
          </cell>
          <cell r="E224" t="str">
            <v/>
          </cell>
          <cell r="F224" t="str">
            <v>382.1</v>
          </cell>
          <cell r="G224" t="str">
            <v>RMB</v>
          </cell>
          <cell r="H224" t="str">
            <v>1</v>
          </cell>
          <cell r="I224">
            <v>56.4</v>
          </cell>
          <cell r="J224" t="str">
            <v>USD</v>
          </cell>
        </row>
        <row r="225">
          <cell r="A225">
            <v>1347640</v>
          </cell>
          <cell r="B225" t="str">
            <v>西贡机场宜必思酒店</v>
          </cell>
          <cell r="C225" t="str">
            <v>358-284322</v>
          </cell>
          <cell r="D225" t="str">
            <v>124173</v>
          </cell>
          <cell r="E225" t="str">
            <v/>
          </cell>
          <cell r="F225" t="str">
            <v>401.53</v>
          </cell>
          <cell r="G225" t="str">
            <v>RMB</v>
          </cell>
          <cell r="H225" t="str">
            <v>1</v>
          </cell>
          <cell r="I225">
            <v>58.13</v>
          </cell>
          <cell r="J225" t="str">
            <v>USD</v>
          </cell>
        </row>
        <row r="226">
          <cell r="A226">
            <v>1352490</v>
          </cell>
          <cell r="B226" t="str">
            <v>西贡机场宜必思酒店</v>
          </cell>
          <cell r="C226" t="str">
            <v>358-285938</v>
          </cell>
          <cell r="D226" t="str">
            <v/>
          </cell>
          <cell r="E226" t="str">
            <v/>
          </cell>
          <cell r="F226" t="str">
            <v>377.44</v>
          </cell>
          <cell r="G226" t="str">
            <v>RMB</v>
          </cell>
          <cell r="H226" t="str">
            <v>1</v>
          </cell>
          <cell r="I226">
            <v>55.19</v>
          </cell>
          <cell r="J226" t="str">
            <v>USD</v>
          </cell>
        </row>
        <row r="227">
          <cell r="A227">
            <v>1351921</v>
          </cell>
          <cell r="B227" t="str">
            <v>西贡机场宜必思酒店</v>
          </cell>
          <cell r="C227" t="str">
            <v>358-285731</v>
          </cell>
          <cell r="D227" t="str">
            <v>124170</v>
          </cell>
          <cell r="E227" t="str">
            <v/>
          </cell>
          <cell r="F227" t="str">
            <v>377.44</v>
          </cell>
          <cell r="G227" t="str">
            <v>RMB</v>
          </cell>
          <cell r="H227" t="str">
            <v>1</v>
          </cell>
          <cell r="I227">
            <v>55.19</v>
          </cell>
          <cell r="J227" t="str">
            <v>USD</v>
          </cell>
        </row>
        <row r="228">
          <cell r="A228">
            <v>1332613</v>
          </cell>
          <cell r="B228" t="str">
            <v>西贡机场宜必思酒店</v>
          </cell>
          <cell r="C228" t="str">
            <v>358-278407</v>
          </cell>
          <cell r="D228" t="str">
            <v>118949</v>
          </cell>
          <cell r="E228" t="str">
            <v/>
          </cell>
          <cell r="F228" t="str">
            <v>379.24</v>
          </cell>
          <cell r="G228" t="str">
            <v>RMB</v>
          </cell>
          <cell r="H228" t="str">
            <v>1</v>
          </cell>
          <cell r="I228">
            <v>56.4</v>
          </cell>
          <cell r="J228" t="str">
            <v>USD</v>
          </cell>
        </row>
        <row r="229">
          <cell r="A229">
            <v>1334821</v>
          </cell>
          <cell r="B229" t="str">
            <v>西贡机场宜必思酒店</v>
          </cell>
          <cell r="C229" t="str">
            <v>358-279351</v>
          </cell>
          <cell r="D229" t="str">
            <v>118951</v>
          </cell>
          <cell r="E229" t="str">
            <v/>
          </cell>
          <cell r="F229" t="str">
            <v>378.84</v>
          </cell>
          <cell r="G229" t="str">
            <v>RMB</v>
          </cell>
          <cell r="H229" t="str">
            <v>1</v>
          </cell>
          <cell r="I229">
            <v>56.4</v>
          </cell>
          <cell r="J229" t="str">
            <v>USD</v>
          </cell>
        </row>
        <row r="230">
          <cell r="A230">
            <v>1340907</v>
          </cell>
          <cell r="B230" t="str">
            <v>西贡机场宜必思酒店</v>
          </cell>
          <cell r="C230" t="str">
            <v>358-281941</v>
          </cell>
          <cell r="D230" t="str">
            <v>121730</v>
          </cell>
          <cell r="E230" t="str">
            <v/>
          </cell>
          <cell r="F230" t="str">
            <v>388.21</v>
          </cell>
          <cell r="G230" t="str">
            <v>RMB</v>
          </cell>
          <cell r="H230" t="str">
            <v>1</v>
          </cell>
          <cell r="I230">
            <v>56.4</v>
          </cell>
          <cell r="J230" t="str">
            <v>USD</v>
          </cell>
        </row>
        <row r="231">
          <cell r="A231">
            <v>1377306</v>
          </cell>
          <cell r="B231" t="str">
            <v>西贡机场宜必思酒店</v>
          </cell>
          <cell r="C231" t="str">
            <v>358-296331</v>
          </cell>
          <cell r="D231" t="str">
            <v/>
          </cell>
          <cell r="E231" t="str">
            <v/>
          </cell>
          <cell r="F231" t="str">
            <v>890.94</v>
          </cell>
          <cell r="G231" t="str">
            <v>RMB</v>
          </cell>
          <cell r="H231" t="str">
            <v>1</v>
          </cell>
          <cell r="I231">
            <v>129.92</v>
          </cell>
          <cell r="J231" t="str">
            <v>USD</v>
          </cell>
        </row>
        <row r="232">
          <cell r="A232">
            <v>1343718</v>
          </cell>
          <cell r="B232" t="str">
            <v>西贡机场宜必思酒店</v>
          </cell>
          <cell r="C232" t="str">
            <v>358-282873</v>
          </cell>
          <cell r="D232" t="str">
            <v>121733</v>
          </cell>
          <cell r="E232" t="str">
            <v/>
          </cell>
          <cell r="F232" t="str">
            <v>400.88</v>
          </cell>
          <cell r="G232" t="str">
            <v>RMB</v>
          </cell>
          <cell r="H232" t="str">
            <v>1</v>
          </cell>
          <cell r="I232">
            <v>58.13</v>
          </cell>
          <cell r="J232" t="str">
            <v>USD</v>
          </cell>
        </row>
        <row r="233">
          <cell r="A233">
            <v>1378362</v>
          </cell>
          <cell r="B233" t="str">
            <v>西贡机场宜必思酒店</v>
          </cell>
          <cell r="C233" t="str">
            <v>358-296853</v>
          </cell>
          <cell r="D233" t="str">
            <v/>
          </cell>
          <cell r="E233" t="str">
            <v/>
          </cell>
          <cell r="F233" t="str">
            <v>1329.38</v>
          </cell>
          <cell r="G233" t="str">
            <v>RMB</v>
          </cell>
          <cell r="H233" t="str">
            <v>1</v>
          </cell>
          <cell r="I233">
            <v>193.77</v>
          </cell>
          <cell r="J233" t="str">
            <v>USD</v>
          </cell>
        </row>
        <row r="234">
          <cell r="A234">
            <v>1338385</v>
          </cell>
          <cell r="B234" t="str">
            <v>西贡机场宜必思酒店</v>
          </cell>
          <cell r="C234" t="str">
            <v>358-280962</v>
          </cell>
          <cell r="D234" t="str">
            <v>118958</v>
          </cell>
          <cell r="E234" t="str">
            <v/>
          </cell>
          <cell r="F234" t="str">
            <v>383.58</v>
          </cell>
          <cell r="G234" t="str">
            <v>RMB</v>
          </cell>
          <cell r="H234" t="str">
            <v>1</v>
          </cell>
          <cell r="I234">
            <v>56.4</v>
          </cell>
          <cell r="J234" t="str">
            <v>USD</v>
          </cell>
        </row>
        <row r="235">
          <cell r="A235">
            <v>1332065</v>
          </cell>
          <cell r="B235" t="str">
            <v>西贡机场宜必思酒店</v>
          </cell>
          <cell r="C235" t="str">
            <v>358-278273</v>
          </cell>
          <cell r="D235" t="str">
            <v>118948</v>
          </cell>
          <cell r="E235" t="str">
            <v/>
          </cell>
          <cell r="F235" t="str">
            <v>379.02</v>
          </cell>
          <cell r="G235" t="str">
            <v>RMB</v>
          </cell>
          <cell r="H235" t="str">
            <v>1</v>
          </cell>
          <cell r="I235">
            <v>56.4</v>
          </cell>
          <cell r="J235" t="str">
            <v>USD</v>
          </cell>
        </row>
        <row r="236">
          <cell r="A236">
            <v>1371362</v>
          </cell>
          <cell r="B236" t="str">
            <v>新加坡富丽敦酒店</v>
          </cell>
          <cell r="C236" t="str">
            <v>322-1201649</v>
          </cell>
          <cell r="D236" t="str">
            <v>3525149</v>
          </cell>
          <cell r="E236" t="str">
            <v/>
          </cell>
          <cell r="F236" t="str">
            <v>3886.72</v>
          </cell>
          <cell r="G236" t="str">
            <v>RMB</v>
          </cell>
          <cell r="H236" t="str">
            <v>1</v>
          </cell>
          <cell r="I236">
            <v>567.81</v>
          </cell>
          <cell r="J236" t="str">
            <v>USD</v>
          </cell>
        </row>
        <row r="237">
          <cell r="A237">
            <v>1362014</v>
          </cell>
          <cell r="B237" t="str">
            <v>新加坡富丽敦酒店</v>
          </cell>
          <cell r="C237" t="str">
            <v>322-1190750</v>
          </cell>
          <cell r="D237" t="str">
            <v/>
          </cell>
          <cell r="E237" t="str">
            <v/>
          </cell>
          <cell r="F237" t="str">
            <v>1553.09</v>
          </cell>
          <cell r="G237" t="str">
            <v>RMB</v>
          </cell>
          <cell r="H237" t="str">
            <v>1</v>
          </cell>
          <cell r="I237">
            <v>228.12</v>
          </cell>
          <cell r="J237" t="str">
            <v>USD</v>
          </cell>
        </row>
        <row r="238">
          <cell r="A238">
            <v>1376483</v>
          </cell>
          <cell r="B238" t="str">
            <v>新加坡悦乐樟宜酒店</v>
          </cell>
          <cell r="C238" t="str">
            <v>322-1209422</v>
          </cell>
          <cell r="D238" t="str">
            <v>22324246</v>
          </cell>
          <cell r="E238" t="str">
            <v/>
          </cell>
          <cell r="F238" t="str">
            <v>1056.99</v>
          </cell>
          <cell r="G238" t="str">
            <v>RMB</v>
          </cell>
          <cell r="H238" t="str">
            <v>1</v>
          </cell>
          <cell r="I238">
            <v>154.1</v>
          </cell>
          <cell r="J238" t="str">
            <v>USD</v>
          </cell>
        </row>
        <row r="239">
          <cell r="A239">
            <v>1367056</v>
          </cell>
          <cell r="B239" t="str">
            <v>新加坡圣淘沙索菲特水疗度假酒店</v>
          </cell>
          <cell r="C239" t="str">
            <v>322-1196093</v>
          </cell>
          <cell r="D239" t="str">
            <v>392956</v>
          </cell>
          <cell r="E239" t="str">
            <v/>
          </cell>
          <cell r="F239" t="str">
            <v>3655.05</v>
          </cell>
          <cell r="G239" t="str">
            <v>RMB</v>
          </cell>
          <cell r="H239" t="str">
            <v>1</v>
          </cell>
          <cell r="I239">
            <v>535.1</v>
          </cell>
          <cell r="J239" t="str">
            <v>USD</v>
          </cell>
        </row>
        <row r="240">
          <cell r="A240">
            <v>1363735</v>
          </cell>
          <cell r="B240" t="str">
            <v>新加坡81酒店(优质星)</v>
          </cell>
          <cell r="C240" t="str">
            <v>322-1192573</v>
          </cell>
          <cell r="D240" t="str">
            <v>322-1192573</v>
          </cell>
          <cell r="E240" t="str">
            <v/>
          </cell>
          <cell r="F240" t="str">
            <v>434.46</v>
          </cell>
          <cell r="G240" t="str">
            <v>RMB</v>
          </cell>
          <cell r="H240" t="str">
            <v>1</v>
          </cell>
          <cell r="I240">
            <v>63.72</v>
          </cell>
          <cell r="J240" t="str">
            <v>USD</v>
          </cell>
        </row>
        <row r="241">
          <cell r="A241">
            <v>1377995</v>
          </cell>
          <cell r="B241" t="str">
            <v>新加坡81酒店(优质星)</v>
          </cell>
          <cell r="C241" t="str">
            <v>322-1212046</v>
          </cell>
          <cell r="D241" t="str">
            <v/>
          </cell>
          <cell r="E241" t="str">
            <v/>
          </cell>
          <cell r="F241" t="str">
            <v>1344.68</v>
          </cell>
          <cell r="G241" t="str">
            <v>RMB</v>
          </cell>
          <cell r="H241" t="str">
            <v>1</v>
          </cell>
          <cell r="I241">
            <v>196</v>
          </cell>
          <cell r="J241" t="str">
            <v>USD</v>
          </cell>
        </row>
        <row r="242">
          <cell r="A242">
            <v>1365055</v>
          </cell>
          <cell r="B242" t="str">
            <v>悉尼雷迪森广场酒店</v>
          </cell>
          <cell r="C242" t="str">
            <v>280-527284</v>
          </cell>
          <cell r="D242" t="str">
            <v>49716620</v>
          </cell>
          <cell r="E242" t="str">
            <v/>
          </cell>
          <cell r="F242" t="str">
            <v>3037.88</v>
          </cell>
          <cell r="G242" t="str">
            <v>RMB</v>
          </cell>
          <cell r="H242" t="str">
            <v>1</v>
          </cell>
          <cell r="I242">
            <v>444.68</v>
          </cell>
          <cell r="J242" t="str">
            <v>USD</v>
          </cell>
        </row>
        <row r="243">
          <cell r="A243">
            <v>1374428</v>
          </cell>
          <cell r="B243" t="str">
            <v>迈阿密机场喜来登酒店</v>
          </cell>
          <cell r="C243" t="str">
            <v>235-4666968</v>
          </cell>
          <cell r="D243" t="str">
            <v/>
          </cell>
          <cell r="E243" t="str">
            <v/>
          </cell>
          <cell r="F243" t="str">
            <v>783.22</v>
          </cell>
          <cell r="G243" t="str">
            <v>RMB</v>
          </cell>
          <cell r="H243" t="str">
            <v>1</v>
          </cell>
          <cell r="I243">
            <v>114.27</v>
          </cell>
          <cell r="J243" t="str">
            <v>USD</v>
          </cell>
        </row>
        <row r="244">
          <cell r="A244">
            <v>1377088</v>
          </cell>
          <cell r="B244" t="str">
            <v>迈阿密机场喜来登酒店</v>
          </cell>
          <cell r="C244" t="str">
            <v>235-4677854</v>
          </cell>
          <cell r="D244" t="str">
            <v/>
          </cell>
          <cell r="E244" t="str">
            <v/>
          </cell>
          <cell r="F244" t="str">
            <v>920.09</v>
          </cell>
          <cell r="G244" t="str">
            <v>RMB</v>
          </cell>
          <cell r="H244" t="str">
            <v>1</v>
          </cell>
          <cell r="I244">
            <v>134.2</v>
          </cell>
          <cell r="J244" t="str">
            <v>USD</v>
          </cell>
        </row>
        <row r="245">
          <cell r="A245">
            <v>1365172</v>
          </cell>
          <cell r="B245" t="str">
            <v>曼谷艾塔斯酒店</v>
          </cell>
          <cell r="C245" t="str">
            <v>321-3581445</v>
          </cell>
          <cell r="D245" t="str">
            <v>519759</v>
          </cell>
          <cell r="E245" t="str">
            <v/>
          </cell>
          <cell r="F245" t="str">
            <v>2198.96</v>
          </cell>
          <cell r="G245" t="str">
            <v>RMB</v>
          </cell>
          <cell r="H245" t="str">
            <v>1</v>
          </cell>
          <cell r="I245">
            <v>321.88</v>
          </cell>
          <cell r="J245" t="str">
            <v>USD</v>
          </cell>
        </row>
        <row r="246">
          <cell r="A246">
            <v>1363130</v>
          </cell>
          <cell r="B246" t="str">
            <v>曼谷艾塔斯酒店</v>
          </cell>
          <cell r="C246" t="str">
            <v>321-3572732</v>
          </cell>
          <cell r="D246" t="str">
            <v>518876</v>
          </cell>
          <cell r="E246" t="str">
            <v/>
          </cell>
          <cell r="F246" t="str">
            <v>548.66</v>
          </cell>
          <cell r="G246" t="str">
            <v>RMB</v>
          </cell>
          <cell r="H246" t="str">
            <v>1</v>
          </cell>
          <cell r="I246">
            <v>80.47</v>
          </cell>
          <cell r="J246" t="str">
            <v>USD</v>
          </cell>
        </row>
        <row r="247">
          <cell r="A247">
            <v>1364026</v>
          </cell>
          <cell r="B247" t="str">
            <v>曼谷艾塔斯酒店</v>
          </cell>
          <cell r="C247" t="str">
            <v>321-3576332</v>
          </cell>
          <cell r="D247" t="str">
            <v/>
          </cell>
          <cell r="E247" t="str">
            <v/>
          </cell>
          <cell r="F247" t="str">
            <v>548.66</v>
          </cell>
          <cell r="G247" t="str">
            <v>RMB</v>
          </cell>
          <cell r="H247" t="str">
            <v>1</v>
          </cell>
          <cell r="I247">
            <v>80.47</v>
          </cell>
          <cell r="J247" t="str">
            <v>USD</v>
          </cell>
        </row>
        <row r="248">
          <cell r="A248">
            <v>1363056</v>
          </cell>
          <cell r="B248" t="str">
            <v>曼谷艾塔斯酒店</v>
          </cell>
          <cell r="C248" t="str">
            <v>321-3572426</v>
          </cell>
          <cell r="D248" t="str">
            <v>518784</v>
          </cell>
          <cell r="E248" t="str">
            <v/>
          </cell>
          <cell r="F248" t="str">
            <v>462.07</v>
          </cell>
          <cell r="G248" t="str">
            <v>RMB</v>
          </cell>
          <cell r="H248" t="str">
            <v>1</v>
          </cell>
          <cell r="I248">
            <v>67.77</v>
          </cell>
          <cell r="J248" t="str">
            <v>USD</v>
          </cell>
        </row>
        <row r="249">
          <cell r="A249">
            <v>1362586</v>
          </cell>
          <cell r="B249" t="str">
            <v>曼谷艾塔斯酒店</v>
          </cell>
          <cell r="C249" t="str">
            <v>321-3570021</v>
          </cell>
          <cell r="D249" t="str">
            <v>518440</v>
          </cell>
          <cell r="E249" t="str">
            <v/>
          </cell>
          <cell r="F249" t="str">
            <v>462.88</v>
          </cell>
          <cell r="G249" t="str">
            <v>RMB</v>
          </cell>
          <cell r="H249" t="str">
            <v>1</v>
          </cell>
          <cell r="I249">
            <v>67.77</v>
          </cell>
          <cell r="J249" t="str">
            <v>USD</v>
          </cell>
        </row>
        <row r="250">
          <cell r="A250">
            <v>1363995</v>
          </cell>
          <cell r="B250" t="str">
            <v>曼谷艾塔斯公寓酒店</v>
          </cell>
          <cell r="C250" t="str">
            <v>321-3576263</v>
          </cell>
          <cell r="D250" t="str">
            <v/>
          </cell>
          <cell r="E250" t="str">
            <v/>
          </cell>
          <cell r="F250" t="str">
            <v>2129.46</v>
          </cell>
          <cell r="G250" t="str">
            <v>RMB</v>
          </cell>
          <cell r="H250" t="str">
            <v>1</v>
          </cell>
          <cell r="I250">
            <v>312.32</v>
          </cell>
          <cell r="J250" t="str">
            <v>USD</v>
          </cell>
        </row>
        <row r="251">
          <cell r="A251">
            <v>1363218</v>
          </cell>
          <cell r="B251" t="str">
            <v>曼谷艾塔斯公寓酒店</v>
          </cell>
          <cell r="C251" t="str">
            <v>321-3573051</v>
          </cell>
          <cell r="D251" t="str">
            <v>518871</v>
          </cell>
          <cell r="E251" t="str">
            <v/>
          </cell>
          <cell r="F251" t="str">
            <v>1064.73</v>
          </cell>
          <cell r="G251" t="str">
            <v>RMB</v>
          </cell>
          <cell r="H251" t="str">
            <v>1</v>
          </cell>
          <cell r="I251">
            <v>156.16</v>
          </cell>
          <cell r="J251" t="str">
            <v>USD</v>
          </cell>
        </row>
        <row r="252">
          <cell r="A252">
            <v>1377755</v>
          </cell>
          <cell r="B252" t="str">
            <v>曼谷正宗暹罗郎楠酒店</v>
          </cell>
          <cell r="C252" t="str">
            <v>321-3646211</v>
          </cell>
          <cell r="D252" t="str">
            <v>22778</v>
          </cell>
          <cell r="E252" t="str">
            <v/>
          </cell>
          <cell r="F252" t="str">
            <v>261.05</v>
          </cell>
          <cell r="G252" t="str">
            <v>RMB</v>
          </cell>
          <cell r="H252" t="str">
            <v>1</v>
          </cell>
          <cell r="I252">
            <v>38.05</v>
          </cell>
          <cell r="J252" t="str">
            <v>USD</v>
          </cell>
        </row>
        <row r="253">
          <cell r="A253">
            <v>1372626</v>
          </cell>
          <cell r="B253" t="str">
            <v>曼谷正宗暹罗郎楠酒店</v>
          </cell>
          <cell r="C253" t="str">
            <v>321-3615674</v>
          </cell>
          <cell r="D253" t="str">
            <v>22399</v>
          </cell>
          <cell r="E253" t="str">
            <v/>
          </cell>
          <cell r="F253" t="str">
            <v>1444.8</v>
          </cell>
          <cell r="G253" t="str">
            <v>RMB</v>
          </cell>
          <cell r="H253" t="str">
            <v>1</v>
          </cell>
          <cell r="I253">
            <v>211.41</v>
          </cell>
          <cell r="J253" t="str">
            <v>USD</v>
          </cell>
        </row>
        <row r="254">
          <cell r="A254">
            <v>1363523</v>
          </cell>
          <cell r="B254" t="str">
            <v>曼谷因地亚丽晶酒店</v>
          </cell>
          <cell r="C254" t="str">
            <v>321-3574422</v>
          </cell>
          <cell r="D254" t="str">
            <v>231655</v>
          </cell>
          <cell r="E254" t="str">
            <v/>
          </cell>
          <cell r="F254" t="str">
            <v>404.8</v>
          </cell>
          <cell r="G254" t="str">
            <v>RMB</v>
          </cell>
          <cell r="H254" t="str">
            <v>1</v>
          </cell>
          <cell r="I254">
            <v>59.37</v>
          </cell>
          <cell r="J254" t="str">
            <v>USD</v>
          </cell>
        </row>
        <row r="255">
          <cell r="A255">
            <v>1374888</v>
          </cell>
          <cell r="B255" t="str">
            <v>曼谷拉吉塔维公寓酒店</v>
          </cell>
          <cell r="C255" t="str">
            <v>321-3628453</v>
          </cell>
          <cell r="D255" t="str">
            <v>321-3628453</v>
          </cell>
          <cell r="E255" t="str">
            <v/>
          </cell>
          <cell r="F255" t="str">
            <v>309.62</v>
          </cell>
          <cell r="G255" t="str">
            <v>RMB</v>
          </cell>
          <cell r="H255" t="str">
            <v>1</v>
          </cell>
          <cell r="I255">
            <v>45.1</v>
          </cell>
          <cell r="J255" t="str">
            <v>USD</v>
          </cell>
        </row>
        <row r="256">
          <cell r="A256">
            <v>1360289</v>
          </cell>
          <cell r="B256" t="str">
            <v>曼谷拉吉塔维公寓酒店</v>
          </cell>
          <cell r="C256" t="str">
            <v>321-3559001</v>
          </cell>
          <cell r="D256" t="str">
            <v>321458</v>
          </cell>
          <cell r="E256" t="str">
            <v/>
          </cell>
          <cell r="F256" t="str">
            <v>532.21</v>
          </cell>
          <cell r="G256" t="str">
            <v>RMB</v>
          </cell>
          <cell r="H256" t="str">
            <v>1</v>
          </cell>
          <cell r="I256">
            <v>77.82</v>
          </cell>
          <cell r="J256" t="str">
            <v>USD</v>
          </cell>
        </row>
        <row r="257">
          <cell r="A257">
            <v>1370520</v>
          </cell>
          <cell r="B257" t="str">
            <v>曼谷拉吉塔维公寓酒店</v>
          </cell>
          <cell r="C257" t="str">
            <v>321-3602593</v>
          </cell>
          <cell r="D257" t="str">
            <v>321904</v>
          </cell>
          <cell r="E257" t="str">
            <v/>
          </cell>
          <cell r="F257" t="str">
            <v>262.23</v>
          </cell>
          <cell r="G257" t="str">
            <v>RMB</v>
          </cell>
          <cell r="H257" t="str">
            <v>1</v>
          </cell>
          <cell r="I257">
            <v>38.27</v>
          </cell>
          <cell r="J257" t="str">
            <v>USD</v>
          </cell>
        </row>
        <row r="258">
          <cell r="A258">
            <v>1374994</v>
          </cell>
          <cell r="B258" t="str">
            <v>曼谷拉吉塔维公寓酒店</v>
          </cell>
          <cell r="C258" t="str">
            <v>321-3628950</v>
          </cell>
          <cell r="D258" t="str">
            <v>222177</v>
          </cell>
          <cell r="E258" t="str">
            <v/>
          </cell>
          <cell r="F258" t="str">
            <v>1315.72</v>
          </cell>
          <cell r="G258" t="str">
            <v>RMB</v>
          </cell>
          <cell r="H258" t="str">
            <v>1</v>
          </cell>
          <cell r="I258">
            <v>191.35</v>
          </cell>
          <cell r="J258" t="str">
            <v>USD</v>
          </cell>
        </row>
        <row r="259">
          <cell r="A259">
            <v>1361000</v>
          </cell>
          <cell r="B259" t="str">
            <v>曼谷拉吉塔维公寓酒店</v>
          </cell>
          <cell r="C259" t="str">
            <v>321-3561542</v>
          </cell>
          <cell r="D259" t="str">
            <v/>
          </cell>
          <cell r="E259" t="str">
            <v/>
          </cell>
          <cell r="F259" t="str">
            <v>531.67</v>
          </cell>
          <cell r="G259" t="str">
            <v>RMB</v>
          </cell>
          <cell r="H259" t="str">
            <v>1</v>
          </cell>
          <cell r="I259">
            <v>77.82</v>
          </cell>
          <cell r="J259" t="str">
            <v>USD</v>
          </cell>
        </row>
        <row r="260">
          <cell r="A260">
            <v>1365290</v>
          </cell>
          <cell r="B260" t="str">
            <v>曼谷皇家酒店</v>
          </cell>
          <cell r="C260" t="str">
            <v>321-3582123</v>
          </cell>
          <cell r="D260" t="str">
            <v/>
          </cell>
          <cell r="E260" t="str">
            <v/>
          </cell>
          <cell r="F260" t="str">
            <v>686.9</v>
          </cell>
          <cell r="G260" t="str">
            <v>RMB</v>
          </cell>
          <cell r="H260" t="str">
            <v>1</v>
          </cell>
          <cell r="I260">
            <v>100.76</v>
          </cell>
          <cell r="J260" t="str">
            <v>USD</v>
          </cell>
        </row>
        <row r="261">
          <cell r="A261">
            <v>1363183</v>
          </cell>
          <cell r="B261" t="str">
            <v>曼谷皇家酒店</v>
          </cell>
          <cell r="C261" t="str">
            <v>321-3572920</v>
          </cell>
          <cell r="D261" t="str">
            <v>134292</v>
          </cell>
          <cell r="E261" t="str">
            <v/>
          </cell>
          <cell r="F261" t="str">
            <v>220.84</v>
          </cell>
          <cell r="G261" t="str">
            <v>RMB</v>
          </cell>
          <cell r="H261" t="str">
            <v>1</v>
          </cell>
          <cell r="I261">
            <v>32.39</v>
          </cell>
          <cell r="J261" t="str">
            <v>USD</v>
          </cell>
        </row>
        <row r="262">
          <cell r="A262">
            <v>1364428</v>
          </cell>
          <cell r="B262" t="str">
            <v>曼谷皇家酒店</v>
          </cell>
          <cell r="C262" t="str">
            <v>321-3578152</v>
          </cell>
          <cell r="D262" t="str">
            <v>134564</v>
          </cell>
          <cell r="E262" t="str">
            <v/>
          </cell>
          <cell r="F262" t="str">
            <v>686.25</v>
          </cell>
          <cell r="G262" t="str">
            <v>RMB</v>
          </cell>
          <cell r="H262" t="str">
            <v>1</v>
          </cell>
          <cell r="I262">
            <v>100.76</v>
          </cell>
          <cell r="J262" t="str">
            <v>USD</v>
          </cell>
        </row>
        <row r="263">
          <cell r="A263">
            <v>1376362</v>
          </cell>
          <cell r="B263" t="str">
            <v>曼谷皇家酒店</v>
          </cell>
          <cell r="C263" t="str">
            <v>321-3636367</v>
          </cell>
          <cell r="D263" t="str">
            <v/>
          </cell>
          <cell r="E263" t="str">
            <v/>
          </cell>
          <cell r="F263" t="str">
            <v>222.09</v>
          </cell>
          <cell r="G263" t="str">
            <v>RMB</v>
          </cell>
          <cell r="H263" t="str">
            <v>1</v>
          </cell>
          <cell r="I263">
            <v>32.39</v>
          </cell>
          <cell r="J263" t="str">
            <v>USD</v>
          </cell>
        </row>
        <row r="264">
          <cell r="A264">
            <v>1376016</v>
          </cell>
          <cell r="B264" t="str">
            <v>曼谷皇家酒店</v>
          </cell>
          <cell r="C264" t="str">
            <v>321-3634379</v>
          </cell>
          <cell r="D264" t="str">
            <v/>
          </cell>
          <cell r="E264" t="str">
            <v/>
          </cell>
          <cell r="F264" t="str">
            <v>1849.59</v>
          </cell>
          <cell r="G264" t="str">
            <v>RMB</v>
          </cell>
          <cell r="H264" t="str">
            <v>1</v>
          </cell>
          <cell r="I264">
            <v>269.97</v>
          </cell>
          <cell r="J264" t="str">
            <v>USD</v>
          </cell>
        </row>
        <row r="265">
          <cell r="A265">
            <v>1368775</v>
          </cell>
          <cell r="B265" t="str">
            <v>曼谷皇家酒店</v>
          </cell>
          <cell r="C265" t="str">
            <v>321-3594189</v>
          </cell>
          <cell r="D265" t="str">
            <v>135641</v>
          </cell>
          <cell r="E265" t="str">
            <v/>
          </cell>
          <cell r="F265" t="str">
            <v>443.36</v>
          </cell>
          <cell r="G265" t="str">
            <v>RMB</v>
          </cell>
          <cell r="H265" t="str">
            <v>1</v>
          </cell>
          <cell r="I265">
            <v>64.78</v>
          </cell>
          <cell r="J265" t="str">
            <v>USD</v>
          </cell>
        </row>
        <row r="266">
          <cell r="A266">
            <v>1369096</v>
          </cell>
          <cell r="B266" t="str">
            <v>曼谷皇家酒店</v>
          </cell>
          <cell r="C266" t="str">
            <v>321-3595317</v>
          </cell>
          <cell r="D266" t="str">
            <v/>
          </cell>
          <cell r="E266" t="str">
            <v/>
          </cell>
          <cell r="F266" t="str">
            <v>691.22</v>
          </cell>
          <cell r="G266" t="str">
            <v>RMB</v>
          </cell>
          <cell r="H266" t="str">
            <v>1</v>
          </cell>
          <cell r="I266">
            <v>100.76</v>
          </cell>
          <cell r="J266" t="str">
            <v>USD</v>
          </cell>
        </row>
        <row r="267">
          <cell r="A267">
            <v>1376765</v>
          </cell>
          <cell r="B267" t="str">
            <v>曼谷皇家酒店</v>
          </cell>
          <cell r="C267" t="str">
            <v>321-3638886</v>
          </cell>
          <cell r="D267" t="str">
            <v/>
          </cell>
          <cell r="E267" t="str">
            <v/>
          </cell>
          <cell r="F267" t="str">
            <v>691.12</v>
          </cell>
          <cell r="G267" t="str">
            <v>RMB</v>
          </cell>
          <cell r="H267" t="str">
            <v>1</v>
          </cell>
          <cell r="I267">
            <v>100.76</v>
          </cell>
          <cell r="J267" t="str">
            <v>USD</v>
          </cell>
        </row>
        <row r="268">
          <cell r="A268">
            <v>1364107</v>
          </cell>
          <cell r="B268" t="str">
            <v>曼谷皇家酒店</v>
          </cell>
          <cell r="C268" t="str">
            <v>321-3576597</v>
          </cell>
          <cell r="D268" t="str">
            <v>134546</v>
          </cell>
          <cell r="E268" t="str">
            <v/>
          </cell>
          <cell r="F268" t="str">
            <v>220.84</v>
          </cell>
          <cell r="G268" t="str">
            <v>RMB</v>
          </cell>
          <cell r="H268" t="str">
            <v>1</v>
          </cell>
          <cell r="I268">
            <v>32.39</v>
          </cell>
          <cell r="J268" t="str">
            <v>USD</v>
          </cell>
        </row>
        <row r="269">
          <cell r="A269">
            <v>1361342</v>
          </cell>
          <cell r="B269" t="str">
            <v>曼谷皇家酒店</v>
          </cell>
          <cell r="C269" t="str">
            <v>321-3563315</v>
          </cell>
          <cell r="D269" t="str">
            <v>133768</v>
          </cell>
          <cell r="E269" t="str">
            <v/>
          </cell>
          <cell r="F269" t="str">
            <v>221.29</v>
          </cell>
          <cell r="G269" t="str">
            <v>RMB</v>
          </cell>
          <cell r="H269" t="str">
            <v>1</v>
          </cell>
          <cell r="I269">
            <v>32.39</v>
          </cell>
          <cell r="J269" t="str">
            <v>USD</v>
          </cell>
        </row>
        <row r="270">
          <cell r="A270">
            <v>1364106</v>
          </cell>
          <cell r="B270" t="str">
            <v>曼谷皇家酒店</v>
          </cell>
          <cell r="C270" t="str">
            <v>321-3576593</v>
          </cell>
          <cell r="D270" t="str">
            <v>134545</v>
          </cell>
          <cell r="E270" t="str">
            <v/>
          </cell>
          <cell r="F270" t="str">
            <v>220.84</v>
          </cell>
          <cell r="G270" t="str">
            <v>RMB</v>
          </cell>
          <cell r="H270" t="str">
            <v>1</v>
          </cell>
          <cell r="I270">
            <v>32.39</v>
          </cell>
          <cell r="J270" t="str">
            <v>USD</v>
          </cell>
        </row>
        <row r="271">
          <cell r="A271">
            <v>1363531</v>
          </cell>
          <cell r="B271" t="str">
            <v>曼谷皇家酒店</v>
          </cell>
          <cell r="C271" t="str">
            <v>321-3574438</v>
          </cell>
          <cell r="D271" t="str">
            <v>134391</v>
          </cell>
          <cell r="E271" t="str">
            <v/>
          </cell>
          <cell r="F271" t="str">
            <v>441.68</v>
          </cell>
          <cell r="G271" t="str">
            <v>RMB</v>
          </cell>
          <cell r="H271" t="str">
            <v>1</v>
          </cell>
          <cell r="I271">
            <v>64.78</v>
          </cell>
          <cell r="J271" t="str">
            <v>USD</v>
          </cell>
        </row>
        <row r="272">
          <cell r="A272">
            <v>1363237</v>
          </cell>
          <cell r="B272" t="str">
            <v>曼谷考山路韦恩泰宜必思尚品酒店</v>
          </cell>
          <cell r="C272" t="str">
            <v>321-3573179</v>
          </cell>
          <cell r="D272" t="str">
            <v>675761</v>
          </cell>
          <cell r="E272" t="str">
            <v/>
          </cell>
          <cell r="F272" t="str">
            <v>1348.23</v>
          </cell>
          <cell r="G272" t="str">
            <v>RMB</v>
          </cell>
          <cell r="H272" t="str">
            <v>1</v>
          </cell>
          <cell r="I272">
            <v>197.74</v>
          </cell>
          <cell r="J272" t="str">
            <v>USD</v>
          </cell>
        </row>
        <row r="273">
          <cell r="A273">
            <v>1374083</v>
          </cell>
          <cell r="B273" t="str">
            <v>曼谷考山路韦恩泰宜必思尚品酒店</v>
          </cell>
          <cell r="C273" t="str">
            <v>321-3623914</v>
          </cell>
          <cell r="D273" t="str">
            <v>183417</v>
          </cell>
          <cell r="E273" t="str">
            <v/>
          </cell>
          <cell r="F273" t="str">
            <v>1490.77</v>
          </cell>
          <cell r="G273" t="str">
            <v>RMB</v>
          </cell>
          <cell r="H273" t="str">
            <v>1</v>
          </cell>
          <cell r="I273">
            <v>217.5</v>
          </cell>
          <cell r="J273" t="str">
            <v>USD</v>
          </cell>
        </row>
        <row r="274">
          <cell r="A274">
            <v>1353105</v>
          </cell>
          <cell r="B274" t="str">
            <v>曼谷考山路韦恩泰宜必思尚品酒店</v>
          </cell>
          <cell r="C274" t="str">
            <v>321-3534165</v>
          </cell>
          <cell r="D274" t="str">
            <v>199278</v>
          </cell>
          <cell r="E274" t="str">
            <v/>
          </cell>
          <cell r="F274" t="str">
            <v>1140.06</v>
          </cell>
          <cell r="G274" t="str">
            <v>RMB</v>
          </cell>
          <cell r="H274" t="str">
            <v>1</v>
          </cell>
          <cell r="I274">
            <v>166.7</v>
          </cell>
          <cell r="J274" t="str">
            <v>USD</v>
          </cell>
        </row>
        <row r="275">
          <cell r="A275">
            <v>1370083</v>
          </cell>
          <cell r="B275" t="str">
            <v>拉格里弗罗马酒店 - 美憬阁索菲特</v>
          </cell>
          <cell r="C275" t="str">
            <v>207-4918418</v>
          </cell>
          <cell r="D275" t="str">
            <v/>
          </cell>
          <cell r="E275" t="str">
            <v/>
          </cell>
          <cell r="F275" t="str">
            <v>2611.18</v>
          </cell>
          <cell r="G275" t="str">
            <v>RMB</v>
          </cell>
          <cell r="H275" t="str">
            <v>1</v>
          </cell>
          <cell r="I275">
            <v>327.96</v>
          </cell>
          <cell r="J275" t="str">
            <v>EUR</v>
          </cell>
        </row>
        <row r="276">
          <cell r="A276">
            <v>1377151</v>
          </cell>
          <cell r="B276" t="str">
            <v>拉格里弗罗马酒店 - 美憬阁索菲特</v>
          </cell>
          <cell r="C276" t="str">
            <v>207-4964123</v>
          </cell>
          <cell r="D276" t="str">
            <v/>
          </cell>
          <cell r="E276" t="str">
            <v/>
          </cell>
          <cell r="F276" t="str">
            <v>1276.16</v>
          </cell>
          <cell r="G276" t="str">
            <v>RMB</v>
          </cell>
          <cell r="H276" t="str">
            <v>1</v>
          </cell>
          <cell r="I276">
            <v>161.74</v>
          </cell>
          <cell r="J276" t="str">
            <v>EUR</v>
          </cell>
        </row>
        <row r="277">
          <cell r="A277">
            <v>1342609</v>
          </cell>
          <cell r="B277" t="str">
            <v>马尼拉亚洲购物中心温德姆麦克罗特套房酒店</v>
          </cell>
          <cell r="C277" t="str">
            <v>271-437149</v>
          </cell>
          <cell r="D277" t="str">
            <v>362394</v>
          </cell>
          <cell r="E277" t="str">
            <v/>
          </cell>
          <cell r="F277" t="str">
            <v>1722.8</v>
          </cell>
          <cell r="G277" t="str">
            <v>RMB</v>
          </cell>
          <cell r="H277" t="str">
            <v>1</v>
          </cell>
          <cell r="I277">
            <v>250.44</v>
          </cell>
          <cell r="J277" t="str">
            <v>USD</v>
          </cell>
        </row>
        <row r="278">
          <cell r="A278">
            <v>1366551</v>
          </cell>
          <cell r="B278" t="str">
            <v>马尼拉A大道酒店</v>
          </cell>
          <cell r="C278" t="str">
            <v>271-459642</v>
          </cell>
          <cell r="D278" t="str">
            <v>97804</v>
          </cell>
          <cell r="E278" t="str">
            <v/>
          </cell>
          <cell r="F278" t="str">
            <v>515.44</v>
          </cell>
          <cell r="G278" t="str">
            <v>RMB</v>
          </cell>
          <cell r="H278" t="str">
            <v>1</v>
          </cell>
          <cell r="I278">
            <v>75.46</v>
          </cell>
          <cell r="J278" t="str">
            <v>USD</v>
          </cell>
        </row>
        <row r="279">
          <cell r="A279">
            <v>1373312</v>
          </cell>
          <cell r="B279" t="str">
            <v>马尼拉A大道酒店</v>
          </cell>
          <cell r="C279" t="str">
            <v>271-467571</v>
          </cell>
          <cell r="D279" t="str">
            <v>45138</v>
          </cell>
          <cell r="E279" t="str">
            <v/>
          </cell>
          <cell r="F279" t="str">
            <v>2096.71</v>
          </cell>
          <cell r="G279" t="str">
            <v>RMB</v>
          </cell>
          <cell r="H279" t="str">
            <v>1</v>
          </cell>
          <cell r="I279">
            <v>306.42</v>
          </cell>
          <cell r="J279" t="str">
            <v>USD</v>
          </cell>
        </row>
        <row r="280">
          <cell r="A280">
            <v>1351111</v>
          </cell>
          <cell r="B280" t="str">
            <v>马尼拉A大道酒店</v>
          </cell>
          <cell r="C280" t="str">
            <v>271-444469</v>
          </cell>
          <cell r="D280" t="str">
            <v>52825</v>
          </cell>
          <cell r="E280" t="str">
            <v/>
          </cell>
          <cell r="F280" t="str">
            <v>614.96</v>
          </cell>
          <cell r="G280" t="str">
            <v>RMB</v>
          </cell>
          <cell r="H280" t="str">
            <v>1</v>
          </cell>
          <cell r="I280">
            <v>89.92</v>
          </cell>
          <cell r="J280" t="str">
            <v>USD</v>
          </cell>
        </row>
        <row r="281">
          <cell r="A281">
            <v>1355475</v>
          </cell>
          <cell r="B281" t="str">
            <v>马尼拉A大道酒店</v>
          </cell>
          <cell r="C281" t="str">
            <v>271-448356</v>
          </cell>
          <cell r="D281" t="str">
            <v>97525</v>
          </cell>
          <cell r="E281" t="str">
            <v/>
          </cell>
          <cell r="F281" t="str">
            <v>1686.77</v>
          </cell>
          <cell r="G281" t="str">
            <v>RMB</v>
          </cell>
          <cell r="H281" t="str">
            <v>1</v>
          </cell>
          <cell r="I281">
            <v>246.64</v>
          </cell>
          <cell r="J281" t="str">
            <v>USD</v>
          </cell>
        </row>
        <row r="282">
          <cell r="A282">
            <v>1366552</v>
          </cell>
          <cell r="B282" t="str">
            <v>马尼拉A大道酒店</v>
          </cell>
          <cell r="C282" t="str">
            <v>271-459644</v>
          </cell>
          <cell r="D282" t="str">
            <v>97805</v>
          </cell>
          <cell r="E282" t="str">
            <v/>
          </cell>
          <cell r="F282" t="str">
            <v>1374.32</v>
          </cell>
          <cell r="G282" t="str">
            <v>RMB</v>
          </cell>
          <cell r="H282" t="str">
            <v>1</v>
          </cell>
          <cell r="I282">
            <v>201.2</v>
          </cell>
          <cell r="J282" t="str">
            <v>USD</v>
          </cell>
        </row>
        <row r="283">
          <cell r="A283">
            <v>1351970</v>
          </cell>
          <cell r="B283" t="str">
            <v>马尼拉A大道酒店</v>
          </cell>
          <cell r="C283" t="str">
            <v>271-445112</v>
          </cell>
          <cell r="D283" t="str">
            <v>52844</v>
          </cell>
          <cell r="E283" t="str">
            <v/>
          </cell>
          <cell r="F283" t="str">
            <v>629.6</v>
          </cell>
          <cell r="G283" t="str">
            <v>RMB</v>
          </cell>
          <cell r="H283" t="str">
            <v>1</v>
          </cell>
          <cell r="I283">
            <v>92.06</v>
          </cell>
          <cell r="J283" t="str">
            <v>USD</v>
          </cell>
        </row>
        <row r="284">
          <cell r="A284">
            <v>1369657</v>
          </cell>
          <cell r="B284" t="str">
            <v>宿务贝斯特韦斯特沙滩度假村</v>
          </cell>
          <cell r="C284" t="str">
            <v>271-462332</v>
          </cell>
          <cell r="D284" t="str">
            <v/>
          </cell>
          <cell r="E284" t="str">
            <v/>
          </cell>
          <cell r="F284" t="str">
            <v>3861.5</v>
          </cell>
          <cell r="G284" t="str">
            <v>RMB</v>
          </cell>
          <cell r="H284" t="str">
            <v>1</v>
          </cell>
          <cell r="I284">
            <v>565.2</v>
          </cell>
          <cell r="J284" t="str">
            <v>USD</v>
          </cell>
        </row>
        <row r="285">
          <cell r="A285">
            <v>1372901</v>
          </cell>
          <cell r="B285" t="str">
            <v>吉隆坡唯爾登大飯庭</v>
          </cell>
          <cell r="C285" t="str">
            <v>320-1344915</v>
          </cell>
          <cell r="D285" t="str">
            <v>t078449</v>
          </cell>
          <cell r="E285" t="str">
            <v/>
          </cell>
          <cell r="F285" t="str">
            <v>651.96</v>
          </cell>
          <cell r="G285" t="str">
            <v>RMB</v>
          </cell>
          <cell r="H285" t="str">
            <v>1</v>
          </cell>
          <cell r="I285">
            <v>95.28</v>
          </cell>
          <cell r="J285" t="str">
            <v>USD</v>
          </cell>
        </row>
        <row r="286">
          <cell r="A286">
            <v>1369211</v>
          </cell>
          <cell r="B286" t="str">
            <v>吉隆坡国际机场萨玛萨玛酒店</v>
          </cell>
          <cell r="C286" t="str">
            <v>320-1337095</v>
          </cell>
          <cell r="D286" t="str">
            <v>26844723</v>
          </cell>
          <cell r="E286" t="str">
            <v/>
          </cell>
          <cell r="F286" t="str">
            <v>818.48</v>
          </cell>
          <cell r="G286" t="str">
            <v>RMB</v>
          </cell>
          <cell r="H286" t="str">
            <v>1</v>
          </cell>
          <cell r="I286">
            <v>119.31</v>
          </cell>
          <cell r="J286" t="str">
            <v>USD</v>
          </cell>
        </row>
        <row r="287">
          <cell r="A287">
            <v>1362718</v>
          </cell>
          <cell r="B287" t="str">
            <v>兰卡威大洋湾服务式公寓</v>
          </cell>
          <cell r="C287" t="str">
            <v>320-1326958</v>
          </cell>
          <cell r="D287" t="str">
            <v>85443</v>
          </cell>
          <cell r="E287" t="str">
            <v/>
          </cell>
          <cell r="F287" t="str">
            <v>1815.71</v>
          </cell>
          <cell r="G287" t="str">
            <v>RMB</v>
          </cell>
          <cell r="H287" t="str">
            <v>1</v>
          </cell>
          <cell r="I287">
            <v>265.84</v>
          </cell>
          <cell r="J287" t="str">
            <v>USD</v>
          </cell>
        </row>
        <row r="288">
          <cell r="A288">
            <v>1373083</v>
          </cell>
          <cell r="B288" t="str">
            <v>拉斯维加斯西城赌场及度假村</v>
          </cell>
          <cell r="C288" t="str">
            <v>256-3713422</v>
          </cell>
          <cell r="D288" t="str">
            <v>s6kdl</v>
          </cell>
          <cell r="E288" t="str">
            <v/>
          </cell>
          <cell r="F288" t="str">
            <v>1581.94</v>
          </cell>
          <cell r="G288" t="str">
            <v>RMB</v>
          </cell>
          <cell r="H288" t="str">
            <v>1</v>
          </cell>
          <cell r="I288">
            <v>231.19</v>
          </cell>
          <cell r="J288" t="str">
            <v>USD</v>
          </cell>
        </row>
        <row r="289">
          <cell r="A289">
            <v>1377072</v>
          </cell>
          <cell r="B289" t="str">
            <v>拉斯维加斯西城赌场及度假村</v>
          </cell>
          <cell r="C289" t="str">
            <v>256-3730040</v>
          </cell>
          <cell r="D289" t="str">
            <v/>
          </cell>
          <cell r="E289" t="str">
            <v/>
          </cell>
          <cell r="F289" t="str">
            <v>829.18</v>
          </cell>
          <cell r="G289" t="str">
            <v>RMB</v>
          </cell>
          <cell r="H289" t="str">
            <v>1</v>
          </cell>
          <cell r="I289">
            <v>120.94</v>
          </cell>
          <cell r="J289" t="str">
            <v>USD</v>
          </cell>
        </row>
        <row r="290">
          <cell r="A290">
            <v>1376605</v>
          </cell>
          <cell r="B290" t="str">
            <v>拉斯维加斯西城赌场及度假村</v>
          </cell>
          <cell r="C290" t="str">
            <v>256-3727729</v>
          </cell>
          <cell r="D290" t="str">
            <v>56791741</v>
          </cell>
          <cell r="E290" t="str">
            <v/>
          </cell>
          <cell r="F290" t="str">
            <v>1897.71</v>
          </cell>
          <cell r="G290" t="str">
            <v>RMB</v>
          </cell>
          <cell r="H290" t="str">
            <v>1</v>
          </cell>
          <cell r="I290">
            <v>276.67</v>
          </cell>
          <cell r="J290" t="str">
            <v>USD</v>
          </cell>
        </row>
        <row r="291">
          <cell r="A291">
            <v>1357779</v>
          </cell>
          <cell r="B291" t="str">
            <v>洛杉矶 - 洛杉矶国际机场假日酒店</v>
          </cell>
          <cell r="C291" t="str">
            <v>256-3656144</v>
          </cell>
          <cell r="D291" t="str">
            <v/>
          </cell>
          <cell r="E291" t="str">
            <v/>
          </cell>
          <cell r="F291" t="str">
            <v>880.18</v>
          </cell>
          <cell r="G291" t="str">
            <v>RMB</v>
          </cell>
          <cell r="H291" t="str">
            <v>1</v>
          </cell>
          <cell r="I291">
            <v>128.7</v>
          </cell>
          <cell r="J291" t="str">
            <v>USD</v>
          </cell>
        </row>
        <row r="292">
          <cell r="A292">
            <v>1372157</v>
          </cell>
          <cell r="B292" t="str">
            <v>曼谷是隆翠尼缇酒店</v>
          </cell>
          <cell r="C292" t="str">
            <v>321-3613301</v>
          </cell>
          <cell r="D292" t="str">
            <v>321-3613301</v>
          </cell>
          <cell r="E292" t="str">
            <v/>
          </cell>
          <cell r="F292" t="str">
            <v>542.95</v>
          </cell>
          <cell r="G292" t="str">
            <v>RMB</v>
          </cell>
          <cell r="H292" t="str">
            <v>1</v>
          </cell>
          <cell r="I292">
            <v>79.4</v>
          </cell>
          <cell r="J292" t="str">
            <v>USD</v>
          </cell>
        </row>
        <row r="293">
          <cell r="A293">
            <v>1364703</v>
          </cell>
          <cell r="B293" t="str">
            <v>曼谷是隆翠尼缇酒店</v>
          </cell>
          <cell r="C293" t="str">
            <v>321-3579420</v>
          </cell>
          <cell r="D293" t="str">
            <v>3579420</v>
          </cell>
          <cell r="E293" t="str">
            <v/>
          </cell>
          <cell r="F293" t="str">
            <v>300.73</v>
          </cell>
          <cell r="G293" t="str">
            <v>RMB</v>
          </cell>
          <cell r="H293" t="str">
            <v>1</v>
          </cell>
          <cell r="I293">
            <v>44.02</v>
          </cell>
          <cell r="J293" t="str">
            <v>USD</v>
          </cell>
        </row>
        <row r="294">
          <cell r="A294">
            <v>1364042</v>
          </cell>
          <cell r="B294" t="str">
            <v>曼谷是隆翠尼缇酒店</v>
          </cell>
          <cell r="C294" t="str">
            <v>321-3576418</v>
          </cell>
          <cell r="D294" t="str">
            <v/>
          </cell>
          <cell r="E294" t="str">
            <v/>
          </cell>
          <cell r="F294" t="str">
            <v>700.16</v>
          </cell>
          <cell r="G294" t="str">
            <v>RMB</v>
          </cell>
          <cell r="H294" t="str">
            <v>1</v>
          </cell>
          <cell r="I294">
            <v>102.69</v>
          </cell>
          <cell r="J294" t="str">
            <v>USD</v>
          </cell>
        </row>
        <row r="295">
          <cell r="A295">
            <v>1366491</v>
          </cell>
          <cell r="B295" t="str">
            <v>曼谷是隆翠尼缇酒店</v>
          </cell>
          <cell r="C295" t="str">
            <v>321-3586442</v>
          </cell>
          <cell r="D295" t="str">
            <v>109604</v>
          </cell>
          <cell r="E295" t="str">
            <v/>
          </cell>
          <cell r="F295" t="str">
            <v>225.17</v>
          </cell>
          <cell r="G295" t="str">
            <v>RMB</v>
          </cell>
          <cell r="H295" t="str">
            <v>1</v>
          </cell>
          <cell r="I295">
            <v>33.01</v>
          </cell>
          <cell r="J295" t="str">
            <v>USD</v>
          </cell>
        </row>
        <row r="296">
          <cell r="A296">
            <v>1365274</v>
          </cell>
          <cell r="B296" t="str">
            <v>曼谷南茶素坤逸39号酒店</v>
          </cell>
          <cell r="C296" t="str">
            <v>321-3582090</v>
          </cell>
          <cell r="D296" t="str">
            <v/>
          </cell>
          <cell r="E296" t="str">
            <v/>
          </cell>
          <cell r="F296" t="str">
            <v>389.81</v>
          </cell>
          <cell r="G296" t="str">
            <v>RMB</v>
          </cell>
          <cell r="H296" t="str">
            <v>1</v>
          </cell>
          <cell r="I296">
            <v>57.18</v>
          </cell>
          <cell r="J296" t="str">
            <v>USD</v>
          </cell>
        </row>
        <row r="297">
          <cell r="A297">
            <v>1378560</v>
          </cell>
          <cell r="B297" t="str">
            <v>曼谷Fyn酒店</v>
          </cell>
          <cell r="C297" t="str">
            <v>321-3651216</v>
          </cell>
          <cell r="D297" t="str">
            <v/>
          </cell>
          <cell r="E297" t="str">
            <v/>
          </cell>
          <cell r="F297" t="str">
            <v>630.08</v>
          </cell>
          <cell r="G297" t="str">
            <v>RMB</v>
          </cell>
          <cell r="H297" t="str">
            <v>1</v>
          </cell>
          <cell r="I297">
            <v>91.84</v>
          </cell>
          <cell r="J297" t="str">
            <v>USD</v>
          </cell>
        </row>
        <row r="298">
          <cell r="A298">
            <v>1353305</v>
          </cell>
          <cell r="B298" t="str">
            <v>巴沙雅海滩酒店及度假村</v>
          </cell>
          <cell r="C298" t="str">
            <v>321-3534962</v>
          </cell>
          <cell r="D298" t="str">
            <v>321-3534962</v>
          </cell>
          <cell r="E298" t="str">
            <v/>
          </cell>
          <cell r="F298" t="str">
            <v>503.9</v>
          </cell>
          <cell r="G298" t="str">
            <v>RMB</v>
          </cell>
          <cell r="H298" t="str">
            <v>1</v>
          </cell>
          <cell r="I298">
            <v>73.68</v>
          </cell>
          <cell r="J298" t="str">
            <v>USD</v>
          </cell>
        </row>
        <row r="299">
          <cell r="A299">
            <v>1359569</v>
          </cell>
          <cell r="B299" t="str">
            <v>巴沙雅海滩酒店及度假村</v>
          </cell>
          <cell r="C299" t="str">
            <v>321-3556822</v>
          </cell>
          <cell r="D299" t="str">
            <v>96544</v>
          </cell>
          <cell r="E299" t="str">
            <v/>
          </cell>
          <cell r="F299" t="str">
            <v>611.82</v>
          </cell>
          <cell r="G299" t="str">
            <v>RMB</v>
          </cell>
          <cell r="H299" t="str">
            <v>1</v>
          </cell>
          <cell r="I299">
            <v>89.46</v>
          </cell>
          <cell r="J299" t="str">
            <v>USD</v>
          </cell>
        </row>
        <row r="300">
          <cell r="A300">
            <v>1366614</v>
          </cell>
          <cell r="B300" t="str">
            <v>巴沙雅海滩酒店及度假村</v>
          </cell>
          <cell r="C300" t="str">
            <v>321-3586829</v>
          </cell>
          <cell r="D300" t="str">
            <v>50301</v>
          </cell>
          <cell r="E300" t="str">
            <v/>
          </cell>
          <cell r="F300" t="str">
            <v>1006.56</v>
          </cell>
          <cell r="G300" t="str">
            <v>RMB</v>
          </cell>
          <cell r="H300" t="str">
            <v>1</v>
          </cell>
          <cell r="I300">
            <v>147.36</v>
          </cell>
          <cell r="J300" t="str">
            <v>USD</v>
          </cell>
        </row>
        <row r="301">
          <cell r="A301">
            <v>1376337</v>
          </cell>
          <cell r="B301" t="str">
            <v>巴沙雅海滩酒店及度假村</v>
          </cell>
          <cell r="C301" t="str">
            <v>321-3636171</v>
          </cell>
          <cell r="D301" t="str">
            <v>7068</v>
          </cell>
          <cell r="E301" t="str">
            <v/>
          </cell>
          <cell r="F301" t="str">
            <v>407.83</v>
          </cell>
          <cell r="G301" t="str">
            <v>RMB</v>
          </cell>
          <cell r="H301" t="str">
            <v>1</v>
          </cell>
          <cell r="I301">
            <v>59.48</v>
          </cell>
          <cell r="J301" t="str">
            <v>USD</v>
          </cell>
        </row>
        <row r="302">
          <cell r="A302">
            <v>1353310</v>
          </cell>
          <cell r="B302" t="str">
            <v>巴沙雅海滩酒店及度假村</v>
          </cell>
          <cell r="C302" t="str">
            <v>321-3535003</v>
          </cell>
          <cell r="D302" t="str">
            <v>321-3535003</v>
          </cell>
          <cell r="E302" t="str">
            <v/>
          </cell>
          <cell r="F302" t="str">
            <v>503.9</v>
          </cell>
          <cell r="G302" t="str">
            <v>RMB</v>
          </cell>
          <cell r="H302" t="str">
            <v>1</v>
          </cell>
          <cell r="I302">
            <v>73.68</v>
          </cell>
          <cell r="J302" t="str">
            <v>USD</v>
          </cell>
        </row>
        <row r="303">
          <cell r="A303">
            <v>1369266</v>
          </cell>
          <cell r="B303" t="str">
            <v>芭堤雅中心酒店</v>
          </cell>
          <cell r="C303" t="str">
            <v>321-3596019</v>
          </cell>
          <cell r="D303" t="str">
            <v/>
          </cell>
          <cell r="E303" t="str">
            <v/>
          </cell>
          <cell r="F303" t="str">
            <v>264.73</v>
          </cell>
          <cell r="G303" t="str">
            <v>RMB</v>
          </cell>
          <cell r="H303" t="str">
            <v>1</v>
          </cell>
          <cell r="I303">
            <v>38.59</v>
          </cell>
          <cell r="J303" t="str">
            <v>USD</v>
          </cell>
        </row>
        <row r="304">
          <cell r="A304">
            <v>1363961</v>
          </cell>
          <cell r="B304" t="str">
            <v>瑞莱斯崔西水疗公寓酒店</v>
          </cell>
          <cell r="C304" t="str">
            <v>197-4160577</v>
          </cell>
          <cell r="D304" t="str">
            <v>6977001</v>
          </cell>
          <cell r="E304" t="str">
            <v/>
          </cell>
          <cell r="F304" t="str">
            <v>562.3</v>
          </cell>
          <cell r="G304" t="str">
            <v>RMB</v>
          </cell>
          <cell r="H304" t="str">
            <v>1</v>
          </cell>
          <cell r="I304">
            <v>71.14</v>
          </cell>
          <cell r="J304" t="str">
            <v>EUR</v>
          </cell>
        </row>
        <row r="305">
          <cell r="A305">
            <v>1372254</v>
          </cell>
          <cell r="B305" t="str">
            <v>首尔东大门戴斯酒店</v>
          </cell>
          <cell r="C305" t="str">
            <v>435-325444</v>
          </cell>
          <cell r="D305" t="str">
            <v/>
          </cell>
          <cell r="E305" t="str">
            <v/>
          </cell>
          <cell r="F305" t="str">
            <v>572.62</v>
          </cell>
          <cell r="G305" t="str">
            <v>RMB</v>
          </cell>
          <cell r="H305" t="str">
            <v>1</v>
          </cell>
          <cell r="I305">
            <v>83.74</v>
          </cell>
          <cell r="J305" t="str">
            <v>USD</v>
          </cell>
        </row>
        <row r="306">
          <cell r="A306">
            <v>1372713</v>
          </cell>
          <cell r="B306" t="str">
            <v>首尔东大门戴斯酒店</v>
          </cell>
          <cell r="C306" t="str">
            <v>435-325714</v>
          </cell>
          <cell r="D306" t="str">
            <v/>
          </cell>
          <cell r="E306" t="str">
            <v/>
          </cell>
          <cell r="F306" t="str">
            <v>494.58</v>
          </cell>
          <cell r="G306" t="str">
            <v>RMB</v>
          </cell>
          <cell r="H306" t="str">
            <v>1</v>
          </cell>
          <cell r="I306">
            <v>72.37</v>
          </cell>
          <cell r="J306" t="str">
            <v>USD</v>
          </cell>
        </row>
        <row r="307">
          <cell r="A307">
            <v>1349845</v>
          </cell>
          <cell r="B307" t="str">
            <v>首尔宜必思首尔仁寺洞大使酒店</v>
          </cell>
          <cell r="C307" t="str">
            <v>435-315117</v>
          </cell>
          <cell r="D307" t="str">
            <v/>
          </cell>
          <cell r="E307" t="str">
            <v/>
          </cell>
          <cell r="F307" t="str">
            <v>476.27</v>
          </cell>
          <cell r="G307" t="str">
            <v>RMB</v>
          </cell>
          <cell r="H307" t="str">
            <v>1</v>
          </cell>
          <cell r="I307">
            <v>69.64</v>
          </cell>
          <cell r="J307" t="str">
            <v>USD</v>
          </cell>
        </row>
        <row r="308">
          <cell r="A308">
            <v>1357720</v>
          </cell>
          <cell r="B308" t="str">
            <v>首尔宜必思首尔仁寺洞大使酒店</v>
          </cell>
          <cell r="C308" t="str">
            <v>435-318069</v>
          </cell>
          <cell r="D308" t="str">
            <v>351410</v>
          </cell>
          <cell r="E308" t="str">
            <v/>
          </cell>
          <cell r="F308" t="str">
            <v>474.9</v>
          </cell>
          <cell r="G308" t="str">
            <v>RMB</v>
          </cell>
          <cell r="H308" t="str">
            <v>1</v>
          </cell>
          <cell r="I308">
            <v>69.44</v>
          </cell>
          <cell r="J308" t="str">
            <v>USD</v>
          </cell>
        </row>
        <row r="309">
          <cell r="A309">
            <v>1369637</v>
          </cell>
          <cell r="B309" t="str">
            <v>巴厘岛桑提卡斯利塔酒店</v>
          </cell>
          <cell r="C309" t="str">
            <v>325-1258569</v>
          </cell>
          <cell r="D309" t="str">
            <v>114977</v>
          </cell>
          <cell r="E309" t="str">
            <v/>
          </cell>
          <cell r="F309" t="str">
            <v>441.76</v>
          </cell>
          <cell r="G309" t="str">
            <v>RMB</v>
          </cell>
          <cell r="H309" t="str">
            <v>1</v>
          </cell>
          <cell r="I309">
            <v>64.66</v>
          </cell>
          <cell r="J309" t="str">
            <v>USD</v>
          </cell>
        </row>
        <row r="310">
          <cell r="A310">
            <v>1357469</v>
          </cell>
          <cell r="B310" t="str">
            <v>普吉岛秘崖别墅酒店</v>
          </cell>
          <cell r="C310" t="str">
            <v>321-3548222</v>
          </cell>
          <cell r="D310" t="str">
            <v/>
          </cell>
          <cell r="E310" t="str">
            <v/>
          </cell>
          <cell r="F310" t="str">
            <v>882.23</v>
          </cell>
          <cell r="G310" t="str">
            <v>RMB</v>
          </cell>
          <cell r="H310" t="str">
            <v>1</v>
          </cell>
          <cell r="I310">
            <v>129</v>
          </cell>
          <cell r="J310" t="str">
            <v>USD</v>
          </cell>
        </row>
        <row r="311">
          <cell r="A311">
            <v>1361350</v>
          </cell>
          <cell r="B311" t="str">
            <v>普吉岛秘崖别墅酒店</v>
          </cell>
          <cell r="C311" t="str">
            <v>321-3563355</v>
          </cell>
          <cell r="D311" t="str">
            <v/>
          </cell>
          <cell r="E311" t="str">
            <v/>
          </cell>
          <cell r="F311" t="str">
            <v>671.59</v>
          </cell>
          <cell r="G311" t="str">
            <v>RMB</v>
          </cell>
          <cell r="H311" t="str">
            <v>1</v>
          </cell>
          <cell r="I311">
            <v>98.3</v>
          </cell>
          <cell r="J311" t="str">
            <v>USD</v>
          </cell>
        </row>
        <row r="312">
          <cell r="A312">
            <v>1376051</v>
          </cell>
          <cell r="B312" t="str">
            <v>普吉岛秘崖别墅酒店</v>
          </cell>
          <cell r="C312" t="str">
            <v>321-3634587</v>
          </cell>
          <cell r="D312" t="str">
            <v>68390</v>
          </cell>
          <cell r="E312" t="str">
            <v/>
          </cell>
          <cell r="F312" t="str">
            <v>704.16</v>
          </cell>
          <cell r="G312" t="str">
            <v>RMB</v>
          </cell>
          <cell r="H312" t="str">
            <v>1</v>
          </cell>
          <cell r="I312">
            <v>102.78</v>
          </cell>
          <cell r="J312" t="str">
            <v>USD</v>
          </cell>
        </row>
        <row r="313">
          <cell r="A313">
            <v>1352426</v>
          </cell>
          <cell r="B313" t="str">
            <v>普吉岛秘崖别墅酒店</v>
          </cell>
          <cell r="C313" t="str">
            <v>321-3531497</v>
          </cell>
          <cell r="D313" t="str">
            <v>66590</v>
          </cell>
          <cell r="E313" t="str">
            <v/>
          </cell>
          <cell r="F313" t="str">
            <v>210.03</v>
          </cell>
          <cell r="G313" t="str">
            <v>RMB</v>
          </cell>
          <cell r="H313" t="str">
            <v>1</v>
          </cell>
          <cell r="I313">
            <v>30.71</v>
          </cell>
          <cell r="J313" t="str">
            <v>USD</v>
          </cell>
        </row>
        <row r="314">
          <cell r="A314">
            <v>1360226</v>
          </cell>
          <cell r="B314" t="str">
            <v>宿务皇冠大厦酒店</v>
          </cell>
          <cell r="C314" t="str">
            <v>271-453183</v>
          </cell>
          <cell r="D314" t="str">
            <v/>
          </cell>
          <cell r="E314" t="str">
            <v/>
          </cell>
          <cell r="F314" t="str">
            <v>419.37</v>
          </cell>
          <cell r="G314" t="str">
            <v>RMB</v>
          </cell>
          <cell r="H314" t="str">
            <v>1</v>
          </cell>
          <cell r="I314">
            <v>61.32</v>
          </cell>
          <cell r="J314" t="str">
            <v>USD</v>
          </cell>
        </row>
        <row r="315">
          <cell r="A315">
            <v>1366973</v>
          </cell>
          <cell r="B315" t="str">
            <v>宿务皇冠大厦酒店</v>
          </cell>
          <cell r="C315" t="str">
            <v>271-459944</v>
          </cell>
          <cell r="D315" t="str">
            <v>139441</v>
          </cell>
          <cell r="E315" t="str">
            <v/>
          </cell>
          <cell r="F315" t="str">
            <v>1213.93</v>
          </cell>
          <cell r="G315" t="str">
            <v>RMB</v>
          </cell>
          <cell r="H315" t="str">
            <v>1</v>
          </cell>
          <cell r="I315">
            <v>177.72</v>
          </cell>
          <cell r="J315" t="str">
            <v>USD</v>
          </cell>
        </row>
        <row r="316">
          <cell r="A316">
            <v>1351251</v>
          </cell>
          <cell r="B316" t="str">
            <v>宿务皇冠大厦酒店</v>
          </cell>
          <cell r="C316" t="str">
            <v>271-444571</v>
          </cell>
          <cell r="D316" t="str">
            <v>137326</v>
          </cell>
          <cell r="E316" t="str">
            <v/>
          </cell>
          <cell r="F316" t="str">
            <v>449.8</v>
          </cell>
          <cell r="G316" t="str">
            <v>RMB</v>
          </cell>
          <cell r="H316" t="str">
            <v>1</v>
          </cell>
          <cell r="I316">
            <v>65.77</v>
          </cell>
          <cell r="J316" t="str">
            <v>USD</v>
          </cell>
        </row>
        <row r="317">
          <cell r="A317">
            <v>1351973</v>
          </cell>
          <cell r="B317" t="str">
            <v>宿务皇冠大厦酒店</v>
          </cell>
          <cell r="C317" t="str">
            <v>271-445117</v>
          </cell>
          <cell r="D317" t="str">
            <v>137415</v>
          </cell>
          <cell r="E317" t="str">
            <v/>
          </cell>
          <cell r="F317" t="str">
            <v>386.47</v>
          </cell>
          <cell r="G317" t="str">
            <v>RMB</v>
          </cell>
          <cell r="H317" t="str">
            <v>1</v>
          </cell>
          <cell r="I317">
            <v>56.51</v>
          </cell>
          <cell r="J317" t="str">
            <v>USD</v>
          </cell>
        </row>
        <row r="318">
          <cell r="A318">
            <v>1362415</v>
          </cell>
          <cell r="B318" t="str">
            <v>宿务皇冠大厦酒店</v>
          </cell>
          <cell r="C318" t="str">
            <v>271-455483</v>
          </cell>
          <cell r="D318" t="str">
            <v>138720</v>
          </cell>
          <cell r="E318" t="str">
            <v/>
          </cell>
          <cell r="F318" t="str">
            <v>417.41</v>
          </cell>
          <cell r="G318" t="str">
            <v>RMB</v>
          </cell>
          <cell r="H318" t="str">
            <v>1</v>
          </cell>
          <cell r="I318">
            <v>61.31</v>
          </cell>
          <cell r="J318" t="str">
            <v>USD</v>
          </cell>
        </row>
        <row r="319">
          <cell r="A319">
            <v>1376549</v>
          </cell>
          <cell r="B319" t="str">
            <v>米兰联排别墅长廊酒店</v>
          </cell>
          <cell r="C319" t="str">
            <v>207-4959123</v>
          </cell>
          <cell r="D319" t="str">
            <v/>
          </cell>
          <cell r="E319" t="str">
            <v/>
          </cell>
          <cell r="F319" t="str">
            <v>6132.52</v>
          </cell>
          <cell r="G319" t="str">
            <v>RMB</v>
          </cell>
          <cell r="H319" t="str">
            <v>1</v>
          </cell>
          <cell r="I319">
            <v>774.24</v>
          </cell>
          <cell r="J319" t="str">
            <v>EUR</v>
          </cell>
        </row>
        <row r="320">
          <cell r="A320">
            <v>1355470</v>
          </cell>
          <cell r="B320" t="str">
            <v>吉隆坡雷加利全套房酒店</v>
          </cell>
          <cell r="C320" t="str">
            <v>320-1314951</v>
          </cell>
          <cell r="D320" t="str">
            <v>51475</v>
          </cell>
          <cell r="E320" t="str">
            <v/>
          </cell>
          <cell r="F320" t="str">
            <v>323.21</v>
          </cell>
          <cell r="G320" t="str">
            <v>RMB</v>
          </cell>
          <cell r="H320" t="str">
            <v>1</v>
          </cell>
          <cell r="I320">
            <v>47.26</v>
          </cell>
          <cell r="J320" t="str">
            <v>USD</v>
          </cell>
        </row>
        <row r="321">
          <cell r="A321">
            <v>1363187</v>
          </cell>
          <cell r="B321" t="str">
            <v>拉普拉普绿色酒店 </v>
          </cell>
          <cell r="C321" t="str">
            <v>271-456385</v>
          </cell>
          <cell r="D321" t="str">
            <v>0091418_04</v>
          </cell>
          <cell r="E321" t="str">
            <v/>
          </cell>
          <cell r="F321" t="str">
            <v>502.98</v>
          </cell>
          <cell r="G321" t="str">
            <v>RMB</v>
          </cell>
          <cell r="H321" t="str">
            <v>1</v>
          </cell>
          <cell r="I321">
            <v>73.77</v>
          </cell>
          <cell r="J321" t="str">
            <v>USD</v>
          </cell>
        </row>
        <row r="322">
          <cell r="A322">
            <v>1376711</v>
          </cell>
          <cell r="B322" t="str">
            <v>悉尼贝斯青年旅馆</v>
          </cell>
          <cell r="C322" t="str">
            <v>280-540269</v>
          </cell>
          <cell r="D322" t="str">
            <v>280-540269</v>
          </cell>
          <cell r="E322" t="str">
            <v/>
          </cell>
          <cell r="F322" t="str">
            <v>178.13</v>
          </cell>
          <cell r="G322" t="str">
            <v>RMB</v>
          </cell>
          <cell r="H322" t="str">
            <v>1</v>
          </cell>
          <cell r="I322">
            <v>25.97</v>
          </cell>
          <cell r="J322" t="str">
            <v>USD</v>
          </cell>
        </row>
        <row r="323">
          <cell r="A323">
            <v>1377050</v>
          </cell>
          <cell r="B323" t="str">
            <v>悉尼维瑞尔坎佩当酒店</v>
          </cell>
          <cell r="C323" t="str">
            <v>280-540947</v>
          </cell>
          <cell r="D323" t="str">
            <v>211868</v>
          </cell>
          <cell r="E323" t="str">
            <v/>
          </cell>
          <cell r="F323" t="str">
            <v>6998.98</v>
          </cell>
          <cell r="G323" t="str">
            <v>RMB</v>
          </cell>
          <cell r="H323" t="str">
            <v>1</v>
          </cell>
          <cell r="I323">
            <v>1020.84</v>
          </cell>
          <cell r="J323" t="str">
            <v>USD</v>
          </cell>
        </row>
        <row r="324">
          <cell r="A324">
            <v>1355951</v>
          </cell>
          <cell r="B324" t="str">
            <v>基韦斯特哈瓦那小屋酒店 </v>
          </cell>
          <cell r="C324" t="str">
            <v>235-4606892</v>
          </cell>
          <cell r="D324" t="str">
            <v/>
          </cell>
          <cell r="E324" t="str">
            <v/>
          </cell>
          <cell r="F324" t="str">
            <v>941.59</v>
          </cell>
          <cell r="G324" t="str">
            <v>RMB</v>
          </cell>
          <cell r="H324" t="str">
            <v>1</v>
          </cell>
          <cell r="I324">
            <v>137.68</v>
          </cell>
          <cell r="J324" t="str">
            <v>USD</v>
          </cell>
        </row>
        <row r="325">
          <cell r="A325">
            <v>1377094</v>
          </cell>
          <cell r="B325" t="str">
            <v>基韦斯特哈瓦那小屋酒店 </v>
          </cell>
          <cell r="C325" t="str">
            <v>235-4678108</v>
          </cell>
          <cell r="D325" t="str">
            <v/>
          </cell>
          <cell r="E325" t="str">
            <v/>
          </cell>
          <cell r="F325" t="str">
            <v>962.19</v>
          </cell>
          <cell r="G325" t="str">
            <v>RMB</v>
          </cell>
          <cell r="H325" t="str">
            <v>1</v>
          </cell>
          <cell r="I325">
            <v>140.31</v>
          </cell>
          <cell r="J325" t="str">
            <v>USD</v>
          </cell>
        </row>
        <row r="326">
          <cell r="A326">
            <v>1378180</v>
          </cell>
          <cell r="B326" t="str">
            <v>新加坡罗伯逊码头酒店</v>
          </cell>
          <cell r="C326" t="str">
            <v>322-1212203</v>
          </cell>
          <cell r="D326" t="str">
            <v>469577</v>
          </cell>
          <cell r="E326" t="str">
            <v/>
          </cell>
          <cell r="F326" t="str">
            <v>579.38</v>
          </cell>
          <cell r="G326" t="str">
            <v>RMB</v>
          </cell>
          <cell r="H326" t="str">
            <v>1</v>
          </cell>
          <cell r="I326">
            <v>84.45</v>
          </cell>
          <cell r="J326" t="str">
            <v>USD</v>
          </cell>
        </row>
        <row r="327">
          <cell r="A327">
            <v>1369011</v>
          </cell>
          <cell r="B327" t="str">
            <v>墨尔本城贝斯特韦斯特酒店</v>
          </cell>
          <cell r="C327" t="str">
            <v>280-530980</v>
          </cell>
          <cell r="D327" t="str">
            <v/>
          </cell>
          <cell r="E327" t="str">
            <v/>
          </cell>
          <cell r="F327" t="str">
            <v>585.99</v>
          </cell>
          <cell r="G327" t="str">
            <v>RMB</v>
          </cell>
          <cell r="H327" t="str">
            <v>1</v>
          </cell>
          <cell r="I327">
            <v>85.42</v>
          </cell>
          <cell r="J327" t="str">
            <v>USD</v>
          </cell>
        </row>
        <row r="328">
          <cell r="A328">
            <v>1364378</v>
          </cell>
          <cell r="B328" t="str">
            <v>墨尔本城贝斯特韦斯特酒店</v>
          </cell>
          <cell r="C328" t="str">
            <v>280-526559</v>
          </cell>
          <cell r="D328" t="str">
            <v>5075</v>
          </cell>
          <cell r="E328" t="str">
            <v/>
          </cell>
          <cell r="F328" t="str">
            <v>740.32</v>
          </cell>
          <cell r="G328" t="str">
            <v>RMB</v>
          </cell>
          <cell r="H328" t="str">
            <v>1</v>
          </cell>
          <cell r="I328">
            <v>108.7</v>
          </cell>
          <cell r="J328" t="str">
            <v>USD</v>
          </cell>
        </row>
        <row r="329">
          <cell r="A329">
            <v>1376611</v>
          </cell>
          <cell r="B329" t="str">
            <v>中间点曼达林大酒店</v>
          </cell>
          <cell r="C329" t="str">
            <v>321-3637927</v>
          </cell>
          <cell r="D329" t="str">
            <v/>
          </cell>
          <cell r="E329" t="str">
            <v/>
          </cell>
          <cell r="F329" t="str">
            <v>2591.51</v>
          </cell>
          <cell r="G329" t="str">
            <v>RMB</v>
          </cell>
          <cell r="H329" t="str">
            <v>1</v>
          </cell>
          <cell r="I329">
            <v>377.82</v>
          </cell>
          <cell r="J329" t="str">
            <v>USD</v>
          </cell>
        </row>
        <row r="330">
          <cell r="A330">
            <v>1375547</v>
          </cell>
          <cell r="B330" t="str">
            <v>华欣菩提树度假酒店</v>
          </cell>
          <cell r="C330" t="str">
            <v>321-3632563</v>
          </cell>
          <cell r="D330" t="str">
            <v/>
          </cell>
          <cell r="E330" t="str">
            <v/>
          </cell>
          <cell r="F330" t="str">
            <v>578.93</v>
          </cell>
          <cell r="G330" t="str">
            <v>RMB</v>
          </cell>
          <cell r="H330" t="str">
            <v>1</v>
          </cell>
          <cell r="I330">
            <v>84.44</v>
          </cell>
          <cell r="J330" t="str">
            <v>USD</v>
          </cell>
        </row>
        <row r="331">
          <cell r="A331">
            <v>1376887</v>
          </cell>
          <cell r="B331" t="str">
            <v>华欣菩提树度假酒店</v>
          </cell>
          <cell r="C331" t="str">
            <v>321-3639582</v>
          </cell>
          <cell r="D331" t="str">
            <v>48959</v>
          </cell>
          <cell r="E331" t="str">
            <v/>
          </cell>
          <cell r="F331" t="str">
            <v>1157.86</v>
          </cell>
          <cell r="G331" t="str">
            <v>RMB</v>
          </cell>
          <cell r="H331" t="str">
            <v>1</v>
          </cell>
          <cell r="I331">
            <v>168.88</v>
          </cell>
          <cell r="J331" t="str">
            <v>USD</v>
          </cell>
        </row>
        <row r="332">
          <cell r="A332">
            <v>1375875</v>
          </cell>
          <cell r="B332" t="str">
            <v>曼达韦白酒店</v>
          </cell>
          <cell r="C332" t="str">
            <v>271-470873</v>
          </cell>
          <cell r="D332" t="str">
            <v>r18be0</v>
          </cell>
          <cell r="E332" t="str">
            <v/>
          </cell>
          <cell r="F332" t="str">
            <v>1121.11</v>
          </cell>
          <cell r="G332" t="str">
            <v>RMB</v>
          </cell>
          <cell r="H332" t="str">
            <v>1</v>
          </cell>
          <cell r="I332">
            <v>163.64</v>
          </cell>
          <cell r="J332" t="str">
            <v>USD</v>
          </cell>
        </row>
        <row r="333">
          <cell r="A333">
            <v>1373652</v>
          </cell>
          <cell r="B333" t="str">
            <v>曼谷萨拜萨拜素坤逸酒店</v>
          </cell>
          <cell r="C333" t="str">
            <v>321-3620616</v>
          </cell>
          <cell r="D333" t="str">
            <v/>
          </cell>
          <cell r="E333" t="str">
            <v/>
          </cell>
          <cell r="F333" t="str">
            <v>385.24</v>
          </cell>
          <cell r="G333" t="str">
            <v>RMB</v>
          </cell>
          <cell r="H333" t="str">
            <v>1</v>
          </cell>
          <cell r="I333">
            <v>56.3</v>
          </cell>
          <cell r="J333" t="str">
            <v>USD</v>
          </cell>
        </row>
        <row r="334">
          <cell r="A334">
            <v>1348827</v>
          </cell>
          <cell r="B334" t="str">
            <v>城市绿洲酒店</v>
          </cell>
          <cell r="C334" t="str">
            <v>69-2770261</v>
          </cell>
          <cell r="D334" t="str">
            <v/>
          </cell>
          <cell r="E334" t="str">
            <v/>
          </cell>
          <cell r="F334" t="str">
            <v>1130.39</v>
          </cell>
          <cell r="G334" t="str">
            <v>RMB</v>
          </cell>
          <cell r="H334" t="str">
            <v>1</v>
          </cell>
          <cell r="I334">
            <v>163.65</v>
          </cell>
          <cell r="J334" t="str">
            <v>USD</v>
          </cell>
        </row>
        <row r="335">
          <cell r="A335">
            <v>1364113</v>
          </cell>
          <cell r="B335" t="str">
            <v>艾尔瓦赫达千禧大酒店</v>
          </cell>
          <cell r="C335" t="str">
            <v>148-1208346</v>
          </cell>
          <cell r="D335" t="str">
            <v>27534403</v>
          </cell>
          <cell r="E335" t="str">
            <v/>
          </cell>
          <cell r="F335" t="str">
            <v>1086.66</v>
          </cell>
          <cell r="G335" t="str">
            <v>RMB</v>
          </cell>
          <cell r="H335" t="str">
            <v>1</v>
          </cell>
          <cell r="I335">
            <v>137.48</v>
          </cell>
          <cell r="J335" t="str">
            <v>EUR</v>
          </cell>
        </row>
        <row r="336">
          <cell r="A336">
            <v>1367988</v>
          </cell>
          <cell r="B336" t="str">
            <v>艾尔瓦赫达千禧大酒店</v>
          </cell>
          <cell r="C336" t="str">
            <v>148-1214421</v>
          </cell>
          <cell r="D336" t="str">
            <v/>
          </cell>
          <cell r="E336" t="str">
            <v/>
          </cell>
          <cell r="F336" t="str">
            <v>493.91</v>
          </cell>
          <cell r="G336" t="str">
            <v>RMB</v>
          </cell>
          <cell r="H336" t="str">
            <v>1</v>
          </cell>
          <cell r="I336">
            <v>62.67</v>
          </cell>
          <cell r="J336" t="str">
            <v>EUR</v>
          </cell>
        </row>
        <row r="337">
          <cell r="A337">
            <v>1369414</v>
          </cell>
          <cell r="B337" t="str">
            <v>悉尼达令港索菲特酒店</v>
          </cell>
          <cell r="C337" t="str">
            <v>280-531284</v>
          </cell>
          <cell r="D337" t="str">
            <v>223324</v>
          </cell>
          <cell r="E337" t="str">
            <v/>
          </cell>
          <cell r="F337" t="str">
            <v>1792.41</v>
          </cell>
          <cell r="G337" t="str">
            <v>RMB</v>
          </cell>
          <cell r="H337" t="str">
            <v>1</v>
          </cell>
          <cell r="I337">
            <v>261.28</v>
          </cell>
          <cell r="J337" t="str">
            <v>USD</v>
          </cell>
        </row>
        <row r="338">
          <cell r="A338">
            <v>1378431</v>
          </cell>
          <cell r="B338" t="str">
            <v>卡拉万阿尔法赫德酒店</v>
          </cell>
          <cell r="C338" t="str">
            <v>273-130433</v>
          </cell>
          <cell r="D338" t="str">
            <v/>
          </cell>
          <cell r="E338" t="str">
            <v/>
          </cell>
          <cell r="F338" t="str">
            <v>3092.9</v>
          </cell>
          <cell r="G338" t="str">
            <v>RMB</v>
          </cell>
          <cell r="H338" t="str">
            <v>1</v>
          </cell>
          <cell r="I338">
            <v>450.82</v>
          </cell>
          <cell r="J338" t="str">
            <v>USD</v>
          </cell>
        </row>
        <row r="339">
          <cell r="A339">
            <v>1378433</v>
          </cell>
          <cell r="B339" t="str">
            <v>卡拉万阿尔法赫德酒店</v>
          </cell>
          <cell r="C339" t="str">
            <v>273-130434</v>
          </cell>
          <cell r="D339" t="str">
            <v/>
          </cell>
          <cell r="E339" t="str">
            <v/>
          </cell>
          <cell r="F339" t="str">
            <v>2938.12</v>
          </cell>
          <cell r="G339" t="str">
            <v>RMB</v>
          </cell>
          <cell r="H339" t="str">
            <v>1</v>
          </cell>
          <cell r="I339">
            <v>428.26</v>
          </cell>
          <cell r="J339" t="str">
            <v>USD</v>
          </cell>
        </row>
        <row r="340">
          <cell r="A340">
            <v>1364701</v>
          </cell>
          <cell r="B340" t="str">
            <v>布拉格顶级酒店 </v>
          </cell>
          <cell r="C340" t="str">
            <v>194-927778</v>
          </cell>
          <cell r="D340" t="str">
            <v>927778</v>
          </cell>
          <cell r="E340" t="str">
            <v/>
          </cell>
          <cell r="F340" t="str">
            <v>715.97</v>
          </cell>
          <cell r="G340" t="str">
            <v>RMB</v>
          </cell>
          <cell r="H340" t="str">
            <v>1</v>
          </cell>
          <cell r="I340">
            <v>90.78</v>
          </cell>
          <cell r="J340" t="str">
            <v>EUR</v>
          </cell>
        </row>
        <row r="341">
          <cell r="A341">
            <v>1364090</v>
          </cell>
          <cell r="B341" t="str">
            <v>奥拉生活酒店</v>
          </cell>
          <cell r="C341" t="str">
            <v>202-2532965</v>
          </cell>
          <cell r="D341" t="str">
            <v/>
          </cell>
          <cell r="E341" t="str">
            <v/>
          </cell>
          <cell r="F341" t="str">
            <v>782.19</v>
          </cell>
          <cell r="G341" t="str">
            <v>RMB</v>
          </cell>
          <cell r="H341" t="str">
            <v>1</v>
          </cell>
          <cell r="I341">
            <v>98.96</v>
          </cell>
          <cell r="J341" t="str">
            <v>EUR</v>
          </cell>
        </row>
        <row r="342">
          <cell r="A342">
            <v>1376756</v>
          </cell>
          <cell r="B342" t="str">
            <v>不来梅市贝斯特韦斯特酒店</v>
          </cell>
          <cell r="C342" t="str">
            <v>202-2616122</v>
          </cell>
          <cell r="D342" t="str">
            <v/>
          </cell>
          <cell r="E342" t="str">
            <v/>
          </cell>
          <cell r="F342" t="str">
            <v>703.12</v>
          </cell>
          <cell r="G342" t="str">
            <v>RMB</v>
          </cell>
          <cell r="H342" t="str">
            <v>1</v>
          </cell>
          <cell r="I342">
            <v>88.77</v>
          </cell>
          <cell r="J342" t="str">
            <v>EUR</v>
          </cell>
        </row>
        <row r="343">
          <cell r="A343">
            <v>1377546</v>
          </cell>
          <cell r="B343" t="str">
            <v>希尔顿酒店伊兹密尔</v>
          </cell>
          <cell r="C343" t="str">
            <v>73-446788</v>
          </cell>
          <cell r="D343" t="str">
            <v/>
          </cell>
          <cell r="E343" t="str">
            <v/>
          </cell>
          <cell r="F343" t="str">
            <v>2003.36</v>
          </cell>
          <cell r="G343" t="str">
            <v>RMB</v>
          </cell>
          <cell r="H343" t="str">
            <v>1</v>
          </cell>
          <cell r="I343">
            <v>254.12</v>
          </cell>
          <cell r="J343" t="str">
            <v>EUR</v>
          </cell>
        </row>
        <row r="344">
          <cell r="A344">
            <v>1362495</v>
          </cell>
          <cell r="B344" t="str">
            <v>苏丹米特伊斯坦布尔四季酒店</v>
          </cell>
          <cell r="C344" t="str">
            <v>77-985657</v>
          </cell>
          <cell r="D344" t="str">
            <v>176579795</v>
          </cell>
          <cell r="E344" t="str">
            <v/>
          </cell>
          <cell r="F344" t="str">
            <v>1566.26</v>
          </cell>
          <cell r="G344" t="str">
            <v>RMB</v>
          </cell>
          <cell r="H344" t="str">
            <v>1</v>
          </cell>
          <cell r="I344">
            <v>197.18</v>
          </cell>
          <cell r="J344" t="str">
            <v>EUR</v>
          </cell>
        </row>
        <row r="345">
          <cell r="A345">
            <v>1367325</v>
          </cell>
          <cell r="B345" t="str">
            <v>苏丹米特伊斯坦布尔四季酒店</v>
          </cell>
          <cell r="C345" t="str">
            <v>77-991222</v>
          </cell>
          <cell r="D345" t="str">
            <v/>
          </cell>
          <cell r="E345" t="str">
            <v/>
          </cell>
          <cell r="F345" t="str">
            <v>2024.89</v>
          </cell>
          <cell r="G345" t="str">
            <v>RMB</v>
          </cell>
          <cell r="H345" t="str">
            <v>1</v>
          </cell>
          <cell r="I345">
            <v>256.93</v>
          </cell>
          <cell r="J345" t="str">
            <v>EUR</v>
          </cell>
        </row>
        <row r="346">
          <cell r="A346">
            <v>1376215</v>
          </cell>
          <cell r="B346" t="str">
            <v>伊斯坦布尔克孜亚塔吉希尔顿酒店</v>
          </cell>
          <cell r="C346" t="str">
            <v>77-1005485</v>
          </cell>
          <cell r="D346" t="str">
            <v/>
          </cell>
          <cell r="E346" t="str">
            <v/>
          </cell>
          <cell r="F346" t="str">
            <v>815.6</v>
          </cell>
          <cell r="G346" t="str">
            <v>RMB</v>
          </cell>
          <cell r="H346" t="str">
            <v>1</v>
          </cell>
          <cell r="I346">
            <v>102.6</v>
          </cell>
          <cell r="J346" t="str">
            <v>EUR</v>
          </cell>
        </row>
        <row r="347">
          <cell r="A347">
            <v>1377422</v>
          </cell>
          <cell r="B347" t="str">
            <v>铂尔曼伊斯坦布尔机场会议及酒店</v>
          </cell>
          <cell r="C347" t="str">
            <v>77-1008195</v>
          </cell>
          <cell r="D347" t="str">
            <v/>
          </cell>
          <cell r="E347" t="str">
            <v/>
          </cell>
          <cell r="F347" t="str">
            <v>490.67</v>
          </cell>
          <cell r="G347" t="str">
            <v>RMB</v>
          </cell>
          <cell r="H347" t="str">
            <v>1</v>
          </cell>
          <cell r="I347">
            <v>62.24</v>
          </cell>
          <cell r="J347" t="str">
            <v>EUR</v>
          </cell>
        </row>
        <row r="348">
          <cell r="A348">
            <v>1366651</v>
          </cell>
          <cell r="B348" t="str">
            <v>维琴察酒店</v>
          </cell>
          <cell r="C348" t="str">
            <v>77-990661</v>
          </cell>
          <cell r="D348" t="str">
            <v>2945</v>
          </cell>
          <cell r="E348" t="str">
            <v/>
          </cell>
          <cell r="F348" t="str">
            <v>1267.21</v>
          </cell>
          <cell r="G348" t="str">
            <v>RMB</v>
          </cell>
          <cell r="H348" t="str">
            <v>1</v>
          </cell>
          <cell r="I348">
            <v>160.5</v>
          </cell>
          <cell r="J348" t="str">
            <v>EUR</v>
          </cell>
        </row>
        <row r="349">
          <cell r="A349">
            <v>1377775</v>
          </cell>
          <cell r="B349" t="str">
            <v>萨比哈格克琴机场附近酒店</v>
          </cell>
          <cell r="C349" t="str">
            <v>77-1008762</v>
          </cell>
          <cell r="D349" t="str">
            <v/>
          </cell>
          <cell r="E349" t="str">
            <v/>
          </cell>
          <cell r="F349" t="str">
            <v>285.65</v>
          </cell>
          <cell r="G349" t="str">
            <v>RMB</v>
          </cell>
          <cell r="H349" t="str">
            <v>1</v>
          </cell>
          <cell r="I349">
            <v>36.24</v>
          </cell>
          <cell r="J349" t="str">
            <v>EUR</v>
          </cell>
        </row>
        <row r="350">
          <cell r="A350">
            <v>1376724</v>
          </cell>
          <cell r="B350" t="str">
            <v>欢朋伊斯坦布尔宰廷布尔努希尔顿酒店</v>
          </cell>
          <cell r="C350" t="str">
            <v>77-1006515</v>
          </cell>
          <cell r="D350" t="str">
            <v/>
          </cell>
          <cell r="E350" t="str">
            <v/>
          </cell>
          <cell r="F350" t="str">
            <v>342.65</v>
          </cell>
          <cell r="G350" t="str">
            <v>RMB</v>
          </cell>
          <cell r="H350" t="str">
            <v>1</v>
          </cell>
          <cell r="I350">
            <v>43.26</v>
          </cell>
          <cell r="J350" t="str">
            <v>EUR</v>
          </cell>
        </row>
        <row r="351">
          <cell r="A351">
            <v>1377598</v>
          </cell>
          <cell r="B351" t="str">
            <v>伊斯坦布尔会议及机场丽笙酒店</v>
          </cell>
          <cell r="C351" t="str">
            <v>77-1008316</v>
          </cell>
          <cell r="D351" t="str">
            <v>561634</v>
          </cell>
          <cell r="E351" t="str">
            <v/>
          </cell>
          <cell r="F351" t="str">
            <v>282.07</v>
          </cell>
          <cell r="G351" t="str">
            <v>RMB</v>
          </cell>
          <cell r="H351" t="str">
            <v>1</v>
          </cell>
          <cell r="I351">
            <v>35.78</v>
          </cell>
          <cell r="J351" t="str">
            <v>EUR</v>
          </cell>
        </row>
        <row r="352">
          <cell r="A352">
            <v>1378263</v>
          </cell>
          <cell r="B352" t="str">
            <v>南海滩1号酒店</v>
          </cell>
          <cell r="C352" t="str">
            <v>235-4683736</v>
          </cell>
          <cell r="D352" t="str">
            <v/>
          </cell>
          <cell r="E352" t="str">
            <v/>
          </cell>
          <cell r="F352" t="str">
            <v>10264.01</v>
          </cell>
          <cell r="G352" t="str">
            <v>RMB</v>
          </cell>
          <cell r="H352" t="str">
            <v>1</v>
          </cell>
          <cell r="I352">
            <v>1496.08</v>
          </cell>
          <cell r="J352" t="str">
            <v>USD</v>
          </cell>
        </row>
        <row r="353">
          <cell r="A353">
            <v>1358996</v>
          </cell>
          <cell r="B353" t="str">
            <v>拉斯维加斯湖丽思卡尔顿酒店</v>
          </cell>
          <cell r="C353" t="str">
            <v>256-3660222</v>
          </cell>
          <cell r="D353" t="str">
            <v/>
          </cell>
          <cell r="E353" t="str">
            <v/>
          </cell>
          <cell r="F353" t="str">
            <v>958.28</v>
          </cell>
          <cell r="G353" t="str">
            <v>RMB</v>
          </cell>
          <cell r="H353" t="str">
            <v>1</v>
          </cell>
          <cell r="I353">
            <v>140.12</v>
          </cell>
          <cell r="J353" t="str">
            <v>USD</v>
          </cell>
        </row>
        <row r="354">
          <cell r="A354">
            <v>1378427</v>
          </cell>
          <cell r="B354" t="str">
            <v>Maison 140</v>
          </cell>
          <cell r="C354" t="str">
            <v>256-3736387</v>
          </cell>
          <cell r="D354" t="str">
            <v/>
          </cell>
          <cell r="E354" t="str">
            <v/>
          </cell>
          <cell r="F354" t="str">
            <v>3001.58</v>
          </cell>
          <cell r="G354" t="str">
            <v>RMB</v>
          </cell>
          <cell r="H354" t="str">
            <v>1</v>
          </cell>
          <cell r="I354">
            <v>437.51</v>
          </cell>
          <cell r="J354" t="str">
            <v>USD</v>
          </cell>
        </row>
        <row r="355">
          <cell r="A355">
            <v>1376512</v>
          </cell>
          <cell r="B355" t="str">
            <v>纽约市金融中心/曼哈顿市区希尔顿花园酒店 </v>
          </cell>
          <cell r="C355" t="str">
            <v>254-1913533</v>
          </cell>
          <cell r="D355" t="str">
            <v/>
          </cell>
          <cell r="E355" t="str">
            <v/>
          </cell>
          <cell r="F355" t="str">
            <v>4004.34</v>
          </cell>
          <cell r="G355" t="str">
            <v>RMB</v>
          </cell>
          <cell r="H355" t="str">
            <v>1</v>
          </cell>
          <cell r="I355">
            <v>583.8</v>
          </cell>
          <cell r="J355" t="str">
            <v>USD</v>
          </cell>
        </row>
        <row r="356">
          <cell r="A356">
            <v>1376499</v>
          </cell>
          <cell r="B356" t="str">
            <v>纽约市金融中心/曼哈顿市区希尔顿花园酒店 </v>
          </cell>
          <cell r="C356" t="str">
            <v>254-1913521</v>
          </cell>
          <cell r="D356" t="str">
            <v>3484962236,3486480498</v>
          </cell>
          <cell r="E356" t="str">
            <v/>
          </cell>
          <cell r="F356" t="str">
            <v>4332.21</v>
          </cell>
          <cell r="G356" t="str">
            <v>RMB</v>
          </cell>
          <cell r="H356" t="str">
            <v>1</v>
          </cell>
          <cell r="I356">
            <v>631.6</v>
          </cell>
          <cell r="J356" t="str">
            <v>USD</v>
          </cell>
        </row>
        <row r="357">
          <cell r="A357">
            <v>1378272</v>
          </cell>
          <cell r="B357" t="str">
            <v>纽约西区青年国际旅馆</v>
          </cell>
          <cell r="C357" t="str">
            <v>254-1917425</v>
          </cell>
          <cell r="D357" t="str">
            <v/>
          </cell>
          <cell r="E357" t="str">
            <v/>
          </cell>
          <cell r="F357" t="str">
            <v>1544.94</v>
          </cell>
          <cell r="G357" t="str">
            <v>RMB</v>
          </cell>
          <cell r="H357" t="str">
            <v>1</v>
          </cell>
          <cell r="I357">
            <v>225.19</v>
          </cell>
          <cell r="J357" t="str">
            <v>USD</v>
          </cell>
        </row>
        <row r="358">
          <cell r="A358">
            <v>1339981</v>
          </cell>
          <cell r="B358" t="str">
            <v>棕榈泉钻石度假村集团马奎斯别墅度假酒店</v>
          </cell>
          <cell r="C358" t="str">
            <v>256-3609350</v>
          </cell>
          <cell r="D358" t="str">
            <v>906977833</v>
          </cell>
          <cell r="E358" t="str">
            <v/>
          </cell>
          <cell r="F358" t="str">
            <v>811.93</v>
          </cell>
          <cell r="G358" t="str">
            <v>RMB</v>
          </cell>
          <cell r="H358" t="str">
            <v>1</v>
          </cell>
          <cell r="I358">
            <v>118.5</v>
          </cell>
          <cell r="J358" t="str">
            <v>USD</v>
          </cell>
        </row>
        <row r="359">
          <cell r="A359">
            <v>1376971</v>
          </cell>
          <cell r="B359" t="str">
            <v>马尼拉奥迪加斯美爵酒店</v>
          </cell>
          <cell r="C359" t="str">
            <v>271-472421</v>
          </cell>
          <cell r="D359" t="str">
            <v>3405401</v>
          </cell>
          <cell r="E359" t="str">
            <v/>
          </cell>
          <cell r="F359" t="str">
            <v>396.08</v>
          </cell>
          <cell r="G359" t="str">
            <v>RMB</v>
          </cell>
          <cell r="H359" t="str">
            <v>1</v>
          </cell>
          <cell r="I359">
            <v>57.77</v>
          </cell>
          <cell r="J359" t="str">
            <v>USD</v>
          </cell>
        </row>
        <row r="360">
          <cell r="A360">
            <v>1377411</v>
          </cell>
          <cell r="B360" t="str">
            <v>马尼拉奥迪加斯美爵酒店</v>
          </cell>
          <cell r="C360" t="str">
            <v>271-473148</v>
          </cell>
          <cell r="D360" t="str">
            <v>3410150</v>
          </cell>
          <cell r="E360" t="str">
            <v/>
          </cell>
          <cell r="F360" t="str">
            <v>396.51</v>
          </cell>
          <cell r="G360" t="str">
            <v>RMB</v>
          </cell>
          <cell r="H360" t="str">
            <v>1</v>
          </cell>
          <cell r="I360">
            <v>57.82</v>
          </cell>
          <cell r="J360" t="str">
            <v>USD</v>
          </cell>
        </row>
        <row r="361">
          <cell r="A361">
            <v>1375912</v>
          </cell>
          <cell r="B361" t="str">
            <v>大阪心斋桥东方Express酒店</v>
          </cell>
          <cell r="C361" t="str">
            <v>284-718541</v>
          </cell>
          <cell r="D361" t="str">
            <v>100010610</v>
          </cell>
          <cell r="E361" t="str">
            <v/>
          </cell>
          <cell r="F361" t="str">
            <v>819.39</v>
          </cell>
          <cell r="G361" t="str">
            <v>RMB</v>
          </cell>
          <cell r="H361" t="str">
            <v>1</v>
          </cell>
          <cell r="I361">
            <v>119.6</v>
          </cell>
          <cell r="J361" t="str">
            <v>USD</v>
          </cell>
        </row>
        <row r="362">
          <cell r="A362">
            <v>1365203</v>
          </cell>
          <cell r="B362" t="str">
            <v>大阪心斋桥东方Express酒店</v>
          </cell>
          <cell r="C362" t="str">
            <v>284-663917</v>
          </cell>
          <cell r="D362" t="str">
            <v/>
          </cell>
          <cell r="E362" t="str">
            <v/>
          </cell>
          <cell r="F362" t="str">
            <v>1257.7</v>
          </cell>
          <cell r="G362" t="str">
            <v>RMB</v>
          </cell>
          <cell r="H362" t="str">
            <v>1</v>
          </cell>
          <cell r="I362">
            <v>184.1</v>
          </cell>
          <cell r="J362" t="str">
            <v>USD</v>
          </cell>
        </row>
        <row r="363">
          <cell r="A363">
            <v>1343190</v>
          </cell>
          <cell r="B363" t="str">
            <v>清迈班迪基酒店</v>
          </cell>
          <cell r="C363" t="str">
            <v>321-3499361</v>
          </cell>
          <cell r="D363" t="str">
            <v>1755294</v>
          </cell>
          <cell r="E363" t="str">
            <v/>
          </cell>
          <cell r="F363" t="str">
            <v>179.99</v>
          </cell>
          <cell r="G363" t="str">
            <v>RMB</v>
          </cell>
          <cell r="H363" t="str">
            <v>1</v>
          </cell>
          <cell r="I363">
            <v>26.1</v>
          </cell>
          <cell r="J363" t="str">
            <v>USD</v>
          </cell>
        </row>
        <row r="364">
          <cell r="A364">
            <v>1369209</v>
          </cell>
          <cell r="B364" t="str">
            <v>岘港禅钻石套房酒店</v>
          </cell>
          <cell r="C364" t="str">
            <v>358-292294</v>
          </cell>
          <cell r="D364" t="str">
            <v/>
          </cell>
          <cell r="E364" t="str">
            <v/>
          </cell>
          <cell r="F364" t="str">
            <v>690.95</v>
          </cell>
          <cell r="G364" t="str">
            <v>RMB</v>
          </cell>
          <cell r="H364" t="str">
            <v>1</v>
          </cell>
          <cell r="I364">
            <v>100.72</v>
          </cell>
          <cell r="J364" t="str">
            <v>USD</v>
          </cell>
        </row>
        <row r="365">
          <cell r="A365">
            <v>1376960</v>
          </cell>
          <cell r="B365" t="str">
            <v>河内萨默塞特和平服务公寓</v>
          </cell>
          <cell r="C365" t="str">
            <v>358-296142</v>
          </cell>
          <cell r="D365" t="str">
            <v>358-296142</v>
          </cell>
          <cell r="E365" t="str">
            <v/>
          </cell>
          <cell r="F365" t="str">
            <v>448.18</v>
          </cell>
          <cell r="G365" t="str">
            <v>RMB</v>
          </cell>
          <cell r="H365" t="str">
            <v>1</v>
          </cell>
          <cell r="I365">
            <v>65.37</v>
          </cell>
          <cell r="J365" t="str">
            <v>USD</v>
          </cell>
        </row>
        <row r="366">
          <cell r="A366">
            <v>1367516</v>
          </cell>
          <cell r="B366" t="str">
            <v>河内萨默塞特和平服务公寓</v>
          </cell>
          <cell r="C366" t="str">
            <v>358-291701</v>
          </cell>
          <cell r="D366" t="str">
            <v>20556692</v>
          </cell>
          <cell r="E366" t="str">
            <v/>
          </cell>
          <cell r="F366" t="str">
            <v>401.16</v>
          </cell>
          <cell r="G366" t="str">
            <v>RMB</v>
          </cell>
          <cell r="H366" t="str">
            <v>1</v>
          </cell>
          <cell r="I366">
            <v>58.73</v>
          </cell>
          <cell r="J366" t="str">
            <v>USD</v>
          </cell>
        </row>
        <row r="367">
          <cell r="A367">
            <v>1367062</v>
          </cell>
          <cell r="B367" t="str">
            <v>槟城伟士达纳酒店</v>
          </cell>
          <cell r="C367" t="str">
            <v>320-1334031</v>
          </cell>
          <cell r="D367" t="str">
            <v>754639</v>
          </cell>
          <cell r="E367" t="str">
            <v/>
          </cell>
          <cell r="F367" t="str">
            <v>1224.73</v>
          </cell>
          <cell r="G367" t="str">
            <v>RMB</v>
          </cell>
          <cell r="H367" t="str">
            <v>1</v>
          </cell>
          <cell r="I367">
            <v>179.3</v>
          </cell>
          <cell r="J367" t="str">
            <v>USD</v>
          </cell>
        </row>
        <row r="368">
          <cell r="A368">
            <v>1375918</v>
          </cell>
          <cell r="B368" t="str">
            <v>阿尔伯特酒店</v>
          </cell>
          <cell r="C368" t="str">
            <v>207-4955510</v>
          </cell>
          <cell r="D368" t="str">
            <v/>
          </cell>
          <cell r="E368" t="str">
            <v/>
          </cell>
          <cell r="F368" t="str">
            <v>661.02</v>
          </cell>
          <cell r="G368" t="str">
            <v>RMB</v>
          </cell>
          <cell r="H368" t="str">
            <v>1</v>
          </cell>
          <cell r="I368">
            <v>83.22</v>
          </cell>
          <cell r="J368" t="str">
            <v>EUR</v>
          </cell>
        </row>
        <row r="369">
          <cell r="A369">
            <v>1369427</v>
          </cell>
          <cell r="B369" t="str">
            <v>伊斯坦布尔艺术城市酒店</v>
          </cell>
          <cell r="C369" t="str">
            <v>77-993784</v>
          </cell>
          <cell r="D369" t="str">
            <v>1422532</v>
          </cell>
          <cell r="E369" t="str">
            <v/>
          </cell>
          <cell r="F369" t="str">
            <v>238.39</v>
          </cell>
          <cell r="G369" t="str">
            <v>RMB</v>
          </cell>
          <cell r="H369" t="str">
            <v>1</v>
          </cell>
          <cell r="I369">
            <v>30.04</v>
          </cell>
          <cell r="J369" t="str">
            <v>EUR</v>
          </cell>
        </row>
        <row r="370">
          <cell r="A370">
            <v>1349825</v>
          </cell>
          <cell r="B370" t="str">
            <v>芭堤雅会馆酒店</v>
          </cell>
          <cell r="C370" t="str">
            <v>321-3523786</v>
          </cell>
          <cell r="D370" t="str">
            <v/>
          </cell>
          <cell r="E370" t="str">
            <v/>
          </cell>
          <cell r="F370" t="str">
            <v>214.13</v>
          </cell>
          <cell r="G370" t="str">
            <v>RMB</v>
          </cell>
          <cell r="H370" t="str">
            <v>1</v>
          </cell>
          <cell r="I370">
            <v>31.31</v>
          </cell>
          <cell r="J370" t="str">
            <v>USD</v>
          </cell>
        </row>
        <row r="371">
          <cell r="A371">
            <v>1372687</v>
          </cell>
          <cell r="B371" t="str">
            <v>布拉格滨海酒店</v>
          </cell>
          <cell r="C371" t="str">
            <v>194-936371</v>
          </cell>
          <cell r="D371" t="str">
            <v/>
          </cell>
          <cell r="E371" t="str">
            <v/>
          </cell>
          <cell r="F371" t="str">
            <v>1036.69</v>
          </cell>
          <cell r="G371" t="str">
            <v>RMB</v>
          </cell>
          <cell r="H371" t="str">
            <v>1</v>
          </cell>
          <cell r="I371">
            <v>129.36</v>
          </cell>
          <cell r="J371" t="str">
            <v>EUR</v>
          </cell>
        </row>
        <row r="372">
          <cell r="A372">
            <v>1363306</v>
          </cell>
          <cell r="B372" t="str">
            <v>伊斯坦布尔阿马达老城酒店</v>
          </cell>
          <cell r="C372" t="str">
            <v>77-986678</v>
          </cell>
          <cell r="D372" t="str">
            <v>4783971</v>
          </cell>
          <cell r="E372" t="str">
            <v/>
          </cell>
          <cell r="F372" t="str">
            <v>1866</v>
          </cell>
          <cell r="G372" t="str">
            <v>RMB</v>
          </cell>
          <cell r="H372" t="str">
            <v>1</v>
          </cell>
          <cell r="I372">
            <v>236.08</v>
          </cell>
          <cell r="J372" t="str">
            <v>EUR</v>
          </cell>
        </row>
        <row r="373">
          <cell r="A373">
            <v>1369289</v>
          </cell>
          <cell r="B373" t="str">
            <v>伊斯坦布尔 - 锡尔凯吉希尔顿逸林酒店</v>
          </cell>
          <cell r="C373" t="str">
            <v>77-993613</v>
          </cell>
          <cell r="D373" t="str">
            <v/>
          </cell>
          <cell r="E373" t="str">
            <v/>
          </cell>
          <cell r="F373" t="str">
            <v>2019.29</v>
          </cell>
          <cell r="G373" t="str">
            <v>RMB</v>
          </cell>
          <cell r="H373" t="str">
            <v>1</v>
          </cell>
          <cell r="I373">
            <v>254.46</v>
          </cell>
          <cell r="J373" t="str">
            <v>EUR</v>
          </cell>
        </row>
        <row r="374">
          <cell r="A374">
            <v>1369346</v>
          </cell>
          <cell r="B374" t="str">
            <v>伊斯坦布尔 - 锡尔凯吉希尔顿逸林酒店</v>
          </cell>
          <cell r="C374" t="str">
            <v>77-993704</v>
          </cell>
          <cell r="D374" t="str">
            <v>3487561074</v>
          </cell>
          <cell r="E374" t="str">
            <v/>
          </cell>
          <cell r="F374" t="str">
            <v>673.1</v>
          </cell>
          <cell r="G374" t="str">
            <v>RMB</v>
          </cell>
          <cell r="H374" t="str">
            <v>1</v>
          </cell>
          <cell r="I374">
            <v>84.82</v>
          </cell>
          <cell r="J374" t="str">
            <v>EUR</v>
          </cell>
        </row>
        <row r="375">
          <cell r="A375">
            <v>1364083</v>
          </cell>
          <cell r="B375" t="str">
            <v>伊斯坦布尔 - 锡尔凯吉希尔顿逸林酒店</v>
          </cell>
          <cell r="C375" t="str">
            <v>77-987564</v>
          </cell>
          <cell r="D375" t="str">
            <v/>
          </cell>
          <cell r="E375" t="str">
            <v/>
          </cell>
          <cell r="F375" t="str">
            <v>1340.85</v>
          </cell>
          <cell r="G375" t="str">
            <v>RMB</v>
          </cell>
          <cell r="H375" t="str">
            <v>1</v>
          </cell>
          <cell r="I375">
            <v>169.64</v>
          </cell>
          <cell r="J375" t="str">
            <v>EUR</v>
          </cell>
        </row>
        <row r="376">
          <cell r="A376">
            <v>1371422</v>
          </cell>
          <cell r="B376" t="str">
            <v>伊斯坦布尔 - 锡尔凯吉希尔顿逸林酒店</v>
          </cell>
          <cell r="C376" t="str">
            <v>77-997193</v>
          </cell>
          <cell r="D376" t="str">
            <v/>
          </cell>
          <cell r="E376" t="str">
            <v/>
          </cell>
          <cell r="F376" t="str">
            <v>677.83</v>
          </cell>
          <cell r="G376" t="str">
            <v>RMB</v>
          </cell>
          <cell r="H376" t="str">
            <v>1</v>
          </cell>
          <cell r="I376">
            <v>84.82</v>
          </cell>
          <cell r="J376" t="str">
            <v>EUR</v>
          </cell>
        </row>
        <row r="377">
          <cell r="A377">
            <v>1358378</v>
          </cell>
          <cell r="B377" t="str">
            <v>伊斯坦布尔 - 锡尔凯吉希尔顿逸林酒店</v>
          </cell>
          <cell r="C377" t="str">
            <v>77-981261</v>
          </cell>
          <cell r="D377" t="str">
            <v/>
          </cell>
          <cell r="E377" t="str">
            <v/>
          </cell>
          <cell r="F377" t="str">
            <v>3617.38</v>
          </cell>
          <cell r="G377" t="str">
            <v>RMB</v>
          </cell>
          <cell r="H377" t="str">
            <v>1</v>
          </cell>
          <cell r="I377">
            <v>452.5</v>
          </cell>
          <cell r="J377" t="str">
            <v>EUR</v>
          </cell>
        </row>
        <row r="378">
          <cell r="A378">
            <v>1361938</v>
          </cell>
          <cell r="B378" t="str">
            <v>伊斯坦布尔 - 锡尔凯吉希尔顿逸林酒店</v>
          </cell>
          <cell r="C378" t="str">
            <v>77-985005</v>
          </cell>
          <cell r="D378" t="str">
            <v/>
          </cell>
          <cell r="E378" t="str">
            <v/>
          </cell>
          <cell r="F378" t="str">
            <v>1420.56</v>
          </cell>
          <cell r="G378" t="str">
            <v>RMB</v>
          </cell>
          <cell r="H378" t="str">
            <v>1</v>
          </cell>
          <cell r="I378">
            <v>178.62</v>
          </cell>
          <cell r="J378" t="str">
            <v>EUR</v>
          </cell>
        </row>
        <row r="379">
          <cell r="A379">
            <v>1360579</v>
          </cell>
          <cell r="B379" t="str">
            <v>伊斯坦布尔 - 锡尔凯吉希尔顿逸林酒店</v>
          </cell>
          <cell r="C379" t="str">
            <v>77-983075</v>
          </cell>
          <cell r="D379" t="str">
            <v>3475579731</v>
          </cell>
          <cell r="E379" t="str">
            <v/>
          </cell>
          <cell r="F379" t="str">
            <v>2023.72</v>
          </cell>
          <cell r="G379" t="str">
            <v>RMB</v>
          </cell>
          <cell r="H379" t="str">
            <v>1</v>
          </cell>
          <cell r="I379">
            <v>254.46</v>
          </cell>
          <cell r="J379" t="str">
            <v>EUR</v>
          </cell>
        </row>
        <row r="380">
          <cell r="A380">
            <v>1369350</v>
          </cell>
          <cell r="B380" t="str">
            <v>伊斯坦布尔 - 锡尔凯吉希尔顿逸林酒店</v>
          </cell>
          <cell r="C380" t="str">
            <v>77-993711</v>
          </cell>
          <cell r="D380" t="str">
            <v>3486115320</v>
          </cell>
          <cell r="E380" t="str">
            <v/>
          </cell>
          <cell r="F380" t="str">
            <v>1346.2</v>
          </cell>
          <cell r="G380" t="str">
            <v>RMB</v>
          </cell>
          <cell r="H380" t="str">
            <v>1</v>
          </cell>
          <cell r="I380">
            <v>169.64</v>
          </cell>
          <cell r="J380" t="str">
            <v>EUR</v>
          </cell>
        </row>
        <row r="381">
          <cell r="A381">
            <v>1370190</v>
          </cell>
          <cell r="B381" t="str">
            <v>伊斯坦布尔 - 锡尔凯吉希尔顿逸林酒店</v>
          </cell>
          <cell r="C381" t="str">
            <v>77-994788</v>
          </cell>
          <cell r="D381" t="str">
            <v/>
          </cell>
          <cell r="E381" t="str">
            <v/>
          </cell>
          <cell r="F381" t="str">
            <v>2025.99</v>
          </cell>
          <cell r="G381" t="str">
            <v>RMB</v>
          </cell>
          <cell r="H381" t="str">
            <v>1</v>
          </cell>
          <cell r="I381">
            <v>254.46</v>
          </cell>
          <cell r="J381" t="str">
            <v>EUR</v>
          </cell>
        </row>
        <row r="382">
          <cell r="A382">
            <v>1368435</v>
          </cell>
          <cell r="B382" t="str">
            <v>伊斯坦布尔 - 锡尔凯吉希尔顿逸林酒店</v>
          </cell>
          <cell r="C382" t="str">
            <v>77-992493</v>
          </cell>
          <cell r="D382" t="str">
            <v>3488779109</v>
          </cell>
          <cell r="E382" t="str">
            <v/>
          </cell>
          <cell r="F382" t="str">
            <v>708.17</v>
          </cell>
          <cell r="G382" t="str">
            <v>RMB</v>
          </cell>
          <cell r="H382" t="str">
            <v>1</v>
          </cell>
          <cell r="I382">
            <v>89.31</v>
          </cell>
          <cell r="J382" t="str">
            <v>EUR</v>
          </cell>
        </row>
        <row r="383">
          <cell r="A383">
            <v>1366628</v>
          </cell>
          <cell r="B383" t="str">
            <v>曼谷酒店</v>
          </cell>
          <cell r="C383" t="str">
            <v>321-3586856</v>
          </cell>
          <cell r="D383" t="str">
            <v>068274</v>
          </cell>
          <cell r="E383" t="str">
            <v/>
          </cell>
          <cell r="F383" t="str">
            <v>479.37</v>
          </cell>
          <cell r="G383" t="str">
            <v>RMB</v>
          </cell>
          <cell r="H383" t="str">
            <v>1</v>
          </cell>
          <cell r="I383">
            <v>70.18</v>
          </cell>
          <cell r="J383" t="str">
            <v>USD</v>
          </cell>
        </row>
        <row r="384">
          <cell r="A384">
            <v>1361871</v>
          </cell>
          <cell r="B384" t="str">
            <v>曼谷酒店</v>
          </cell>
          <cell r="C384" t="str">
            <v>321-3566427</v>
          </cell>
          <cell r="D384" t="str">
            <v>321-3566427</v>
          </cell>
          <cell r="E384" t="str">
            <v/>
          </cell>
          <cell r="F384" t="str">
            <v>564.27</v>
          </cell>
          <cell r="G384" t="str">
            <v>RMB</v>
          </cell>
          <cell r="H384" t="str">
            <v>1</v>
          </cell>
          <cell r="I384">
            <v>83.1</v>
          </cell>
          <cell r="J384" t="str">
            <v>USD</v>
          </cell>
        </row>
        <row r="385">
          <cell r="A385">
            <v>1369530</v>
          </cell>
          <cell r="B385" t="str">
            <v>曼谷酒店</v>
          </cell>
          <cell r="C385" t="str">
            <v>321-3597003</v>
          </cell>
          <cell r="D385" t="str">
            <v>068389</v>
          </cell>
          <cell r="E385" t="str">
            <v/>
          </cell>
          <cell r="F385" t="str">
            <v>479.48</v>
          </cell>
          <cell r="G385" t="str">
            <v>RMB</v>
          </cell>
          <cell r="H385" t="str">
            <v>1</v>
          </cell>
          <cell r="I385">
            <v>70.18</v>
          </cell>
          <cell r="J385" t="str">
            <v>USD</v>
          </cell>
        </row>
        <row r="386">
          <cell r="A386">
            <v>1376202</v>
          </cell>
          <cell r="B386" t="str">
            <v>新门NH酒店</v>
          </cell>
          <cell r="C386" t="str">
            <v>207-4956434</v>
          </cell>
          <cell r="D386" t="str">
            <v>59003905</v>
          </cell>
          <cell r="E386" t="str">
            <v/>
          </cell>
          <cell r="F386" t="str">
            <v>2523.9</v>
          </cell>
          <cell r="G386" t="str">
            <v>RMB</v>
          </cell>
          <cell r="H386" t="str">
            <v>1</v>
          </cell>
          <cell r="I386">
            <v>317.5</v>
          </cell>
          <cell r="J386" t="str">
            <v>EUR</v>
          </cell>
        </row>
        <row r="387">
          <cell r="A387">
            <v>1377872</v>
          </cell>
          <cell r="B387" t="str">
            <v>伊斯坦布尔恩德朗酒店</v>
          </cell>
          <cell r="C387" t="str">
            <v>77-1008916</v>
          </cell>
          <cell r="D387" t="str">
            <v/>
          </cell>
          <cell r="E387" t="str">
            <v/>
          </cell>
          <cell r="F387" t="str">
            <v>365.73</v>
          </cell>
          <cell r="G387" t="str">
            <v>RMB</v>
          </cell>
          <cell r="H387" t="str">
            <v>1</v>
          </cell>
          <cell r="I387">
            <v>46.4</v>
          </cell>
          <cell r="J387" t="str">
            <v>EUR</v>
          </cell>
        </row>
        <row r="388">
          <cell r="A388">
            <v>1362910</v>
          </cell>
          <cell r="B388" t="str">
            <v>卡尔顿市中心酒店</v>
          </cell>
          <cell r="C388" t="str">
            <v>148-1206676</v>
          </cell>
          <cell r="D388" t="str">
            <v>21091409</v>
          </cell>
          <cell r="E388" t="str">
            <v/>
          </cell>
          <cell r="F388" t="str">
            <v>1645.21</v>
          </cell>
          <cell r="G388" t="str">
            <v>RMB</v>
          </cell>
          <cell r="H388" t="str">
            <v>1</v>
          </cell>
          <cell r="I388">
            <v>208.4</v>
          </cell>
          <cell r="J388" t="str">
            <v>EUR</v>
          </cell>
        </row>
        <row r="389">
          <cell r="A389">
            <v>1362488</v>
          </cell>
          <cell r="B389" t="str">
            <v>纽约新世界酒店</v>
          </cell>
          <cell r="C389" t="str">
            <v>254-1891289</v>
          </cell>
          <cell r="D389" t="str">
            <v>254-1891289</v>
          </cell>
          <cell r="E389" t="str">
            <v/>
          </cell>
          <cell r="F389" t="str">
            <v>626.25</v>
          </cell>
          <cell r="G389" t="str">
            <v>RMB</v>
          </cell>
          <cell r="H389" t="str">
            <v>1</v>
          </cell>
          <cell r="I389">
            <v>91.69</v>
          </cell>
          <cell r="J389" t="str">
            <v>USD</v>
          </cell>
        </row>
        <row r="390">
          <cell r="A390">
            <v>1362424</v>
          </cell>
          <cell r="B390" t="str">
            <v>纽约新世界酒店</v>
          </cell>
          <cell r="C390" t="str">
            <v>254-1891104</v>
          </cell>
          <cell r="D390" t="str">
            <v>236831</v>
          </cell>
          <cell r="E390" t="str">
            <v/>
          </cell>
          <cell r="F390" t="str">
            <v>473.12</v>
          </cell>
          <cell r="G390" t="str">
            <v>RMB</v>
          </cell>
          <cell r="H390" t="str">
            <v>1</v>
          </cell>
          <cell r="I390">
            <v>69.27</v>
          </cell>
          <cell r="J390" t="str">
            <v>USD</v>
          </cell>
        </row>
        <row r="391">
          <cell r="A391">
            <v>1368190</v>
          </cell>
          <cell r="B391" t="str">
            <v>罗马西班牙皇家套房</v>
          </cell>
          <cell r="C391" t="str">
            <v>207-4908425</v>
          </cell>
          <cell r="D391" t="str">
            <v>BN1159</v>
          </cell>
          <cell r="E391" t="str">
            <v/>
          </cell>
          <cell r="F391" t="str">
            <v>4370.39</v>
          </cell>
          <cell r="G391" t="str">
            <v>RMB</v>
          </cell>
          <cell r="H391" t="str">
            <v>1</v>
          </cell>
          <cell r="I391">
            <v>554.54</v>
          </cell>
          <cell r="J391" t="str">
            <v>EUR</v>
          </cell>
        </row>
        <row r="392">
          <cell r="A392">
            <v>1375167</v>
          </cell>
          <cell r="B392" t="str">
            <v>曼谷玛卡萨富驿时尚酒店</v>
          </cell>
          <cell r="C392" t="str">
            <v>321-3630022</v>
          </cell>
          <cell r="D392" t="str">
            <v/>
          </cell>
          <cell r="E392" t="str">
            <v/>
          </cell>
          <cell r="F392" t="str">
            <v>388.29</v>
          </cell>
          <cell r="G392" t="str">
            <v>RMB</v>
          </cell>
          <cell r="H392" t="str">
            <v>1</v>
          </cell>
          <cell r="I392">
            <v>56.47</v>
          </cell>
          <cell r="J392" t="str">
            <v>USD</v>
          </cell>
        </row>
        <row r="393">
          <cell r="A393">
            <v>1368036</v>
          </cell>
          <cell r="B393" t="str">
            <v>卡斯先生酒店</v>
          </cell>
          <cell r="C393" t="str">
            <v>77-992034</v>
          </cell>
          <cell r="D393" t="str">
            <v/>
          </cell>
          <cell r="E393" t="str">
            <v/>
          </cell>
          <cell r="F393" t="str">
            <v>1439.09</v>
          </cell>
          <cell r="G393" t="str">
            <v>RMB</v>
          </cell>
          <cell r="H393" t="str">
            <v>1</v>
          </cell>
          <cell r="I393">
            <v>182.6</v>
          </cell>
          <cell r="J393" t="str">
            <v>EUR</v>
          </cell>
        </row>
        <row r="394">
          <cell r="A394">
            <v>1359893</v>
          </cell>
          <cell r="B394" t="str">
            <v>努提巴拉酒店</v>
          </cell>
          <cell r="C394" t="str">
            <v>296-381682</v>
          </cell>
          <cell r="D394" t="str">
            <v/>
          </cell>
          <cell r="E394" t="str">
            <v/>
          </cell>
          <cell r="F394" t="str">
            <v>395.16</v>
          </cell>
          <cell r="G394" t="str">
            <v>RMB</v>
          </cell>
          <cell r="H394" t="str">
            <v>1</v>
          </cell>
          <cell r="I394">
            <v>57.78</v>
          </cell>
          <cell r="J394" t="str">
            <v>USD</v>
          </cell>
        </row>
        <row r="395">
          <cell r="A395">
            <v>1362938</v>
          </cell>
          <cell r="B395" t="str">
            <v>外交家酒店</v>
          </cell>
          <cell r="C395" t="str">
            <v>178-287045</v>
          </cell>
          <cell r="D395" t="str">
            <v>177862</v>
          </cell>
          <cell r="E395" t="str">
            <v/>
          </cell>
          <cell r="F395" t="str">
            <v>209.28</v>
          </cell>
          <cell r="G395" t="str">
            <v>RMB</v>
          </cell>
          <cell r="H395" t="str">
            <v>1</v>
          </cell>
          <cell r="I395">
            <v>26.51</v>
          </cell>
          <cell r="J395" t="str">
            <v>EUR</v>
          </cell>
        </row>
        <row r="396">
          <cell r="A396">
            <v>1361127</v>
          </cell>
          <cell r="B396" t="str">
            <v>卡萨布兰卡市中心阿尔摩哈德阿特拉斯酒店</v>
          </cell>
          <cell r="C396" t="str">
            <v>136-797547</v>
          </cell>
          <cell r="D396" t="str">
            <v/>
          </cell>
          <cell r="E396" t="str">
            <v/>
          </cell>
          <cell r="F396" t="str">
            <v>335.16</v>
          </cell>
          <cell r="G396" t="str">
            <v>RMB</v>
          </cell>
          <cell r="H396" t="str">
            <v>1</v>
          </cell>
          <cell r="I396">
            <v>41.95</v>
          </cell>
          <cell r="J396" t="str">
            <v>EUR</v>
          </cell>
        </row>
        <row r="397">
          <cell r="A397">
            <v>1372120</v>
          </cell>
          <cell r="B397" t="str">
            <v>金巴兰易库特温泉度假酒店</v>
          </cell>
          <cell r="C397" t="str">
            <v>325-1266304</v>
          </cell>
          <cell r="D397" t="str">
            <v/>
          </cell>
          <cell r="E397" t="str">
            <v/>
          </cell>
          <cell r="F397" t="str">
            <v>191.95</v>
          </cell>
          <cell r="G397" t="str">
            <v>RMB</v>
          </cell>
          <cell r="H397" t="str">
            <v>1</v>
          </cell>
          <cell r="I397">
            <v>28.07</v>
          </cell>
          <cell r="J397" t="str">
            <v>USD</v>
          </cell>
        </row>
        <row r="398">
          <cell r="A398">
            <v>1372998</v>
          </cell>
          <cell r="B398" t="str">
            <v>塞维利亚宫</v>
          </cell>
          <cell r="C398" t="str">
            <v>71-1700091</v>
          </cell>
          <cell r="D398" t="str">
            <v/>
          </cell>
          <cell r="E398" t="str">
            <v/>
          </cell>
          <cell r="F398" t="str">
            <v>1140.11</v>
          </cell>
          <cell r="G398" t="str">
            <v>RMB</v>
          </cell>
          <cell r="H398" t="str">
            <v>1</v>
          </cell>
          <cell r="I398">
            <v>166.62</v>
          </cell>
          <cell r="J398" t="str">
            <v>USD</v>
          </cell>
        </row>
        <row r="399">
          <cell r="A399">
            <v>1372235</v>
          </cell>
          <cell r="B399" t="str">
            <v>宜必思维也纳玛丽亚希尔费酒店</v>
          </cell>
          <cell r="C399" t="str">
            <v>228-621219</v>
          </cell>
          <cell r="D399" t="str">
            <v/>
          </cell>
          <cell r="E399" t="str">
            <v/>
          </cell>
          <cell r="F399" t="str">
            <v>624.36</v>
          </cell>
          <cell r="G399" t="str">
            <v>RMB</v>
          </cell>
          <cell r="H399" t="str">
            <v>1</v>
          </cell>
          <cell r="I399">
            <v>78.23</v>
          </cell>
          <cell r="J399" t="str">
            <v>EUR</v>
          </cell>
        </row>
        <row r="400">
          <cell r="A400">
            <v>1377940</v>
          </cell>
          <cell r="B400" t="str">
            <v>驿三江南 H 大道酒店</v>
          </cell>
          <cell r="C400" t="str">
            <v>435-328790</v>
          </cell>
          <cell r="D400" t="str">
            <v/>
          </cell>
          <cell r="E400" t="str">
            <v/>
          </cell>
          <cell r="F400" t="str">
            <v>1264.82</v>
          </cell>
          <cell r="G400" t="str">
            <v>RMB</v>
          </cell>
          <cell r="H400" t="str">
            <v>1</v>
          </cell>
          <cell r="I400">
            <v>184.36</v>
          </cell>
          <cell r="J400" t="str">
            <v>USD</v>
          </cell>
        </row>
        <row r="401">
          <cell r="A401">
            <v>1375886</v>
          </cell>
          <cell r="B401" t="str">
            <v>驿三江南 H 大道酒店</v>
          </cell>
          <cell r="C401" t="str">
            <v>435-327399</v>
          </cell>
          <cell r="D401" t="str">
            <v/>
          </cell>
          <cell r="E401" t="str">
            <v/>
          </cell>
          <cell r="F401" t="str">
            <v>1813.97</v>
          </cell>
          <cell r="G401" t="str">
            <v>RMB</v>
          </cell>
          <cell r="H401" t="str">
            <v>1</v>
          </cell>
          <cell r="I401">
            <v>264.77</v>
          </cell>
          <cell r="J401" t="str">
            <v>USD</v>
          </cell>
        </row>
        <row r="402">
          <cell r="A402">
            <v>1378132</v>
          </cell>
          <cell r="B402" t="str">
            <v>古腾堡酒店</v>
          </cell>
          <cell r="C402" t="str">
            <v>213-74235</v>
          </cell>
          <cell r="D402" t="str">
            <v/>
          </cell>
          <cell r="E402" t="str">
            <v/>
          </cell>
          <cell r="F402" t="str">
            <v>395.15</v>
          </cell>
          <cell r="G402" t="str">
            <v>RMB</v>
          </cell>
          <cell r="H402" t="str">
            <v>1</v>
          </cell>
          <cell r="I402">
            <v>50.06</v>
          </cell>
          <cell r="J402" t="str">
            <v>EUR</v>
          </cell>
        </row>
        <row r="403">
          <cell r="A403">
            <v>1376600</v>
          </cell>
          <cell r="B403" t="str">
            <v>阿戈拉生活酒店</v>
          </cell>
          <cell r="C403" t="str">
            <v>77-1006179</v>
          </cell>
          <cell r="D403" t="str">
            <v/>
          </cell>
          <cell r="E403" t="str">
            <v/>
          </cell>
          <cell r="F403" t="str">
            <v>2818.19</v>
          </cell>
          <cell r="G403" t="str">
            <v>RMB</v>
          </cell>
          <cell r="H403" t="str">
            <v>1</v>
          </cell>
          <cell r="I403">
            <v>355.8</v>
          </cell>
          <cell r="J403" t="str">
            <v>EUR</v>
          </cell>
        </row>
        <row r="404">
          <cell r="A404">
            <v>1375428</v>
          </cell>
          <cell r="B404" t="str">
            <v>无限套房 - 达纳别墅及套房公寓式酒店</v>
          </cell>
          <cell r="C404" t="str">
            <v>436-2038334</v>
          </cell>
          <cell r="D404" t="str">
            <v/>
          </cell>
          <cell r="E404" t="str">
            <v/>
          </cell>
          <cell r="F404" t="str">
            <v>1398.04</v>
          </cell>
          <cell r="G404" t="str">
            <v>RMB</v>
          </cell>
          <cell r="H404" t="str">
            <v>1</v>
          </cell>
          <cell r="I404">
            <v>175.7</v>
          </cell>
          <cell r="J404" t="str">
            <v>EUR</v>
          </cell>
        </row>
        <row r="405">
          <cell r="A405">
            <v>1373691</v>
          </cell>
          <cell r="B405" t="str">
            <v>萨纳里斯本酒店</v>
          </cell>
          <cell r="C405" t="str">
            <v>59-1422395</v>
          </cell>
          <cell r="D405" t="str">
            <v/>
          </cell>
          <cell r="E405" t="str">
            <v/>
          </cell>
          <cell r="F405" t="str">
            <v>4022.06</v>
          </cell>
          <cell r="G405" t="str">
            <v>RMB</v>
          </cell>
          <cell r="H405" t="str">
            <v>1</v>
          </cell>
          <cell r="I405">
            <v>500.91</v>
          </cell>
          <cell r="J405" t="str">
            <v>EUR</v>
          </cell>
        </row>
        <row r="406">
          <cell r="A406">
            <v>1372194</v>
          </cell>
          <cell r="B406" t="str">
            <v>蓝色海岸酒店</v>
          </cell>
          <cell r="C406" t="str">
            <v>136-808163</v>
          </cell>
          <cell r="D406" t="str">
            <v/>
          </cell>
          <cell r="E406" t="str">
            <v/>
          </cell>
          <cell r="F406" t="str">
            <v>357.39</v>
          </cell>
          <cell r="G406" t="str">
            <v>RMB</v>
          </cell>
          <cell r="H406" t="str">
            <v>1</v>
          </cell>
          <cell r="I406">
            <v>44.78</v>
          </cell>
          <cell r="J406" t="str">
            <v>EUR</v>
          </cell>
        </row>
        <row r="407">
          <cell r="A407">
            <v>1378181</v>
          </cell>
          <cell r="B407" t="str">
            <v>拉帕华欣酒店</v>
          </cell>
          <cell r="C407" t="str">
            <v>321-3648791</v>
          </cell>
          <cell r="D407" t="str">
            <v/>
          </cell>
          <cell r="E407" t="str">
            <v/>
          </cell>
          <cell r="F407" t="str">
            <v>820.94</v>
          </cell>
          <cell r="G407" t="str">
            <v>RMB</v>
          </cell>
          <cell r="H407" t="str">
            <v>1</v>
          </cell>
          <cell r="I407">
            <v>119.66</v>
          </cell>
          <cell r="J407" t="str">
            <v>USD</v>
          </cell>
        </row>
        <row r="408">
          <cell r="A408">
            <v>1378327</v>
          </cell>
          <cell r="B408" t="str">
            <v>华欣沃拉瓦纳酒店及会议中心</v>
          </cell>
          <cell r="C408" t="str">
            <v>321-3649613</v>
          </cell>
          <cell r="D408" t="str">
            <v/>
          </cell>
          <cell r="E408" t="str">
            <v/>
          </cell>
          <cell r="F408" t="str">
            <v>668.63</v>
          </cell>
          <cell r="G408" t="str">
            <v>RMB</v>
          </cell>
          <cell r="H408" t="str">
            <v>1</v>
          </cell>
          <cell r="I408">
            <v>97.46</v>
          </cell>
          <cell r="J408" t="str">
            <v>USD</v>
          </cell>
        </row>
        <row r="409">
          <cell r="A409">
            <v>1371092</v>
          </cell>
          <cell r="B409" t="str">
            <v>马鲁恩博斯普鲁斯海峡酒店</v>
          </cell>
          <cell r="C409" t="str">
            <v>77-996555</v>
          </cell>
          <cell r="D409" t="str">
            <v/>
          </cell>
          <cell r="E409" t="str">
            <v/>
          </cell>
          <cell r="F409" t="str">
            <v>687.68</v>
          </cell>
          <cell r="G409" t="str">
            <v>RMB</v>
          </cell>
          <cell r="H409" t="str">
            <v>1</v>
          </cell>
          <cell r="I409">
            <v>86.46</v>
          </cell>
          <cell r="J409" t="str">
            <v>EUR</v>
          </cell>
        </row>
        <row r="410">
          <cell r="A410">
            <v>1373355</v>
          </cell>
          <cell r="B410" t="str">
            <v>吉隆坡胡罗酒店+画廊</v>
          </cell>
          <cell r="C410" t="str">
            <v>320-1345513</v>
          </cell>
          <cell r="D410" t="str">
            <v/>
          </cell>
          <cell r="E410" t="str">
            <v/>
          </cell>
          <cell r="F410" t="str">
            <v>631.98</v>
          </cell>
          <cell r="G410" t="str">
            <v>RMB</v>
          </cell>
          <cell r="H410" t="str">
            <v>1</v>
          </cell>
          <cell r="I410">
            <v>92.36</v>
          </cell>
          <cell r="J410" t="str">
            <v>USD</v>
          </cell>
        </row>
        <row r="411">
          <cell r="A411">
            <v>1369331</v>
          </cell>
          <cell r="B411" t="str">
            <v>迈阿密机场东套房智选假日酒店</v>
          </cell>
          <cell r="C411" t="str">
            <v>235-4645330</v>
          </cell>
          <cell r="D411" t="str">
            <v/>
          </cell>
          <cell r="E411" t="str">
            <v/>
          </cell>
          <cell r="F411" t="str">
            <v>1620.01</v>
          </cell>
          <cell r="G411" t="str">
            <v>RMB</v>
          </cell>
          <cell r="H411" t="str">
            <v>1</v>
          </cell>
          <cell r="I411">
            <v>236.15</v>
          </cell>
          <cell r="J411" t="str">
            <v>USD</v>
          </cell>
        </row>
        <row r="412">
          <cell r="A412">
            <v>1370293</v>
          </cell>
          <cell r="B412" t="str">
            <v>伊兹密尔机场希尔顿逸林酒店</v>
          </cell>
          <cell r="C412" t="str">
            <v>73-445851</v>
          </cell>
          <cell r="D412" t="str">
            <v/>
          </cell>
          <cell r="E412" t="str">
            <v/>
          </cell>
          <cell r="F412" t="str">
            <v>357.33</v>
          </cell>
          <cell r="G412" t="str">
            <v>RMB</v>
          </cell>
          <cell r="H412" t="str">
            <v>1</v>
          </cell>
          <cell r="I412">
            <v>44.88</v>
          </cell>
          <cell r="J412" t="str">
            <v>EUR</v>
          </cell>
        </row>
        <row r="413">
          <cell r="A413">
            <v>1370197</v>
          </cell>
          <cell r="B413" t="str">
            <v>伊兹密尔机场希尔顿逸林酒店</v>
          </cell>
          <cell r="C413" t="str">
            <v>73-445824</v>
          </cell>
          <cell r="D413" t="str">
            <v/>
          </cell>
          <cell r="E413" t="str">
            <v/>
          </cell>
          <cell r="F413" t="str">
            <v>714.66</v>
          </cell>
          <cell r="G413" t="str">
            <v>RMB</v>
          </cell>
          <cell r="H413" t="str">
            <v>1</v>
          </cell>
          <cell r="I413">
            <v>89.76</v>
          </cell>
          <cell r="J413" t="str">
            <v>EUR</v>
          </cell>
        </row>
        <row r="414">
          <cell r="A414">
            <v>1372638</v>
          </cell>
          <cell r="B414" t="str">
            <v>苏利斯海滩水疗酒店</v>
          </cell>
          <cell r="C414" t="str">
            <v>325-1267630</v>
          </cell>
          <cell r="D414" t="str">
            <v>22XED18</v>
          </cell>
          <cell r="E414" t="str">
            <v/>
          </cell>
          <cell r="F414" t="str">
            <v>317.99</v>
          </cell>
          <cell r="G414" t="str">
            <v>RMB</v>
          </cell>
          <cell r="H414" t="str">
            <v>1</v>
          </cell>
          <cell r="I414">
            <v>46.53</v>
          </cell>
          <cell r="J414" t="str">
            <v>USD</v>
          </cell>
        </row>
        <row r="415">
          <cell r="A415">
            <v>1377154</v>
          </cell>
          <cell r="B415" t="str">
            <v>埃米尔酒店 </v>
          </cell>
          <cell r="C415" t="str">
            <v>77-1007536</v>
          </cell>
          <cell r="D415" t="str">
            <v/>
          </cell>
          <cell r="E415" t="str">
            <v/>
          </cell>
          <cell r="F415" t="str">
            <v>661.2</v>
          </cell>
          <cell r="G415" t="str">
            <v>RMB</v>
          </cell>
          <cell r="H415" t="str">
            <v>1</v>
          </cell>
          <cell r="I415">
            <v>83.8</v>
          </cell>
          <cell r="J415" t="str">
            <v>EUR</v>
          </cell>
        </row>
        <row r="416">
          <cell r="A416">
            <v>1376191</v>
          </cell>
          <cell r="B416" t="str">
            <v>巴库机场喜来登酒店</v>
          </cell>
          <cell r="C416" t="str">
            <v>1130-27839</v>
          </cell>
          <cell r="D416" t="str">
            <v/>
          </cell>
          <cell r="E416" t="str">
            <v/>
          </cell>
          <cell r="F416" t="str">
            <v>707.09</v>
          </cell>
          <cell r="G416" t="str">
            <v>RMB</v>
          </cell>
          <cell r="H416" t="str">
            <v>1</v>
          </cell>
          <cell r="I416">
            <v>88.95</v>
          </cell>
          <cell r="J416" t="str">
            <v>EUR</v>
          </cell>
        </row>
        <row r="417">
          <cell r="A417">
            <v>1372238</v>
          </cell>
          <cell r="B417" t="str">
            <v>切斯康酒店</v>
          </cell>
          <cell r="C417" t="str">
            <v>206-564280</v>
          </cell>
          <cell r="D417" t="str">
            <v/>
          </cell>
          <cell r="E417" t="str">
            <v/>
          </cell>
          <cell r="F417" t="str">
            <v>698.83</v>
          </cell>
          <cell r="G417" t="str">
            <v>RMB</v>
          </cell>
          <cell r="H417" t="str">
            <v>1</v>
          </cell>
          <cell r="I417">
            <v>87.56</v>
          </cell>
          <cell r="J417" t="str">
            <v>EUR</v>
          </cell>
        </row>
        <row r="418">
          <cell r="A418">
            <v>1378274</v>
          </cell>
          <cell r="B418" t="str">
            <v>纽卡尔斯安睡者酒店</v>
          </cell>
          <cell r="C418" t="str">
            <v>164-3793645</v>
          </cell>
          <cell r="D418" t="str">
            <v/>
          </cell>
          <cell r="E418" t="str">
            <v/>
          </cell>
          <cell r="F418" t="str">
            <v>778.79</v>
          </cell>
          <cell r="G418" t="str">
            <v>RMB</v>
          </cell>
          <cell r="H418" t="str">
            <v>1</v>
          </cell>
          <cell r="I418">
            <v>86.69</v>
          </cell>
          <cell r="J418" t="str">
            <v>GBP</v>
          </cell>
        </row>
        <row r="419">
          <cell r="A419">
            <v>1377955</v>
          </cell>
          <cell r="B419" t="str">
            <v>宜必思拉各斯伊凯贾酒店</v>
          </cell>
          <cell r="C419" t="str">
            <v>1216-68650</v>
          </cell>
          <cell r="D419" t="str">
            <v/>
          </cell>
          <cell r="E419" t="str">
            <v/>
          </cell>
          <cell r="F419" t="str">
            <v>1172.86</v>
          </cell>
          <cell r="G419" t="str">
            <v>RMB</v>
          </cell>
          <cell r="H419" t="str">
            <v>1</v>
          </cell>
          <cell r="I419">
            <v>148.8</v>
          </cell>
          <cell r="J419" t="str">
            <v>EUR</v>
          </cell>
        </row>
        <row r="420">
          <cell r="A420">
            <v>1378196</v>
          </cell>
          <cell r="B420" t="str">
            <v>宜必思拉各斯伊凯贾酒店</v>
          </cell>
          <cell r="C420" t="str">
            <v>1216-68664</v>
          </cell>
          <cell r="D420" t="str">
            <v/>
          </cell>
          <cell r="E420" t="str">
            <v/>
          </cell>
          <cell r="F420" t="str">
            <v>6667.09</v>
          </cell>
          <cell r="G420" t="str">
            <v>RMB</v>
          </cell>
          <cell r="H420" t="str">
            <v>1</v>
          </cell>
          <cell r="I420">
            <v>844.62</v>
          </cell>
          <cell r="J420" t="str">
            <v>EUR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1"/>
  <sheetViews>
    <sheetView tabSelected="1" topLeftCell="A205" workbookViewId="0">
      <selection activeCell="K236" sqref="K236"/>
    </sheetView>
  </sheetViews>
  <sheetFormatPr defaultColWidth="9" defaultRowHeight="12.75"/>
  <cols>
    <col min="1" max="2" width="10.8571428571429" customWidth="1"/>
    <col min="3" max="3" width="10.7142857142857" customWidth="1"/>
    <col min="4" max="4" width="10.2857142857143" customWidth="1"/>
    <col min="5" max="5" width="11.1428571428571" customWidth="1"/>
    <col min="6" max="6" width="12.2857142857143" customWidth="1"/>
    <col min="7" max="7" width="12.8571428571429" customWidth="1"/>
    <col min="8" max="8" width="13" customWidth="1"/>
    <col min="9" max="9" width="11.5714285714286" customWidth="1"/>
    <col min="10" max="10" width="14.4285714285714" customWidth="1"/>
    <col min="11" max="11" width="12" customWidth="1"/>
    <col min="12" max="12" width="16.4285714285714" customWidth="1"/>
    <col min="13" max="13" width="10.8571428571429" customWidth="1"/>
    <col min="14" max="14" width="16.2857142857143" customWidth="1"/>
    <col min="15" max="15" width="12" customWidth="1"/>
  </cols>
  <sheetData>
    <row r="1" ht="25.5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ht="14.1" customHeight="1" spans="1:22">
      <c r="A2" s="2">
        <v>43353</v>
      </c>
      <c r="B2" s="2">
        <v>43353</v>
      </c>
      <c r="C2" s="2">
        <v>43388</v>
      </c>
      <c r="D2" s="2">
        <v>43353</v>
      </c>
      <c r="E2" s="2">
        <v>43356</v>
      </c>
      <c r="F2" t="s">
        <v>20</v>
      </c>
      <c r="G2" t="s">
        <v>21</v>
      </c>
      <c r="H2" t="s">
        <v>22</v>
      </c>
      <c r="I2" s="5">
        <v>1366651</v>
      </c>
      <c r="J2" s="6">
        <v>160.5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s="7" t="str">
        <f>VLOOKUP(I2,[1]应付款管理!$A$1:$J$65536,10,FALSE)</f>
        <v>EUR</v>
      </c>
      <c r="Q2">
        <f>VLOOKUP(I2,[1]应付款管理!$A$1:$J$65536,9,0)</f>
        <v>160.5</v>
      </c>
      <c r="R2">
        <f>IF(K2=P2,0,1)</f>
        <v>0</v>
      </c>
      <c r="S2">
        <f>J2-Q2</f>
        <v>0</v>
      </c>
      <c r="T2" t="str">
        <f>$T$1&amp;I2</f>
        <v>，1366651</v>
      </c>
      <c r="U2" t="s">
        <v>28</v>
      </c>
      <c r="V2" t="str">
        <f ca="1">PHONETIC(U2:U66)</f>
        <v>，1366651，1368036，1369427，1358378，1369289，1360579，1364083，1367325，1362495，1371092，1369346，1360531，1362429，1344666，1362938，1364196，1362910，1364701，1362207，1364662，1365413，1365531，1365579，1365666，1360560，1361391，1365371，1365574，1366232，1363103，1363836，1365411，1365575，1365621，1366237，1362541，1365214，1364090，1348059，1364577，1365546，1366134，1367043，1358276，1361120，1363904，1365144，1361009，1358057，1360283，1364007，1364989，1370558，1362788，1361127，1329542，1359753，1358194，1368020，1365750，1364393，1364175，1368419，1370083，1363961</v>
      </c>
    </row>
    <row r="3" ht="14.1" customHeight="1" spans="1:22">
      <c r="A3" s="2">
        <v>43359</v>
      </c>
      <c r="B3" s="2">
        <v>43359</v>
      </c>
      <c r="C3" s="2">
        <v>43388</v>
      </c>
      <c r="D3" s="2">
        <v>43359</v>
      </c>
      <c r="E3" s="2">
        <v>43361</v>
      </c>
      <c r="F3" t="s">
        <v>29</v>
      </c>
      <c r="G3" t="s">
        <v>30</v>
      </c>
      <c r="H3" t="s">
        <v>31</v>
      </c>
      <c r="I3" s="5">
        <v>1368036</v>
      </c>
      <c r="J3" s="6">
        <v>182.6</v>
      </c>
      <c r="K3" t="s">
        <v>23</v>
      </c>
      <c r="L3" t="s">
        <v>32</v>
      </c>
      <c r="M3" t="s">
        <v>25</v>
      </c>
      <c r="N3" t="s">
        <v>33</v>
      </c>
      <c r="O3" t="s">
        <v>27</v>
      </c>
      <c r="P3" s="7" t="str">
        <f>VLOOKUP(I3,[1]应付款管理!$A$1:$J$65536,10,FALSE)</f>
        <v>EUR</v>
      </c>
      <c r="Q3">
        <f>VLOOKUP(I3,[1]应付款管理!$A$1:$J$65536,9,0)</f>
        <v>182.6</v>
      </c>
      <c r="R3">
        <f t="shared" ref="R3:R66" si="0">IF(K3=P3,0,1)</f>
        <v>0</v>
      </c>
      <c r="S3">
        <f t="shared" ref="S3:S66" si="1">J3-Q3</f>
        <v>0</v>
      </c>
      <c r="T3" t="str">
        <f t="shared" ref="T3:T66" si="2">$T$1&amp;I3</f>
        <v>，1368036</v>
      </c>
      <c r="U3" t="s">
        <v>34</v>
      </c>
      <c r="V3" s="4" t="s">
        <v>35</v>
      </c>
    </row>
    <row r="4" ht="14.1" customHeight="1" spans="1:21">
      <c r="A4" s="2">
        <v>43359</v>
      </c>
      <c r="B4" s="2">
        <v>43359</v>
      </c>
      <c r="C4" s="2">
        <v>43388</v>
      </c>
      <c r="D4" s="2">
        <v>43359</v>
      </c>
      <c r="E4" s="2">
        <v>43360</v>
      </c>
      <c r="F4" t="s">
        <v>36</v>
      </c>
      <c r="G4" t="s">
        <v>37</v>
      </c>
      <c r="H4" t="s">
        <v>38</v>
      </c>
      <c r="I4" s="5">
        <v>1369427</v>
      </c>
      <c r="J4" s="6">
        <v>30.04</v>
      </c>
      <c r="K4" t="s">
        <v>23</v>
      </c>
      <c r="L4" t="s">
        <v>39</v>
      </c>
      <c r="M4" t="s">
        <v>25</v>
      </c>
      <c r="N4" t="s">
        <v>40</v>
      </c>
      <c r="O4" t="s">
        <v>27</v>
      </c>
      <c r="P4" s="7" t="str">
        <f>VLOOKUP(I4,[1]应付款管理!$A$1:$J$65536,10,FALSE)</f>
        <v>EUR</v>
      </c>
      <c r="Q4">
        <f>VLOOKUP(I4,[1]应付款管理!$A$1:$J$65536,9,0)</f>
        <v>30.04</v>
      </c>
      <c r="R4">
        <f t="shared" si="0"/>
        <v>0</v>
      </c>
      <c r="S4">
        <f t="shared" si="1"/>
        <v>0</v>
      </c>
      <c r="T4" t="str">
        <f t="shared" si="2"/>
        <v>，1369427</v>
      </c>
      <c r="U4" t="s">
        <v>41</v>
      </c>
    </row>
    <row r="5" ht="14.1" customHeight="1" spans="1:21">
      <c r="A5" s="2">
        <v>43364</v>
      </c>
      <c r="B5" s="2">
        <v>43364</v>
      </c>
      <c r="C5" s="2">
        <v>43388</v>
      </c>
      <c r="D5" s="2">
        <v>43364</v>
      </c>
      <c r="E5" s="2">
        <v>43369</v>
      </c>
      <c r="F5" t="s">
        <v>42</v>
      </c>
      <c r="G5" t="s">
        <v>43</v>
      </c>
      <c r="H5" t="s">
        <v>44</v>
      </c>
      <c r="I5" s="5">
        <v>1358378</v>
      </c>
      <c r="J5" s="6">
        <v>452.5</v>
      </c>
      <c r="K5" t="s">
        <v>23</v>
      </c>
      <c r="L5" t="s">
        <v>45</v>
      </c>
      <c r="M5" t="s">
        <v>25</v>
      </c>
      <c r="N5" t="s">
        <v>46</v>
      </c>
      <c r="O5" t="s">
        <v>27</v>
      </c>
      <c r="P5" s="7" t="str">
        <f>VLOOKUP(I5,[1]应付款管理!$A$1:$J$65536,10,FALSE)</f>
        <v>EUR</v>
      </c>
      <c r="Q5">
        <f>VLOOKUP(I5,[1]应付款管理!$A$1:$J$65536,9,0)</f>
        <v>452.5</v>
      </c>
      <c r="R5">
        <f t="shared" si="0"/>
        <v>0</v>
      </c>
      <c r="S5">
        <f t="shared" si="1"/>
        <v>0</v>
      </c>
      <c r="T5" t="str">
        <f t="shared" si="2"/>
        <v>，1358378</v>
      </c>
      <c r="U5" t="s">
        <v>47</v>
      </c>
    </row>
    <row r="6" ht="14.1" customHeight="1" spans="1:21">
      <c r="A6" s="2">
        <v>43366</v>
      </c>
      <c r="B6" s="2">
        <v>43366</v>
      </c>
      <c r="C6" s="2">
        <v>43388</v>
      </c>
      <c r="D6" s="2">
        <v>43366</v>
      </c>
      <c r="E6" s="2">
        <v>43369</v>
      </c>
      <c r="F6" t="s">
        <v>48</v>
      </c>
      <c r="G6" t="s">
        <v>49</v>
      </c>
      <c r="H6" t="s">
        <v>50</v>
      </c>
      <c r="I6" s="5">
        <v>1369289</v>
      </c>
      <c r="J6" s="6">
        <v>254.46</v>
      </c>
      <c r="K6" t="s">
        <v>23</v>
      </c>
      <c r="L6" t="s">
        <v>51</v>
      </c>
      <c r="M6" t="s">
        <v>25</v>
      </c>
      <c r="N6" t="s">
        <v>46</v>
      </c>
      <c r="O6" t="s">
        <v>27</v>
      </c>
      <c r="P6" s="7" t="str">
        <f>VLOOKUP(I6,[1]应付款管理!$A$1:$J$65536,10,FALSE)</f>
        <v>EUR</v>
      </c>
      <c r="Q6">
        <f>VLOOKUP(I6,[1]应付款管理!$A$1:$J$65536,9,0)</f>
        <v>254.46</v>
      </c>
      <c r="R6">
        <f t="shared" si="0"/>
        <v>0</v>
      </c>
      <c r="S6">
        <f t="shared" si="1"/>
        <v>0</v>
      </c>
      <c r="T6" t="str">
        <f t="shared" si="2"/>
        <v>，1369289</v>
      </c>
      <c r="U6" t="s">
        <v>52</v>
      </c>
    </row>
    <row r="7" ht="14.1" customHeight="1" spans="1:21">
      <c r="A7" s="2">
        <v>43367</v>
      </c>
      <c r="B7" s="2">
        <v>43367</v>
      </c>
      <c r="C7" s="2">
        <v>43388</v>
      </c>
      <c r="D7" s="2">
        <v>43367</v>
      </c>
      <c r="E7" s="2">
        <v>43370</v>
      </c>
      <c r="F7" t="s">
        <v>53</v>
      </c>
      <c r="G7" t="s">
        <v>54</v>
      </c>
      <c r="H7" t="s">
        <v>55</v>
      </c>
      <c r="I7" s="5">
        <v>1360579</v>
      </c>
      <c r="J7" s="6">
        <v>254.46</v>
      </c>
      <c r="K7" t="s">
        <v>23</v>
      </c>
      <c r="L7" t="s">
        <v>56</v>
      </c>
      <c r="M7" t="s">
        <v>25</v>
      </c>
      <c r="N7" t="s">
        <v>46</v>
      </c>
      <c r="O7" t="s">
        <v>27</v>
      </c>
      <c r="P7" s="7" t="str">
        <f>VLOOKUP(I7,[1]应付款管理!$A$1:$J$65536,10,FALSE)</f>
        <v>EUR</v>
      </c>
      <c r="Q7">
        <f>VLOOKUP(I7,[1]应付款管理!$A$1:$J$65536,9,0)</f>
        <v>254.46</v>
      </c>
      <c r="R7">
        <f t="shared" si="0"/>
        <v>0</v>
      </c>
      <c r="S7">
        <f t="shared" si="1"/>
        <v>0</v>
      </c>
      <c r="T7" t="str">
        <f t="shared" si="2"/>
        <v>，1360579</v>
      </c>
      <c r="U7" t="s">
        <v>57</v>
      </c>
    </row>
    <row r="8" ht="14.1" customHeight="1" spans="1:21">
      <c r="A8" s="2">
        <v>43368</v>
      </c>
      <c r="B8" s="2">
        <v>43368</v>
      </c>
      <c r="C8" s="2">
        <v>43388</v>
      </c>
      <c r="D8" s="2">
        <v>43368</v>
      </c>
      <c r="E8" s="2">
        <v>43370</v>
      </c>
      <c r="F8" t="s">
        <v>58</v>
      </c>
      <c r="G8" t="s">
        <v>59</v>
      </c>
      <c r="H8" t="s">
        <v>60</v>
      </c>
      <c r="I8" s="5">
        <v>1364083</v>
      </c>
      <c r="J8" s="6">
        <v>169.64</v>
      </c>
      <c r="K8" t="s">
        <v>23</v>
      </c>
      <c r="L8" t="s">
        <v>61</v>
      </c>
      <c r="M8" t="s">
        <v>25</v>
      </c>
      <c r="N8" t="s">
        <v>46</v>
      </c>
      <c r="O8" t="s">
        <v>27</v>
      </c>
      <c r="P8" s="7" t="str">
        <f>VLOOKUP(I8,[1]应付款管理!$A$1:$J$65536,10,FALSE)</f>
        <v>EUR</v>
      </c>
      <c r="Q8">
        <f>VLOOKUP(I8,[1]应付款管理!$A$1:$J$65536,9,0)</f>
        <v>169.64</v>
      </c>
      <c r="R8">
        <f t="shared" si="0"/>
        <v>0</v>
      </c>
      <c r="S8">
        <f t="shared" si="1"/>
        <v>0</v>
      </c>
      <c r="T8" t="str">
        <f t="shared" si="2"/>
        <v>，1364083</v>
      </c>
      <c r="U8" t="s">
        <v>62</v>
      </c>
    </row>
    <row r="9" ht="14.1" customHeight="1" spans="1:21">
      <c r="A9" s="2">
        <v>43369</v>
      </c>
      <c r="B9" s="2">
        <v>43369</v>
      </c>
      <c r="C9" s="2">
        <v>43388</v>
      </c>
      <c r="D9" s="2">
        <v>43369</v>
      </c>
      <c r="E9" s="2">
        <v>43370</v>
      </c>
      <c r="F9" t="s">
        <v>63</v>
      </c>
      <c r="G9" t="s">
        <v>64</v>
      </c>
      <c r="H9" t="s">
        <v>65</v>
      </c>
      <c r="I9" s="5">
        <v>1367325</v>
      </c>
      <c r="J9" s="6">
        <v>256.93</v>
      </c>
      <c r="K9" t="s">
        <v>23</v>
      </c>
      <c r="L9" t="s">
        <v>66</v>
      </c>
      <c r="M9" t="s">
        <v>25</v>
      </c>
      <c r="N9" t="s">
        <v>67</v>
      </c>
      <c r="O9" t="s">
        <v>27</v>
      </c>
      <c r="P9" s="7" t="str">
        <f>VLOOKUP(I9,[1]应付款管理!$A$1:$J$65536,10,FALSE)</f>
        <v>EUR</v>
      </c>
      <c r="Q9">
        <f>VLOOKUP(I9,[1]应付款管理!$A$1:$J$65536,9,0)</f>
        <v>256.93</v>
      </c>
      <c r="R9">
        <f t="shared" si="0"/>
        <v>0</v>
      </c>
      <c r="S9">
        <f t="shared" si="1"/>
        <v>0</v>
      </c>
      <c r="T9" t="str">
        <f t="shared" si="2"/>
        <v>，1367325</v>
      </c>
      <c r="U9" t="s">
        <v>68</v>
      </c>
    </row>
    <row r="10" ht="14.1" customHeight="1" spans="1:21">
      <c r="A10" s="2">
        <v>43371</v>
      </c>
      <c r="B10" s="2">
        <v>43371</v>
      </c>
      <c r="C10" s="2">
        <v>43388</v>
      </c>
      <c r="D10" s="2">
        <v>43371</v>
      </c>
      <c r="E10" s="2">
        <v>43372</v>
      </c>
      <c r="F10" t="s">
        <v>69</v>
      </c>
      <c r="G10" t="s">
        <v>70</v>
      </c>
      <c r="H10" t="s">
        <v>71</v>
      </c>
      <c r="I10" s="5">
        <v>1362495</v>
      </c>
      <c r="J10" s="6">
        <v>197.18</v>
      </c>
      <c r="K10" t="s">
        <v>23</v>
      </c>
      <c r="L10" t="s">
        <v>72</v>
      </c>
      <c r="M10" t="s">
        <v>25</v>
      </c>
      <c r="N10" t="s">
        <v>67</v>
      </c>
      <c r="O10" t="s">
        <v>27</v>
      </c>
      <c r="P10" s="7" t="str">
        <f>VLOOKUP(I10,[1]应付款管理!$A$1:$J$65536,10,FALSE)</f>
        <v>EUR</v>
      </c>
      <c r="Q10">
        <f>VLOOKUP(I10,[1]应付款管理!$A$1:$J$65536,9,0)</f>
        <v>197.18</v>
      </c>
      <c r="R10">
        <f t="shared" si="0"/>
        <v>0</v>
      </c>
      <c r="S10">
        <f t="shared" si="1"/>
        <v>0</v>
      </c>
      <c r="T10" t="str">
        <f t="shared" si="2"/>
        <v>，1362495</v>
      </c>
      <c r="U10" t="s">
        <v>73</v>
      </c>
    </row>
    <row r="11" ht="14.1" customHeight="1" spans="1:21">
      <c r="A11" s="2">
        <v>43371</v>
      </c>
      <c r="B11" s="2">
        <v>43371</v>
      </c>
      <c r="C11" s="2">
        <v>43388</v>
      </c>
      <c r="D11" s="2">
        <v>43371</v>
      </c>
      <c r="E11" s="2">
        <v>43372</v>
      </c>
      <c r="F11" t="s">
        <v>74</v>
      </c>
      <c r="G11" t="s">
        <v>75</v>
      </c>
      <c r="H11" t="s">
        <v>76</v>
      </c>
      <c r="I11" s="5">
        <v>1371092</v>
      </c>
      <c r="J11" s="6">
        <v>86.46</v>
      </c>
      <c r="K11" t="s">
        <v>23</v>
      </c>
      <c r="L11" t="s">
        <v>77</v>
      </c>
      <c r="M11" t="s">
        <v>25</v>
      </c>
      <c r="N11" t="s">
        <v>78</v>
      </c>
      <c r="O11" t="s">
        <v>27</v>
      </c>
      <c r="P11" s="7" t="str">
        <f>VLOOKUP(I11,[1]应付款管理!$A$1:$J$65536,10,FALSE)</f>
        <v>EUR</v>
      </c>
      <c r="Q11">
        <f>VLOOKUP(I11,[1]应付款管理!$A$1:$J$65536,9,0)</f>
        <v>86.46</v>
      </c>
      <c r="R11">
        <f t="shared" si="0"/>
        <v>0</v>
      </c>
      <c r="S11">
        <f t="shared" si="1"/>
        <v>0</v>
      </c>
      <c r="T11" t="str">
        <f t="shared" si="2"/>
        <v>，1371092</v>
      </c>
      <c r="U11" t="s">
        <v>79</v>
      </c>
    </row>
    <row r="12" ht="14.1" customHeight="1" spans="1:21">
      <c r="A12" s="2">
        <v>43373</v>
      </c>
      <c r="B12" s="2">
        <v>43373</v>
      </c>
      <c r="C12" s="2">
        <v>43388</v>
      </c>
      <c r="D12" s="2">
        <v>43373</v>
      </c>
      <c r="E12" s="2">
        <v>43374</v>
      </c>
      <c r="F12" t="s">
        <v>80</v>
      </c>
      <c r="G12" t="s">
        <v>81</v>
      </c>
      <c r="H12" t="s">
        <v>82</v>
      </c>
      <c r="I12" s="5">
        <v>1369346</v>
      </c>
      <c r="J12" s="6">
        <v>84.82</v>
      </c>
      <c r="K12" t="s">
        <v>23</v>
      </c>
      <c r="L12" t="s">
        <v>83</v>
      </c>
      <c r="M12" t="s">
        <v>25</v>
      </c>
      <c r="N12" t="s">
        <v>46</v>
      </c>
      <c r="O12" t="s">
        <v>27</v>
      </c>
      <c r="P12" s="7" t="str">
        <f>VLOOKUP(I12,[1]应付款管理!$A$1:$J$65536,10,FALSE)</f>
        <v>EUR</v>
      </c>
      <c r="Q12">
        <f>VLOOKUP(I12,[1]应付款管理!$A$1:$J$65536,9,0)</f>
        <v>84.82</v>
      </c>
      <c r="R12">
        <f t="shared" si="0"/>
        <v>0</v>
      </c>
      <c r="S12">
        <f t="shared" si="1"/>
        <v>0</v>
      </c>
      <c r="T12" t="str">
        <f t="shared" si="2"/>
        <v>，1369346</v>
      </c>
      <c r="U12" t="s">
        <v>84</v>
      </c>
    </row>
    <row r="13" ht="14.1" customHeight="1" spans="1:21">
      <c r="A13" s="2">
        <v>43344</v>
      </c>
      <c r="B13" s="2">
        <v>43344</v>
      </c>
      <c r="C13" s="2">
        <v>43388</v>
      </c>
      <c r="D13" s="2">
        <v>43344</v>
      </c>
      <c r="E13" s="2">
        <v>43345</v>
      </c>
      <c r="F13" t="s">
        <v>85</v>
      </c>
      <c r="G13" t="s">
        <v>86</v>
      </c>
      <c r="H13" t="s">
        <v>87</v>
      </c>
      <c r="I13" s="5">
        <v>1360531</v>
      </c>
      <c r="J13" s="6">
        <v>35.45</v>
      </c>
      <c r="K13" t="s">
        <v>23</v>
      </c>
      <c r="L13" t="s">
        <v>88</v>
      </c>
      <c r="M13" t="s">
        <v>89</v>
      </c>
      <c r="N13" t="s">
        <v>90</v>
      </c>
      <c r="O13" t="s">
        <v>27</v>
      </c>
      <c r="P13" s="7" t="str">
        <f>VLOOKUP(I13,[1]应付款管理!$A$1:$J$65536,10,FALSE)</f>
        <v>EUR</v>
      </c>
      <c r="Q13">
        <f>VLOOKUP(I13,[1]应付款管理!$A$1:$J$65536,9,0)</f>
        <v>35.45</v>
      </c>
      <c r="R13">
        <f t="shared" si="0"/>
        <v>0</v>
      </c>
      <c r="S13">
        <f t="shared" si="1"/>
        <v>0</v>
      </c>
      <c r="T13" t="str">
        <f t="shared" si="2"/>
        <v>，1360531</v>
      </c>
      <c r="U13" t="s">
        <v>91</v>
      </c>
    </row>
    <row r="14" ht="14.1" customHeight="1" spans="1:21">
      <c r="A14" s="2">
        <v>43344</v>
      </c>
      <c r="B14" s="2">
        <v>43344</v>
      </c>
      <c r="C14" s="2">
        <v>43388</v>
      </c>
      <c r="D14" s="2">
        <v>43344</v>
      </c>
      <c r="E14" s="2">
        <v>43345</v>
      </c>
      <c r="F14" t="s">
        <v>92</v>
      </c>
      <c r="G14" t="s">
        <v>93</v>
      </c>
      <c r="H14" t="s">
        <v>94</v>
      </c>
      <c r="I14" s="5">
        <v>1362429</v>
      </c>
      <c r="J14" s="6">
        <v>352.35</v>
      </c>
      <c r="K14" t="s">
        <v>23</v>
      </c>
      <c r="L14" t="s">
        <v>95</v>
      </c>
      <c r="M14" t="s">
        <v>96</v>
      </c>
      <c r="N14" t="s">
        <v>97</v>
      </c>
      <c r="O14" t="s">
        <v>27</v>
      </c>
      <c r="P14" s="7" t="str">
        <f>VLOOKUP(I14,[1]应付款管理!$A$1:$J$65536,10,FALSE)</f>
        <v>EUR</v>
      </c>
      <c r="Q14">
        <f>VLOOKUP(I14,[1]应付款管理!$A$1:$J$65536,9,0)</f>
        <v>352.35</v>
      </c>
      <c r="R14">
        <f t="shared" si="0"/>
        <v>0</v>
      </c>
      <c r="S14">
        <f t="shared" si="1"/>
        <v>0</v>
      </c>
      <c r="T14" t="str">
        <f t="shared" si="2"/>
        <v>，1362429</v>
      </c>
      <c r="U14" t="s">
        <v>98</v>
      </c>
    </row>
    <row r="15" ht="14.1" customHeight="1" spans="1:21">
      <c r="A15" s="2">
        <v>43346</v>
      </c>
      <c r="B15" s="2">
        <v>43346</v>
      </c>
      <c r="C15" s="2">
        <v>43388</v>
      </c>
      <c r="D15" s="2">
        <v>43346</v>
      </c>
      <c r="E15" s="2">
        <v>43351</v>
      </c>
      <c r="F15" t="s">
        <v>99</v>
      </c>
      <c r="G15" t="s">
        <v>100</v>
      </c>
      <c r="H15" t="s">
        <v>101</v>
      </c>
      <c r="I15" s="5">
        <v>1344666</v>
      </c>
      <c r="J15" s="6">
        <v>840.2</v>
      </c>
      <c r="K15" t="s">
        <v>23</v>
      </c>
      <c r="L15" t="s">
        <v>102</v>
      </c>
      <c r="M15" t="s">
        <v>103</v>
      </c>
      <c r="N15" t="s">
        <v>104</v>
      </c>
      <c r="O15" t="s">
        <v>27</v>
      </c>
      <c r="P15" s="7" t="str">
        <f>VLOOKUP(I15,[1]应付款管理!$A$1:$J$65536,10,FALSE)</f>
        <v>EUR</v>
      </c>
      <c r="Q15">
        <f>VLOOKUP(I15,[1]应付款管理!$A$1:$J$65536,9,0)</f>
        <v>840.2</v>
      </c>
      <c r="R15">
        <f t="shared" si="0"/>
        <v>0</v>
      </c>
      <c r="S15">
        <f t="shared" si="1"/>
        <v>0</v>
      </c>
      <c r="T15" t="str">
        <f t="shared" si="2"/>
        <v>，1344666</v>
      </c>
      <c r="U15" t="s">
        <v>105</v>
      </c>
    </row>
    <row r="16" ht="14.1" customHeight="1" spans="1:21">
      <c r="A16" s="2">
        <v>43346</v>
      </c>
      <c r="B16" s="2">
        <v>43346</v>
      </c>
      <c r="C16" s="2">
        <v>43388</v>
      </c>
      <c r="D16" s="2">
        <v>43346</v>
      </c>
      <c r="E16" s="2">
        <v>43347</v>
      </c>
      <c r="F16" t="s">
        <v>106</v>
      </c>
      <c r="G16" t="s">
        <v>107</v>
      </c>
      <c r="H16" t="s">
        <v>108</v>
      </c>
      <c r="I16" s="5">
        <v>1362938</v>
      </c>
      <c r="J16" s="6">
        <v>26.51</v>
      </c>
      <c r="K16" t="s">
        <v>23</v>
      </c>
      <c r="L16" t="s">
        <v>109</v>
      </c>
      <c r="M16" t="s">
        <v>110</v>
      </c>
      <c r="N16" t="s">
        <v>111</v>
      </c>
      <c r="O16" t="s">
        <v>27</v>
      </c>
      <c r="P16" s="7" t="str">
        <f>VLOOKUP(I16,[1]应付款管理!$A$1:$J$65536,10,FALSE)</f>
        <v>EUR</v>
      </c>
      <c r="Q16">
        <f>VLOOKUP(I16,[1]应付款管理!$A$1:$J$65536,9,0)</f>
        <v>26.51</v>
      </c>
      <c r="R16">
        <f t="shared" si="0"/>
        <v>0</v>
      </c>
      <c r="S16">
        <f t="shared" si="1"/>
        <v>0</v>
      </c>
      <c r="T16" t="str">
        <f t="shared" si="2"/>
        <v>，1362938</v>
      </c>
      <c r="U16" t="s">
        <v>112</v>
      </c>
    </row>
    <row r="17" ht="14.1" customHeight="1" spans="1:21">
      <c r="A17" s="2">
        <v>43348</v>
      </c>
      <c r="B17" s="2">
        <v>43348</v>
      </c>
      <c r="C17" s="2">
        <v>43388</v>
      </c>
      <c r="D17" s="2">
        <v>43348</v>
      </c>
      <c r="E17" s="2">
        <v>43349</v>
      </c>
      <c r="F17" t="s">
        <v>113</v>
      </c>
      <c r="G17" t="s">
        <v>114</v>
      </c>
      <c r="H17" t="s">
        <v>115</v>
      </c>
      <c r="I17" s="5">
        <v>1364196</v>
      </c>
      <c r="J17" s="6">
        <v>109.2</v>
      </c>
      <c r="K17" t="s">
        <v>23</v>
      </c>
      <c r="L17" t="s">
        <v>116</v>
      </c>
      <c r="M17" t="s">
        <v>117</v>
      </c>
      <c r="N17" t="s">
        <v>118</v>
      </c>
      <c r="O17" t="s">
        <v>27</v>
      </c>
      <c r="P17" s="7" t="s">
        <v>23</v>
      </c>
      <c r="Q17">
        <f>VLOOKUP(I17,[1]应付款管理!$A$1:$J$65536,9,0)</f>
        <v>109.2</v>
      </c>
      <c r="R17">
        <f t="shared" si="0"/>
        <v>0</v>
      </c>
      <c r="S17">
        <f t="shared" si="1"/>
        <v>0</v>
      </c>
      <c r="T17" t="str">
        <f t="shared" si="2"/>
        <v>，1364196</v>
      </c>
      <c r="U17" t="s">
        <v>119</v>
      </c>
    </row>
    <row r="18" ht="14.1" customHeight="1" spans="1:21">
      <c r="A18" s="2">
        <v>43349</v>
      </c>
      <c r="B18" s="2">
        <v>43349</v>
      </c>
      <c r="C18" s="2">
        <v>43388</v>
      </c>
      <c r="D18" s="2">
        <v>43349</v>
      </c>
      <c r="E18" s="2">
        <v>43353</v>
      </c>
      <c r="F18" t="s">
        <v>120</v>
      </c>
      <c r="G18" t="s">
        <v>121</v>
      </c>
      <c r="H18" t="s">
        <v>122</v>
      </c>
      <c r="I18" s="5">
        <v>1362910</v>
      </c>
      <c r="J18" s="6">
        <v>208.4</v>
      </c>
      <c r="K18" t="s">
        <v>23</v>
      </c>
      <c r="L18" t="s">
        <v>123</v>
      </c>
      <c r="M18" t="s">
        <v>89</v>
      </c>
      <c r="N18" t="s">
        <v>124</v>
      </c>
      <c r="O18" t="s">
        <v>27</v>
      </c>
      <c r="P18" s="7" t="str">
        <f>VLOOKUP(I18,[1]应付款管理!$A$1:$J$65536,10,FALSE)</f>
        <v>EUR</v>
      </c>
      <c r="Q18">
        <f>VLOOKUP(I18,[1]应付款管理!$A$1:$J$65536,9,0)</f>
        <v>208.4</v>
      </c>
      <c r="R18">
        <f t="shared" si="0"/>
        <v>0</v>
      </c>
      <c r="S18">
        <f t="shared" si="1"/>
        <v>0</v>
      </c>
      <c r="T18" t="str">
        <f t="shared" si="2"/>
        <v>，1362910</v>
      </c>
      <c r="U18" t="s">
        <v>125</v>
      </c>
    </row>
    <row r="19" ht="14.1" customHeight="1" spans="1:21">
      <c r="A19" s="2">
        <v>43350</v>
      </c>
      <c r="B19" s="2">
        <v>43350</v>
      </c>
      <c r="C19" s="2">
        <v>43388</v>
      </c>
      <c r="D19" s="2">
        <v>43350</v>
      </c>
      <c r="E19" s="2">
        <v>43352</v>
      </c>
      <c r="F19" t="s">
        <v>126</v>
      </c>
      <c r="G19" t="s">
        <v>127</v>
      </c>
      <c r="H19" t="s">
        <v>128</v>
      </c>
      <c r="I19" s="5">
        <v>1364701</v>
      </c>
      <c r="J19" s="6">
        <v>90.76</v>
      </c>
      <c r="K19" t="s">
        <v>23</v>
      </c>
      <c r="L19" t="s">
        <v>129</v>
      </c>
      <c r="M19" t="s">
        <v>130</v>
      </c>
      <c r="N19" t="s">
        <v>131</v>
      </c>
      <c r="O19" t="s">
        <v>27</v>
      </c>
      <c r="P19" s="7" t="str">
        <f>VLOOKUP(I19,[1]应付款管理!$A$1:$J$65536,10,FALSE)</f>
        <v>EUR</v>
      </c>
      <c r="Q19">
        <f>VLOOKUP(I19,[1]应付款管理!$A$1:$J$65536,9,0)</f>
        <v>90.78</v>
      </c>
      <c r="R19">
        <f t="shared" si="0"/>
        <v>0</v>
      </c>
      <c r="S19">
        <f t="shared" si="1"/>
        <v>-0.019999999999996</v>
      </c>
      <c r="T19" t="str">
        <f t="shared" si="2"/>
        <v>，1364701</v>
      </c>
      <c r="U19" t="s">
        <v>132</v>
      </c>
    </row>
    <row r="20" ht="14.1" customHeight="1" spans="1:21">
      <c r="A20" s="2">
        <v>43350</v>
      </c>
      <c r="B20" s="2">
        <v>43350</v>
      </c>
      <c r="C20" s="2">
        <v>43388</v>
      </c>
      <c r="D20" s="2">
        <v>43350</v>
      </c>
      <c r="E20" s="2">
        <v>43351</v>
      </c>
      <c r="F20" t="s">
        <v>133</v>
      </c>
      <c r="G20" t="s">
        <v>134</v>
      </c>
      <c r="H20" t="s">
        <v>135</v>
      </c>
      <c r="I20" s="5">
        <v>1362207</v>
      </c>
      <c r="J20" s="6">
        <v>225.21</v>
      </c>
      <c r="K20" t="s">
        <v>23</v>
      </c>
      <c r="L20" t="s">
        <v>136</v>
      </c>
      <c r="M20" t="s">
        <v>137</v>
      </c>
      <c r="N20" t="s">
        <v>138</v>
      </c>
      <c r="O20" t="s">
        <v>27</v>
      </c>
      <c r="P20" s="7" t="s">
        <v>23</v>
      </c>
      <c r="Q20">
        <f>VLOOKUP(I20,[1]应付款管理!$A$1:$J$65536,9,0)</f>
        <v>225.21</v>
      </c>
      <c r="R20">
        <f t="shared" si="0"/>
        <v>0</v>
      </c>
      <c r="S20">
        <f t="shared" si="1"/>
        <v>0</v>
      </c>
      <c r="T20" t="str">
        <f t="shared" si="2"/>
        <v>，1362207</v>
      </c>
      <c r="U20" t="s">
        <v>139</v>
      </c>
    </row>
    <row r="21" ht="14.1" customHeight="1" spans="1:21">
      <c r="A21" s="2">
        <v>43351</v>
      </c>
      <c r="B21" s="2">
        <v>43351</v>
      </c>
      <c r="C21" s="2">
        <v>43388</v>
      </c>
      <c r="D21" s="2">
        <v>43351</v>
      </c>
      <c r="E21" s="2">
        <v>43353</v>
      </c>
      <c r="F21" t="s">
        <v>140</v>
      </c>
      <c r="G21" t="s">
        <v>141</v>
      </c>
      <c r="H21" t="s">
        <v>142</v>
      </c>
      <c r="I21" s="5">
        <v>1364662</v>
      </c>
      <c r="J21" s="6">
        <v>70.96</v>
      </c>
      <c r="K21" t="s">
        <v>23</v>
      </c>
      <c r="L21" t="s">
        <v>143</v>
      </c>
      <c r="M21" t="s">
        <v>89</v>
      </c>
      <c r="N21" t="s">
        <v>90</v>
      </c>
      <c r="O21" t="s">
        <v>27</v>
      </c>
      <c r="P21" s="7" t="str">
        <f>VLOOKUP(I21,[1]应付款管理!$A$1:$J$65536,10,FALSE)</f>
        <v>EUR</v>
      </c>
      <c r="Q21">
        <f>VLOOKUP(I21,[1]应付款管理!$A$1:$J$65536,9,0)</f>
        <v>70.96</v>
      </c>
      <c r="R21">
        <f t="shared" si="0"/>
        <v>0</v>
      </c>
      <c r="S21">
        <f t="shared" si="1"/>
        <v>0</v>
      </c>
      <c r="T21" t="str">
        <f t="shared" si="2"/>
        <v>，1364662</v>
      </c>
      <c r="U21" t="s">
        <v>144</v>
      </c>
    </row>
    <row r="22" ht="14.1" customHeight="1" spans="1:21">
      <c r="A22" s="2">
        <v>43351</v>
      </c>
      <c r="B22" s="2">
        <v>43351</v>
      </c>
      <c r="C22" s="2">
        <v>43388</v>
      </c>
      <c r="D22" s="2">
        <v>43351</v>
      </c>
      <c r="E22" s="2">
        <v>43356</v>
      </c>
      <c r="F22" t="s">
        <v>145</v>
      </c>
      <c r="G22" t="s">
        <v>146</v>
      </c>
      <c r="H22" t="s">
        <v>147</v>
      </c>
      <c r="I22" s="5">
        <v>1365413</v>
      </c>
      <c r="J22" s="6">
        <v>177.3</v>
      </c>
      <c r="K22" t="s">
        <v>23</v>
      </c>
      <c r="L22" t="s">
        <v>148</v>
      </c>
      <c r="M22" t="s">
        <v>89</v>
      </c>
      <c r="N22" t="s">
        <v>90</v>
      </c>
      <c r="O22" t="s">
        <v>27</v>
      </c>
      <c r="P22" s="7" t="str">
        <f>VLOOKUP(I22,[1]应付款管理!$A$1:$J$65536,10,FALSE)</f>
        <v>EUR</v>
      </c>
      <c r="Q22">
        <f>VLOOKUP(I22,[1]应付款管理!$A$1:$J$65536,9,0)</f>
        <v>177.3</v>
      </c>
      <c r="R22">
        <f t="shared" si="0"/>
        <v>0</v>
      </c>
      <c r="S22">
        <f t="shared" si="1"/>
        <v>0</v>
      </c>
      <c r="T22" t="str">
        <f t="shared" si="2"/>
        <v>，1365413</v>
      </c>
      <c r="U22" t="s">
        <v>149</v>
      </c>
    </row>
    <row r="23" ht="14.1" customHeight="1" spans="1:21">
      <c r="A23" s="2">
        <v>43351</v>
      </c>
      <c r="B23" s="2">
        <v>43351</v>
      </c>
      <c r="C23" s="2">
        <v>43388</v>
      </c>
      <c r="D23" s="2">
        <v>43351</v>
      </c>
      <c r="E23" s="2">
        <v>43352</v>
      </c>
      <c r="F23" t="s">
        <v>150</v>
      </c>
      <c r="G23" t="s">
        <v>151</v>
      </c>
      <c r="H23" t="s">
        <v>152</v>
      </c>
      <c r="I23" s="5">
        <v>1365531</v>
      </c>
      <c r="J23" s="6">
        <v>33.02</v>
      </c>
      <c r="K23" t="s">
        <v>23</v>
      </c>
      <c r="L23" t="s">
        <v>153</v>
      </c>
      <c r="M23" t="s">
        <v>89</v>
      </c>
      <c r="N23" t="s">
        <v>90</v>
      </c>
      <c r="O23" t="s">
        <v>27</v>
      </c>
      <c r="P23" s="7" t="str">
        <f>VLOOKUP(I23,[1]应付款管理!$A$1:$J$65536,10,FALSE)</f>
        <v>EUR</v>
      </c>
      <c r="Q23">
        <f>VLOOKUP(I23,[1]应付款管理!$A$1:$J$65536,9,0)</f>
        <v>33.02</v>
      </c>
      <c r="R23">
        <f t="shared" si="0"/>
        <v>0</v>
      </c>
      <c r="S23">
        <f t="shared" si="1"/>
        <v>0</v>
      </c>
      <c r="T23" t="str">
        <f t="shared" si="2"/>
        <v>，1365531</v>
      </c>
      <c r="U23" t="s">
        <v>154</v>
      </c>
    </row>
    <row r="24" ht="14.1" customHeight="1" spans="1:21">
      <c r="A24" s="2">
        <v>43351</v>
      </c>
      <c r="B24" s="2">
        <v>43351</v>
      </c>
      <c r="C24" s="2">
        <v>43388</v>
      </c>
      <c r="D24" s="2">
        <v>43351</v>
      </c>
      <c r="E24" s="2">
        <v>43352</v>
      </c>
      <c r="F24" t="s">
        <v>155</v>
      </c>
      <c r="G24" t="s">
        <v>156</v>
      </c>
      <c r="H24" t="s">
        <v>157</v>
      </c>
      <c r="I24" s="5">
        <v>1365579</v>
      </c>
      <c r="J24" s="6">
        <v>35.46</v>
      </c>
      <c r="K24" t="s">
        <v>23</v>
      </c>
      <c r="L24" t="s">
        <v>158</v>
      </c>
      <c r="M24" t="s">
        <v>89</v>
      </c>
      <c r="N24" t="s">
        <v>90</v>
      </c>
      <c r="O24" t="s">
        <v>27</v>
      </c>
      <c r="P24" s="7" t="str">
        <f>VLOOKUP(I24,[1]应付款管理!$A$1:$J$65536,10,FALSE)</f>
        <v>EUR</v>
      </c>
      <c r="Q24">
        <f>VLOOKUP(I24,[1]应付款管理!$A$1:$J$65536,9,0)</f>
        <v>35.46</v>
      </c>
      <c r="R24">
        <f t="shared" si="0"/>
        <v>0</v>
      </c>
      <c r="S24">
        <f t="shared" si="1"/>
        <v>0</v>
      </c>
      <c r="T24" t="str">
        <f t="shared" si="2"/>
        <v>，1365579</v>
      </c>
      <c r="U24" t="s">
        <v>159</v>
      </c>
    </row>
    <row r="25" ht="14.1" customHeight="1" spans="1:21">
      <c r="A25" s="2">
        <v>43351</v>
      </c>
      <c r="B25" s="2">
        <v>43351</v>
      </c>
      <c r="C25" s="2">
        <v>43388</v>
      </c>
      <c r="D25" s="2">
        <v>43351</v>
      </c>
      <c r="E25" s="2">
        <v>43357</v>
      </c>
      <c r="F25" t="s">
        <v>160</v>
      </c>
      <c r="G25" t="s">
        <v>161</v>
      </c>
      <c r="H25" t="s">
        <v>162</v>
      </c>
      <c r="I25" s="5">
        <v>1365666</v>
      </c>
      <c r="J25" s="6">
        <v>212.76</v>
      </c>
      <c r="K25" t="s">
        <v>23</v>
      </c>
      <c r="L25" t="s">
        <v>163</v>
      </c>
      <c r="M25" t="s">
        <v>89</v>
      </c>
      <c r="N25" t="s">
        <v>90</v>
      </c>
      <c r="O25" t="s">
        <v>27</v>
      </c>
      <c r="P25" s="7" t="str">
        <f>VLOOKUP(I25,[1]应付款管理!$A$1:$J$65536,10,FALSE)</f>
        <v>EUR</v>
      </c>
      <c r="Q25">
        <f>VLOOKUP(I25,[1]应付款管理!$A$1:$J$65536,9,0)</f>
        <v>212.76</v>
      </c>
      <c r="R25">
        <f t="shared" si="0"/>
        <v>0</v>
      </c>
      <c r="S25">
        <f t="shared" si="1"/>
        <v>0</v>
      </c>
      <c r="T25" t="str">
        <f t="shared" si="2"/>
        <v>，1365666</v>
      </c>
      <c r="U25" t="s">
        <v>164</v>
      </c>
    </row>
    <row r="26" ht="14.1" customHeight="1" spans="1:21">
      <c r="A26" s="2">
        <v>43352</v>
      </c>
      <c r="B26" s="2">
        <v>43352</v>
      </c>
      <c r="C26" s="2">
        <v>43388</v>
      </c>
      <c r="D26" s="2">
        <v>43352</v>
      </c>
      <c r="E26" s="2">
        <v>43357</v>
      </c>
      <c r="F26" t="s">
        <v>165</v>
      </c>
      <c r="G26" t="s">
        <v>166</v>
      </c>
      <c r="H26" t="s">
        <v>167</v>
      </c>
      <c r="I26" s="5">
        <v>1360560</v>
      </c>
      <c r="J26" s="6">
        <v>177.25</v>
      </c>
      <c r="K26" t="s">
        <v>23</v>
      </c>
      <c r="L26" t="s">
        <v>168</v>
      </c>
      <c r="M26" t="s">
        <v>89</v>
      </c>
      <c r="N26" t="s">
        <v>90</v>
      </c>
      <c r="O26" t="s">
        <v>27</v>
      </c>
      <c r="P26" s="7" t="str">
        <f>VLOOKUP(I26,[1]应付款管理!$A$1:$J$65536,10,FALSE)</f>
        <v>EUR</v>
      </c>
      <c r="Q26">
        <f>VLOOKUP(I26,[1]应付款管理!$A$1:$J$65536,9,0)</f>
        <v>177.25</v>
      </c>
      <c r="R26">
        <f t="shared" si="0"/>
        <v>0</v>
      </c>
      <c r="S26">
        <f t="shared" si="1"/>
        <v>0</v>
      </c>
      <c r="T26" t="str">
        <f t="shared" si="2"/>
        <v>，1360560</v>
      </c>
      <c r="U26" t="s">
        <v>169</v>
      </c>
    </row>
    <row r="27" ht="14.1" customHeight="1" spans="1:21">
      <c r="A27" s="2">
        <v>43352</v>
      </c>
      <c r="B27" s="2">
        <v>43352</v>
      </c>
      <c r="C27" s="2">
        <v>43388</v>
      </c>
      <c r="D27" s="2">
        <v>43352</v>
      </c>
      <c r="E27" s="2">
        <v>43355</v>
      </c>
      <c r="F27" t="s">
        <v>170</v>
      </c>
      <c r="G27" t="s">
        <v>171</v>
      </c>
      <c r="H27" t="s">
        <v>172</v>
      </c>
      <c r="I27" s="5">
        <v>1361391</v>
      </c>
      <c r="J27" s="6">
        <v>105.87</v>
      </c>
      <c r="K27" t="s">
        <v>23</v>
      </c>
      <c r="L27" t="s">
        <v>173</v>
      </c>
      <c r="M27" t="s">
        <v>89</v>
      </c>
      <c r="N27" t="s">
        <v>90</v>
      </c>
      <c r="O27" t="s">
        <v>27</v>
      </c>
      <c r="P27" s="7" t="str">
        <f>VLOOKUP(I27,[1]应付款管理!$A$1:$J$65536,10,FALSE)</f>
        <v>EUR</v>
      </c>
      <c r="Q27">
        <f>VLOOKUP(I27,[1]应付款管理!$A$1:$J$65536,9,0)</f>
        <v>105.87</v>
      </c>
      <c r="R27">
        <f t="shared" si="0"/>
        <v>0</v>
      </c>
      <c r="S27">
        <f t="shared" si="1"/>
        <v>0</v>
      </c>
      <c r="T27" t="str">
        <f t="shared" si="2"/>
        <v>，1361391</v>
      </c>
      <c r="U27" t="s">
        <v>174</v>
      </c>
    </row>
    <row r="28" ht="14.1" customHeight="1" spans="1:21">
      <c r="A28" s="2">
        <v>43352</v>
      </c>
      <c r="B28" s="2">
        <v>43352</v>
      </c>
      <c r="C28" s="2">
        <v>43388</v>
      </c>
      <c r="D28" s="2">
        <v>43352</v>
      </c>
      <c r="E28" s="2">
        <v>43356</v>
      </c>
      <c r="F28" t="s">
        <v>175</v>
      </c>
      <c r="G28" t="s">
        <v>176</v>
      </c>
      <c r="H28" t="s">
        <v>177</v>
      </c>
      <c r="I28" s="5">
        <v>1365371</v>
      </c>
      <c r="J28" s="6">
        <v>108.68</v>
      </c>
      <c r="K28" t="s">
        <v>23</v>
      </c>
      <c r="L28" t="s">
        <v>178</v>
      </c>
      <c r="M28" t="s">
        <v>89</v>
      </c>
      <c r="N28" t="s">
        <v>179</v>
      </c>
      <c r="O28" t="s">
        <v>27</v>
      </c>
      <c r="P28" s="7" t="str">
        <f>VLOOKUP(I28,[1]应付款管理!$A$1:$J$65536,10,FALSE)</f>
        <v>EUR</v>
      </c>
      <c r="Q28">
        <f>VLOOKUP(I28,[1]应付款管理!$A$1:$J$65536,9,0)</f>
        <v>108.68</v>
      </c>
      <c r="R28">
        <f t="shared" si="0"/>
        <v>0</v>
      </c>
      <c r="S28">
        <f t="shared" si="1"/>
        <v>0</v>
      </c>
      <c r="T28" t="str">
        <f t="shared" si="2"/>
        <v>，1365371</v>
      </c>
      <c r="U28" t="s">
        <v>180</v>
      </c>
    </row>
    <row r="29" ht="14.1" customHeight="1" spans="1:21">
      <c r="A29" s="2">
        <v>43352</v>
      </c>
      <c r="B29" s="2">
        <v>43352</v>
      </c>
      <c r="C29" s="2">
        <v>43388</v>
      </c>
      <c r="D29" s="2">
        <v>43352</v>
      </c>
      <c r="E29" s="2">
        <v>43353</v>
      </c>
      <c r="F29" t="s">
        <v>181</v>
      </c>
      <c r="G29" t="s">
        <v>182</v>
      </c>
      <c r="H29" t="s">
        <v>183</v>
      </c>
      <c r="I29" s="5">
        <v>1365574</v>
      </c>
      <c r="J29" s="6">
        <v>35.46</v>
      </c>
      <c r="K29" t="s">
        <v>23</v>
      </c>
      <c r="L29" t="s">
        <v>158</v>
      </c>
      <c r="M29" t="s">
        <v>89</v>
      </c>
      <c r="N29" t="s">
        <v>90</v>
      </c>
      <c r="O29" t="s">
        <v>27</v>
      </c>
      <c r="P29" s="7" t="str">
        <f>VLOOKUP(I29,[1]应付款管理!$A$1:$J$65536,10,FALSE)</f>
        <v>EUR</v>
      </c>
      <c r="Q29">
        <f>VLOOKUP(I29,[1]应付款管理!$A$1:$J$65536,9,0)</f>
        <v>35.46</v>
      </c>
      <c r="R29">
        <f t="shared" si="0"/>
        <v>0</v>
      </c>
      <c r="S29">
        <f t="shared" si="1"/>
        <v>0</v>
      </c>
      <c r="T29" t="str">
        <f t="shared" si="2"/>
        <v>，1365574</v>
      </c>
      <c r="U29" t="s">
        <v>184</v>
      </c>
    </row>
    <row r="30" ht="14.1" customHeight="1" spans="1:21">
      <c r="A30" s="2">
        <v>43352</v>
      </c>
      <c r="B30" s="2">
        <v>43352</v>
      </c>
      <c r="C30" s="2">
        <v>43388</v>
      </c>
      <c r="D30" s="2">
        <v>43352</v>
      </c>
      <c r="E30" s="2">
        <v>43353</v>
      </c>
      <c r="F30" t="s">
        <v>185</v>
      </c>
      <c r="G30" t="s">
        <v>186</v>
      </c>
      <c r="H30" t="s">
        <v>187</v>
      </c>
      <c r="I30" s="5">
        <v>1366232</v>
      </c>
      <c r="J30" s="6">
        <v>35.46</v>
      </c>
      <c r="K30" t="s">
        <v>23</v>
      </c>
      <c r="L30" t="s">
        <v>188</v>
      </c>
      <c r="M30" t="s">
        <v>89</v>
      </c>
      <c r="N30" t="s">
        <v>90</v>
      </c>
      <c r="O30" t="s">
        <v>27</v>
      </c>
      <c r="P30" s="7" t="str">
        <f>VLOOKUP(I30,[1]应付款管理!$A$1:$J$65536,10,FALSE)</f>
        <v>EUR</v>
      </c>
      <c r="Q30">
        <f>VLOOKUP(I30,[1]应付款管理!$A$1:$J$65536,9,0)</f>
        <v>35.46</v>
      </c>
      <c r="R30">
        <f t="shared" si="0"/>
        <v>0</v>
      </c>
      <c r="S30">
        <f t="shared" si="1"/>
        <v>0</v>
      </c>
      <c r="T30" t="str">
        <f t="shared" si="2"/>
        <v>，1366232</v>
      </c>
      <c r="U30" t="s">
        <v>189</v>
      </c>
    </row>
    <row r="31" ht="14.1" customHeight="1" spans="1:21">
      <c r="A31" s="2">
        <v>43352</v>
      </c>
      <c r="B31" s="2">
        <v>43352</v>
      </c>
      <c r="C31" s="2">
        <v>43388</v>
      </c>
      <c r="D31" s="2">
        <v>43352</v>
      </c>
      <c r="E31" s="2">
        <v>43355</v>
      </c>
      <c r="F31" t="s">
        <v>190</v>
      </c>
      <c r="G31" t="s">
        <v>191</v>
      </c>
      <c r="H31" t="s">
        <v>192</v>
      </c>
      <c r="I31" s="5">
        <v>1363103</v>
      </c>
      <c r="J31" s="6">
        <v>1757.64</v>
      </c>
      <c r="K31" t="s">
        <v>23</v>
      </c>
      <c r="L31" t="s">
        <v>193</v>
      </c>
      <c r="M31" t="s">
        <v>194</v>
      </c>
      <c r="N31" t="s">
        <v>195</v>
      </c>
      <c r="O31" t="s">
        <v>27</v>
      </c>
      <c r="P31" s="7" t="str">
        <f>VLOOKUP(I31,[1]应付款管理!$A$1:$J$65536,10,FALSE)</f>
        <v>EUR</v>
      </c>
      <c r="Q31">
        <f>VLOOKUP(I31,[1]应付款管理!$A$1:$J$65536,9,0)</f>
        <v>1757.64</v>
      </c>
      <c r="R31">
        <f t="shared" si="0"/>
        <v>0</v>
      </c>
      <c r="S31">
        <f t="shared" si="1"/>
        <v>0</v>
      </c>
      <c r="T31" t="str">
        <f t="shared" si="2"/>
        <v>，1363103</v>
      </c>
      <c r="U31" t="s">
        <v>196</v>
      </c>
    </row>
    <row r="32" ht="14.1" customHeight="1" spans="1:21">
      <c r="A32" s="2">
        <v>43353</v>
      </c>
      <c r="B32" s="2">
        <v>43353</v>
      </c>
      <c r="C32" s="2">
        <v>43388</v>
      </c>
      <c r="D32" s="2">
        <v>43353</v>
      </c>
      <c r="E32" s="2">
        <v>43354</v>
      </c>
      <c r="F32" t="s">
        <v>197</v>
      </c>
      <c r="G32" t="s">
        <v>198</v>
      </c>
      <c r="H32" t="s">
        <v>199</v>
      </c>
      <c r="I32" s="5">
        <v>1363836</v>
      </c>
      <c r="J32" s="6">
        <v>287.38</v>
      </c>
      <c r="K32" t="s">
        <v>23</v>
      </c>
      <c r="L32" t="s">
        <v>200</v>
      </c>
      <c r="M32" t="s">
        <v>201</v>
      </c>
      <c r="N32" t="s">
        <v>202</v>
      </c>
      <c r="O32" t="s">
        <v>27</v>
      </c>
      <c r="P32" s="7" t="str">
        <f>VLOOKUP(I32,[1]应付款管理!$A$1:$J$65536,10,FALSE)</f>
        <v>EUR</v>
      </c>
      <c r="Q32">
        <f>VLOOKUP(I32,[1]应付款管理!$A$1:$J$65536,9,0)</f>
        <v>287.38</v>
      </c>
      <c r="R32">
        <f t="shared" si="0"/>
        <v>0</v>
      </c>
      <c r="S32">
        <f t="shared" si="1"/>
        <v>0</v>
      </c>
      <c r="T32" t="str">
        <f t="shared" si="2"/>
        <v>，1363836</v>
      </c>
      <c r="U32" t="s">
        <v>203</v>
      </c>
    </row>
    <row r="33" ht="14.1" customHeight="1" spans="1:21">
      <c r="A33" s="2">
        <v>43353</v>
      </c>
      <c r="B33" s="2">
        <v>43353</v>
      </c>
      <c r="C33" s="2">
        <v>43388</v>
      </c>
      <c r="D33" s="2">
        <v>43353</v>
      </c>
      <c r="E33" s="2">
        <v>43355</v>
      </c>
      <c r="F33" t="s">
        <v>204</v>
      </c>
      <c r="G33" t="s">
        <v>205</v>
      </c>
      <c r="H33" t="s">
        <v>206</v>
      </c>
      <c r="I33" s="5">
        <v>1365411</v>
      </c>
      <c r="J33" s="6">
        <v>70.92</v>
      </c>
      <c r="K33" t="s">
        <v>23</v>
      </c>
      <c r="L33" t="s">
        <v>207</v>
      </c>
      <c r="M33" t="s">
        <v>89</v>
      </c>
      <c r="N33" t="s">
        <v>90</v>
      </c>
      <c r="O33" t="s">
        <v>27</v>
      </c>
      <c r="P33" s="7" t="str">
        <f>VLOOKUP(I33,[1]应付款管理!$A$1:$J$65536,10,FALSE)</f>
        <v>EUR</v>
      </c>
      <c r="Q33">
        <f>VLOOKUP(I33,[1]应付款管理!$A$1:$J$65536,9,0)</f>
        <v>70.92</v>
      </c>
      <c r="R33">
        <f t="shared" si="0"/>
        <v>0</v>
      </c>
      <c r="S33">
        <f t="shared" si="1"/>
        <v>0</v>
      </c>
      <c r="T33" t="str">
        <f t="shared" si="2"/>
        <v>，1365411</v>
      </c>
      <c r="U33" t="s">
        <v>208</v>
      </c>
    </row>
    <row r="34" ht="14.1" customHeight="1" spans="1:21">
      <c r="A34" s="2">
        <v>43353</v>
      </c>
      <c r="B34" s="2">
        <v>43353</v>
      </c>
      <c r="C34" s="2">
        <v>43388</v>
      </c>
      <c r="D34" s="2">
        <v>43353</v>
      </c>
      <c r="E34" s="2">
        <v>43354</v>
      </c>
      <c r="F34" t="s">
        <v>209</v>
      </c>
      <c r="G34" t="s">
        <v>210</v>
      </c>
      <c r="H34" t="s">
        <v>211</v>
      </c>
      <c r="I34" s="5">
        <v>1365575</v>
      </c>
      <c r="J34" s="6">
        <v>35.46</v>
      </c>
      <c r="K34" t="s">
        <v>23</v>
      </c>
      <c r="L34" t="s">
        <v>158</v>
      </c>
      <c r="M34" t="s">
        <v>89</v>
      </c>
      <c r="N34" t="s">
        <v>90</v>
      </c>
      <c r="O34" t="s">
        <v>27</v>
      </c>
      <c r="P34" s="7" t="str">
        <f>VLOOKUP(I34,[1]应付款管理!$A$1:$J$65536,10,FALSE)</f>
        <v>EUR</v>
      </c>
      <c r="Q34">
        <f>VLOOKUP(I34,[1]应付款管理!$A$1:$J$65536,9,0)</f>
        <v>35.46</v>
      </c>
      <c r="R34">
        <f t="shared" si="0"/>
        <v>0</v>
      </c>
      <c r="S34">
        <f t="shared" si="1"/>
        <v>0</v>
      </c>
      <c r="T34" t="str">
        <f t="shared" si="2"/>
        <v>，1365575</v>
      </c>
      <c r="U34" t="s">
        <v>212</v>
      </c>
    </row>
    <row r="35" ht="14.1" customHeight="1" spans="1:21">
      <c r="A35" s="2">
        <v>43353</v>
      </c>
      <c r="B35" s="2">
        <v>43353</v>
      </c>
      <c r="C35" s="2">
        <v>43388</v>
      </c>
      <c r="D35" s="2">
        <v>43353</v>
      </c>
      <c r="E35" s="2">
        <v>43356</v>
      </c>
      <c r="F35" t="s">
        <v>213</v>
      </c>
      <c r="G35" t="s">
        <v>214</v>
      </c>
      <c r="H35" t="s">
        <v>215</v>
      </c>
      <c r="I35" s="5">
        <v>1365621</v>
      </c>
      <c r="J35" s="6">
        <v>106.38</v>
      </c>
      <c r="K35" t="s">
        <v>23</v>
      </c>
      <c r="L35" t="s">
        <v>216</v>
      </c>
      <c r="M35" t="s">
        <v>89</v>
      </c>
      <c r="N35" t="s">
        <v>90</v>
      </c>
      <c r="O35" t="s">
        <v>27</v>
      </c>
      <c r="P35" s="7" t="str">
        <f>VLOOKUP(I35,[1]应付款管理!$A$1:$J$65536,10,FALSE)</f>
        <v>EUR</v>
      </c>
      <c r="Q35">
        <f>VLOOKUP(I35,[1]应付款管理!$A$1:$J$65536,9,0)</f>
        <v>106.38</v>
      </c>
      <c r="R35">
        <f t="shared" si="0"/>
        <v>0</v>
      </c>
      <c r="S35">
        <f t="shared" si="1"/>
        <v>0</v>
      </c>
      <c r="T35" t="str">
        <f t="shared" si="2"/>
        <v>，1365621</v>
      </c>
      <c r="U35" t="s">
        <v>217</v>
      </c>
    </row>
    <row r="36" ht="14.1" customHeight="1" spans="1:21">
      <c r="A36" s="2">
        <v>43353</v>
      </c>
      <c r="B36" s="2">
        <v>43353</v>
      </c>
      <c r="C36" s="2">
        <v>43388</v>
      </c>
      <c r="D36" s="2">
        <v>43353</v>
      </c>
      <c r="E36" s="2">
        <v>43354</v>
      </c>
      <c r="F36" t="s">
        <v>218</v>
      </c>
      <c r="G36" t="s">
        <v>219</v>
      </c>
      <c r="H36" t="s">
        <v>220</v>
      </c>
      <c r="I36" s="5">
        <v>1366237</v>
      </c>
      <c r="J36" s="6">
        <v>35.46</v>
      </c>
      <c r="K36" t="s">
        <v>23</v>
      </c>
      <c r="L36" t="s">
        <v>188</v>
      </c>
      <c r="M36" t="s">
        <v>89</v>
      </c>
      <c r="N36" t="s">
        <v>90</v>
      </c>
      <c r="O36" t="s">
        <v>27</v>
      </c>
      <c r="P36" s="7" t="str">
        <f>VLOOKUP(I36,[1]应付款管理!$A$1:$J$65536,10,FALSE)</f>
        <v>EUR</v>
      </c>
      <c r="Q36">
        <f>VLOOKUP(I36,[1]应付款管理!$A$1:$J$65536,9,0)</f>
        <v>35.46</v>
      </c>
      <c r="R36">
        <f t="shared" si="0"/>
        <v>0</v>
      </c>
      <c r="S36">
        <f t="shared" si="1"/>
        <v>0</v>
      </c>
      <c r="T36" t="str">
        <f t="shared" si="2"/>
        <v>，1366237</v>
      </c>
      <c r="U36" t="s">
        <v>221</v>
      </c>
    </row>
    <row r="37" ht="14.1" customHeight="1" spans="1:21">
      <c r="A37" s="2">
        <v>43354</v>
      </c>
      <c r="B37" s="2">
        <v>43354</v>
      </c>
      <c r="C37" s="2">
        <v>43388</v>
      </c>
      <c r="D37" s="2">
        <v>43354</v>
      </c>
      <c r="E37" s="2">
        <v>43362</v>
      </c>
      <c r="F37" t="s">
        <v>222</v>
      </c>
      <c r="G37" t="s">
        <v>223</v>
      </c>
      <c r="H37" t="s">
        <v>224</v>
      </c>
      <c r="I37" s="5">
        <v>1362541</v>
      </c>
      <c r="J37" s="6">
        <v>848.16</v>
      </c>
      <c r="K37" t="s">
        <v>23</v>
      </c>
      <c r="L37" t="s">
        <v>225</v>
      </c>
      <c r="M37" t="s">
        <v>89</v>
      </c>
      <c r="N37" t="s">
        <v>90</v>
      </c>
      <c r="O37" t="s">
        <v>27</v>
      </c>
      <c r="P37" s="7" t="str">
        <f>VLOOKUP(I37,[1]应付款管理!$A$1:$J$65536,10,FALSE)</f>
        <v>EUR</v>
      </c>
      <c r="Q37">
        <f>VLOOKUP(I37,[1]应付款管理!$A$1:$J$65536,9,0)</f>
        <v>848.16</v>
      </c>
      <c r="R37">
        <f t="shared" si="0"/>
        <v>0</v>
      </c>
      <c r="S37">
        <f t="shared" si="1"/>
        <v>0</v>
      </c>
      <c r="T37" t="str">
        <f t="shared" si="2"/>
        <v>，1362541</v>
      </c>
      <c r="U37" t="s">
        <v>226</v>
      </c>
    </row>
    <row r="38" ht="14.1" customHeight="1" spans="1:21">
      <c r="A38" s="2">
        <v>43355</v>
      </c>
      <c r="B38" s="2">
        <v>43355</v>
      </c>
      <c r="C38" s="2">
        <v>43388</v>
      </c>
      <c r="D38" s="2">
        <v>43355</v>
      </c>
      <c r="E38" s="2">
        <v>43358</v>
      </c>
      <c r="F38" t="s">
        <v>227</v>
      </c>
      <c r="G38" t="s">
        <v>228</v>
      </c>
      <c r="H38" t="s">
        <v>229</v>
      </c>
      <c r="I38" s="5">
        <v>1365214</v>
      </c>
      <c r="J38" s="6">
        <v>319.14</v>
      </c>
      <c r="K38" t="s">
        <v>23</v>
      </c>
      <c r="L38" t="s">
        <v>230</v>
      </c>
      <c r="M38" t="s">
        <v>89</v>
      </c>
      <c r="N38" t="s">
        <v>90</v>
      </c>
      <c r="O38" t="s">
        <v>27</v>
      </c>
      <c r="P38" s="7" t="str">
        <f>VLOOKUP(I38,[1]应付款管理!$A$1:$J$65536,10,FALSE)</f>
        <v>EUR</v>
      </c>
      <c r="Q38">
        <f>VLOOKUP(I38,[1]应付款管理!$A$1:$J$65536,9,0)</f>
        <v>319.14</v>
      </c>
      <c r="R38">
        <f t="shared" si="0"/>
        <v>0</v>
      </c>
      <c r="S38">
        <f t="shared" si="1"/>
        <v>0</v>
      </c>
      <c r="T38" t="str">
        <f t="shared" si="2"/>
        <v>，1365214</v>
      </c>
      <c r="U38" t="s">
        <v>231</v>
      </c>
    </row>
    <row r="39" ht="14.1" customHeight="1" spans="1:21">
      <c r="A39" s="2">
        <v>43355</v>
      </c>
      <c r="B39" s="2">
        <v>43355</v>
      </c>
      <c r="C39" s="2">
        <v>43388</v>
      </c>
      <c r="D39" s="2">
        <v>43355</v>
      </c>
      <c r="E39" s="2">
        <v>43356</v>
      </c>
      <c r="F39" t="s">
        <v>232</v>
      </c>
      <c r="G39" t="s">
        <v>233</v>
      </c>
      <c r="H39" t="s">
        <v>234</v>
      </c>
      <c r="I39" s="5">
        <v>1364090</v>
      </c>
      <c r="J39" s="6">
        <v>98.96</v>
      </c>
      <c r="K39" t="s">
        <v>23</v>
      </c>
      <c r="L39" t="s">
        <v>235</v>
      </c>
      <c r="M39" t="s">
        <v>236</v>
      </c>
      <c r="N39" t="s">
        <v>237</v>
      </c>
      <c r="O39" t="s">
        <v>27</v>
      </c>
      <c r="P39" s="7" t="str">
        <f>VLOOKUP(I39,[1]应付款管理!$A$1:$J$65536,10,FALSE)</f>
        <v>EUR</v>
      </c>
      <c r="Q39">
        <f>VLOOKUP(I39,[1]应付款管理!$A$1:$J$65536,9,0)</f>
        <v>98.96</v>
      </c>
      <c r="R39">
        <f t="shared" si="0"/>
        <v>0</v>
      </c>
      <c r="S39">
        <f t="shared" si="1"/>
        <v>0</v>
      </c>
      <c r="T39" t="str">
        <f t="shared" si="2"/>
        <v>，1364090</v>
      </c>
      <c r="U39" t="s">
        <v>238</v>
      </c>
    </row>
    <row r="40" ht="14.1" customHeight="1" spans="1:21">
      <c r="A40" s="2">
        <v>43356</v>
      </c>
      <c r="B40" s="2">
        <v>43356</v>
      </c>
      <c r="C40" s="2">
        <v>43388</v>
      </c>
      <c r="D40" s="2">
        <v>43356</v>
      </c>
      <c r="E40" s="2">
        <v>43360</v>
      </c>
      <c r="F40" t="s">
        <v>239</v>
      </c>
      <c r="G40" t="s">
        <v>240</v>
      </c>
      <c r="H40" t="s">
        <v>241</v>
      </c>
      <c r="I40" s="5">
        <v>1348059</v>
      </c>
      <c r="J40" s="6">
        <v>138.96</v>
      </c>
      <c r="K40" t="s">
        <v>23</v>
      </c>
      <c r="L40" t="s">
        <v>242</v>
      </c>
      <c r="M40" t="s">
        <v>89</v>
      </c>
      <c r="N40" t="s">
        <v>90</v>
      </c>
      <c r="O40" t="s">
        <v>27</v>
      </c>
      <c r="P40" s="7" t="str">
        <f>VLOOKUP(I40,[1]应付款管理!$A$1:$J$65536,10,FALSE)</f>
        <v>EUR</v>
      </c>
      <c r="Q40">
        <f>VLOOKUP(I40,[1]应付款管理!$A$1:$J$65536,9,0)</f>
        <v>138.96</v>
      </c>
      <c r="R40">
        <f t="shared" si="0"/>
        <v>0</v>
      </c>
      <c r="S40">
        <f t="shared" si="1"/>
        <v>0</v>
      </c>
      <c r="T40" t="str">
        <f t="shared" si="2"/>
        <v>，1348059</v>
      </c>
      <c r="U40" t="s">
        <v>243</v>
      </c>
    </row>
    <row r="41" ht="14.1" customHeight="1" spans="1:21">
      <c r="A41" s="2">
        <v>43356</v>
      </c>
      <c r="B41" s="2">
        <v>43356</v>
      </c>
      <c r="C41" s="2">
        <v>43388</v>
      </c>
      <c r="D41" s="2">
        <v>43356</v>
      </c>
      <c r="E41" s="2">
        <v>43357</v>
      </c>
      <c r="F41" t="s">
        <v>244</v>
      </c>
      <c r="G41" t="s">
        <v>245</v>
      </c>
      <c r="H41" t="s">
        <v>246</v>
      </c>
      <c r="I41" s="5">
        <v>1364577</v>
      </c>
      <c r="J41" s="6">
        <v>33.05</v>
      </c>
      <c r="K41" t="s">
        <v>23</v>
      </c>
      <c r="L41" t="s">
        <v>247</v>
      </c>
      <c r="M41" t="s">
        <v>89</v>
      </c>
      <c r="N41" t="s">
        <v>90</v>
      </c>
      <c r="O41" t="s">
        <v>27</v>
      </c>
      <c r="P41" s="7" t="str">
        <f>VLOOKUP(I41,[1]应付款管理!$A$1:$J$65536,10,FALSE)</f>
        <v>EUR</v>
      </c>
      <c r="Q41">
        <f>VLOOKUP(I41,[1]应付款管理!$A$1:$J$65536,9,0)</f>
        <v>33.05</v>
      </c>
      <c r="R41">
        <f t="shared" si="0"/>
        <v>0</v>
      </c>
      <c r="S41">
        <f t="shared" si="1"/>
        <v>0</v>
      </c>
      <c r="T41" t="str">
        <f t="shared" si="2"/>
        <v>，1364577</v>
      </c>
      <c r="U41" t="s">
        <v>248</v>
      </c>
    </row>
    <row r="42" ht="14.1" customHeight="1" spans="1:21">
      <c r="A42" s="2">
        <v>43356</v>
      </c>
      <c r="B42" s="2">
        <v>43356</v>
      </c>
      <c r="C42" s="2">
        <v>43388</v>
      </c>
      <c r="D42" s="2">
        <v>43356</v>
      </c>
      <c r="E42" s="2">
        <v>43358</v>
      </c>
      <c r="F42" t="s">
        <v>249</v>
      </c>
      <c r="G42" t="s">
        <v>250</v>
      </c>
      <c r="H42" t="s">
        <v>251</v>
      </c>
      <c r="I42" s="5">
        <v>1365546</v>
      </c>
      <c r="J42" s="6">
        <v>70.92</v>
      </c>
      <c r="K42" t="s">
        <v>23</v>
      </c>
      <c r="L42" t="s">
        <v>252</v>
      </c>
      <c r="M42" t="s">
        <v>89</v>
      </c>
      <c r="N42" t="s">
        <v>90</v>
      </c>
      <c r="O42" t="s">
        <v>27</v>
      </c>
      <c r="P42" s="7" t="str">
        <f>VLOOKUP(I42,[1]应付款管理!$A$1:$J$65536,10,FALSE)</f>
        <v>EUR</v>
      </c>
      <c r="Q42">
        <f>VLOOKUP(I42,[1]应付款管理!$A$1:$J$65536,9,0)</f>
        <v>70.92</v>
      </c>
      <c r="R42">
        <f t="shared" si="0"/>
        <v>0</v>
      </c>
      <c r="S42">
        <f t="shared" si="1"/>
        <v>0</v>
      </c>
      <c r="T42" t="str">
        <f t="shared" si="2"/>
        <v>，1365546</v>
      </c>
      <c r="U42" t="s">
        <v>253</v>
      </c>
    </row>
    <row r="43" ht="14.1" customHeight="1" spans="1:21">
      <c r="A43" s="2">
        <v>43356</v>
      </c>
      <c r="B43" s="2">
        <v>43356</v>
      </c>
      <c r="C43" s="2">
        <v>43388</v>
      </c>
      <c r="D43" s="2">
        <v>43356</v>
      </c>
      <c r="E43" s="2">
        <v>43363</v>
      </c>
      <c r="F43" t="s">
        <v>254</v>
      </c>
      <c r="G43" t="s">
        <v>255</v>
      </c>
      <c r="H43" t="s">
        <v>256</v>
      </c>
      <c r="I43" s="5">
        <v>1366134</v>
      </c>
      <c r="J43" s="6">
        <v>496.44</v>
      </c>
      <c r="K43" t="s">
        <v>23</v>
      </c>
      <c r="L43" t="s">
        <v>257</v>
      </c>
      <c r="M43" t="s">
        <v>89</v>
      </c>
      <c r="N43" t="s">
        <v>90</v>
      </c>
      <c r="O43" t="s">
        <v>27</v>
      </c>
      <c r="P43" s="7" t="str">
        <f>VLOOKUP(I43,[1]应付款管理!$A$1:$J$65536,10,FALSE)</f>
        <v>EUR</v>
      </c>
      <c r="Q43">
        <f>VLOOKUP(I43,[1]应付款管理!$A$1:$J$65536,9,0)</f>
        <v>496.44</v>
      </c>
      <c r="R43">
        <f t="shared" si="0"/>
        <v>0</v>
      </c>
      <c r="S43">
        <f t="shared" si="1"/>
        <v>0</v>
      </c>
      <c r="T43" t="str">
        <f t="shared" si="2"/>
        <v>，1366134</v>
      </c>
      <c r="U43" t="s">
        <v>258</v>
      </c>
    </row>
    <row r="44" ht="14.1" customHeight="1" spans="1:21">
      <c r="A44" s="2">
        <v>43357</v>
      </c>
      <c r="B44" s="2">
        <v>43357</v>
      </c>
      <c r="C44" s="2">
        <v>43388</v>
      </c>
      <c r="D44" s="2">
        <v>43357</v>
      </c>
      <c r="E44" s="2">
        <v>43358</v>
      </c>
      <c r="F44" t="s">
        <v>259</v>
      </c>
      <c r="G44" t="s">
        <v>260</v>
      </c>
      <c r="H44" t="s">
        <v>261</v>
      </c>
      <c r="I44" s="5">
        <v>1367043</v>
      </c>
      <c r="J44" s="6">
        <v>50.03</v>
      </c>
      <c r="K44" t="s">
        <v>23</v>
      </c>
      <c r="L44" t="s">
        <v>262</v>
      </c>
      <c r="M44" t="s">
        <v>117</v>
      </c>
      <c r="N44" t="s">
        <v>263</v>
      </c>
      <c r="O44" t="s">
        <v>27</v>
      </c>
      <c r="P44" s="7" t="str">
        <f>VLOOKUP(I44,[1]应付款管理!$A$1:$J$65536,10,FALSE)</f>
        <v>EUR</v>
      </c>
      <c r="Q44">
        <f>VLOOKUP(I44,[1]应付款管理!$A$1:$J$65536,9,0)</f>
        <v>50.03</v>
      </c>
      <c r="R44">
        <f t="shared" si="0"/>
        <v>0</v>
      </c>
      <c r="S44">
        <f t="shared" si="1"/>
        <v>0</v>
      </c>
      <c r="T44" t="str">
        <f t="shared" si="2"/>
        <v>，1367043</v>
      </c>
      <c r="U44" t="s">
        <v>264</v>
      </c>
    </row>
    <row r="45" ht="14.1" customHeight="1" spans="1:21">
      <c r="A45" s="2">
        <v>43358</v>
      </c>
      <c r="B45" s="2">
        <v>43358</v>
      </c>
      <c r="C45" s="2">
        <v>43388</v>
      </c>
      <c r="D45" s="2">
        <v>43358</v>
      </c>
      <c r="E45" s="2">
        <v>43362</v>
      </c>
      <c r="F45" t="s">
        <v>265</v>
      </c>
      <c r="G45" t="s">
        <v>266</v>
      </c>
      <c r="H45" t="s">
        <v>267</v>
      </c>
      <c r="I45" s="5">
        <v>1358276</v>
      </c>
      <c r="J45" s="6">
        <v>132.72</v>
      </c>
      <c r="K45" t="s">
        <v>23</v>
      </c>
      <c r="L45" t="s">
        <v>268</v>
      </c>
      <c r="M45" t="s">
        <v>89</v>
      </c>
      <c r="N45" t="s">
        <v>90</v>
      </c>
      <c r="O45" t="s">
        <v>27</v>
      </c>
      <c r="P45" s="7" t="str">
        <f>VLOOKUP(I45,[1]应付款管理!$A$1:$J$65536,10,FALSE)</f>
        <v>EUR</v>
      </c>
      <c r="Q45">
        <f>VLOOKUP(I45,[1]应付款管理!$A$1:$J$65536,9,0)</f>
        <v>132.72</v>
      </c>
      <c r="R45">
        <f t="shared" si="0"/>
        <v>0</v>
      </c>
      <c r="S45">
        <f t="shared" si="1"/>
        <v>0</v>
      </c>
      <c r="T45" t="str">
        <f t="shared" si="2"/>
        <v>，1358276</v>
      </c>
      <c r="U45" t="s">
        <v>269</v>
      </c>
    </row>
    <row r="46" ht="14.1" customHeight="1" spans="1:21">
      <c r="A46" s="2">
        <v>43358</v>
      </c>
      <c r="B46" s="2">
        <v>43358</v>
      </c>
      <c r="C46" s="2">
        <v>43388</v>
      </c>
      <c r="D46" s="2">
        <v>43358</v>
      </c>
      <c r="E46" s="2">
        <v>43364</v>
      </c>
      <c r="F46" t="s">
        <v>270</v>
      </c>
      <c r="G46" t="s">
        <v>271</v>
      </c>
      <c r="H46" t="s">
        <v>272</v>
      </c>
      <c r="I46" s="5">
        <v>1361120</v>
      </c>
      <c r="J46" s="6">
        <v>197.28</v>
      </c>
      <c r="K46" t="s">
        <v>23</v>
      </c>
      <c r="L46" t="s">
        <v>273</v>
      </c>
      <c r="M46" t="s">
        <v>89</v>
      </c>
      <c r="N46" t="s">
        <v>90</v>
      </c>
      <c r="O46" t="s">
        <v>27</v>
      </c>
      <c r="P46" s="7" t="str">
        <f>VLOOKUP(I46,[1]应付款管理!$A$1:$J$65536,10,FALSE)</f>
        <v>EUR</v>
      </c>
      <c r="Q46">
        <f>VLOOKUP(I46,[1]应付款管理!$A$1:$J$65536,9,0)</f>
        <v>197.28</v>
      </c>
      <c r="R46">
        <f t="shared" si="0"/>
        <v>0</v>
      </c>
      <c r="S46">
        <f t="shared" si="1"/>
        <v>0</v>
      </c>
      <c r="T46" t="str">
        <f t="shared" si="2"/>
        <v>，1361120</v>
      </c>
      <c r="U46" t="s">
        <v>274</v>
      </c>
    </row>
    <row r="47" ht="14.1" customHeight="1" spans="1:21">
      <c r="A47" s="2">
        <v>43358</v>
      </c>
      <c r="B47" s="2">
        <v>43358</v>
      </c>
      <c r="C47" s="2">
        <v>43388</v>
      </c>
      <c r="D47" s="2">
        <v>43358</v>
      </c>
      <c r="E47" s="2">
        <v>43368</v>
      </c>
      <c r="F47" t="s">
        <v>275</v>
      </c>
      <c r="G47" t="s">
        <v>276</v>
      </c>
      <c r="H47" t="s">
        <v>277</v>
      </c>
      <c r="I47" s="5">
        <v>1363904</v>
      </c>
      <c r="J47" s="6">
        <v>355.4</v>
      </c>
      <c r="K47" t="s">
        <v>23</v>
      </c>
      <c r="L47" t="s">
        <v>278</v>
      </c>
      <c r="M47" t="s">
        <v>89</v>
      </c>
      <c r="N47" t="s">
        <v>90</v>
      </c>
      <c r="O47" t="s">
        <v>27</v>
      </c>
      <c r="P47" s="7" t="str">
        <f>VLOOKUP(I47,[1]应付款管理!$A$1:$J$65536,10,FALSE)</f>
        <v>EUR</v>
      </c>
      <c r="Q47">
        <f>VLOOKUP(I47,[1]应付款管理!$A$1:$J$65536,9,0)</f>
        <v>355.4</v>
      </c>
      <c r="R47">
        <f t="shared" si="0"/>
        <v>0</v>
      </c>
      <c r="S47">
        <f t="shared" si="1"/>
        <v>0</v>
      </c>
      <c r="T47" t="str">
        <f t="shared" si="2"/>
        <v>，1363904</v>
      </c>
      <c r="U47" t="s">
        <v>279</v>
      </c>
    </row>
    <row r="48" ht="14.1" customHeight="1" spans="1:21">
      <c r="A48" s="2">
        <v>43358</v>
      </c>
      <c r="B48" s="2">
        <v>43358</v>
      </c>
      <c r="C48" s="2">
        <v>43388</v>
      </c>
      <c r="D48" s="2">
        <v>43358</v>
      </c>
      <c r="E48" s="2">
        <v>43359</v>
      </c>
      <c r="F48" t="s">
        <v>280</v>
      </c>
      <c r="G48" t="s">
        <v>281</v>
      </c>
      <c r="H48" t="s">
        <v>282</v>
      </c>
      <c r="I48" s="5">
        <v>1365144</v>
      </c>
      <c r="J48" s="6">
        <v>35.6</v>
      </c>
      <c r="K48" t="s">
        <v>23</v>
      </c>
      <c r="L48" t="s">
        <v>283</v>
      </c>
      <c r="M48" t="s">
        <v>89</v>
      </c>
      <c r="N48" t="s">
        <v>90</v>
      </c>
      <c r="O48" t="s">
        <v>27</v>
      </c>
      <c r="P48" s="7" t="str">
        <f>VLOOKUP(I48,[1]应付款管理!$A$1:$J$65536,10,FALSE)</f>
        <v>EUR</v>
      </c>
      <c r="Q48">
        <f>VLOOKUP(I48,[1]应付款管理!$A$1:$J$65536,9,0)</f>
        <v>35.6</v>
      </c>
      <c r="R48">
        <f t="shared" si="0"/>
        <v>0</v>
      </c>
      <c r="S48">
        <f t="shared" si="1"/>
        <v>0</v>
      </c>
      <c r="T48" t="str">
        <f t="shared" si="2"/>
        <v>，1365144</v>
      </c>
      <c r="U48" t="s">
        <v>284</v>
      </c>
    </row>
    <row r="49" ht="14.1" customHeight="1" spans="1:21">
      <c r="A49" s="2">
        <v>43358</v>
      </c>
      <c r="B49" s="2">
        <v>43358</v>
      </c>
      <c r="C49" s="2">
        <v>43388</v>
      </c>
      <c r="D49" s="2">
        <v>43358</v>
      </c>
      <c r="E49" s="2">
        <v>43360</v>
      </c>
      <c r="F49" t="s">
        <v>285</v>
      </c>
      <c r="G49" t="s">
        <v>286</v>
      </c>
      <c r="H49" t="s">
        <v>287</v>
      </c>
      <c r="I49" s="5">
        <v>1361009</v>
      </c>
      <c r="J49" s="6">
        <v>252.16</v>
      </c>
      <c r="K49" t="s">
        <v>23</v>
      </c>
      <c r="L49" t="s">
        <v>288</v>
      </c>
      <c r="M49" t="s">
        <v>289</v>
      </c>
      <c r="N49" t="s">
        <v>290</v>
      </c>
      <c r="O49" t="s">
        <v>27</v>
      </c>
      <c r="P49" s="7" t="str">
        <f>VLOOKUP(I49,[1]应付款管理!$A$1:$J$65536,10,FALSE)</f>
        <v>EUR</v>
      </c>
      <c r="Q49">
        <f>VLOOKUP(I49,[1]应付款管理!$A$1:$J$65536,9,0)</f>
        <v>252.16</v>
      </c>
      <c r="R49">
        <f t="shared" si="0"/>
        <v>0</v>
      </c>
      <c r="S49">
        <f t="shared" si="1"/>
        <v>0</v>
      </c>
      <c r="T49" t="str">
        <f t="shared" si="2"/>
        <v>，1361009</v>
      </c>
      <c r="U49" t="s">
        <v>291</v>
      </c>
    </row>
    <row r="50" ht="14.1" customHeight="1" spans="1:21">
      <c r="A50" s="2">
        <v>43358</v>
      </c>
      <c r="B50" s="2">
        <v>43358</v>
      </c>
      <c r="C50" s="2">
        <v>43388</v>
      </c>
      <c r="D50" s="2">
        <v>43358</v>
      </c>
      <c r="E50" s="2">
        <v>43359</v>
      </c>
      <c r="F50" t="s">
        <v>292</v>
      </c>
      <c r="G50" t="s">
        <v>293</v>
      </c>
      <c r="H50" t="s">
        <v>294</v>
      </c>
      <c r="I50" s="5">
        <v>1358057</v>
      </c>
      <c r="J50" s="6">
        <v>52.8</v>
      </c>
      <c r="K50" t="s">
        <v>23</v>
      </c>
      <c r="L50" t="s">
        <v>295</v>
      </c>
      <c r="M50" t="s">
        <v>117</v>
      </c>
      <c r="N50" t="s">
        <v>263</v>
      </c>
      <c r="O50" t="s">
        <v>27</v>
      </c>
      <c r="P50" s="7" t="str">
        <f>VLOOKUP(I50,[1]应付款管理!$A$1:$J$65536,10,FALSE)</f>
        <v>EUR</v>
      </c>
      <c r="Q50">
        <f>VLOOKUP(I50,[1]应付款管理!$A$1:$J$65536,9,0)</f>
        <v>52.8</v>
      </c>
      <c r="R50">
        <f t="shared" si="0"/>
        <v>0</v>
      </c>
      <c r="S50">
        <f t="shared" si="1"/>
        <v>0</v>
      </c>
      <c r="T50" t="str">
        <f t="shared" si="2"/>
        <v>，1358057</v>
      </c>
      <c r="U50" t="s">
        <v>296</v>
      </c>
    </row>
    <row r="51" ht="14.1" customHeight="1" spans="1:21">
      <c r="A51" s="2">
        <v>43359</v>
      </c>
      <c r="B51" s="2">
        <v>43359</v>
      </c>
      <c r="C51" s="2">
        <v>43388</v>
      </c>
      <c r="D51" s="2">
        <v>43359</v>
      </c>
      <c r="E51" s="2">
        <v>43360</v>
      </c>
      <c r="F51" t="s">
        <v>297</v>
      </c>
      <c r="G51" t="s">
        <v>298</v>
      </c>
      <c r="H51" t="s">
        <v>299</v>
      </c>
      <c r="I51" s="5">
        <v>1360283</v>
      </c>
      <c r="J51" s="6">
        <v>35.45</v>
      </c>
      <c r="K51" t="s">
        <v>23</v>
      </c>
      <c r="L51" t="s">
        <v>300</v>
      </c>
      <c r="M51" t="s">
        <v>89</v>
      </c>
      <c r="N51" t="s">
        <v>90</v>
      </c>
      <c r="O51" t="s">
        <v>27</v>
      </c>
      <c r="P51" s="7" t="str">
        <f>VLOOKUP(I51,[1]应付款管理!$A$1:$J$65536,10,FALSE)</f>
        <v>EUR</v>
      </c>
      <c r="Q51">
        <f>VLOOKUP(I51,[1]应付款管理!$A$1:$J$65536,9,0)</f>
        <v>35.45</v>
      </c>
      <c r="R51">
        <f t="shared" si="0"/>
        <v>0</v>
      </c>
      <c r="S51">
        <f t="shared" si="1"/>
        <v>0</v>
      </c>
      <c r="T51" t="str">
        <f t="shared" si="2"/>
        <v>，1360283</v>
      </c>
      <c r="U51" t="s">
        <v>301</v>
      </c>
    </row>
    <row r="52" ht="14.1" customHeight="1" spans="1:21">
      <c r="A52" s="2">
        <v>43359</v>
      </c>
      <c r="B52" s="2">
        <v>43359</v>
      </c>
      <c r="C52" s="2">
        <v>43388</v>
      </c>
      <c r="D52" s="2">
        <v>43359</v>
      </c>
      <c r="E52" s="2">
        <v>43360</v>
      </c>
      <c r="F52" t="s">
        <v>302</v>
      </c>
      <c r="G52" t="s">
        <v>303</v>
      </c>
      <c r="H52" t="s">
        <v>304</v>
      </c>
      <c r="I52" s="5">
        <v>1364007</v>
      </c>
      <c r="J52" s="6">
        <v>35.54</v>
      </c>
      <c r="K52" t="s">
        <v>23</v>
      </c>
      <c r="L52" t="s">
        <v>305</v>
      </c>
      <c r="M52" t="s">
        <v>89</v>
      </c>
      <c r="N52" t="s">
        <v>90</v>
      </c>
      <c r="O52" t="s">
        <v>27</v>
      </c>
      <c r="P52" s="7" t="str">
        <f>VLOOKUP(I52,[1]应付款管理!$A$1:$J$65536,10,FALSE)</f>
        <v>EUR</v>
      </c>
      <c r="Q52">
        <f>VLOOKUP(I52,[1]应付款管理!$A$1:$J$65536,9,0)</f>
        <v>35.54</v>
      </c>
      <c r="R52">
        <f t="shared" si="0"/>
        <v>0</v>
      </c>
      <c r="S52">
        <f t="shared" si="1"/>
        <v>0</v>
      </c>
      <c r="T52" t="str">
        <f t="shared" si="2"/>
        <v>，1364007</v>
      </c>
      <c r="U52" t="s">
        <v>306</v>
      </c>
    </row>
    <row r="53" ht="14.1" customHeight="1" spans="1:21">
      <c r="A53" s="2">
        <v>43359</v>
      </c>
      <c r="B53" s="2">
        <v>43359</v>
      </c>
      <c r="C53" s="2">
        <v>43388</v>
      </c>
      <c r="D53" s="2">
        <v>43359</v>
      </c>
      <c r="E53" s="2">
        <v>43362</v>
      </c>
      <c r="F53" t="s">
        <v>307</v>
      </c>
      <c r="G53" t="s">
        <v>308</v>
      </c>
      <c r="H53" t="s">
        <v>309</v>
      </c>
      <c r="I53" s="5">
        <v>1364989</v>
      </c>
      <c r="J53" s="6">
        <v>213.6</v>
      </c>
      <c r="K53" t="s">
        <v>23</v>
      </c>
      <c r="L53" t="s">
        <v>310</v>
      </c>
      <c r="M53" t="s">
        <v>89</v>
      </c>
      <c r="N53" t="s">
        <v>90</v>
      </c>
      <c r="O53" t="s">
        <v>27</v>
      </c>
      <c r="P53" s="7" t="str">
        <f>VLOOKUP(I53,[1]应付款管理!$A$1:$J$65536,10,FALSE)</f>
        <v>EUR</v>
      </c>
      <c r="Q53">
        <f>VLOOKUP(I53,[1]应付款管理!$A$1:$J$65536,9,0)</f>
        <v>213.6</v>
      </c>
      <c r="R53">
        <f t="shared" si="0"/>
        <v>0</v>
      </c>
      <c r="S53">
        <f t="shared" si="1"/>
        <v>0</v>
      </c>
      <c r="T53" t="str">
        <f t="shared" si="2"/>
        <v>，1364989</v>
      </c>
      <c r="U53" t="s">
        <v>311</v>
      </c>
    </row>
    <row r="54" ht="14.1" customHeight="1" spans="1:21">
      <c r="A54" s="2">
        <v>43360</v>
      </c>
      <c r="B54" s="2">
        <v>43360</v>
      </c>
      <c r="C54" s="2">
        <v>43388</v>
      </c>
      <c r="D54" s="2">
        <v>43360</v>
      </c>
      <c r="E54" s="2">
        <v>43362</v>
      </c>
      <c r="F54" t="s">
        <v>312</v>
      </c>
      <c r="G54" t="s">
        <v>313</v>
      </c>
      <c r="H54" t="s">
        <v>314</v>
      </c>
      <c r="I54" s="5">
        <v>1370558</v>
      </c>
      <c r="J54" s="6">
        <v>100.06</v>
      </c>
      <c r="K54" t="s">
        <v>23</v>
      </c>
      <c r="L54" t="s">
        <v>315</v>
      </c>
      <c r="M54" t="s">
        <v>117</v>
      </c>
      <c r="N54" t="s">
        <v>263</v>
      </c>
      <c r="O54" t="s">
        <v>27</v>
      </c>
      <c r="P54" s="7" t="str">
        <f>VLOOKUP(I54,[1]应付款管理!$A$1:$J$65536,10,FALSE)</f>
        <v>EUR</v>
      </c>
      <c r="Q54">
        <f>VLOOKUP(I54,[1]应付款管理!$A$1:$J$65536,9,0)</f>
        <v>100.06</v>
      </c>
      <c r="R54">
        <f t="shared" si="0"/>
        <v>0</v>
      </c>
      <c r="S54">
        <f t="shared" si="1"/>
        <v>0</v>
      </c>
      <c r="T54" t="str">
        <f t="shared" si="2"/>
        <v>，1370558</v>
      </c>
      <c r="U54" t="s">
        <v>316</v>
      </c>
    </row>
    <row r="55" ht="14.1" customHeight="1" spans="1:21">
      <c r="A55" s="2">
        <v>43361</v>
      </c>
      <c r="B55" s="2">
        <v>43361</v>
      </c>
      <c r="C55" s="2">
        <v>43388</v>
      </c>
      <c r="D55" s="2">
        <v>43361</v>
      </c>
      <c r="E55" s="2">
        <v>43366</v>
      </c>
      <c r="F55" t="s">
        <v>317</v>
      </c>
      <c r="G55" t="s">
        <v>318</v>
      </c>
      <c r="H55" t="s">
        <v>319</v>
      </c>
      <c r="I55" s="5">
        <v>1362788</v>
      </c>
      <c r="J55" s="6">
        <v>176.7</v>
      </c>
      <c r="K55" t="s">
        <v>23</v>
      </c>
      <c r="L55" t="s">
        <v>320</v>
      </c>
      <c r="M55" t="s">
        <v>89</v>
      </c>
      <c r="N55" t="s">
        <v>90</v>
      </c>
      <c r="O55" t="s">
        <v>27</v>
      </c>
      <c r="P55" s="7" t="str">
        <f>VLOOKUP(I55,[1]应付款管理!$A$1:$J$65536,10,FALSE)</f>
        <v>EUR</v>
      </c>
      <c r="Q55">
        <f>VLOOKUP(I55,[1]应付款管理!$A$1:$J$65536,9,0)</f>
        <v>176.7</v>
      </c>
      <c r="R55">
        <f t="shared" si="0"/>
        <v>0</v>
      </c>
      <c r="S55">
        <f t="shared" si="1"/>
        <v>0</v>
      </c>
      <c r="T55" t="str">
        <f t="shared" si="2"/>
        <v>，1362788</v>
      </c>
      <c r="U55" t="s">
        <v>321</v>
      </c>
    </row>
    <row r="56" ht="14.1" customHeight="1" spans="1:21">
      <c r="A56" s="2">
        <v>43363</v>
      </c>
      <c r="B56" s="2">
        <v>43363</v>
      </c>
      <c r="C56" s="2">
        <v>43388</v>
      </c>
      <c r="D56" s="2">
        <v>43363</v>
      </c>
      <c r="E56" s="2">
        <v>43364</v>
      </c>
      <c r="F56" t="s">
        <v>322</v>
      </c>
      <c r="G56" t="s">
        <v>323</v>
      </c>
      <c r="H56" t="s">
        <v>324</v>
      </c>
      <c r="I56" s="5">
        <v>1361127</v>
      </c>
      <c r="J56" s="6">
        <v>41.95</v>
      </c>
      <c r="K56" t="s">
        <v>23</v>
      </c>
      <c r="L56" t="s">
        <v>325</v>
      </c>
      <c r="M56" t="s">
        <v>326</v>
      </c>
      <c r="N56" t="s">
        <v>327</v>
      </c>
      <c r="O56" t="s">
        <v>27</v>
      </c>
      <c r="P56" s="7" t="str">
        <f>VLOOKUP(I56,[1]应付款管理!$A$1:$J$65536,10,FALSE)</f>
        <v>EUR</v>
      </c>
      <c r="Q56">
        <f>VLOOKUP(I56,[1]应付款管理!$A$1:$J$65536,9,0)</f>
        <v>41.95</v>
      </c>
      <c r="R56">
        <f t="shared" si="0"/>
        <v>0</v>
      </c>
      <c r="S56">
        <f t="shared" si="1"/>
        <v>0</v>
      </c>
      <c r="T56" t="str">
        <f t="shared" si="2"/>
        <v>，1361127</v>
      </c>
      <c r="U56" t="s">
        <v>328</v>
      </c>
    </row>
    <row r="57" ht="14.1" customHeight="1" spans="1:21">
      <c r="A57" s="2">
        <v>43364</v>
      </c>
      <c r="B57" s="2">
        <v>43364</v>
      </c>
      <c r="C57" s="2">
        <v>43388</v>
      </c>
      <c r="D57" s="2">
        <v>43364</v>
      </c>
      <c r="E57" s="2">
        <v>43369</v>
      </c>
      <c r="F57" t="s">
        <v>329</v>
      </c>
      <c r="G57" t="s">
        <v>330</v>
      </c>
      <c r="H57" t="s">
        <v>331</v>
      </c>
      <c r="I57" s="5">
        <v>1329542</v>
      </c>
      <c r="J57" s="6">
        <v>458.2</v>
      </c>
      <c r="K57" t="s">
        <v>23</v>
      </c>
      <c r="L57" t="s">
        <v>332</v>
      </c>
      <c r="M57" t="s">
        <v>89</v>
      </c>
      <c r="N57" t="s">
        <v>333</v>
      </c>
      <c r="O57" t="s">
        <v>27</v>
      </c>
      <c r="P57" s="7" t="str">
        <f>VLOOKUP(I57,[1]应付款管理!$A$1:$J$65536,10,FALSE)</f>
        <v>EUR</v>
      </c>
      <c r="Q57">
        <f>VLOOKUP(I57,[1]应付款管理!$A$1:$J$65536,9,0)</f>
        <v>458.2</v>
      </c>
      <c r="R57">
        <f t="shared" si="0"/>
        <v>0</v>
      </c>
      <c r="S57">
        <f t="shared" si="1"/>
        <v>0</v>
      </c>
      <c r="T57" t="str">
        <f t="shared" si="2"/>
        <v>，1329542</v>
      </c>
      <c r="U57" t="s">
        <v>334</v>
      </c>
    </row>
    <row r="58" ht="14.1" customHeight="1" spans="1:21">
      <c r="A58" s="2">
        <v>43364</v>
      </c>
      <c r="B58" s="2">
        <v>43364</v>
      </c>
      <c r="C58" s="2">
        <v>43388</v>
      </c>
      <c r="D58" s="2">
        <v>43364</v>
      </c>
      <c r="E58" s="2">
        <v>43365</v>
      </c>
      <c r="F58" t="s">
        <v>335</v>
      </c>
      <c r="G58" t="s">
        <v>336</v>
      </c>
      <c r="H58" t="s">
        <v>337</v>
      </c>
      <c r="I58" s="5">
        <v>1359753</v>
      </c>
      <c r="J58" s="6">
        <v>86.6</v>
      </c>
      <c r="K58" t="s">
        <v>23</v>
      </c>
      <c r="L58" t="s">
        <v>338</v>
      </c>
      <c r="M58" t="s">
        <v>236</v>
      </c>
      <c r="N58" t="s">
        <v>339</v>
      </c>
      <c r="O58" t="s">
        <v>27</v>
      </c>
      <c r="P58" s="7" t="str">
        <f>VLOOKUP(I58,[1]应付款管理!$A$1:$J$65536,10,FALSE)</f>
        <v>EUR</v>
      </c>
      <c r="Q58">
        <f>VLOOKUP(I58,[1]应付款管理!$A$1:$J$65536,9,0)</f>
        <v>86.6</v>
      </c>
      <c r="R58">
        <f t="shared" si="0"/>
        <v>0</v>
      </c>
      <c r="S58">
        <f t="shared" si="1"/>
        <v>0</v>
      </c>
      <c r="T58" t="str">
        <f t="shared" si="2"/>
        <v>，1359753</v>
      </c>
      <c r="U58" t="s">
        <v>340</v>
      </c>
    </row>
    <row r="59" ht="14.1" customHeight="1" spans="1:21">
      <c r="A59" s="2">
        <v>43364</v>
      </c>
      <c r="B59" s="2">
        <v>43364</v>
      </c>
      <c r="C59" s="2">
        <v>43388</v>
      </c>
      <c r="D59" s="2">
        <v>43364</v>
      </c>
      <c r="E59" s="2">
        <v>43365</v>
      </c>
      <c r="F59" t="s">
        <v>341</v>
      </c>
      <c r="G59" t="s">
        <v>342</v>
      </c>
      <c r="H59" t="s">
        <v>343</v>
      </c>
      <c r="I59" s="5">
        <v>1358194</v>
      </c>
      <c r="J59" s="6">
        <v>50.03</v>
      </c>
      <c r="K59" t="s">
        <v>23</v>
      </c>
      <c r="L59" t="s">
        <v>344</v>
      </c>
      <c r="M59" t="s">
        <v>117</v>
      </c>
      <c r="N59" t="s">
        <v>263</v>
      </c>
      <c r="O59" t="s">
        <v>27</v>
      </c>
      <c r="P59" s="7" t="str">
        <f>VLOOKUP(I59,[1]应付款管理!$A$1:$J$65536,10,FALSE)</f>
        <v>EUR</v>
      </c>
      <c r="Q59">
        <f>VLOOKUP(I59,[1]应付款管理!$A$1:$J$65536,9,0)</f>
        <v>50.03</v>
      </c>
      <c r="R59">
        <f t="shared" si="0"/>
        <v>0</v>
      </c>
      <c r="S59">
        <f t="shared" si="1"/>
        <v>0</v>
      </c>
      <c r="T59" t="str">
        <f t="shared" si="2"/>
        <v>，1358194</v>
      </c>
      <c r="U59" t="s">
        <v>345</v>
      </c>
    </row>
    <row r="60" ht="14.1" customHeight="1" spans="1:21">
      <c r="A60" s="2">
        <v>43365</v>
      </c>
      <c r="B60" s="2">
        <v>43365</v>
      </c>
      <c r="C60" s="2">
        <v>43388</v>
      </c>
      <c r="D60" s="2">
        <v>43365</v>
      </c>
      <c r="E60" s="2">
        <v>43368</v>
      </c>
      <c r="F60" t="s">
        <v>346</v>
      </c>
      <c r="G60" t="s">
        <v>347</v>
      </c>
      <c r="H60" t="s">
        <v>348</v>
      </c>
      <c r="I60" s="5">
        <v>1368020</v>
      </c>
      <c r="J60" s="6">
        <v>136.68</v>
      </c>
      <c r="K60" t="s">
        <v>23</v>
      </c>
      <c r="L60" t="s">
        <v>349</v>
      </c>
      <c r="M60" t="s">
        <v>89</v>
      </c>
      <c r="N60" t="s">
        <v>350</v>
      </c>
      <c r="O60" t="s">
        <v>27</v>
      </c>
      <c r="P60" s="7" t="str">
        <f>VLOOKUP(I60,[1]应付款管理!$A$1:$J$65536,10,FALSE)</f>
        <v>EUR</v>
      </c>
      <c r="Q60">
        <f>VLOOKUP(I60,[1]应付款管理!$A$1:$J$65536,9,0)</f>
        <v>136.68</v>
      </c>
      <c r="R60">
        <f t="shared" si="0"/>
        <v>0</v>
      </c>
      <c r="S60">
        <f t="shared" si="1"/>
        <v>0</v>
      </c>
      <c r="T60" t="str">
        <f t="shared" si="2"/>
        <v>，1368020</v>
      </c>
      <c r="U60" t="s">
        <v>351</v>
      </c>
    </row>
    <row r="61" ht="14.1" customHeight="1" spans="1:21">
      <c r="A61" s="2">
        <v>43366</v>
      </c>
      <c r="B61" s="2">
        <v>43366</v>
      </c>
      <c r="C61" s="2">
        <v>43388</v>
      </c>
      <c r="D61" s="2">
        <v>43366</v>
      </c>
      <c r="E61" s="2">
        <v>43367</v>
      </c>
      <c r="F61" t="s">
        <v>352</v>
      </c>
      <c r="G61" t="s">
        <v>353</v>
      </c>
      <c r="H61" t="s">
        <v>354</v>
      </c>
      <c r="I61" s="5">
        <v>1365750</v>
      </c>
      <c r="J61" s="6">
        <v>35.46</v>
      </c>
      <c r="K61" t="s">
        <v>23</v>
      </c>
      <c r="L61" t="s">
        <v>320</v>
      </c>
      <c r="M61" t="s">
        <v>89</v>
      </c>
      <c r="N61" t="s">
        <v>90</v>
      </c>
      <c r="O61" t="s">
        <v>27</v>
      </c>
      <c r="P61" s="7" t="str">
        <f>VLOOKUP(I61,[1]应付款管理!$A$1:$J$65536,10,FALSE)</f>
        <v>EUR</v>
      </c>
      <c r="Q61">
        <f>VLOOKUP(I61,[1]应付款管理!$A$1:$J$65536,9,0)</f>
        <v>35.46</v>
      </c>
      <c r="R61">
        <f t="shared" si="0"/>
        <v>0</v>
      </c>
      <c r="S61">
        <f t="shared" si="1"/>
        <v>0</v>
      </c>
      <c r="T61" t="str">
        <f t="shared" si="2"/>
        <v>，1365750</v>
      </c>
      <c r="U61" t="s">
        <v>355</v>
      </c>
    </row>
    <row r="62" ht="14.1" customHeight="1" spans="1:21">
      <c r="A62" s="2">
        <v>43366</v>
      </c>
      <c r="B62" s="2">
        <v>43366</v>
      </c>
      <c r="C62" s="2">
        <v>43388</v>
      </c>
      <c r="D62" s="2">
        <v>43366</v>
      </c>
      <c r="E62" s="2">
        <v>43368</v>
      </c>
      <c r="F62" t="s">
        <v>356</v>
      </c>
      <c r="G62" t="s">
        <v>357</v>
      </c>
      <c r="H62" t="s">
        <v>358</v>
      </c>
      <c r="I62" s="5">
        <v>1364393</v>
      </c>
      <c r="J62" s="6">
        <v>334.46</v>
      </c>
      <c r="K62" t="s">
        <v>23</v>
      </c>
      <c r="L62" t="s">
        <v>359</v>
      </c>
      <c r="M62" t="s">
        <v>137</v>
      </c>
      <c r="N62" t="s">
        <v>360</v>
      </c>
      <c r="O62" t="s">
        <v>27</v>
      </c>
      <c r="P62" s="7" t="str">
        <f>VLOOKUP(I62,[1]应付款管理!$A$1:$J$65536,10,FALSE)</f>
        <v>EUR</v>
      </c>
      <c r="Q62">
        <f>VLOOKUP(I62,[1]应付款管理!$A$1:$J$65536,9,0)</f>
        <v>334.46</v>
      </c>
      <c r="R62">
        <f t="shared" si="0"/>
        <v>0</v>
      </c>
      <c r="S62">
        <f t="shared" si="1"/>
        <v>0</v>
      </c>
      <c r="T62" t="str">
        <f t="shared" si="2"/>
        <v>，1364393</v>
      </c>
      <c r="U62" t="s">
        <v>361</v>
      </c>
    </row>
    <row r="63" ht="14.1" customHeight="1" spans="1:21">
      <c r="A63" s="2">
        <v>43367</v>
      </c>
      <c r="B63" s="2">
        <v>43367</v>
      </c>
      <c r="C63" s="2">
        <v>43388</v>
      </c>
      <c r="D63" s="2">
        <v>43367</v>
      </c>
      <c r="E63" s="2">
        <v>43373</v>
      </c>
      <c r="F63" t="s">
        <v>362</v>
      </c>
      <c r="G63" t="s">
        <v>363</v>
      </c>
      <c r="H63" t="s">
        <v>364</v>
      </c>
      <c r="I63" s="5">
        <v>1364175</v>
      </c>
      <c r="J63" s="6">
        <v>213.24</v>
      </c>
      <c r="K63" t="s">
        <v>23</v>
      </c>
      <c r="L63" t="s">
        <v>365</v>
      </c>
      <c r="M63" t="s">
        <v>89</v>
      </c>
      <c r="N63" t="s">
        <v>90</v>
      </c>
      <c r="O63" t="s">
        <v>27</v>
      </c>
      <c r="P63" s="7" t="str">
        <f>VLOOKUP(I63,[1]应付款管理!$A$1:$J$65536,10,FALSE)</f>
        <v>EUR</v>
      </c>
      <c r="Q63">
        <f>VLOOKUP(I63,[1]应付款管理!$A$1:$J$65536,9,0)</f>
        <v>213.24</v>
      </c>
      <c r="R63">
        <f t="shared" si="0"/>
        <v>0</v>
      </c>
      <c r="S63">
        <f t="shared" si="1"/>
        <v>0</v>
      </c>
      <c r="T63" t="str">
        <f t="shared" si="2"/>
        <v>，1364175</v>
      </c>
      <c r="U63" t="s">
        <v>366</v>
      </c>
    </row>
    <row r="64" ht="14.1" customHeight="1" spans="1:21">
      <c r="A64" s="2">
        <v>43368</v>
      </c>
      <c r="B64" s="2">
        <v>43368</v>
      </c>
      <c r="C64" s="2">
        <v>43388</v>
      </c>
      <c r="D64" s="2">
        <v>43368</v>
      </c>
      <c r="E64" s="2">
        <v>43369</v>
      </c>
      <c r="F64" t="s">
        <v>367</v>
      </c>
      <c r="G64" t="s">
        <v>368</v>
      </c>
      <c r="H64" t="s">
        <v>369</v>
      </c>
      <c r="I64" s="5">
        <v>1368419</v>
      </c>
      <c r="J64" s="6">
        <v>78.23</v>
      </c>
      <c r="K64" t="s">
        <v>23</v>
      </c>
      <c r="L64" t="s">
        <v>370</v>
      </c>
      <c r="M64" t="s">
        <v>289</v>
      </c>
      <c r="N64" t="s">
        <v>371</v>
      </c>
      <c r="O64" t="s">
        <v>27</v>
      </c>
      <c r="P64" s="7" t="str">
        <f>VLOOKUP(I64,[1]应付款管理!$A$1:$J$65536,10,FALSE)</f>
        <v>EUR</v>
      </c>
      <c r="Q64">
        <f>VLOOKUP(I64,[1]应付款管理!$A$1:$J$65536,9,0)</f>
        <v>78.23</v>
      </c>
      <c r="R64">
        <f t="shared" si="0"/>
        <v>0</v>
      </c>
      <c r="S64">
        <f t="shared" si="1"/>
        <v>0</v>
      </c>
      <c r="T64" t="str">
        <f t="shared" si="2"/>
        <v>，1368419</v>
      </c>
      <c r="U64" t="s">
        <v>372</v>
      </c>
    </row>
    <row r="65" ht="14.1" customHeight="1" spans="1:21">
      <c r="A65" s="2">
        <v>43371</v>
      </c>
      <c r="B65" s="2">
        <v>43371</v>
      </c>
      <c r="C65" s="2">
        <v>43388</v>
      </c>
      <c r="D65" s="2">
        <v>43371</v>
      </c>
      <c r="E65" s="2">
        <v>43373</v>
      </c>
      <c r="F65" t="s">
        <v>373</v>
      </c>
      <c r="G65" t="s">
        <v>374</v>
      </c>
      <c r="H65" t="s">
        <v>375</v>
      </c>
      <c r="I65" s="5">
        <v>1370083</v>
      </c>
      <c r="J65" s="6">
        <v>327.96</v>
      </c>
      <c r="K65" t="s">
        <v>23</v>
      </c>
      <c r="L65" t="s">
        <v>376</v>
      </c>
      <c r="M65" t="s">
        <v>117</v>
      </c>
      <c r="N65" t="s">
        <v>377</v>
      </c>
      <c r="O65" t="s">
        <v>27</v>
      </c>
      <c r="P65" s="7" t="str">
        <f>VLOOKUP(I65,[1]应付款管理!$A$1:$J$65536,10,FALSE)</f>
        <v>EUR</v>
      </c>
      <c r="Q65">
        <f>VLOOKUP(I65,[1]应付款管理!$A$1:$J$65536,9,0)</f>
        <v>327.96</v>
      </c>
      <c r="R65">
        <f t="shared" si="0"/>
        <v>0</v>
      </c>
      <c r="S65">
        <f t="shared" si="1"/>
        <v>0</v>
      </c>
      <c r="T65" t="str">
        <f t="shared" si="2"/>
        <v>，1370083</v>
      </c>
      <c r="U65" t="s">
        <v>378</v>
      </c>
    </row>
    <row r="66" ht="14.1" customHeight="1" spans="1:21">
      <c r="A66" s="2">
        <v>43373</v>
      </c>
      <c r="B66" s="2">
        <v>43373</v>
      </c>
      <c r="C66" s="2">
        <v>43388</v>
      </c>
      <c r="D66" s="2">
        <v>43373</v>
      </c>
      <c r="E66" s="2">
        <v>43374</v>
      </c>
      <c r="F66" t="s">
        <v>379</v>
      </c>
      <c r="G66" t="s">
        <v>380</v>
      </c>
      <c r="H66" t="s">
        <v>381</v>
      </c>
      <c r="I66" s="5">
        <v>1363961</v>
      </c>
      <c r="J66" s="6">
        <v>71.14</v>
      </c>
      <c r="K66" t="s">
        <v>23</v>
      </c>
      <c r="L66" t="s">
        <v>382</v>
      </c>
      <c r="M66" t="s">
        <v>289</v>
      </c>
      <c r="N66" t="s">
        <v>383</v>
      </c>
      <c r="O66" t="s">
        <v>27</v>
      </c>
      <c r="P66" s="7" t="str">
        <f>VLOOKUP(I66,[1]应付款管理!$A$1:$J$65536,10,FALSE)</f>
        <v>EUR</v>
      </c>
      <c r="Q66">
        <f>VLOOKUP(I66,[1]应付款管理!$A$1:$J$65536,9,0)</f>
        <v>71.14</v>
      </c>
      <c r="R66">
        <f t="shared" si="0"/>
        <v>0</v>
      </c>
      <c r="S66">
        <f t="shared" si="1"/>
        <v>0</v>
      </c>
      <c r="T66" t="str">
        <f t="shared" si="2"/>
        <v>，1363961</v>
      </c>
      <c r="U66" t="s">
        <v>384</v>
      </c>
    </row>
    <row r="67" ht="14.1" customHeight="1" spans="1:22">
      <c r="A67" s="2">
        <v>43357</v>
      </c>
      <c r="B67" s="2">
        <v>43357</v>
      </c>
      <c r="C67" s="2">
        <v>43388</v>
      </c>
      <c r="D67" s="2">
        <v>43357</v>
      </c>
      <c r="E67" s="2">
        <v>43358</v>
      </c>
      <c r="F67" t="s">
        <v>385</v>
      </c>
      <c r="G67" t="s">
        <v>386</v>
      </c>
      <c r="H67" t="s">
        <v>387</v>
      </c>
      <c r="I67" s="5">
        <v>1360228</v>
      </c>
      <c r="J67" s="6">
        <v>62.09</v>
      </c>
      <c r="K67" t="s">
        <v>388</v>
      </c>
      <c r="L67" t="s">
        <v>389</v>
      </c>
      <c r="M67" t="s">
        <v>390</v>
      </c>
      <c r="N67" t="s">
        <v>391</v>
      </c>
      <c r="O67" t="s">
        <v>27</v>
      </c>
      <c r="P67" s="7" t="str">
        <f>VLOOKUP(I67,[1]应付款管理!$A$1:$J$65536,10,FALSE)</f>
        <v>GBP</v>
      </c>
      <c r="Q67">
        <f>VLOOKUP(I67,[1]应付款管理!$A$1:$J$65536,9,0)</f>
        <v>62.09</v>
      </c>
      <c r="R67">
        <f t="shared" ref="R67:R130" si="3">IF(K67=P67,0,1)</f>
        <v>0</v>
      </c>
      <c r="S67">
        <f t="shared" ref="S67:S130" si="4">J67-Q67</f>
        <v>0</v>
      </c>
      <c r="T67" t="str">
        <f t="shared" ref="T67:T130" si="5">$T$1&amp;I67</f>
        <v>，1360228</v>
      </c>
      <c r="U67" t="s">
        <v>392</v>
      </c>
      <c r="V67" t="str">
        <f ca="1">PHONETIC(U67:U68)</f>
        <v>，1360228，1361928</v>
      </c>
    </row>
    <row r="68" ht="14.1" customHeight="1" spans="1:22">
      <c r="A68" s="2">
        <v>43363</v>
      </c>
      <c r="B68" s="2">
        <v>43363</v>
      </c>
      <c r="C68" s="2">
        <v>43388</v>
      </c>
      <c r="D68" s="2">
        <v>43363</v>
      </c>
      <c r="E68" s="2">
        <v>43364</v>
      </c>
      <c r="F68" t="s">
        <v>393</v>
      </c>
      <c r="G68" t="s">
        <v>394</v>
      </c>
      <c r="H68" t="s">
        <v>395</v>
      </c>
      <c r="I68" s="5">
        <v>1361928</v>
      </c>
      <c r="J68" s="6">
        <v>74.88</v>
      </c>
      <c r="K68" t="s">
        <v>388</v>
      </c>
      <c r="L68" t="s">
        <v>396</v>
      </c>
      <c r="M68" t="s">
        <v>390</v>
      </c>
      <c r="N68" t="s">
        <v>397</v>
      </c>
      <c r="O68" t="s">
        <v>27</v>
      </c>
      <c r="P68" s="7" t="str">
        <f>VLOOKUP(I68,[1]应付款管理!$A$1:$J$65536,10,FALSE)</f>
        <v>GBP</v>
      </c>
      <c r="Q68">
        <f>VLOOKUP(I68,[1]应付款管理!$A$1:$J$65536,9,0)</f>
        <v>74.88</v>
      </c>
      <c r="R68">
        <f t="shared" si="3"/>
        <v>0</v>
      </c>
      <c r="S68">
        <f t="shared" si="4"/>
        <v>0</v>
      </c>
      <c r="T68" t="str">
        <f t="shared" si="5"/>
        <v>，1361928</v>
      </c>
      <c r="U68" t="s">
        <v>398</v>
      </c>
      <c r="V68" s="4" t="s">
        <v>399</v>
      </c>
    </row>
    <row r="69" ht="14.1" customHeight="1" spans="1:22">
      <c r="A69" s="2">
        <v>43344</v>
      </c>
      <c r="B69" s="2">
        <v>43344</v>
      </c>
      <c r="C69" s="2">
        <v>43388</v>
      </c>
      <c r="D69" s="2">
        <v>43344</v>
      </c>
      <c r="E69" s="2">
        <v>43345</v>
      </c>
      <c r="F69" t="s">
        <v>400</v>
      </c>
      <c r="G69" t="s">
        <v>401</v>
      </c>
      <c r="H69" t="s">
        <v>402</v>
      </c>
      <c r="I69" s="5">
        <v>1357720</v>
      </c>
      <c r="J69" s="6">
        <v>69.44</v>
      </c>
      <c r="K69" t="s">
        <v>403</v>
      </c>
      <c r="L69" t="s">
        <v>404</v>
      </c>
      <c r="M69" t="s">
        <v>405</v>
      </c>
      <c r="N69" t="s">
        <v>406</v>
      </c>
      <c r="O69" t="s">
        <v>27</v>
      </c>
      <c r="P69" s="7" t="str">
        <f>VLOOKUP(I69,[1]应付款管理!$A$1:$J$65536,10,FALSE)</f>
        <v>USD</v>
      </c>
      <c r="Q69">
        <f>VLOOKUP(I69,[1]应付款管理!$A$1:$J$65536,9,0)</f>
        <v>69.44</v>
      </c>
      <c r="R69">
        <f t="shared" si="3"/>
        <v>0</v>
      </c>
      <c r="S69">
        <f t="shared" si="4"/>
        <v>0</v>
      </c>
      <c r="T69" t="str">
        <f t="shared" si="5"/>
        <v>，1357720</v>
      </c>
      <c r="U69" t="s">
        <v>407</v>
      </c>
      <c r="V69" t="str">
        <f ca="1">PHONETIC(U69:U223)</f>
        <v>，1357720，1342609，1361093，1362299，1355475，1359910，1358150，1361342，1363183，1355470，1351055，1352426，1353105，1363130，1363218，1363256，1351111，1362586，1364026，1363735，1347615，1358235，1362948，1361378，1364863，1357469，1362591，1363056，1363995，1360226，1362415，1365055，1363531，1365754，1365773，1365781，1355680，1348583，1365855，1360258，1362718，1356705，1359077，1359078，1362186，1365915，1360583，1365203，1353305，1353310，1364106，1364107，1366491，1366848，1366609，1364042，1365199，1366511，1367516，1366551，1366973，1366552，1343190，1364428，1364494，1368663，1368775，1369266，1367056，1369382，1364378，1369414，1360857，1361000，1367410，1366743，1369655，1333505，1351256，1351662，1366807，1365815，1369657，1360534，1362701，1369422，1361401，1362085，1362443，1370491，1370520，1363187，1354759，1369211，1367960，1348987，1369637，1362720，1364410，1332065，1360289，1370127，1370068，1348030，1354772，1348990，1359919，1364703，1351317，1353548，1359569，1361350，1369425，1366965，1369424，1372157，1359893，1373312，1366614，1373473，1359930，1372901，1365290，1369918，1372626，1362307，1369849，1371362，1372998，1367084，1369096，1354655，1334821，1349845，1372034，1372036，1363482，1368168，1374622，1363017，1367510，1372102，1338385，1340907，1347638，1347640，1327038，1362488，1323557，1358996，1348372，1363632，1369331，1362424，1373083</v>
      </c>
    </row>
    <row r="70" ht="14.1" customHeight="1" spans="1:22">
      <c r="A70" s="2">
        <v>43345</v>
      </c>
      <c r="B70" s="2">
        <v>43345</v>
      </c>
      <c r="C70" s="2">
        <v>43388</v>
      </c>
      <c r="D70" s="2">
        <v>43345</v>
      </c>
      <c r="E70" s="2">
        <v>43349</v>
      </c>
      <c r="F70" t="s">
        <v>408</v>
      </c>
      <c r="G70" t="s">
        <v>409</v>
      </c>
      <c r="H70" t="s">
        <v>410</v>
      </c>
      <c r="I70" s="5">
        <v>1342609</v>
      </c>
      <c r="J70" s="6">
        <v>250.44</v>
      </c>
      <c r="K70" t="s">
        <v>403</v>
      </c>
      <c r="L70" t="s">
        <v>411</v>
      </c>
      <c r="M70" t="s">
        <v>412</v>
      </c>
      <c r="N70" t="s">
        <v>413</v>
      </c>
      <c r="O70" t="s">
        <v>27</v>
      </c>
      <c r="P70" s="7" t="str">
        <f>VLOOKUP(I70,[1]应付款管理!$A$1:$J$65536,10,FALSE)</f>
        <v>USD</v>
      </c>
      <c r="Q70">
        <f>VLOOKUP(I70,[1]应付款管理!$A$1:$J$65536,9,0)</f>
        <v>250.44</v>
      </c>
      <c r="R70">
        <f t="shared" si="3"/>
        <v>0</v>
      </c>
      <c r="S70">
        <f t="shared" si="4"/>
        <v>0</v>
      </c>
      <c r="T70" t="str">
        <f t="shared" si="5"/>
        <v>，1342609</v>
      </c>
      <c r="U70" t="s">
        <v>414</v>
      </c>
      <c r="V70" s="4" t="s">
        <v>415</v>
      </c>
    </row>
    <row r="71" ht="14.1" customHeight="1" spans="1:21">
      <c r="A71" s="2">
        <v>43345</v>
      </c>
      <c r="B71" s="2">
        <v>43345</v>
      </c>
      <c r="C71" s="2">
        <v>43388</v>
      </c>
      <c r="D71" s="2">
        <v>43345</v>
      </c>
      <c r="E71" s="2">
        <v>43346</v>
      </c>
      <c r="F71" t="s">
        <v>416</v>
      </c>
      <c r="G71" t="s">
        <v>417</v>
      </c>
      <c r="H71" t="s">
        <v>418</v>
      </c>
      <c r="I71" s="5">
        <v>1361093</v>
      </c>
      <c r="J71" s="6">
        <v>26.43</v>
      </c>
      <c r="K71" t="s">
        <v>403</v>
      </c>
      <c r="L71" t="s">
        <v>419</v>
      </c>
      <c r="M71" t="s">
        <v>420</v>
      </c>
      <c r="N71" t="s">
        <v>421</v>
      </c>
      <c r="O71" t="s">
        <v>27</v>
      </c>
      <c r="P71" s="7" t="str">
        <f>VLOOKUP(I71,[1]应付款管理!$A$1:$J$65536,10,FALSE)</f>
        <v>USD</v>
      </c>
      <c r="Q71">
        <f>VLOOKUP(I71,[1]应付款管理!$A$1:$J$65536,9,0)</f>
        <v>26.43</v>
      </c>
      <c r="R71">
        <f t="shared" si="3"/>
        <v>0</v>
      </c>
      <c r="S71">
        <f t="shared" si="4"/>
        <v>0</v>
      </c>
      <c r="T71" t="str">
        <f t="shared" si="5"/>
        <v>，1361093</v>
      </c>
      <c r="U71" t="s">
        <v>422</v>
      </c>
    </row>
    <row r="72" ht="14.1" customHeight="1" spans="1:21">
      <c r="A72" s="2">
        <v>43345</v>
      </c>
      <c r="B72" s="2">
        <v>43345</v>
      </c>
      <c r="C72" s="2">
        <v>43388</v>
      </c>
      <c r="D72" s="2">
        <v>43345</v>
      </c>
      <c r="E72" s="2">
        <v>43346</v>
      </c>
      <c r="F72" t="s">
        <v>423</v>
      </c>
      <c r="G72" t="s">
        <v>424</v>
      </c>
      <c r="H72" t="s">
        <v>425</v>
      </c>
      <c r="I72" s="5">
        <v>1362299</v>
      </c>
      <c r="J72" s="6">
        <v>31.74</v>
      </c>
      <c r="K72" t="s">
        <v>403</v>
      </c>
      <c r="L72" t="s">
        <v>426</v>
      </c>
      <c r="M72" t="s">
        <v>427</v>
      </c>
      <c r="N72" t="s">
        <v>428</v>
      </c>
      <c r="O72" t="s">
        <v>27</v>
      </c>
      <c r="P72" s="7" t="str">
        <f>VLOOKUP(I72,[1]应付款管理!$A$1:$J$65536,10,FALSE)</f>
        <v>USD</v>
      </c>
      <c r="Q72">
        <f>VLOOKUP(I72,[1]应付款管理!$A$1:$J$65536,9,0)</f>
        <v>31.74</v>
      </c>
      <c r="R72">
        <f t="shared" si="3"/>
        <v>0</v>
      </c>
      <c r="S72">
        <f t="shared" si="4"/>
        <v>0</v>
      </c>
      <c r="T72" t="str">
        <f t="shared" si="5"/>
        <v>，1362299</v>
      </c>
      <c r="U72" t="s">
        <v>429</v>
      </c>
    </row>
    <row r="73" ht="14.1" customHeight="1" spans="1:21">
      <c r="A73" s="2">
        <v>43346</v>
      </c>
      <c r="B73" s="2">
        <v>43346</v>
      </c>
      <c r="C73" s="2">
        <v>43388</v>
      </c>
      <c r="D73" s="2">
        <v>43346</v>
      </c>
      <c r="E73" s="2">
        <v>43350</v>
      </c>
      <c r="F73" t="s">
        <v>430</v>
      </c>
      <c r="G73" t="s">
        <v>431</v>
      </c>
      <c r="H73" t="s">
        <v>432</v>
      </c>
      <c r="I73" s="5">
        <v>1355475</v>
      </c>
      <c r="J73" s="6">
        <v>246.64</v>
      </c>
      <c r="K73" t="s">
        <v>403</v>
      </c>
      <c r="L73" t="s">
        <v>433</v>
      </c>
      <c r="M73" t="s">
        <v>412</v>
      </c>
      <c r="N73" t="s">
        <v>434</v>
      </c>
      <c r="O73" t="s">
        <v>27</v>
      </c>
      <c r="P73" s="7" t="str">
        <f>VLOOKUP(I73,[1]应付款管理!$A$1:$J$65536,10,FALSE)</f>
        <v>USD</v>
      </c>
      <c r="Q73">
        <f>VLOOKUP(I73,[1]应付款管理!$A$1:$J$65536,9,0)</f>
        <v>246.64</v>
      </c>
      <c r="R73">
        <f t="shared" si="3"/>
        <v>0</v>
      </c>
      <c r="S73">
        <f t="shared" si="4"/>
        <v>0</v>
      </c>
      <c r="T73" t="str">
        <f t="shared" si="5"/>
        <v>，1355475</v>
      </c>
      <c r="U73" t="s">
        <v>435</v>
      </c>
    </row>
    <row r="74" ht="14.1" customHeight="1" spans="1:21">
      <c r="A74" s="2">
        <v>43346</v>
      </c>
      <c r="B74" s="2">
        <v>43346</v>
      </c>
      <c r="C74" s="2">
        <v>43388</v>
      </c>
      <c r="D74" s="2">
        <v>43346</v>
      </c>
      <c r="E74" s="2">
        <v>43347</v>
      </c>
      <c r="F74" t="s">
        <v>436</v>
      </c>
      <c r="G74" t="s">
        <v>437</v>
      </c>
      <c r="H74" t="s">
        <v>438</v>
      </c>
      <c r="I74" s="5">
        <v>1359910</v>
      </c>
      <c r="J74" s="6">
        <v>42.94</v>
      </c>
      <c r="K74" t="s">
        <v>403</v>
      </c>
      <c r="L74" t="s">
        <v>439</v>
      </c>
      <c r="M74" t="s">
        <v>440</v>
      </c>
      <c r="N74" t="s">
        <v>441</v>
      </c>
      <c r="O74" t="s">
        <v>27</v>
      </c>
      <c r="P74" s="7" t="str">
        <f>VLOOKUP(I74,[1]应付款管理!$A$1:$J$65536,10,FALSE)</f>
        <v>USD</v>
      </c>
      <c r="Q74">
        <f>VLOOKUP(I74,[1]应付款管理!$A$1:$J$65536,9,0)</f>
        <v>42.94</v>
      </c>
      <c r="R74">
        <f t="shared" si="3"/>
        <v>0</v>
      </c>
      <c r="S74">
        <f t="shared" si="4"/>
        <v>0</v>
      </c>
      <c r="T74" t="str">
        <f t="shared" si="5"/>
        <v>，1359910</v>
      </c>
      <c r="U74" t="s">
        <v>442</v>
      </c>
    </row>
    <row r="75" ht="14.1" customHeight="1" spans="1:21">
      <c r="A75" s="2">
        <v>43346</v>
      </c>
      <c r="B75" s="2">
        <v>43346</v>
      </c>
      <c r="C75" s="2">
        <v>43388</v>
      </c>
      <c r="D75" s="2">
        <v>43346</v>
      </c>
      <c r="E75" s="2">
        <v>43348</v>
      </c>
      <c r="F75" t="s">
        <v>443</v>
      </c>
      <c r="G75" t="s">
        <v>444</v>
      </c>
      <c r="H75" t="s">
        <v>445</v>
      </c>
      <c r="I75" s="5">
        <v>1358150</v>
      </c>
      <c r="J75" s="6">
        <v>175.24</v>
      </c>
      <c r="K75" t="s">
        <v>403</v>
      </c>
      <c r="L75" t="s">
        <v>446</v>
      </c>
      <c r="M75" t="s">
        <v>420</v>
      </c>
      <c r="N75" t="s">
        <v>447</v>
      </c>
      <c r="O75" t="s">
        <v>27</v>
      </c>
      <c r="P75" s="7" t="str">
        <f>VLOOKUP(I75,[1]应付款管理!$A$1:$J$65536,10,FALSE)</f>
        <v>USD</v>
      </c>
      <c r="Q75">
        <f>VLOOKUP(I75,[1]应付款管理!$A$1:$J$65536,9,0)</f>
        <v>175.24</v>
      </c>
      <c r="R75">
        <f t="shared" si="3"/>
        <v>0</v>
      </c>
      <c r="S75">
        <f t="shared" si="4"/>
        <v>0</v>
      </c>
      <c r="T75" t="str">
        <f t="shared" si="5"/>
        <v>，1358150</v>
      </c>
      <c r="U75" t="s">
        <v>448</v>
      </c>
    </row>
    <row r="76" ht="14.1" customHeight="1" spans="1:21">
      <c r="A76" s="2">
        <v>43346</v>
      </c>
      <c r="B76" s="2">
        <v>43346</v>
      </c>
      <c r="C76" s="2">
        <v>43388</v>
      </c>
      <c r="D76" s="2">
        <v>43346</v>
      </c>
      <c r="E76" s="2">
        <v>43347</v>
      </c>
      <c r="F76" t="s">
        <v>449</v>
      </c>
      <c r="G76" t="s">
        <v>450</v>
      </c>
      <c r="H76" t="s">
        <v>451</v>
      </c>
      <c r="I76" s="5">
        <v>1361342</v>
      </c>
      <c r="J76" s="6">
        <v>32.39</v>
      </c>
      <c r="K76" t="s">
        <v>403</v>
      </c>
      <c r="L76" t="s">
        <v>452</v>
      </c>
      <c r="M76" t="s">
        <v>420</v>
      </c>
      <c r="N76" t="s">
        <v>453</v>
      </c>
      <c r="O76" t="s">
        <v>27</v>
      </c>
      <c r="P76" s="7" t="str">
        <f>VLOOKUP(I76,[1]应付款管理!$A$1:$J$65536,10,FALSE)</f>
        <v>USD</v>
      </c>
      <c r="Q76">
        <f>VLOOKUP(I76,[1]应付款管理!$A$1:$J$65536,9,0)</f>
        <v>32.39</v>
      </c>
      <c r="R76">
        <f t="shared" si="3"/>
        <v>0</v>
      </c>
      <c r="S76">
        <f t="shared" si="4"/>
        <v>0</v>
      </c>
      <c r="T76" t="str">
        <f t="shared" si="5"/>
        <v>，1361342</v>
      </c>
      <c r="U76" t="s">
        <v>454</v>
      </c>
    </row>
    <row r="77" ht="14.1" customHeight="1" spans="1:21">
      <c r="A77" s="2">
        <v>43346</v>
      </c>
      <c r="B77" s="2">
        <v>43346</v>
      </c>
      <c r="C77" s="2">
        <v>43388</v>
      </c>
      <c r="D77" s="2">
        <v>43346</v>
      </c>
      <c r="E77" s="2">
        <v>43347</v>
      </c>
      <c r="F77" t="s">
        <v>455</v>
      </c>
      <c r="G77" t="s">
        <v>456</v>
      </c>
      <c r="H77" t="s">
        <v>457</v>
      </c>
      <c r="I77" s="5">
        <v>1363183</v>
      </c>
      <c r="J77" s="6">
        <v>32.39</v>
      </c>
      <c r="K77" t="s">
        <v>403</v>
      </c>
      <c r="L77" t="s">
        <v>458</v>
      </c>
      <c r="M77" t="s">
        <v>420</v>
      </c>
      <c r="N77" t="s">
        <v>453</v>
      </c>
      <c r="O77" t="s">
        <v>27</v>
      </c>
      <c r="P77" s="7" t="str">
        <f>VLOOKUP(I77,[1]应付款管理!$A$1:$J$65536,10,FALSE)</f>
        <v>USD</v>
      </c>
      <c r="Q77">
        <f>VLOOKUP(I77,[1]应付款管理!$A$1:$J$65536,9,0)</f>
        <v>32.39</v>
      </c>
      <c r="R77">
        <f t="shared" si="3"/>
        <v>0</v>
      </c>
      <c r="S77">
        <f t="shared" si="4"/>
        <v>0</v>
      </c>
      <c r="T77" t="str">
        <f t="shared" si="5"/>
        <v>，1363183</v>
      </c>
      <c r="U77" t="s">
        <v>459</v>
      </c>
    </row>
    <row r="78" ht="14.1" customHeight="1" spans="1:21">
      <c r="A78" s="2">
        <v>43347</v>
      </c>
      <c r="B78" s="2">
        <v>43347</v>
      </c>
      <c r="C78" s="2">
        <v>43388</v>
      </c>
      <c r="D78" s="2">
        <v>43347</v>
      </c>
      <c r="E78" s="2">
        <v>43348</v>
      </c>
      <c r="F78" t="s">
        <v>460</v>
      </c>
      <c r="G78" t="s">
        <v>461</v>
      </c>
      <c r="H78" t="s">
        <v>462</v>
      </c>
      <c r="I78" s="5">
        <v>1355470</v>
      </c>
      <c r="J78" s="6">
        <v>47.26</v>
      </c>
      <c r="K78" t="s">
        <v>403</v>
      </c>
      <c r="L78" t="s">
        <v>463</v>
      </c>
      <c r="M78" t="s">
        <v>464</v>
      </c>
      <c r="N78" t="s">
        <v>465</v>
      </c>
      <c r="O78" t="s">
        <v>27</v>
      </c>
      <c r="P78" s="7" t="str">
        <f>VLOOKUP(I78,[1]应付款管理!$A$1:$J$65536,10,FALSE)</f>
        <v>USD</v>
      </c>
      <c r="Q78">
        <f>VLOOKUP(I78,[1]应付款管理!$A$1:$J$65536,9,0)</f>
        <v>47.26</v>
      </c>
      <c r="R78">
        <f t="shared" si="3"/>
        <v>0</v>
      </c>
      <c r="S78">
        <f t="shared" si="4"/>
        <v>0</v>
      </c>
      <c r="T78" t="str">
        <f t="shared" si="5"/>
        <v>，1355470</v>
      </c>
      <c r="U78" t="s">
        <v>466</v>
      </c>
    </row>
    <row r="79" ht="14.1" customHeight="1" spans="1:21">
      <c r="A79" s="2">
        <v>43347</v>
      </c>
      <c r="B79" s="2">
        <v>43347</v>
      </c>
      <c r="C79" s="2">
        <v>43388</v>
      </c>
      <c r="D79" s="2">
        <v>43347</v>
      </c>
      <c r="E79" s="2">
        <v>43348</v>
      </c>
      <c r="F79" t="s">
        <v>467</v>
      </c>
      <c r="G79" t="s">
        <v>468</v>
      </c>
      <c r="H79" t="s">
        <v>469</v>
      </c>
      <c r="I79" s="5">
        <v>1351055</v>
      </c>
      <c r="J79" s="6">
        <v>17.44</v>
      </c>
      <c r="K79" t="s">
        <v>403</v>
      </c>
      <c r="L79" t="s">
        <v>470</v>
      </c>
      <c r="M79" t="s">
        <v>420</v>
      </c>
      <c r="N79" t="s">
        <v>471</v>
      </c>
      <c r="O79" t="s">
        <v>27</v>
      </c>
      <c r="P79" s="7" t="s">
        <v>403</v>
      </c>
      <c r="Q79">
        <f>VLOOKUP(I79,[1]应付款管理!$A$1:$J$65536,9,0)</f>
        <v>17.54</v>
      </c>
      <c r="R79">
        <f t="shared" si="3"/>
        <v>0</v>
      </c>
      <c r="S79">
        <f t="shared" si="4"/>
        <v>-0.0999999999999979</v>
      </c>
      <c r="T79" t="str">
        <f t="shared" si="5"/>
        <v>，1351055</v>
      </c>
      <c r="U79" t="s">
        <v>472</v>
      </c>
    </row>
    <row r="80" ht="14.1" customHeight="1" spans="1:21">
      <c r="A80" s="2">
        <v>43347</v>
      </c>
      <c r="B80" s="2">
        <v>43347</v>
      </c>
      <c r="C80" s="2">
        <v>43388</v>
      </c>
      <c r="D80" s="2">
        <v>43347</v>
      </c>
      <c r="E80" s="2">
        <v>43348</v>
      </c>
      <c r="F80" t="s">
        <v>473</v>
      </c>
      <c r="G80" t="s">
        <v>474</v>
      </c>
      <c r="H80" t="s">
        <v>475</v>
      </c>
      <c r="I80" s="5">
        <v>1352426</v>
      </c>
      <c r="J80" s="6">
        <v>30.71</v>
      </c>
      <c r="K80" t="s">
        <v>403</v>
      </c>
      <c r="L80" t="s">
        <v>476</v>
      </c>
      <c r="M80" t="s">
        <v>420</v>
      </c>
      <c r="N80" t="s">
        <v>477</v>
      </c>
      <c r="O80" t="s">
        <v>27</v>
      </c>
      <c r="P80" s="7" t="str">
        <f>VLOOKUP(I80,[1]应付款管理!$A$1:$J$65536,10,FALSE)</f>
        <v>USD</v>
      </c>
      <c r="Q80">
        <f>VLOOKUP(I80,[1]应付款管理!$A$1:$J$65536,9,0)</f>
        <v>30.71</v>
      </c>
      <c r="R80">
        <f t="shared" si="3"/>
        <v>0</v>
      </c>
      <c r="S80">
        <f t="shared" si="4"/>
        <v>0</v>
      </c>
      <c r="T80" t="str">
        <f t="shared" si="5"/>
        <v>，1352426</v>
      </c>
      <c r="U80" t="s">
        <v>478</v>
      </c>
    </row>
    <row r="81" ht="14.1" customHeight="1" spans="1:21">
      <c r="A81" s="2">
        <v>43347</v>
      </c>
      <c r="B81" s="2">
        <v>43347</v>
      </c>
      <c r="C81" s="2">
        <v>43388</v>
      </c>
      <c r="D81" s="2">
        <v>43347</v>
      </c>
      <c r="E81" s="2">
        <v>43349</v>
      </c>
      <c r="F81" t="s">
        <v>479</v>
      </c>
      <c r="G81" t="s">
        <v>480</v>
      </c>
      <c r="H81" t="s">
        <v>481</v>
      </c>
      <c r="I81" s="5">
        <v>1353105</v>
      </c>
      <c r="J81" s="6">
        <v>166.7</v>
      </c>
      <c r="K81" t="s">
        <v>403</v>
      </c>
      <c r="L81" t="s">
        <v>482</v>
      </c>
      <c r="M81" t="s">
        <v>420</v>
      </c>
      <c r="N81" t="s">
        <v>483</v>
      </c>
      <c r="O81" t="s">
        <v>27</v>
      </c>
      <c r="P81" s="7" t="str">
        <f>VLOOKUP(I81,[1]应付款管理!$A$1:$J$65536,10,FALSE)</f>
        <v>USD</v>
      </c>
      <c r="Q81">
        <f>VLOOKUP(I81,[1]应付款管理!$A$1:$J$65536,9,0)</f>
        <v>166.7</v>
      </c>
      <c r="R81">
        <f t="shared" si="3"/>
        <v>0</v>
      </c>
      <c r="S81">
        <f t="shared" si="4"/>
        <v>0</v>
      </c>
      <c r="T81" t="str">
        <f t="shared" si="5"/>
        <v>，1353105</v>
      </c>
      <c r="U81" t="s">
        <v>484</v>
      </c>
    </row>
    <row r="82" ht="14.1" customHeight="1" spans="1:21">
      <c r="A82" s="2">
        <v>43347</v>
      </c>
      <c r="B82" s="2">
        <v>43347</v>
      </c>
      <c r="C82" s="2">
        <v>43388</v>
      </c>
      <c r="D82" s="2">
        <v>43347</v>
      </c>
      <c r="E82" s="2">
        <v>43348</v>
      </c>
      <c r="F82" t="s">
        <v>485</v>
      </c>
      <c r="G82" t="s">
        <v>486</v>
      </c>
      <c r="H82" t="s">
        <v>487</v>
      </c>
      <c r="I82" s="5">
        <v>1363130</v>
      </c>
      <c r="J82" s="6">
        <v>80.47</v>
      </c>
      <c r="K82" t="s">
        <v>403</v>
      </c>
      <c r="L82" t="s">
        <v>488</v>
      </c>
      <c r="M82" t="s">
        <v>420</v>
      </c>
      <c r="N82" t="s">
        <v>489</v>
      </c>
      <c r="O82" t="s">
        <v>27</v>
      </c>
      <c r="P82" s="7" t="str">
        <f>VLOOKUP(I82,[1]应付款管理!$A$1:$J$65536,10,FALSE)</f>
        <v>USD</v>
      </c>
      <c r="Q82">
        <f>VLOOKUP(I82,[1]应付款管理!$A$1:$J$65536,9,0)</f>
        <v>80.47</v>
      </c>
      <c r="R82">
        <f t="shared" si="3"/>
        <v>0</v>
      </c>
      <c r="S82">
        <f t="shared" si="4"/>
        <v>0</v>
      </c>
      <c r="T82" t="str">
        <f t="shared" si="5"/>
        <v>，1363130</v>
      </c>
      <c r="U82" t="s">
        <v>490</v>
      </c>
    </row>
    <row r="83" ht="14.1" customHeight="1" spans="1:21">
      <c r="A83" s="2">
        <v>43347</v>
      </c>
      <c r="B83" s="2">
        <v>43347</v>
      </c>
      <c r="C83" s="2">
        <v>43388</v>
      </c>
      <c r="D83" s="2">
        <v>43347</v>
      </c>
      <c r="E83" s="2">
        <v>43349</v>
      </c>
      <c r="F83" t="s">
        <v>491</v>
      </c>
      <c r="G83" t="s">
        <v>492</v>
      </c>
      <c r="H83" t="s">
        <v>493</v>
      </c>
      <c r="I83" s="5">
        <v>1363218</v>
      </c>
      <c r="J83" s="6">
        <v>156.16</v>
      </c>
      <c r="K83" t="s">
        <v>403</v>
      </c>
      <c r="L83" t="s">
        <v>494</v>
      </c>
      <c r="M83" t="s">
        <v>420</v>
      </c>
      <c r="N83" t="s">
        <v>495</v>
      </c>
      <c r="O83" t="s">
        <v>27</v>
      </c>
      <c r="P83" s="7" t="str">
        <f>VLOOKUP(I83,[1]应付款管理!$A$1:$J$65536,10,FALSE)</f>
        <v>USD</v>
      </c>
      <c r="Q83">
        <f>VLOOKUP(I83,[1]应付款管理!$A$1:$J$65536,9,0)</f>
        <v>156.16</v>
      </c>
      <c r="R83">
        <f t="shared" si="3"/>
        <v>0</v>
      </c>
      <c r="S83">
        <f t="shared" si="4"/>
        <v>0</v>
      </c>
      <c r="T83" t="str">
        <f t="shared" si="5"/>
        <v>，1363218</v>
      </c>
      <c r="U83" t="s">
        <v>496</v>
      </c>
    </row>
    <row r="84" ht="14.1" customHeight="1" spans="1:21">
      <c r="A84" s="2">
        <v>43347</v>
      </c>
      <c r="B84" s="2">
        <v>43347</v>
      </c>
      <c r="C84" s="2">
        <v>43388</v>
      </c>
      <c r="D84" s="2">
        <v>43347</v>
      </c>
      <c r="E84" s="2">
        <v>43348</v>
      </c>
      <c r="F84" t="s">
        <v>497</v>
      </c>
      <c r="G84" t="s">
        <v>498</v>
      </c>
      <c r="H84" t="s">
        <v>499</v>
      </c>
      <c r="I84" s="5">
        <v>1363256</v>
      </c>
      <c r="J84" s="6">
        <v>21.73</v>
      </c>
      <c r="K84" t="s">
        <v>403</v>
      </c>
      <c r="L84" t="s">
        <v>500</v>
      </c>
      <c r="M84" t="s">
        <v>420</v>
      </c>
      <c r="N84" t="s">
        <v>501</v>
      </c>
      <c r="O84" t="s">
        <v>27</v>
      </c>
      <c r="P84" s="7" t="str">
        <f>VLOOKUP(I84,[1]应付款管理!$A$1:$J$65536,10,FALSE)</f>
        <v>USD</v>
      </c>
      <c r="Q84">
        <f>VLOOKUP(I84,[1]应付款管理!$A$1:$J$65536,9,0)</f>
        <v>21.73</v>
      </c>
      <c r="R84">
        <f t="shared" si="3"/>
        <v>0</v>
      </c>
      <c r="S84">
        <f t="shared" si="4"/>
        <v>0</v>
      </c>
      <c r="T84" t="str">
        <f t="shared" si="5"/>
        <v>，1363256</v>
      </c>
      <c r="U84" t="s">
        <v>502</v>
      </c>
    </row>
    <row r="85" ht="14.1" customHeight="1" spans="1:21">
      <c r="A85" s="2">
        <v>43348</v>
      </c>
      <c r="B85" s="2">
        <v>43348</v>
      </c>
      <c r="C85" s="2">
        <v>43388</v>
      </c>
      <c r="D85" s="2">
        <v>43348</v>
      </c>
      <c r="E85" s="2">
        <v>43350</v>
      </c>
      <c r="F85" t="s">
        <v>503</v>
      </c>
      <c r="G85" t="s">
        <v>504</v>
      </c>
      <c r="H85" t="s">
        <v>505</v>
      </c>
      <c r="I85" s="5">
        <v>1351111</v>
      </c>
      <c r="J85" s="6">
        <v>89.92</v>
      </c>
      <c r="K85" t="s">
        <v>403</v>
      </c>
      <c r="L85" t="s">
        <v>506</v>
      </c>
      <c r="M85" t="s">
        <v>412</v>
      </c>
      <c r="N85" t="s">
        <v>434</v>
      </c>
      <c r="O85" t="s">
        <v>27</v>
      </c>
      <c r="P85" s="7" t="str">
        <f>VLOOKUP(I85,[1]应付款管理!$A$1:$J$65536,10,FALSE)</f>
        <v>USD</v>
      </c>
      <c r="Q85">
        <f>VLOOKUP(I85,[1]应付款管理!$A$1:$J$65536,9,0)</f>
        <v>89.92</v>
      </c>
      <c r="R85">
        <f t="shared" si="3"/>
        <v>0</v>
      </c>
      <c r="S85">
        <f t="shared" si="4"/>
        <v>0</v>
      </c>
      <c r="T85" t="str">
        <f t="shared" si="5"/>
        <v>，1351111</v>
      </c>
      <c r="U85" t="s">
        <v>507</v>
      </c>
    </row>
    <row r="86" ht="14.1" customHeight="1" spans="1:21">
      <c r="A86" s="2">
        <v>43348</v>
      </c>
      <c r="B86" s="2">
        <v>43348</v>
      </c>
      <c r="C86" s="2">
        <v>43388</v>
      </c>
      <c r="D86" s="2">
        <v>43348</v>
      </c>
      <c r="E86" s="2">
        <v>43349</v>
      </c>
      <c r="F86" t="s">
        <v>508</v>
      </c>
      <c r="G86" t="s">
        <v>509</v>
      </c>
      <c r="H86" t="s">
        <v>510</v>
      </c>
      <c r="I86" s="5">
        <v>1362586</v>
      </c>
      <c r="J86" s="6">
        <v>67.77</v>
      </c>
      <c r="K86" t="s">
        <v>403</v>
      </c>
      <c r="L86" t="s">
        <v>511</v>
      </c>
      <c r="M86" t="s">
        <v>420</v>
      </c>
      <c r="N86" t="s">
        <v>489</v>
      </c>
      <c r="O86" t="s">
        <v>27</v>
      </c>
      <c r="P86" s="7" t="str">
        <f>VLOOKUP(I86,[1]应付款管理!$A$1:$J$65536,10,FALSE)</f>
        <v>USD</v>
      </c>
      <c r="Q86">
        <f>VLOOKUP(I86,[1]应付款管理!$A$1:$J$65536,9,0)</f>
        <v>67.77</v>
      </c>
      <c r="R86">
        <f t="shared" si="3"/>
        <v>0</v>
      </c>
      <c r="S86">
        <f t="shared" si="4"/>
        <v>0</v>
      </c>
      <c r="T86" t="str">
        <f t="shared" si="5"/>
        <v>，1362586</v>
      </c>
      <c r="U86" t="s">
        <v>512</v>
      </c>
    </row>
    <row r="87" ht="14.1" customHeight="1" spans="1:21">
      <c r="A87" s="2">
        <v>43348</v>
      </c>
      <c r="B87" s="2">
        <v>43348</v>
      </c>
      <c r="C87" s="2">
        <v>43388</v>
      </c>
      <c r="D87" s="2">
        <v>43348</v>
      </c>
      <c r="E87" s="2">
        <v>43349</v>
      </c>
      <c r="F87" t="s">
        <v>513</v>
      </c>
      <c r="G87" t="s">
        <v>514</v>
      </c>
      <c r="H87" t="s">
        <v>515</v>
      </c>
      <c r="I87" s="5">
        <v>1364026</v>
      </c>
      <c r="J87" s="6">
        <v>80.47</v>
      </c>
      <c r="K87" t="s">
        <v>403</v>
      </c>
      <c r="L87" t="s">
        <v>516</v>
      </c>
      <c r="M87" t="s">
        <v>420</v>
      </c>
      <c r="N87" t="s">
        <v>489</v>
      </c>
      <c r="O87" t="s">
        <v>27</v>
      </c>
      <c r="P87" s="7" t="str">
        <f>VLOOKUP(I87,[1]应付款管理!$A$1:$J$65536,10,FALSE)</f>
        <v>USD</v>
      </c>
      <c r="Q87">
        <f>VLOOKUP(I87,[1]应付款管理!$A$1:$J$65536,9,0)</f>
        <v>80.47</v>
      </c>
      <c r="R87">
        <f t="shared" si="3"/>
        <v>0</v>
      </c>
      <c r="S87">
        <f t="shared" si="4"/>
        <v>0</v>
      </c>
      <c r="T87" t="str">
        <f t="shared" si="5"/>
        <v>，1364026</v>
      </c>
      <c r="U87" t="s">
        <v>517</v>
      </c>
    </row>
    <row r="88" ht="14.1" customHeight="1" spans="1:21">
      <c r="A88" s="2">
        <v>43348</v>
      </c>
      <c r="B88" s="2">
        <v>43348</v>
      </c>
      <c r="C88" s="2">
        <v>43388</v>
      </c>
      <c r="D88" s="2">
        <v>43348</v>
      </c>
      <c r="E88" s="2">
        <v>43349</v>
      </c>
      <c r="F88" t="s">
        <v>518</v>
      </c>
      <c r="G88" t="s">
        <v>519</v>
      </c>
      <c r="H88" t="s">
        <v>520</v>
      </c>
      <c r="I88" s="5">
        <v>1363735</v>
      </c>
      <c r="J88" s="6">
        <v>63.72</v>
      </c>
      <c r="K88" t="s">
        <v>403</v>
      </c>
      <c r="L88" t="s">
        <v>521</v>
      </c>
      <c r="M88" t="s">
        <v>522</v>
      </c>
      <c r="N88" t="s">
        <v>523</v>
      </c>
      <c r="O88" t="s">
        <v>27</v>
      </c>
      <c r="P88" s="7" t="str">
        <f>VLOOKUP(I88,[1]应付款管理!$A$1:$J$65536,10,FALSE)</f>
        <v>USD</v>
      </c>
      <c r="Q88">
        <f>VLOOKUP(I88,[1]应付款管理!$A$1:$J$65536,9,0)</f>
        <v>63.72</v>
      </c>
      <c r="R88">
        <f t="shared" si="3"/>
        <v>0</v>
      </c>
      <c r="S88">
        <f t="shared" si="4"/>
        <v>0</v>
      </c>
      <c r="T88" t="str">
        <f t="shared" si="5"/>
        <v>，1363735</v>
      </c>
      <c r="U88" t="s">
        <v>524</v>
      </c>
    </row>
    <row r="89" ht="14.1" customHeight="1" spans="1:21">
      <c r="A89" s="2">
        <v>43349</v>
      </c>
      <c r="B89" s="2">
        <v>43349</v>
      </c>
      <c r="C89" s="2">
        <v>43388</v>
      </c>
      <c r="D89" s="2">
        <v>43349</v>
      </c>
      <c r="E89" s="2">
        <v>43351</v>
      </c>
      <c r="F89" t="s">
        <v>525</v>
      </c>
      <c r="G89" t="s">
        <v>526</v>
      </c>
      <c r="H89" t="s">
        <v>527</v>
      </c>
      <c r="I89" s="5">
        <v>1347615</v>
      </c>
      <c r="J89" s="6">
        <v>86.12</v>
      </c>
      <c r="K89" t="s">
        <v>403</v>
      </c>
      <c r="L89" t="s">
        <v>528</v>
      </c>
      <c r="M89" t="s">
        <v>420</v>
      </c>
      <c r="N89" t="s">
        <v>529</v>
      </c>
      <c r="O89" t="s">
        <v>27</v>
      </c>
      <c r="P89" s="7" t="str">
        <f>VLOOKUP(I89,[1]应付款管理!$A$1:$J$65536,10,FALSE)</f>
        <v>USD</v>
      </c>
      <c r="Q89">
        <f>VLOOKUP(I89,[1]应付款管理!$A$1:$J$65536,9,0)</f>
        <v>86.12</v>
      </c>
      <c r="R89">
        <f t="shared" si="3"/>
        <v>0</v>
      </c>
      <c r="S89">
        <f t="shared" si="4"/>
        <v>0</v>
      </c>
      <c r="T89" t="str">
        <f t="shared" si="5"/>
        <v>，1347615</v>
      </c>
      <c r="U89" t="s">
        <v>530</v>
      </c>
    </row>
    <row r="90" ht="14.1" customHeight="1" spans="1:21">
      <c r="A90" s="2">
        <v>43349</v>
      </c>
      <c r="B90" s="2">
        <v>43349</v>
      </c>
      <c r="C90" s="2">
        <v>43388</v>
      </c>
      <c r="D90" s="2">
        <v>43349</v>
      </c>
      <c r="E90" s="2">
        <v>43351</v>
      </c>
      <c r="F90" t="s">
        <v>531</v>
      </c>
      <c r="G90" t="s">
        <v>532</v>
      </c>
      <c r="H90" t="s">
        <v>533</v>
      </c>
      <c r="I90" s="5">
        <v>1358235</v>
      </c>
      <c r="J90" s="6">
        <v>50.1</v>
      </c>
      <c r="K90" t="s">
        <v>403</v>
      </c>
      <c r="L90" t="s">
        <v>534</v>
      </c>
      <c r="M90" t="s">
        <v>420</v>
      </c>
      <c r="N90" t="s">
        <v>421</v>
      </c>
      <c r="O90" t="s">
        <v>27</v>
      </c>
      <c r="P90" s="7" t="str">
        <f>VLOOKUP(I90,[1]应付款管理!$A$1:$J$65536,10,FALSE)</f>
        <v>USD</v>
      </c>
      <c r="Q90">
        <f>VLOOKUP(I90,[1]应付款管理!$A$1:$J$65536,9,0)</f>
        <v>50.1</v>
      </c>
      <c r="R90">
        <f t="shared" si="3"/>
        <v>0</v>
      </c>
      <c r="S90">
        <f t="shared" si="4"/>
        <v>0</v>
      </c>
      <c r="T90" t="str">
        <f t="shared" si="5"/>
        <v>，1358235</v>
      </c>
      <c r="U90" t="s">
        <v>535</v>
      </c>
    </row>
    <row r="91" ht="14.1" customHeight="1" spans="1:21">
      <c r="A91" s="2">
        <v>43350</v>
      </c>
      <c r="B91" s="2">
        <v>43350</v>
      </c>
      <c r="C91" s="2">
        <v>43388</v>
      </c>
      <c r="D91" s="2">
        <v>43350</v>
      </c>
      <c r="E91" s="2">
        <v>43352</v>
      </c>
      <c r="F91" t="s">
        <v>536</v>
      </c>
      <c r="G91" t="s">
        <v>537</v>
      </c>
      <c r="H91" t="s">
        <v>538</v>
      </c>
      <c r="I91" s="5">
        <v>1362948</v>
      </c>
      <c r="J91" s="6">
        <v>159.2</v>
      </c>
      <c r="K91" t="s">
        <v>403</v>
      </c>
      <c r="L91" t="s">
        <v>539</v>
      </c>
      <c r="M91" t="s">
        <v>412</v>
      </c>
      <c r="N91" t="s">
        <v>540</v>
      </c>
      <c r="O91" t="s">
        <v>27</v>
      </c>
      <c r="P91" s="7" t="str">
        <f>VLOOKUP(I91,[1]应付款管理!$A$1:$J$65536,10,FALSE)</f>
        <v>USD</v>
      </c>
      <c r="Q91">
        <f>VLOOKUP(I91,[1]应付款管理!$A$1:$J$65536,9,0)</f>
        <v>159.2</v>
      </c>
      <c r="R91">
        <f t="shared" si="3"/>
        <v>0</v>
      </c>
      <c r="S91">
        <f t="shared" si="4"/>
        <v>0</v>
      </c>
      <c r="T91" t="str">
        <f t="shared" si="5"/>
        <v>，1362948</v>
      </c>
      <c r="U91" t="s">
        <v>541</v>
      </c>
    </row>
    <row r="92" ht="14.1" customHeight="1" spans="1:21">
      <c r="A92" s="2">
        <v>43350</v>
      </c>
      <c r="B92" s="2">
        <v>43350</v>
      </c>
      <c r="C92" s="2">
        <v>43388</v>
      </c>
      <c r="D92" s="2">
        <v>43350</v>
      </c>
      <c r="E92" s="2">
        <v>43351</v>
      </c>
      <c r="F92" t="s">
        <v>542</v>
      </c>
      <c r="G92" t="s">
        <v>543</v>
      </c>
      <c r="H92" t="s">
        <v>544</v>
      </c>
      <c r="I92" s="5">
        <v>1361378</v>
      </c>
      <c r="J92" s="6">
        <v>147.3</v>
      </c>
      <c r="K92" t="s">
        <v>403</v>
      </c>
      <c r="L92" t="s">
        <v>545</v>
      </c>
      <c r="M92" t="s">
        <v>546</v>
      </c>
      <c r="N92" t="s">
        <v>547</v>
      </c>
      <c r="O92" t="s">
        <v>27</v>
      </c>
      <c r="P92" s="7" t="str">
        <f>VLOOKUP(I92,[1]应付款管理!$A$1:$J$65536,10,FALSE)</f>
        <v>USD</v>
      </c>
      <c r="Q92">
        <f>VLOOKUP(I92,[1]应付款管理!$A$1:$J$65536,9,0)</f>
        <v>147.3</v>
      </c>
      <c r="R92">
        <f t="shared" si="3"/>
        <v>0</v>
      </c>
      <c r="S92">
        <f t="shared" si="4"/>
        <v>0</v>
      </c>
      <c r="T92" t="str">
        <f t="shared" si="5"/>
        <v>，1361378</v>
      </c>
      <c r="U92" t="s">
        <v>548</v>
      </c>
    </row>
    <row r="93" ht="14.1" customHeight="1" spans="1:21">
      <c r="A93" s="2">
        <v>43350</v>
      </c>
      <c r="B93" s="2">
        <v>43350</v>
      </c>
      <c r="C93" s="2">
        <v>43388</v>
      </c>
      <c r="D93" s="2">
        <v>43350</v>
      </c>
      <c r="E93" s="2">
        <v>43351</v>
      </c>
      <c r="F93" t="s">
        <v>549</v>
      </c>
      <c r="G93" t="s">
        <v>550</v>
      </c>
      <c r="H93" t="s">
        <v>551</v>
      </c>
      <c r="I93" s="5">
        <v>1364863</v>
      </c>
      <c r="J93" s="6">
        <v>81.86</v>
      </c>
      <c r="K93" t="s">
        <v>403</v>
      </c>
      <c r="L93" t="s">
        <v>552</v>
      </c>
      <c r="M93" t="s">
        <v>546</v>
      </c>
      <c r="N93" t="s">
        <v>547</v>
      </c>
      <c r="O93" t="s">
        <v>27</v>
      </c>
      <c r="P93" s="7" t="str">
        <f>VLOOKUP(I93,[1]应付款管理!$A$1:$J$65536,10,FALSE)</f>
        <v>USD</v>
      </c>
      <c r="Q93">
        <f>VLOOKUP(I93,[1]应付款管理!$A$1:$J$65536,9,0)</f>
        <v>81.86</v>
      </c>
      <c r="R93">
        <f t="shared" si="3"/>
        <v>0</v>
      </c>
      <c r="S93">
        <f t="shared" si="4"/>
        <v>0</v>
      </c>
      <c r="T93" t="str">
        <f t="shared" si="5"/>
        <v>，1364863</v>
      </c>
      <c r="U93" t="s">
        <v>553</v>
      </c>
    </row>
    <row r="94" ht="14.1" customHeight="1" spans="1:21">
      <c r="A94" s="2">
        <v>43350</v>
      </c>
      <c r="B94" s="2">
        <v>43350</v>
      </c>
      <c r="C94" s="2">
        <v>43388</v>
      </c>
      <c r="D94" s="2">
        <v>43350</v>
      </c>
      <c r="E94" s="2">
        <v>43353</v>
      </c>
      <c r="F94" t="s">
        <v>554</v>
      </c>
      <c r="G94" t="s">
        <v>555</v>
      </c>
      <c r="H94" t="s">
        <v>556</v>
      </c>
      <c r="I94" s="5">
        <v>1357469</v>
      </c>
      <c r="J94" s="6">
        <v>129</v>
      </c>
      <c r="K94" t="s">
        <v>403</v>
      </c>
      <c r="L94" t="s">
        <v>557</v>
      </c>
      <c r="M94" t="s">
        <v>420</v>
      </c>
      <c r="N94" t="s">
        <v>477</v>
      </c>
      <c r="O94" t="s">
        <v>27</v>
      </c>
      <c r="P94" s="7" t="str">
        <f>VLOOKUP(I94,[1]应付款管理!$A$1:$J$65536,10,FALSE)</f>
        <v>USD</v>
      </c>
      <c r="Q94">
        <f>VLOOKUP(I94,[1]应付款管理!$A$1:$J$65536,9,0)</f>
        <v>129</v>
      </c>
      <c r="R94">
        <f t="shared" si="3"/>
        <v>0</v>
      </c>
      <c r="S94">
        <f t="shared" si="4"/>
        <v>0</v>
      </c>
      <c r="T94" t="str">
        <f t="shared" si="5"/>
        <v>，1357469</v>
      </c>
      <c r="U94" t="s">
        <v>558</v>
      </c>
    </row>
    <row r="95" ht="14.1" customHeight="1" spans="1:21">
      <c r="A95" s="2">
        <v>43350</v>
      </c>
      <c r="B95" s="2">
        <v>43350</v>
      </c>
      <c r="C95" s="2">
        <v>43388</v>
      </c>
      <c r="D95" s="2">
        <v>43350</v>
      </c>
      <c r="E95" s="2">
        <v>43352</v>
      </c>
      <c r="F95" t="s">
        <v>559</v>
      </c>
      <c r="G95" t="s">
        <v>560</v>
      </c>
      <c r="H95" t="s">
        <v>561</v>
      </c>
      <c r="I95" s="5">
        <v>1362591</v>
      </c>
      <c r="J95" s="6">
        <v>132.32</v>
      </c>
      <c r="K95" t="s">
        <v>403</v>
      </c>
      <c r="L95" t="s">
        <v>511</v>
      </c>
      <c r="M95" t="s">
        <v>420</v>
      </c>
      <c r="N95" t="s">
        <v>562</v>
      </c>
      <c r="O95" t="s">
        <v>27</v>
      </c>
      <c r="P95" s="7" t="str">
        <f>VLOOKUP(I95,[1]应付款管理!$A$1:$J$65536,10,FALSE)</f>
        <v>USD</v>
      </c>
      <c r="Q95">
        <f>VLOOKUP(I95,[1]应付款管理!$A$1:$J$65536,9,0)</f>
        <v>132.32</v>
      </c>
      <c r="R95">
        <f t="shared" si="3"/>
        <v>0</v>
      </c>
      <c r="S95">
        <f t="shared" si="4"/>
        <v>0</v>
      </c>
      <c r="T95" t="str">
        <f t="shared" si="5"/>
        <v>，1362591</v>
      </c>
      <c r="U95" t="s">
        <v>563</v>
      </c>
    </row>
    <row r="96" ht="14.1" customHeight="1" spans="1:21">
      <c r="A96" s="2">
        <v>43350</v>
      </c>
      <c r="B96" s="2">
        <v>43350</v>
      </c>
      <c r="C96" s="2">
        <v>43388</v>
      </c>
      <c r="D96" s="2">
        <v>43350</v>
      </c>
      <c r="E96" s="2">
        <v>43351</v>
      </c>
      <c r="F96" t="s">
        <v>564</v>
      </c>
      <c r="G96" t="s">
        <v>565</v>
      </c>
      <c r="H96" t="s">
        <v>566</v>
      </c>
      <c r="I96" s="5">
        <v>1363056</v>
      </c>
      <c r="J96" s="6">
        <v>67.77</v>
      </c>
      <c r="K96" t="s">
        <v>403</v>
      </c>
      <c r="L96" t="s">
        <v>567</v>
      </c>
      <c r="M96" t="s">
        <v>420</v>
      </c>
      <c r="N96" t="s">
        <v>489</v>
      </c>
      <c r="O96" t="s">
        <v>27</v>
      </c>
      <c r="P96" s="7" t="str">
        <f>VLOOKUP(I96,[1]应付款管理!$A$1:$J$65536,10,FALSE)</f>
        <v>USD</v>
      </c>
      <c r="Q96">
        <f>VLOOKUP(I96,[1]应付款管理!$A$1:$J$65536,9,0)</f>
        <v>67.77</v>
      </c>
      <c r="R96">
        <f t="shared" si="3"/>
        <v>0</v>
      </c>
      <c r="S96">
        <f t="shared" si="4"/>
        <v>0</v>
      </c>
      <c r="T96" t="str">
        <f t="shared" si="5"/>
        <v>，1363056</v>
      </c>
      <c r="U96" t="s">
        <v>568</v>
      </c>
    </row>
    <row r="97" ht="14.1" customHeight="1" spans="1:21">
      <c r="A97" s="2">
        <v>43350</v>
      </c>
      <c r="B97" s="2">
        <v>43350</v>
      </c>
      <c r="C97" s="2">
        <v>43388</v>
      </c>
      <c r="D97" s="2">
        <v>43350</v>
      </c>
      <c r="E97" s="2">
        <v>43354</v>
      </c>
      <c r="F97" t="s">
        <v>569</v>
      </c>
      <c r="G97" t="s">
        <v>570</v>
      </c>
      <c r="H97" t="s">
        <v>571</v>
      </c>
      <c r="I97" s="5">
        <v>1363995</v>
      </c>
      <c r="J97" s="6">
        <v>312.32</v>
      </c>
      <c r="K97" t="s">
        <v>403</v>
      </c>
      <c r="L97" t="s">
        <v>572</v>
      </c>
      <c r="M97" t="s">
        <v>420</v>
      </c>
      <c r="N97" t="s">
        <v>495</v>
      </c>
      <c r="O97" t="s">
        <v>27</v>
      </c>
      <c r="P97" s="7" t="str">
        <f>VLOOKUP(I97,[1]应付款管理!$A$1:$J$65536,10,FALSE)</f>
        <v>USD</v>
      </c>
      <c r="Q97">
        <f>VLOOKUP(I97,[1]应付款管理!$A$1:$J$65536,9,0)</f>
        <v>312.32</v>
      </c>
      <c r="R97">
        <f t="shared" si="3"/>
        <v>0</v>
      </c>
      <c r="S97">
        <f t="shared" si="4"/>
        <v>0</v>
      </c>
      <c r="T97" t="str">
        <f t="shared" si="5"/>
        <v>，1363995</v>
      </c>
      <c r="U97" t="s">
        <v>573</v>
      </c>
    </row>
    <row r="98" ht="14.1" customHeight="1" spans="1:21">
      <c r="A98" s="2">
        <v>43351</v>
      </c>
      <c r="B98" s="2">
        <v>43351</v>
      </c>
      <c r="C98" s="2">
        <v>43388</v>
      </c>
      <c r="D98" s="2">
        <v>43351</v>
      </c>
      <c r="E98" s="2">
        <v>43352</v>
      </c>
      <c r="F98" t="s">
        <v>574</v>
      </c>
      <c r="G98" t="s">
        <v>575</v>
      </c>
      <c r="H98" t="s">
        <v>576</v>
      </c>
      <c r="I98" s="5">
        <v>1360226</v>
      </c>
      <c r="J98" s="6">
        <v>61.32</v>
      </c>
      <c r="K98" t="s">
        <v>403</v>
      </c>
      <c r="L98" t="s">
        <v>577</v>
      </c>
      <c r="M98" t="s">
        <v>412</v>
      </c>
      <c r="N98" t="s">
        <v>578</v>
      </c>
      <c r="O98" t="s">
        <v>27</v>
      </c>
      <c r="P98" s="7" t="str">
        <f>VLOOKUP(I98,[1]应付款管理!$A$1:$J$65536,10,FALSE)</f>
        <v>USD</v>
      </c>
      <c r="Q98">
        <f>VLOOKUP(I98,[1]应付款管理!$A$1:$J$65536,9,0)</f>
        <v>61.32</v>
      </c>
      <c r="R98">
        <f t="shared" si="3"/>
        <v>0</v>
      </c>
      <c r="S98">
        <f t="shared" si="4"/>
        <v>0</v>
      </c>
      <c r="T98" t="str">
        <f t="shared" si="5"/>
        <v>，1360226</v>
      </c>
      <c r="U98" t="s">
        <v>579</v>
      </c>
    </row>
    <row r="99" ht="14.1" customHeight="1" spans="1:21">
      <c r="A99" s="2">
        <v>43351</v>
      </c>
      <c r="B99" s="2">
        <v>43351</v>
      </c>
      <c r="C99" s="2">
        <v>43388</v>
      </c>
      <c r="D99" s="2">
        <v>43351</v>
      </c>
      <c r="E99" s="2">
        <v>43352</v>
      </c>
      <c r="F99" t="s">
        <v>580</v>
      </c>
      <c r="G99" t="s">
        <v>581</v>
      </c>
      <c r="H99" t="s">
        <v>582</v>
      </c>
      <c r="I99" s="5">
        <v>1362415</v>
      </c>
      <c r="J99" s="6">
        <v>61.31</v>
      </c>
      <c r="K99" t="s">
        <v>403</v>
      </c>
      <c r="L99" t="s">
        <v>583</v>
      </c>
      <c r="M99" t="s">
        <v>412</v>
      </c>
      <c r="N99" t="s">
        <v>578</v>
      </c>
      <c r="O99" t="s">
        <v>27</v>
      </c>
      <c r="P99" s="7" t="str">
        <f>VLOOKUP(I99,[1]应付款管理!$A$1:$J$65536,10,FALSE)</f>
        <v>USD</v>
      </c>
      <c r="Q99">
        <f>VLOOKUP(I99,[1]应付款管理!$A$1:$J$65536,9,0)</f>
        <v>61.31</v>
      </c>
      <c r="R99">
        <f t="shared" si="3"/>
        <v>0</v>
      </c>
      <c r="S99">
        <f t="shared" si="4"/>
        <v>0</v>
      </c>
      <c r="T99" t="str">
        <f t="shared" si="5"/>
        <v>，1362415</v>
      </c>
      <c r="U99" t="s">
        <v>584</v>
      </c>
    </row>
    <row r="100" ht="14.1" customHeight="1" spans="1:21">
      <c r="A100" s="2">
        <v>43351</v>
      </c>
      <c r="B100" s="2">
        <v>43351</v>
      </c>
      <c r="C100" s="2">
        <v>43388</v>
      </c>
      <c r="D100" s="2">
        <v>43351</v>
      </c>
      <c r="E100" s="2">
        <v>43353</v>
      </c>
      <c r="F100" t="s">
        <v>585</v>
      </c>
      <c r="G100" t="s">
        <v>586</v>
      </c>
      <c r="H100" t="s">
        <v>587</v>
      </c>
      <c r="I100" s="5">
        <v>1365055</v>
      </c>
      <c r="J100" s="6">
        <v>444.68</v>
      </c>
      <c r="K100" t="s">
        <v>403</v>
      </c>
      <c r="L100" t="s">
        <v>588</v>
      </c>
      <c r="M100" t="s">
        <v>546</v>
      </c>
      <c r="N100" t="s">
        <v>589</v>
      </c>
      <c r="O100" t="s">
        <v>27</v>
      </c>
      <c r="P100" s="7" t="str">
        <f>VLOOKUP(I100,[1]应付款管理!$A$1:$J$65536,10,FALSE)</f>
        <v>USD</v>
      </c>
      <c r="Q100">
        <f>VLOOKUP(I100,[1]应付款管理!$A$1:$J$65536,9,0)</f>
        <v>444.68</v>
      </c>
      <c r="R100">
        <f t="shared" si="3"/>
        <v>0</v>
      </c>
      <c r="S100">
        <f t="shared" si="4"/>
        <v>0</v>
      </c>
      <c r="T100" t="str">
        <f t="shared" si="5"/>
        <v>，1365055</v>
      </c>
      <c r="U100" t="s">
        <v>590</v>
      </c>
    </row>
    <row r="101" ht="14.1" customHeight="1" spans="1:21">
      <c r="A101" s="2">
        <v>43351</v>
      </c>
      <c r="B101" s="2">
        <v>43351</v>
      </c>
      <c r="C101" s="2">
        <v>43388</v>
      </c>
      <c r="D101" s="2">
        <v>43351</v>
      </c>
      <c r="E101" s="2">
        <v>43353</v>
      </c>
      <c r="F101" t="s">
        <v>591</v>
      </c>
      <c r="G101" t="s">
        <v>592</v>
      </c>
      <c r="H101" t="s">
        <v>593</v>
      </c>
      <c r="I101" s="5">
        <v>1363531</v>
      </c>
      <c r="J101" s="6">
        <v>64.78</v>
      </c>
      <c r="K101" t="s">
        <v>403</v>
      </c>
      <c r="L101" t="s">
        <v>594</v>
      </c>
      <c r="M101" t="s">
        <v>420</v>
      </c>
      <c r="N101" t="s">
        <v>453</v>
      </c>
      <c r="O101" t="s">
        <v>27</v>
      </c>
      <c r="P101" s="7" t="str">
        <f>VLOOKUP(I101,[1]应付款管理!$A$1:$J$65536,10,FALSE)</f>
        <v>USD</v>
      </c>
      <c r="Q101">
        <f>VLOOKUP(I101,[1]应付款管理!$A$1:$J$65536,9,0)</f>
        <v>64.78</v>
      </c>
      <c r="R101">
        <f t="shared" si="3"/>
        <v>0</v>
      </c>
      <c r="S101">
        <f t="shared" si="4"/>
        <v>0</v>
      </c>
      <c r="T101" t="str">
        <f t="shared" si="5"/>
        <v>，1363531</v>
      </c>
      <c r="U101" t="s">
        <v>595</v>
      </c>
    </row>
    <row r="102" ht="14.1" customHeight="1" spans="1:21">
      <c r="A102" s="2">
        <v>43351</v>
      </c>
      <c r="B102" s="2">
        <v>43351</v>
      </c>
      <c r="C102" s="2">
        <v>43388</v>
      </c>
      <c r="D102" s="2">
        <v>43351</v>
      </c>
      <c r="E102" s="2">
        <v>43352</v>
      </c>
      <c r="F102" t="s">
        <v>596</v>
      </c>
      <c r="G102" t="s">
        <v>597</v>
      </c>
      <c r="H102" t="s">
        <v>598</v>
      </c>
      <c r="I102" s="5">
        <v>1365754</v>
      </c>
      <c r="J102" s="6">
        <v>26.15</v>
      </c>
      <c r="K102" t="s">
        <v>403</v>
      </c>
      <c r="L102" t="s">
        <v>599</v>
      </c>
      <c r="M102" t="s">
        <v>420</v>
      </c>
      <c r="N102" t="s">
        <v>421</v>
      </c>
      <c r="O102" t="s">
        <v>27</v>
      </c>
      <c r="P102" s="7" t="str">
        <f>VLOOKUP(I102,[1]应付款管理!$A$1:$J$65536,10,FALSE)</f>
        <v>USD</v>
      </c>
      <c r="Q102">
        <f>VLOOKUP(I102,[1]应付款管理!$A$1:$J$65536,9,0)</f>
        <v>26.15</v>
      </c>
      <c r="R102">
        <f t="shared" si="3"/>
        <v>0</v>
      </c>
      <c r="S102">
        <f t="shared" si="4"/>
        <v>0</v>
      </c>
      <c r="T102" t="str">
        <f t="shared" si="5"/>
        <v>，1365754</v>
      </c>
      <c r="U102" t="s">
        <v>600</v>
      </c>
    </row>
    <row r="103" ht="14.1" customHeight="1" spans="1:21">
      <c r="A103" s="2">
        <v>43351</v>
      </c>
      <c r="B103" s="2">
        <v>43351</v>
      </c>
      <c r="C103" s="2">
        <v>43388</v>
      </c>
      <c r="D103" s="2">
        <v>43351</v>
      </c>
      <c r="E103" s="2">
        <v>43352</v>
      </c>
      <c r="F103" t="s">
        <v>601</v>
      </c>
      <c r="G103" t="s">
        <v>602</v>
      </c>
      <c r="H103" t="s">
        <v>603</v>
      </c>
      <c r="I103" s="5">
        <v>1365773</v>
      </c>
      <c r="J103" s="6">
        <v>29.08</v>
      </c>
      <c r="K103" t="s">
        <v>403</v>
      </c>
      <c r="L103" t="s">
        <v>604</v>
      </c>
      <c r="M103" t="s">
        <v>420</v>
      </c>
      <c r="N103" t="s">
        <v>421</v>
      </c>
      <c r="O103" t="s">
        <v>27</v>
      </c>
      <c r="P103" s="7" t="str">
        <f>VLOOKUP(I103,[1]应付款管理!$A$1:$J$65536,10,FALSE)</f>
        <v>USD</v>
      </c>
      <c r="Q103">
        <f>VLOOKUP(I103,[1]应付款管理!$A$1:$J$65536,9,0)</f>
        <v>29.08</v>
      </c>
      <c r="R103">
        <f t="shared" si="3"/>
        <v>0</v>
      </c>
      <c r="S103">
        <f t="shared" si="4"/>
        <v>0</v>
      </c>
      <c r="T103" t="str">
        <f t="shared" si="5"/>
        <v>，1365773</v>
      </c>
      <c r="U103" t="s">
        <v>605</v>
      </c>
    </row>
    <row r="104" ht="14.1" customHeight="1" spans="1:21">
      <c r="A104" s="2">
        <v>43351</v>
      </c>
      <c r="B104" s="2">
        <v>43351</v>
      </c>
      <c r="C104" s="2">
        <v>43388</v>
      </c>
      <c r="D104" s="2">
        <v>43351</v>
      </c>
      <c r="E104" s="2">
        <v>43352</v>
      </c>
      <c r="F104" t="s">
        <v>606</v>
      </c>
      <c r="G104" t="s">
        <v>607</v>
      </c>
      <c r="H104" t="s">
        <v>608</v>
      </c>
      <c r="I104" s="5">
        <v>1365781</v>
      </c>
      <c r="J104" s="6">
        <v>32.01</v>
      </c>
      <c r="K104" t="s">
        <v>403</v>
      </c>
      <c r="L104" t="s">
        <v>609</v>
      </c>
      <c r="M104" t="s">
        <v>420</v>
      </c>
      <c r="N104" t="s">
        <v>421</v>
      </c>
      <c r="O104" t="s">
        <v>27</v>
      </c>
      <c r="P104" s="7" t="str">
        <f>VLOOKUP(I104,[1]应付款管理!$A$1:$J$65536,10,FALSE)</f>
        <v>USD</v>
      </c>
      <c r="Q104">
        <f>VLOOKUP(I104,[1]应付款管理!$A$1:$J$65536,9,0)</f>
        <v>32.01</v>
      </c>
      <c r="R104">
        <f t="shared" si="3"/>
        <v>0</v>
      </c>
      <c r="S104">
        <f t="shared" si="4"/>
        <v>0</v>
      </c>
      <c r="T104" t="str">
        <f t="shared" si="5"/>
        <v>，1365781</v>
      </c>
      <c r="U104" t="s">
        <v>610</v>
      </c>
    </row>
    <row r="105" ht="14.1" customHeight="1" spans="1:21">
      <c r="A105" s="2">
        <v>43352</v>
      </c>
      <c r="B105" s="2">
        <v>43352</v>
      </c>
      <c r="C105" s="2">
        <v>43388</v>
      </c>
      <c r="D105" s="2">
        <v>43352</v>
      </c>
      <c r="E105" s="2">
        <v>43353</v>
      </c>
      <c r="F105" t="s">
        <v>611</v>
      </c>
      <c r="G105" t="s">
        <v>612</v>
      </c>
      <c r="H105" t="s">
        <v>613</v>
      </c>
      <c r="I105" s="5">
        <v>1355680</v>
      </c>
      <c r="J105" s="6">
        <v>28.06</v>
      </c>
      <c r="K105" t="s">
        <v>403</v>
      </c>
      <c r="L105" t="s">
        <v>614</v>
      </c>
      <c r="M105" t="s">
        <v>412</v>
      </c>
      <c r="N105" t="s">
        <v>615</v>
      </c>
      <c r="O105" t="s">
        <v>27</v>
      </c>
      <c r="P105" s="7" t="str">
        <f>VLOOKUP(I105,[1]应付款管理!$A$1:$J$65536,10,FALSE)</f>
        <v>USD</v>
      </c>
      <c r="Q105">
        <f>VLOOKUP(I105,[1]应付款管理!$A$1:$J$65536,9,0)</f>
        <v>28.06</v>
      </c>
      <c r="R105">
        <f t="shared" si="3"/>
        <v>0</v>
      </c>
      <c r="S105">
        <f t="shared" si="4"/>
        <v>0</v>
      </c>
      <c r="T105" t="str">
        <f t="shared" si="5"/>
        <v>，1355680</v>
      </c>
      <c r="U105" t="s">
        <v>616</v>
      </c>
    </row>
    <row r="106" ht="14.1" customHeight="1" spans="1:21">
      <c r="A106" s="2">
        <v>43352</v>
      </c>
      <c r="B106" s="2">
        <v>43352</v>
      </c>
      <c r="C106" s="2">
        <v>43388</v>
      </c>
      <c r="D106" s="2">
        <v>43352</v>
      </c>
      <c r="E106" s="2">
        <v>43353</v>
      </c>
      <c r="F106" t="s">
        <v>617</v>
      </c>
      <c r="G106" t="s">
        <v>618</v>
      </c>
      <c r="H106" t="s">
        <v>619</v>
      </c>
      <c r="I106" s="5">
        <v>1348583</v>
      </c>
      <c r="J106" s="6">
        <v>148.19</v>
      </c>
      <c r="K106" t="s">
        <v>403</v>
      </c>
      <c r="L106" t="s">
        <v>620</v>
      </c>
      <c r="M106" t="s">
        <v>546</v>
      </c>
      <c r="N106" t="s">
        <v>547</v>
      </c>
      <c r="O106" t="s">
        <v>27</v>
      </c>
      <c r="P106" s="7" t="str">
        <f>VLOOKUP(I106,[1]应付款管理!$A$1:$J$65536,10,FALSE)</f>
        <v>USD</v>
      </c>
      <c r="Q106">
        <f>VLOOKUP(I106,[1]应付款管理!$A$1:$J$65536,9,0)</f>
        <v>148.19</v>
      </c>
      <c r="R106">
        <f t="shared" si="3"/>
        <v>0</v>
      </c>
      <c r="S106">
        <f t="shared" si="4"/>
        <v>0</v>
      </c>
      <c r="T106" t="str">
        <f t="shared" si="5"/>
        <v>，1348583</v>
      </c>
      <c r="U106" t="s">
        <v>621</v>
      </c>
    </row>
    <row r="107" ht="14.1" customHeight="1" spans="1:21">
      <c r="A107" s="2">
        <v>43352</v>
      </c>
      <c r="B107" s="2">
        <v>43352</v>
      </c>
      <c r="C107" s="2">
        <v>43388</v>
      </c>
      <c r="D107" s="2">
        <v>43352</v>
      </c>
      <c r="E107" s="2">
        <v>43355</v>
      </c>
      <c r="F107" t="s">
        <v>622</v>
      </c>
      <c r="G107" t="s">
        <v>623</v>
      </c>
      <c r="H107" t="s">
        <v>624</v>
      </c>
      <c r="I107" s="5">
        <v>1365855</v>
      </c>
      <c r="J107" s="6">
        <v>408.18</v>
      </c>
      <c r="K107" t="s">
        <v>403</v>
      </c>
      <c r="L107" t="s">
        <v>625</v>
      </c>
      <c r="M107" t="s">
        <v>440</v>
      </c>
      <c r="N107" t="s">
        <v>626</v>
      </c>
      <c r="O107" t="s">
        <v>27</v>
      </c>
      <c r="P107" s="7" t="str">
        <f>VLOOKUP(I107,[1]应付款管理!$A$1:$J$65536,10,FALSE)</f>
        <v>USD</v>
      </c>
      <c r="Q107">
        <f>VLOOKUP(I107,[1]应付款管理!$A$1:$J$65536,9,0)</f>
        <v>408.18</v>
      </c>
      <c r="R107">
        <f t="shared" si="3"/>
        <v>0</v>
      </c>
      <c r="S107">
        <f t="shared" si="4"/>
        <v>0</v>
      </c>
      <c r="T107" t="str">
        <f t="shared" si="5"/>
        <v>，1365855</v>
      </c>
      <c r="U107" t="s">
        <v>627</v>
      </c>
    </row>
    <row r="108" ht="14.1" customHeight="1" spans="1:21">
      <c r="A108" s="2">
        <v>43352</v>
      </c>
      <c r="B108" s="2">
        <v>43352</v>
      </c>
      <c r="C108" s="2">
        <v>43388</v>
      </c>
      <c r="D108" s="2">
        <v>43352</v>
      </c>
      <c r="E108" s="2">
        <v>43353</v>
      </c>
      <c r="F108" t="s">
        <v>628</v>
      </c>
      <c r="G108" t="s">
        <v>629</v>
      </c>
      <c r="H108" t="s">
        <v>630</v>
      </c>
      <c r="I108" s="5">
        <v>1360258</v>
      </c>
      <c r="J108" s="6">
        <v>36.59</v>
      </c>
      <c r="K108" t="s">
        <v>403</v>
      </c>
      <c r="L108" t="s">
        <v>631</v>
      </c>
      <c r="M108" t="s">
        <v>464</v>
      </c>
      <c r="N108" t="s">
        <v>632</v>
      </c>
      <c r="O108" t="s">
        <v>27</v>
      </c>
      <c r="P108" s="7" t="str">
        <f>VLOOKUP(I108,[1]应付款管理!$A$1:$J$65536,10,FALSE)</f>
        <v>USD</v>
      </c>
      <c r="Q108">
        <f>VLOOKUP(I108,[1]应付款管理!$A$1:$J$65536,9,0)</f>
        <v>36.59</v>
      </c>
      <c r="R108">
        <f t="shared" si="3"/>
        <v>0</v>
      </c>
      <c r="S108">
        <f t="shared" si="4"/>
        <v>0</v>
      </c>
      <c r="T108" t="str">
        <f t="shared" si="5"/>
        <v>，1360258</v>
      </c>
      <c r="U108" t="s">
        <v>633</v>
      </c>
    </row>
    <row r="109" ht="14.1" customHeight="1" spans="1:21">
      <c r="A109" s="2">
        <v>43352</v>
      </c>
      <c r="B109" s="2">
        <v>43352</v>
      </c>
      <c r="C109" s="2">
        <v>43388</v>
      </c>
      <c r="D109" s="2">
        <v>43352</v>
      </c>
      <c r="E109" s="2">
        <v>43354</v>
      </c>
      <c r="F109" t="s">
        <v>634</v>
      </c>
      <c r="G109" t="s">
        <v>635</v>
      </c>
      <c r="H109" t="s">
        <v>636</v>
      </c>
      <c r="I109" s="5">
        <v>1362718</v>
      </c>
      <c r="J109" s="6">
        <v>265.84</v>
      </c>
      <c r="K109" t="s">
        <v>403</v>
      </c>
      <c r="L109" t="s">
        <v>637</v>
      </c>
      <c r="M109" t="s">
        <v>464</v>
      </c>
      <c r="N109" t="s">
        <v>638</v>
      </c>
      <c r="O109" t="s">
        <v>27</v>
      </c>
      <c r="P109" s="7" t="str">
        <f>VLOOKUP(I109,[1]应付款管理!$A$1:$J$65536,10,FALSE)</f>
        <v>USD</v>
      </c>
      <c r="Q109">
        <f>VLOOKUP(I109,[1]应付款管理!$A$1:$J$65536,9,0)</f>
        <v>265.84</v>
      </c>
      <c r="R109">
        <f t="shared" si="3"/>
        <v>0</v>
      </c>
      <c r="S109">
        <f t="shared" si="4"/>
        <v>0</v>
      </c>
      <c r="T109" t="str">
        <f t="shared" si="5"/>
        <v>，1362718</v>
      </c>
      <c r="U109" t="s">
        <v>639</v>
      </c>
    </row>
    <row r="110" ht="14.1" customHeight="1" spans="1:21">
      <c r="A110" s="2">
        <v>43352</v>
      </c>
      <c r="B110" s="2">
        <v>43352</v>
      </c>
      <c r="C110" s="2">
        <v>43388</v>
      </c>
      <c r="D110" s="2">
        <v>43352</v>
      </c>
      <c r="E110" s="2">
        <v>43355</v>
      </c>
      <c r="F110" t="s">
        <v>640</v>
      </c>
      <c r="G110" t="s">
        <v>641</v>
      </c>
      <c r="H110" t="s">
        <v>642</v>
      </c>
      <c r="I110" s="5">
        <v>1356705</v>
      </c>
      <c r="J110" s="6">
        <v>208.01</v>
      </c>
      <c r="K110" t="s">
        <v>403</v>
      </c>
      <c r="L110" t="s">
        <v>643</v>
      </c>
      <c r="M110" t="s">
        <v>420</v>
      </c>
      <c r="N110" t="s">
        <v>644</v>
      </c>
      <c r="O110" t="s">
        <v>27</v>
      </c>
      <c r="P110" s="7" t="str">
        <f>VLOOKUP(I110,[1]应付款管理!$A$1:$J$65536,10,FALSE)</f>
        <v>USD</v>
      </c>
      <c r="Q110">
        <f>VLOOKUP(I110,[1]应付款管理!$A$1:$J$65536,9,0)</f>
        <v>208.01</v>
      </c>
      <c r="R110">
        <f t="shared" si="3"/>
        <v>0</v>
      </c>
      <c r="S110">
        <f t="shared" si="4"/>
        <v>0</v>
      </c>
      <c r="T110" t="str">
        <f t="shared" si="5"/>
        <v>，1356705</v>
      </c>
      <c r="U110" t="s">
        <v>645</v>
      </c>
    </row>
    <row r="111" ht="14.1" customHeight="1" spans="1:21">
      <c r="A111" s="2">
        <v>43352</v>
      </c>
      <c r="B111" s="2">
        <v>43352</v>
      </c>
      <c r="C111" s="2">
        <v>43388</v>
      </c>
      <c r="D111" s="2">
        <v>43352</v>
      </c>
      <c r="E111" s="2">
        <v>43353</v>
      </c>
      <c r="F111" t="s">
        <v>646</v>
      </c>
      <c r="G111" t="s">
        <v>647</v>
      </c>
      <c r="H111" t="s">
        <v>648</v>
      </c>
      <c r="I111" s="5">
        <v>1359077</v>
      </c>
      <c r="J111" s="6">
        <v>88.41</v>
      </c>
      <c r="K111" t="s">
        <v>403</v>
      </c>
      <c r="L111" t="s">
        <v>649</v>
      </c>
      <c r="M111" t="s">
        <v>420</v>
      </c>
      <c r="N111" t="s">
        <v>650</v>
      </c>
      <c r="O111" t="s">
        <v>27</v>
      </c>
      <c r="P111" s="7" t="str">
        <f>VLOOKUP(I111,[1]应付款管理!$A$1:$J$65536,10,FALSE)</f>
        <v>USD</v>
      </c>
      <c r="Q111">
        <f>VLOOKUP(I111,[1]应付款管理!$A$1:$J$65536,9,0)</f>
        <v>88.41</v>
      </c>
      <c r="R111">
        <f t="shared" si="3"/>
        <v>0</v>
      </c>
      <c r="S111">
        <f t="shared" si="4"/>
        <v>0</v>
      </c>
      <c r="T111" t="str">
        <f t="shared" si="5"/>
        <v>，1359077</v>
      </c>
      <c r="U111" t="s">
        <v>651</v>
      </c>
    </row>
    <row r="112" ht="14.1" customHeight="1" spans="1:21">
      <c r="A112" s="2">
        <v>43352</v>
      </c>
      <c r="B112" s="2">
        <v>43352</v>
      </c>
      <c r="C112" s="2">
        <v>43388</v>
      </c>
      <c r="D112" s="2">
        <v>43352</v>
      </c>
      <c r="E112" s="2">
        <v>43353</v>
      </c>
      <c r="F112" t="s">
        <v>652</v>
      </c>
      <c r="G112" t="s">
        <v>653</v>
      </c>
      <c r="H112" t="s">
        <v>654</v>
      </c>
      <c r="I112" s="5">
        <v>1359078</v>
      </c>
      <c r="J112" s="6">
        <v>88.41</v>
      </c>
      <c r="K112" t="s">
        <v>403</v>
      </c>
      <c r="L112" t="s">
        <v>655</v>
      </c>
      <c r="M112" t="s">
        <v>420</v>
      </c>
      <c r="N112" t="s">
        <v>650</v>
      </c>
      <c r="O112" t="s">
        <v>27</v>
      </c>
      <c r="P112" s="7" t="str">
        <f>VLOOKUP(I112,[1]应付款管理!$A$1:$J$65536,10,FALSE)</f>
        <v>USD</v>
      </c>
      <c r="Q112">
        <f>VLOOKUP(I112,[1]应付款管理!$A$1:$J$65536,9,0)</f>
        <v>88.41</v>
      </c>
      <c r="R112">
        <f t="shared" si="3"/>
        <v>0</v>
      </c>
      <c r="S112">
        <f t="shared" si="4"/>
        <v>0</v>
      </c>
      <c r="T112" t="str">
        <f t="shared" si="5"/>
        <v>，1359078</v>
      </c>
      <c r="U112" t="s">
        <v>656</v>
      </c>
    </row>
    <row r="113" ht="14.1" customHeight="1" spans="1:21">
      <c r="A113" s="2">
        <v>43352</v>
      </c>
      <c r="B113" s="2">
        <v>43352</v>
      </c>
      <c r="C113" s="2">
        <v>43388</v>
      </c>
      <c r="D113" s="2">
        <v>43352</v>
      </c>
      <c r="E113" s="2">
        <v>43353</v>
      </c>
      <c r="F113" t="s">
        <v>657</v>
      </c>
      <c r="G113" t="s">
        <v>658</v>
      </c>
      <c r="H113" t="s">
        <v>659</v>
      </c>
      <c r="I113" s="5">
        <v>1362186</v>
      </c>
      <c r="J113" s="6">
        <v>81.88</v>
      </c>
      <c r="K113" t="s">
        <v>403</v>
      </c>
      <c r="L113" t="s">
        <v>660</v>
      </c>
      <c r="M113" t="s">
        <v>420</v>
      </c>
      <c r="N113" t="s">
        <v>661</v>
      </c>
      <c r="O113" t="s">
        <v>27</v>
      </c>
      <c r="P113" s="7" t="str">
        <f>VLOOKUP(I113,[1]应付款管理!$A$1:$J$65536,10,FALSE)</f>
        <v>USD</v>
      </c>
      <c r="Q113">
        <f>VLOOKUP(I113,[1]应付款管理!$A$1:$J$65536,9,0)</f>
        <v>81.88</v>
      </c>
      <c r="R113">
        <f t="shared" si="3"/>
        <v>0</v>
      </c>
      <c r="S113">
        <f t="shared" si="4"/>
        <v>0</v>
      </c>
      <c r="T113" t="str">
        <f t="shared" si="5"/>
        <v>，1362186</v>
      </c>
      <c r="U113" t="s">
        <v>662</v>
      </c>
    </row>
    <row r="114" ht="14.1" customHeight="1" spans="1:21">
      <c r="A114" s="2">
        <v>43352</v>
      </c>
      <c r="B114" s="2">
        <v>43352</v>
      </c>
      <c r="C114" s="2">
        <v>43388</v>
      </c>
      <c r="D114" s="2">
        <v>43352</v>
      </c>
      <c r="E114" s="2">
        <v>43353</v>
      </c>
      <c r="F114" t="s">
        <v>663</v>
      </c>
      <c r="G114" t="s">
        <v>664</v>
      </c>
      <c r="H114" t="s">
        <v>665</v>
      </c>
      <c r="I114" s="5">
        <v>1365915</v>
      </c>
      <c r="J114" s="6">
        <v>61.36</v>
      </c>
      <c r="K114" t="s">
        <v>403</v>
      </c>
      <c r="L114" t="s">
        <v>666</v>
      </c>
      <c r="M114" t="s">
        <v>427</v>
      </c>
      <c r="N114" t="s">
        <v>667</v>
      </c>
      <c r="O114" t="s">
        <v>27</v>
      </c>
      <c r="P114" s="7" t="str">
        <f>VLOOKUP(I114,[1]应付款管理!$A$1:$J$65536,10,FALSE)</f>
        <v>USD</v>
      </c>
      <c r="Q114">
        <f>VLOOKUP(I114,[1]应付款管理!$A$1:$J$65536,9,0)</f>
        <v>61.36</v>
      </c>
      <c r="R114">
        <f t="shared" si="3"/>
        <v>0</v>
      </c>
      <c r="S114">
        <f t="shared" si="4"/>
        <v>0</v>
      </c>
      <c r="T114" t="str">
        <f t="shared" si="5"/>
        <v>，1365915</v>
      </c>
      <c r="U114" t="s">
        <v>668</v>
      </c>
    </row>
    <row r="115" ht="14.1" customHeight="1" spans="1:21">
      <c r="A115" s="2">
        <v>43353</v>
      </c>
      <c r="B115" s="2">
        <v>43353</v>
      </c>
      <c r="C115" s="2">
        <v>43388</v>
      </c>
      <c r="D115" s="2">
        <v>43353</v>
      </c>
      <c r="E115" s="2">
        <v>43354</v>
      </c>
      <c r="F115" t="s">
        <v>669</v>
      </c>
      <c r="G115" t="s">
        <v>670</v>
      </c>
      <c r="H115" t="s">
        <v>671</v>
      </c>
      <c r="I115" s="5">
        <v>1360583</v>
      </c>
      <c r="J115" s="6">
        <v>122.05</v>
      </c>
      <c r="K115" t="s">
        <v>403</v>
      </c>
      <c r="L115" t="s">
        <v>672</v>
      </c>
      <c r="M115" t="s">
        <v>546</v>
      </c>
      <c r="N115" t="s">
        <v>673</v>
      </c>
      <c r="O115" t="s">
        <v>27</v>
      </c>
      <c r="P115" s="7" t="str">
        <f>VLOOKUP(I115,[1]应付款管理!$A$1:$J$65536,10,FALSE)</f>
        <v>USD</v>
      </c>
      <c r="Q115">
        <f>VLOOKUP(I115,[1]应付款管理!$A$1:$J$65536,9,0)</f>
        <v>122.05</v>
      </c>
      <c r="R115">
        <f t="shared" si="3"/>
        <v>0</v>
      </c>
      <c r="S115">
        <f t="shared" si="4"/>
        <v>0</v>
      </c>
      <c r="T115" t="str">
        <f t="shared" si="5"/>
        <v>，1360583</v>
      </c>
      <c r="U115" t="s">
        <v>674</v>
      </c>
    </row>
    <row r="116" ht="14.1" customHeight="1" spans="1:21">
      <c r="A116" s="2">
        <v>43353</v>
      </c>
      <c r="B116" s="2">
        <v>43353</v>
      </c>
      <c r="C116" s="2">
        <v>43388</v>
      </c>
      <c r="D116" s="2">
        <v>43353</v>
      </c>
      <c r="E116" s="2">
        <v>43355</v>
      </c>
      <c r="F116" t="s">
        <v>675</v>
      </c>
      <c r="G116" t="s">
        <v>676</v>
      </c>
      <c r="H116" t="s">
        <v>677</v>
      </c>
      <c r="I116" s="5">
        <v>1365203</v>
      </c>
      <c r="J116" s="6">
        <v>184.1</v>
      </c>
      <c r="K116" t="s">
        <v>403</v>
      </c>
      <c r="L116" t="s">
        <v>678</v>
      </c>
      <c r="M116" t="s">
        <v>440</v>
      </c>
      <c r="N116" t="s">
        <v>679</v>
      </c>
      <c r="O116" t="s">
        <v>27</v>
      </c>
      <c r="P116" s="7" t="str">
        <f>VLOOKUP(I116,[1]应付款管理!$A$1:$J$65536,10,FALSE)</f>
        <v>USD</v>
      </c>
      <c r="Q116">
        <f>VLOOKUP(I116,[1]应付款管理!$A$1:$J$65536,9,0)</f>
        <v>184.1</v>
      </c>
      <c r="R116">
        <f t="shared" si="3"/>
        <v>0</v>
      </c>
      <c r="S116">
        <f t="shared" si="4"/>
        <v>0</v>
      </c>
      <c r="T116" t="str">
        <f t="shared" si="5"/>
        <v>，1365203</v>
      </c>
      <c r="U116" t="s">
        <v>680</v>
      </c>
    </row>
    <row r="117" ht="14.1" customHeight="1" spans="1:21">
      <c r="A117" s="2">
        <v>43353</v>
      </c>
      <c r="B117" s="2">
        <v>43353</v>
      </c>
      <c r="C117" s="2">
        <v>43388</v>
      </c>
      <c r="D117" s="2">
        <v>43353</v>
      </c>
      <c r="E117" s="2">
        <v>43356</v>
      </c>
      <c r="F117" t="s">
        <v>681</v>
      </c>
      <c r="G117" t="s">
        <v>682</v>
      </c>
      <c r="H117" t="s">
        <v>683</v>
      </c>
      <c r="I117" s="5">
        <v>1353305</v>
      </c>
      <c r="J117" s="6">
        <v>73.68</v>
      </c>
      <c r="K117" t="s">
        <v>403</v>
      </c>
      <c r="L117" t="s">
        <v>684</v>
      </c>
      <c r="M117" t="s">
        <v>420</v>
      </c>
      <c r="N117" t="s">
        <v>685</v>
      </c>
      <c r="O117" t="s">
        <v>27</v>
      </c>
      <c r="P117" s="7" t="str">
        <f>VLOOKUP(I117,[1]应付款管理!$A$1:$J$65536,10,FALSE)</f>
        <v>USD</v>
      </c>
      <c r="Q117">
        <f>VLOOKUP(I117,[1]应付款管理!$A$1:$J$65536,9,0)</f>
        <v>73.68</v>
      </c>
      <c r="R117">
        <f t="shared" si="3"/>
        <v>0</v>
      </c>
      <c r="S117">
        <f t="shared" si="4"/>
        <v>0</v>
      </c>
      <c r="T117" t="str">
        <f t="shared" si="5"/>
        <v>，1353305</v>
      </c>
      <c r="U117" t="s">
        <v>686</v>
      </c>
    </row>
    <row r="118" ht="14.1" customHeight="1" spans="1:21">
      <c r="A118" s="2">
        <v>43353</v>
      </c>
      <c r="B118" s="2">
        <v>43353</v>
      </c>
      <c r="C118" s="2">
        <v>43388</v>
      </c>
      <c r="D118" s="2">
        <v>43353</v>
      </c>
      <c r="E118" s="2">
        <v>43356</v>
      </c>
      <c r="F118" t="s">
        <v>687</v>
      </c>
      <c r="G118" t="s">
        <v>688</v>
      </c>
      <c r="H118" t="s">
        <v>689</v>
      </c>
      <c r="I118" s="5">
        <v>1353310</v>
      </c>
      <c r="J118" s="6">
        <v>73.68</v>
      </c>
      <c r="K118" t="s">
        <v>403</v>
      </c>
      <c r="L118" t="s">
        <v>690</v>
      </c>
      <c r="M118" t="s">
        <v>420</v>
      </c>
      <c r="N118" t="s">
        <v>685</v>
      </c>
      <c r="O118" t="s">
        <v>27</v>
      </c>
      <c r="P118" s="7" t="str">
        <f>VLOOKUP(I118,[1]应付款管理!$A$1:$J$65536,10,FALSE)</f>
        <v>USD</v>
      </c>
      <c r="Q118">
        <f>VLOOKUP(I118,[1]应付款管理!$A$1:$J$65536,9,0)</f>
        <v>73.68</v>
      </c>
      <c r="R118">
        <f t="shared" si="3"/>
        <v>0</v>
      </c>
      <c r="S118">
        <f t="shared" si="4"/>
        <v>0</v>
      </c>
      <c r="T118" t="str">
        <f t="shared" si="5"/>
        <v>，1353310</v>
      </c>
      <c r="U118" t="s">
        <v>691</v>
      </c>
    </row>
    <row r="119" ht="14.1" customHeight="1" spans="1:21">
      <c r="A119" s="2">
        <v>43353</v>
      </c>
      <c r="B119" s="2">
        <v>43353</v>
      </c>
      <c r="C119" s="2">
        <v>43388</v>
      </c>
      <c r="D119" s="2">
        <v>43353</v>
      </c>
      <c r="E119" s="2">
        <v>43354</v>
      </c>
      <c r="F119" t="s">
        <v>692</v>
      </c>
      <c r="G119" t="s">
        <v>693</v>
      </c>
      <c r="H119" t="s">
        <v>694</v>
      </c>
      <c r="I119" s="5">
        <v>1364106</v>
      </c>
      <c r="J119" s="6">
        <v>32.39</v>
      </c>
      <c r="K119" t="s">
        <v>403</v>
      </c>
      <c r="L119" t="s">
        <v>695</v>
      </c>
      <c r="M119" t="s">
        <v>420</v>
      </c>
      <c r="N119" t="s">
        <v>453</v>
      </c>
      <c r="O119" t="s">
        <v>27</v>
      </c>
      <c r="P119" s="7" t="str">
        <f>VLOOKUP(I119,[1]应付款管理!$A$1:$J$65536,10,FALSE)</f>
        <v>USD</v>
      </c>
      <c r="Q119">
        <f>VLOOKUP(I119,[1]应付款管理!$A$1:$J$65536,9,0)</f>
        <v>32.39</v>
      </c>
      <c r="R119">
        <f t="shared" si="3"/>
        <v>0</v>
      </c>
      <c r="S119">
        <f t="shared" si="4"/>
        <v>0</v>
      </c>
      <c r="T119" t="str">
        <f t="shared" si="5"/>
        <v>，1364106</v>
      </c>
      <c r="U119" t="s">
        <v>696</v>
      </c>
    </row>
    <row r="120" ht="14.1" customHeight="1" spans="1:21">
      <c r="A120" s="2">
        <v>43353</v>
      </c>
      <c r="B120" s="2">
        <v>43353</v>
      </c>
      <c r="C120" s="2">
        <v>43388</v>
      </c>
      <c r="D120" s="2">
        <v>43353</v>
      </c>
      <c r="E120" s="2">
        <v>43354</v>
      </c>
      <c r="F120" t="s">
        <v>697</v>
      </c>
      <c r="G120" t="s">
        <v>698</v>
      </c>
      <c r="H120" t="s">
        <v>699</v>
      </c>
      <c r="I120" s="5">
        <v>1364107</v>
      </c>
      <c r="J120" s="6">
        <v>32.39</v>
      </c>
      <c r="K120" t="s">
        <v>403</v>
      </c>
      <c r="L120" t="s">
        <v>700</v>
      </c>
      <c r="M120" t="s">
        <v>420</v>
      </c>
      <c r="N120" t="s">
        <v>453</v>
      </c>
      <c r="O120" t="s">
        <v>27</v>
      </c>
      <c r="P120" s="7" t="str">
        <f>VLOOKUP(I120,[1]应付款管理!$A$1:$J$65536,10,FALSE)</f>
        <v>USD</v>
      </c>
      <c r="Q120">
        <f>VLOOKUP(I120,[1]应付款管理!$A$1:$J$65536,9,0)</f>
        <v>32.39</v>
      </c>
      <c r="R120">
        <f t="shared" si="3"/>
        <v>0</v>
      </c>
      <c r="S120">
        <f t="shared" si="4"/>
        <v>0</v>
      </c>
      <c r="T120" t="str">
        <f t="shared" si="5"/>
        <v>，1364107</v>
      </c>
      <c r="U120" t="s">
        <v>701</v>
      </c>
    </row>
    <row r="121" ht="14.1" customHeight="1" spans="1:21">
      <c r="A121" s="2">
        <v>43353</v>
      </c>
      <c r="B121" s="2">
        <v>43353</v>
      </c>
      <c r="C121" s="2">
        <v>43388</v>
      </c>
      <c r="D121" s="2">
        <v>43353</v>
      </c>
      <c r="E121" s="2">
        <v>43354</v>
      </c>
      <c r="F121" t="s">
        <v>702</v>
      </c>
      <c r="G121" t="s">
        <v>703</v>
      </c>
      <c r="H121" t="s">
        <v>704</v>
      </c>
      <c r="I121" s="5">
        <v>1366491</v>
      </c>
      <c r="J121" s="6">
        <v>33.01</v>
      </c>
      <c r="K121" t="s">
        <v>403</v>
      </c>
      <c r="L121" t="s">
        <v>705</v>
      </c>
      <c r="M121" t="s">
        <v>420</v>
      </c>
      <c r="N121" t="s">
        <v>706</v>
      </c>
      <c r="O121" t="s">
        <v>27</v>
      </c>
      <c r="P121" s="7" t="str">
        <f>VLOOKUP(I121,[1]应付款管理!$A$1:$J$65536,10,FALSE)</f>
        <v>USD</v>
      </c>
      <c r="Q121">
        <f>VLOOKUP(I121,[1]应付款管理!$A$1:$J$65536,9,0)</f>
        <v>33.01</v>
      </c>
      <c r="R121">
        <f t="shared" si="3"/>
        <v>0</v>
      </c>
      <c r="S121">
        <f t="shared" si="4"/>
        <v>0</v>
      </c>
      <c r="T121" t="str">
        <f t="shared" si="5"/>
        <v>，1366491</v>
      </c>
      <c r="U121" t="s">
        <v>707</v>
      </c>
    </row>
    <row r="122" ht="14.1" customHeight="1" spans="1:21">
      <c r="A122" s="2">
        <v>43353</v>
      </c>
      <c r="B122" s="2">
        <v>43353</v>
      </c>
      <c r="C122" s="2">
        <v>43388</v>
      </c>
      <c r="D122" s="2">
        <v>43353</v>
      </c>
      <c r="E122" s="2">
        <v>43354</v>
      </c>
      <c r="F122" t="s">
        <v>708</v>
      </c>
      <c r="G122" t="s">
        <v>709</v>
      </c>
      <c r="H122" t="s">
        <v>710</v>
      </c>
      <c r="I122" s="5">
        <v>1366848</v>
      </c>
      <c r="J122" s="6">
        <v>79.64</v>
      </c>
      <c r="K122" t="s">
        <v>403</v>
      </c>
      <c r="L122" t="s">
        <v>711</v>
      </c>
      <c r="M122" t="s">
        <v>522</v>
      </c>
      <c r="N122" t="s">
        <v>712</v>
      </c>
      <c r="O122" t="s">
        <v>27</v>
      </c>
      <c r="P122" s="7" t="str">
        <f>VLOOKUP(I122,[1]应付款管理!$A$1:$J$65536,10,FALSE)</f>
        <v>USD</v>
      </c>
      <c r="Q122">
        <f>VLOOKUP(I122,[1]应付款管理!$A$1:$J$65536,9,0)</f>
        <v>79.64</v>
      </c>
      <c r="R122">
        <f t="shared" si="3"/>
        <v>0</v>
      </c>
      <c r="S122">
        <f t="shared" si="4"/>
        <v>0</v>
      </c>
      <c r="T122" t="str">
        <f t="shared" si="5"/>
        <v>，1366848</v>
      </c>
      <c r="U122" t="s">
        <v>713</v>
      </c>
    </row>
    <row r="123" ht="14.1" customHeight="1" spans="1:21">
      <c r="A123" s="2">
        <v>43353</v>
      </c>
      <c r="B123" s="2">
        <v>43353</v>
      </c>
      <c r="C123" s="2">
        <v>43388</v>
      </c>
      <c r="D123" s="2">
        <v>43353</v>
      </c>
      <c r="E123" s="2">
        <v>43354</v>
      </c>
      <c r="F123" t="s">
        <v>714</v>
      </c>
      <c r="G123" t="s">
        <v>715</v>
      </c>
      <c r="H123" t="s">
        <v>716</v>
      </c>
      <c r="I123" s="5">
        <v>1366609</v>
      </c>
      <c r="J123" s="6">
        <v>89.26</v>
      </c>
      <c r="K123" t="s">
        <v>403</v>
      </c>
      <c r="L123" t="s">
        <v>717</v>
      </c>
      <c r="M123" t="s">
        <v>427</v>
      </c>
      <c r="N123" t="s">
        <v>718</v>
      </c>
      <c r="O123" t="s">
        <v>27</v>
      </c>
      <c r="P123" s="7" t="str">
        <f>VLOOKUP(I123,[1]应付款管理!$A$1:$J$65536,10,FALSE)</f>
        <v>USD</v>
      </c>
      <c r="Q123">
        <f>VLOOKUP(I123,[1]应付款管理!$A$1:$J$65536,9,0)</f>
        <v>89.26</v>
      </c>
      <c r="R123">
        <f t="shared" si="3"/>
        <v>0</v>
      </c>
      <c r="S123">
        <f t="shared" si="4"/>
        <v>0</v>
      </c>
      <c r="T123" t="str">
        <f t="shared" si="5"/>
        <v>，1366609</v>
      </c>
      <c r="U123" t="s">
        <v>719</v>
      </c>
    </row>
    <row r="124" ht="14.1" customHeight="1" spans="1:21">
      <c r="A124" s="2">
        <v>43354</v>
      </c>
      <c r="B124" s="2">
        <v>43354</v>
      </c>
      <c r="C124" s="2">
        <v>43388</v>
      </c>
      <c r="D124" s="2">
        <v>43354</v>
      </c>
      <c r="E124" s="2">
        <v>43357</v>
      </c>
      <c r="F124" t="s">
        <v>720</v>
      </c>
      <c r="G124" t="s">
        <v>721</v>
      </c>
      <c r="H124" t="s">
        <v>722</v>
      </c>
      <c r="I124" s="5">
        <v>1364042</v>
      </c>
      <c r="J124" s="6">
        <v>102.69</v>
      </c>
      <c r="K124" t="s">
        <v>403</v>
      </c>
      <c r="L124" t="s">
        <v>723</v>
      </c>
      <c r="M124" t="s">
        <v>420</v>
      </c>
      <c r="N124" t="s">
        <v>706</v>
      </c>
      <c r="O124" t="s">
        <v>27</v>
      </c>
      <c r="P124" s="7" t="str">
        <f>VLOOKUP(I124,[1]应付款管理!$A$1:$J$65536,10,FALSE)</f>
        <v>USD</v>
      </c>
      <c r="Q124">
        <f>VLOOKUP(I124,[1]应付款管理!$A$1:$J$65536,9,0)</f>
        <v>102.69</v>
      </c>
      <c r="R124">
        <f t="shared" si="3"/>
        <v>0</v>
      </c>
      <c r="S124">
        <f t="shared" si="4"/>
        <v>0</v>
      </c>
      <c r="T124" t="str">
        <f t="shared" si="5"/>
        <v>，1364042</v>
      </c>
      <c r="U124" t="s">
        <v>724</v>
      </c>
    </row>
    <row r="125" ht="14.1" customHeight="1" spans="1:21">
      <c r="A125" s="2">
        <v>43354</v>
      </c>
      <c r="B125" s="2">
        <v>43354</v>
      </c>
      <c r="C125" s="2">
        <v>43388</v>
      </c>
      <c r="D125" s="2">
        <v>43354</v>
      </c>
      <c r="E125" s="2">
        <v>43355</v>
      </c>
      <c r="F125" t="s">
        <v>725</v>
      </c>
      <c r="G125" t="s">
        <v>726</v>
      </c>
      <c r="H125" t="s">
        <v>727</v>
      </c>
      <c r="I125" s="5">
        <v>1365199</v>
      </c>
      <c r="J125" s="6">
        <v>124.78</v>
      </c>
      <c r="K125" t="s">
        <v>403</v>
      </c>
      <c r="L125" t="s">
        <v>728</v>
      </c>
      <c r="M125" t="s">
        <v>420</v>
      </c>
      <c r="N125" t="s">
        <v>650</v>
      </c>
      <c r="O125" t="s">
        <v>27</v>
      </c>
      <c r="P125" s="7" t="str">
        <f>VLOOKUP(I125,[1]应付款管理!$A$1:$J$65536,10,FALSE)</f>
        <v>USD</v>
      </c>
      <c r="Q125">
        <f>VLOOKUP(I125,[1]应付款管理!$A$1:$J$65536,9,0)</f>
        <v>124.78</v>
      </c>
      <c r="R125">
        <f t="shared" si="3"/>
        <v>0</v>
      </c>
      <c r="S125">
        <f t="shared" si="4"/>
        <v>0</v>
      </c>
      <c r="T125" t="str">
        <f t="shared" si="5"/>
        <v>，1365199</v>
      </c>
      <c r="U125" t="s">
        <v>729</v>
      </c>
    </row>
    <row r="126" ht="14.1" customHeight="1" spans="1:21">
      <c r="A126" s="2">
        <v>43354</v>
      </c>
      <c r="B126" s="2">
        <v>43354</v>
      </c>
      <c r="C126" s="2">
        <v>43388</v>
      </c>
      <c r="D126" s="2">
        <v>43354</v>
      </c>
      <c r="E126" s="2">
        <v>43356</v>
      </c>
      <c r="F126" t="s">
        <v>730</v>
      </c>
      <c r="G126" t="s">
        <v>731</v>
      </c>
      <c r="H126" t="s">
        <v>732</v>
      </c>
      <c r="I126" s="5">
        <v>1366511</v>
      </c>
      <c r="J126" s="6">
        <v>230.84</v>
      </c>
      <c r="K126" t="s">
        <v>403</v>
      </c>
      <c r="L126" t="s">
        <v>733</v>
      </c>
      <c r="M126" t="s">
        <v>420</v>
      </c>
      <c r="N126" t="s">
        <v>650</v>
      </c>
      <c r="O126" t="s">
        <v>27</v>
      </c>
      <c r="P126" s="7" t="str">
        <f>VLOOKUP(I126,[1]应付款管理!$A$1:$J$65536,10,FALSE)</f>
        <v>USD</v>
      </c>
      <c r="Q126">
        <f>VLOOKUP(I126,[1]应付款管理!$A$1:$J$65536,9,0)</f>
        <v>230.84</v>
      </c>
      <c r="R126">
        <f t="shared" si="3"/>
        <v>0</v>
      </c>
      <c r="S126">
        <f t="shared" si="4"/>
        <v>0</v>
      </c>
      <c r="T126" t="str">
        <f t="shared" si="5"/>
        <v>，1366511</v>
      </c>
      <c r="U126" t="s">
        <v>734</v>
      </c>
    </row>
    <row r="127" ht="14.1" customHeight="1" spans="1:21">
      <c r="A127" s="2">
        <v>43354</v>
      </c>
      <c r="B127" s="2">
        <v>43354</v>
      </c>
      <c r="C127" s="2">
        <v>43388</v>
      </c>
      <c r="D127" s="2">
        <v>43354</v>
      </c>
      <c r="E127" s="2">
        <v>43355</v>
      </c>
      <c r="F127" t="s">
        <v>735</v>
      </c>
      <c r="G127" t="s">
        <v>736</v>
      </c>
      <c r="H127" t="s">
        <v>737</v>
      </c>
      <c r="I127" s="5">
        <v>1367516</v>
      </c>
      <c r="J127" s="6">
        <v>58.73</v>
      </c>
      <c r="K127" t="s">
        <v>403</v>
      </c>
      <c r="L127" t="s">
        <v>738</v>
      </c>
      <c r="M127" t="s">
        <v>739</v>
      </c>
      <c r="N127" t="s">
        <v>740</v>
      </c>
      <c r="O127" t="s">
        <v>27</v>
      </c>
      <c r="P127" s="7" t="str">
        <f>VLOOKUP(I127,[1]应付款管理!$A$1:$J$65536,10,FALSE)</f>
        <v>USD</v>
      </c>
      <c r="Q127">
        <f>VLOOKUP(I127,[1]应付款管理!$A$1:$J$65536,9,0)</f>
        <v>58.73</v>
      </c>
      <c r="R127">
        <f t="shared" si="3"/>
        <v>0</v>
      </c>
      <c r="S127">
        <f t="shared" si="4"/>
        <v>0</v>
      </c>
      <c r="T127" t="str">
        <f t="shared" si="5"/>
        <v>，1367516</v>
      </c>
      <c r="U127" t="s">
        <v>741</v>
      </c>
    </row>
    <row r="128" ht="14.1" customHeight="1" spans="1:21">
      <c r="A128" s="2">
        <v>43355</v>
      </c>
      <c r="B128" s="2">
        <v>43355</v>
      </c>
      <c r="C128" s="2">
        <v>43388</v>
      </c>
      <c r="D128" s="2">
        <v>43355</v>
      </c>
      <c r="E128" s="2">
        <v>43356</v>
      </c>
      <c r="F128" t="s">
        <v>742</v>
      </c>
      <c r="G128" t="s">
        <v>743</v>
      </c>
      <c r="H128" t="s">
        <v>744</v>
      </c>
      <c r="I128" s="5">
        <v>1366551</v>
      </c>
      <c r="J128" s="6">
        <v>75.46</v>
      </c>
      <c r="K128" t="s">
        <v>403</v>
      </c>
      <c r="L128" t="s">
        <v>745</v>
      </c>
      <c r="M128" t="s">
        <v>412</v>
      </c>
      <c r="N128" t="s">
        <v>434</v>
      </c>
      <c r="O128" t="s">
        <v>27</v>
      </c>
      <c r="P128" s="7" t="str">
        <f>VLOOKUP(I128,[1]应付款管理!$A$1:$J$65536,10,FALSE)</f>
        <v>USD</v>
      </c>
      <c r="Q128">
        <f>VLOOKUP(I128,[1]应付款管理!$A$1:$J$65536,9,0)</f>
        <v>75.46</v>
      </c>
      <c r="R128">
        <f t="shared" si="3"/>
        <v>0</v>
      </c>
      <c r="S128">
        <f t="shared" si="4"/>
        <v>0</v>
      </c>
      <c r="T128" t="str">
        <f t="shared" si="5"/>
        <v>，1366551</v>
      </c>
      <c r="U128" t="s">
        <v>746</v>
      </c>
    </row>
    <row r="129" ht="14.1" customHeight="1" spans="1:21">
      <c r="A129" s="2">
        <v>43355</v>
      </c>
      <c r="B129" s="2">
        <v>43355</v>
      </c>
      <c r="C129" s="2">
        <v>43388</v>
      </c>
      <c r="D129" s="2">
        <v>43355</v>
      </c>
      <c r="E129" s="2">
        <v>43358</v>
      </c>
      <c r="F129" t="s">
        <v>747</v>
      </c>
      <c r="G129" t="s">
        <v>748</v>
      </c>
      <c r="H129" t="s">
        <v>749</v>
      </c>
      <c r="I129" s="5">
        <v>1366973</v>
      </c>
      <c r="J129" s="6">
        <v>177.72</v>
      </c>
      <c r="K129" t="s">
        <v>403</v>
      </c>
      <c r="L129" t="s">
        <v>750</v>
      </c>
      <c r="M129" t="s">
        <v>412</v>
      </c>
      <c r="N129" t="s">
        <v>578</v>
      </c>
      <c r="O129" t="s">
        <v>27</v>
      </c>
      <c r="P129" s="7" t="str">
        <f>VLOOKUP(I129,[1]应付款管理!$A$1:$J$65536,10,FALSE)</f>
        <v>USD</v>
      </c>
      <c r="Q129">
        <f>VLOOKUP(I129,[1]应付款管理!$A$1:$J$65536,9,0)</f>
        <v>177.72</v>
      </c>
      <c r="R129">
        <f t="shared" si="3"/>
        <v>0</v>
      </c>
      <c r="S129">
        <f t="shared" si="4"/>
        <v>0</v>
      </c>
      <c r="T129" t="str">
        <f t="shared" si="5"/>
        <v>，1366973</v>
      </c>
      <c r="U129" t="s">
        <v>751</v>
      </c>
    </row>
    <row r="130" ht="14.1" customHeight="1" spans="1:21">
      <c r="A130" s="2">
        <v>43356</v>
      </c>
      <c r="B130" s="2">
        <v>43356</v>
      </c>
      <c r="C130" s="2">
        <v>43388</v>
      </c>
      <c r="D130" s="2">
        <v>43356</v>
      </c>
      <c r="E130" s="2">
        <v>43358</v>
      </c>
      <c r="F130" t="s">
        <v>752</v>
      </c>
      <c r="G130" t="s">
        <v>753</v>
      </c>
      <c r="H130" t="s">
        <v>754</v>
      </c>
      <c r="I130" s="5">
        <v>1366552</v>
      </c>
      <c r="J130" s="6">
        <v>201.2</v>
      </c>
      <c r="K130" t="s">
        <v>403</v>
      </c>
      <c r="L130" t="s">
        <v>745</v>
      </c>
      <c r="M130" t="s">
        <v>412</v>
      </c>
      <c r="N130" t="s">
        <v>434</v>
      </c>
      <c r="O130" t="s">
        <v>27</v>
      </c>
      <c r="P130" s="7" t="str">
        <f>VLOOKUP(I130,[1]应付款管理!$A$1:$J$65536,10,FALSE)</f>
        <v>USD</v>
      </c>
      <c r="Q130">
        <f>VLOOKUP(I130,[1]应付款管理!$A$1:$J$65536,9,0)</f>
        <v>201.2</v>
      </c>
      <c r="R130">
        <f t="shared" si="3"/>
        <v>0</v>
      </c>
      <c r="S130">
        <f t="shared" si="4"/>
        <v>0</v>
      </c>
      <c r="T130" t="str">
        <f t="shared" si="5"/>
        <v>，1366552</v>
      </c>
      <c r="U130" t="s">
        <v>755</v>
      </c>
    </row>
    <row r="131" ht="14.1" customHeight="1" spans="1:21">
      <c r="A131" s="2">
        <v>43356</v>
      </c>
      <c r="B131" s="2">
        <v>43356</v>
      </c>
      <c r="C131" s="2">
        <v>43388</v>
      </c>
      <c r="D131" s="2">
        <v>43356</v>
      </c>
      <c r="E131" s="2">
        <v>43357</v>
      </c>
      <c r="F131" t="s">
        <v>756</v>
      </c>
      <c r="G131" t="s">
        <v>757</v>
      </c>
      <c r="H131" t="s">
        <v>758</v>
      </c>
      <c r="I131" s="5">
        <v>1343190</v>
      </c>
      <c r="J131" s="6">
        <v>26.1</v>
      </c>
      <c r="K131" t="s">
        <v>403</v>
      </c>
      <c r="L131" t="s">
        <v>759</v>
      </c>
      <c r="M131" t="s">
        <v>420</v>
      </c>
      <c r="N131" t="s">
        <v>760</v>
      </c>
      <c r="O131" t="s">
        <v>27</v>
      </c>
      <c r="P131" s="7" t="str">
        <f>VLOOKUP(I131,[1]应付款管理!$A$1:$J$65536,10,FALSE)</f>
        <v>USD</v>
      </c>
      <c r="Q131">
        <f>VLOOKUP(I131,[1]应付款管理!$A$1:$J$65536,9,0)</f>
        <v>26.1</v>
      </c>
      <c r="R131">
        <f t="shared" ref="R131:R194" si="6">IF(K131=P131,0,1)</f>
        <v>0</v>
      </c>
      <c r="S131">
        <f t="shared" ref="S131:S194" si="7">J131-Q131</f>
        <v>0</v>
      </c>
      <c r="T131" t="str">
        <f t="shared" ref="T131:T194" si="8">$T$1&amp;I131</f>
        <v>，1343190</v>
      </c>
      <c r="U131" t="s">
        <v>761</v>
      </c>
    </row>
    <row r="132" ht="14.1" customHeight="1" spans="1:21">
      <c r="A132" s="2">
        <v>43357</v>
      </c>
      <c r="B132" s="2">
        <v>43357</v>
      </c>
      <c r="C132" s="2">
        <v>43388</v>
      </c>
      <c r="D132" s="2">
        <v>43357</v>
      </c>
      <c r="E132" s="2">
        <v>43359</v>
      </c>
      <c r="F132" t="s">
        <v>762</v>
      </c>
      <c r="G132" t="s">
        <v>763</v>
      </c>
      <c r="H132" t="s">
        <v>764</v>
      </c>
      <c r="I132" s="5">
        <v>1364428</v>
      </c>
      <c r="J132" s="6">
        <v>100.76</v>
      </c>
      <c r="K132" t="s">
        <v>403</v>
      </c>
      <c r="L132" t="s">
        <v>765</v>
      </c>
      <c r="M132" t="s">
        <v>420</v>
      </c>
      <c r="N132" t="s">
        <v>453</v>
      </c>
      <c r="O132" t="s">
        <v>27</v>
      </c>
      <c r="P132" s="7" t="str">
        <f>VLOOKUP(I132,[1]应付款管理!$A$1:$J$65536,10,FALSE)</f>
        <v>USD</v>
      </c>
      <c r="Q132">
        <f>VLOOKUP(I132,[1]应付款管理!$A$1:$J$65536,9,0)</f>
        <v>100.76</v>
      </c>
      <c r="R132">
        <f t="shared" si="6"/>
        <v>0</v>
      </c>
      <c r="S132">
        <f t="shared" si="7"/>
        <v>0</v>
      </c>
      <c r="T132" t="str">
        <f t="shared" si="8"/>
        <v>，1364428</v>
      </c>
      <c r="U132" t="s">
        <v>766</v>
      </c>
    </row>
    <row r="133" ht="14.1" customHeight="1" spans="1:21">
      <c r="A133" s="2">
        <v>43357</v>
      </c>
      <c r="B133" s="2">
        <v>43357</v>
      </c>
      <c r="C133" s="2">
        <v>43388</v>
      </c>
      <c r="D133" s="2">
        <v>43357</v>
      </c>
      <c r="E133" s="2">
        <v>43359</v>
      </c>
      <c r="F133" t="s">
        <v>767</v>
      </c>
      <c r="G133" t="s">
        <v>768</v>
      </c>
      <c r="H133" t="s">
        <v>769</v>
      </c>
      <c r="I133" s="5">
        <v>1364494</v>
      </c>
      <c r="J133" s="6">
        <v>145.06</v>
      </c>
      <c r="K133" t="s">
        <v>403</v>
      </c>
      <c r="L133" t="s">
        <v>770</v>
      </c>
      <c r="M133" t="s">
        <v>420</v>
      </c>
      <c r="N133" t="s">
        <v>771</v>
      </c>
      <c r="O133" t="s">
        <v>27</v>
      </c>
      <c r="P133" s="7" t="str">
        <f>VLOOKUP(I133,[1]应付款管理!$A$1:$J$65536,10,FALSE)</f>
        <v>USD</v>
      </c>
      <c r="Q133">
        <f>VLOOKUP(I133,[1]应付款管理!$A$1:$J$65536,9,0)</f>
        <v>145.06</v>
      </c>
      <c r="R133">
        <f t="shared" si="6"/>
        <v>0</v>
      </c>
      <c r="S133">
        <f t="shared" si="7"/>
        <v>0</v>
      </c>
      <c r="T133" t="str">
        <f t="shared" si="8"/>
        <v>，1364494</v>
      </c>
      <c r="U133" t="s">
        <v>772</v>
      </c>
    </row>
    <row r="134" ht="14.1" customHeight="1" spans="1:21">
      <c r="A134" s="2">
        <v>43357</v>
      </c>
      <c r="B134" s="2">
        <v>43357</v>
      </c>
      <c r="C134" s="2">
        <v>43388</v>
      </c>
      <c r="D134" s="2">
        <v>43357</v>
      </c>
      <c r="E134" s="2">
        <v>43359</v>
      </c>
      <c r="F134" t="s">
        <v>773</v>
      </c>
      <c r="G134" t="s">
        <v>774</v>
      </c>
      <c r="H134" t="s">
        <v>775</v>
      </c>
      <c r="I134" s="5">
        <v>1368663</v>
      </c>
      <c r="J134" s="6">
        <v>76.96</v>
      </c>
      <c r="K134" t="s">
        <v>403</v>
      </c>
      <c r="L134" t="s">
        <v>776</v>
      </c>
      <c r="M134" t="s">
        <v>420</v>
      </c>
      <c r="N134" t="s">
        <v>777</v>
      </c>
      <c r="O134" t="s">
        <v>27</v>
      </c>
      <c r="P134" s="7" t="str">
        <f>VLOOKUP(I134,[1]应付款管理!$A$1:$J$65536,10,FALSE)</f>
        <v>USD</v>
      </c>
      <c r="Q134">
        <f>VLOOKUP(I134,[1]应付款管理!$A$1:$J$65536,9,0)</f>
        <v>76.96</v>
      </c>
      <c r="R134">
        <f t="shared" si="6"/>
        <v>0</v>
      </c>
      <c r="S134">
        <f t="shared" si="7"/>
        <v>0</v>
      </c>
      <c r="T134" t="str">
        <f t="shared" si="8"/>
        <v>，1368663</v>
      </c>
      <c r="U134" t="s">
        <v>778</v>
      </c>
    </row>
    <row r="135" ht="14.1" customHeight="1" spans="1:21">
      <c r="A135" s="2">
        <v>43357</v>
      </c>
      <c r="B135" s="2">
        <v>43357</v>
      </c>
      <c r="C135" s="2">
        <v>43388</v>
      </c>
      <c r="D135" s="2">
        <v>43357</v>
      </c>
      <c r="E135" s="2">
        <v>43359</v>
      </c>
      <c r="F135" t="s">
        <v>779</v>
      </c>
      <c r="G135" t="s">
        <v>780</v>
      </c>
      <c r="H135" t="s">
        <v>781</v>
      </c>
      <c r="I135" s="5">
        <v>1368775</v>
      </c>
      <c r="J135" s="6">
        <v>64.78</v>
      </c>
      <c r="K135" t="s">
        <v>403</v>
      </c>
      <c r="L135" t="s">
        <v>782</v>
      </c>
      <c r="M135" t="s">
        <v>420</v>
      </c>
      <c r="N135" t="s">
        <v>453</v>
      </c>
      <c r="O135" t="s">
        <v>27</v>
      </c>
      <c r="P135" s="7" t="str">
        <f>VLOOKUP(I135,[1]应付款管理!$A$1:$J$65536,10,FALSE)</f>
        <v>USD</v>
      </c>
      <c r="Q135">
        <f>VLOOKUP(I135,[1]应付款管理!$A$1:$J$65536,9,0)</f>
        <v>64.78</v>
      </c>
      <c r="R135">
        <f t="shared" si="6"/>
        <v>0</v>
      </c>
      <c r="S135">
        <f t="shared" si="7"/>
        <v>0</v>
      </c>
      <c r="T135" t="str">
        <f t="shared" si="8"/>
        <v>，1368775</v>
      </c>
      <c r="U135" t="s">
        <v>783</v>
      </c>
    </row>
    <row r="136" ht="14.1" customHeight="1" spans="1:21">
      <c r="A136" s="2">
        <v>43357</v>
      </c>
      <c r="B136" s="2">
        <v>43357</v>
      </c>
      <c r="C136" s="2">
        <v>43388</v>
      </c>
      <c r="D136" s="2">
        <v>43357</v>
      </c>
      <c r="E136" s="2">
        <v>43358</v>
      </c>
      <c r="F136" t="s">
        <v>784</v>
      </c>
      <c r="G136" t="s">
        <v>785</v>
      </c>
      <c r="H136" t="s">
        <v>786</v>
      </c>
      <c r="I136" s="5">
        <v>1369266</v>
      </c>
      <c r="J136" s="6">
        <v>38.59</v>
      </c>
      <c r="K136" t="s">
        <v>403</v>
      </c>
      <c r="L136" t="s">
        <v>787</v>
      </c>
      <c r="M136" t="s">
        <v>420</v>
      </c>
      <c r="N136" t="s">
        <v>788</v>
      </c>
      <c r="O136" t="s">
        <v>27</v>
      </c>
      <c r="P136" s="7" t="str">
        <f>VLOOKUP(I136,[1]应付款管理!$A$1:$J$65536,10,FALSE)</f>
        <v>USD</v>
      </c>
      <c r="Q136">
        <f>VLOOKUP(I136,[1]应付款管理!$A$1:$J$65536,9,0)</f>
        <v>38.59</v>
      </c>
      <c r="R136">
        <f t="shared" si="6"/>
        <v>0</v>
      </c>
      <c r="S136">
        <f t="shared" si="7"/>
        <v>0</v>
      </c>
      <c r="T136" t="str">
        <f t="shared" si="8"/>
        <v>，1369266</v>
      </c>
      <c r="U136" t="s">
        <v>789</v>
      </c>
    </row>
    <row r="137" ht="14.1" customHeight="1" spans="1:21">
      <c r="A137" s="2">
        <v>43357</v>
      </c>
      <c r="B137" s="2">
        <v>43357</v>
      </c>
      <c r="C137" s="2">
        <v>43388</v>
      </c>
      <c r="D137" s="2">
        <v>43357</v>
      </c>
      <c r="E137" s="2">
        <v>43358</v>
      </c>
      <c r="F137" t="s">
        <v>790</v>
      </c>
      <c r="G137" t="s">
        <v>791</v>
      </c>
      <c r="H137" t="s">
        <v>792</v>
      </c>
      <c r="I137" s="5">
        <v>1367056</v>
      </c>
      <c r="J137" s="6">
        <v>535.1</v>
      </c>
      <c r="K137" t="s">
        <v>403</v>
      </c>
      <c r="L137" t="s">
        <v>793</v>
      </c>
      <c r="M137" t="s">
        <v>522</v>
      </c>
      <c r="N137" t="s">
        <v>794</v>
      </c>
      <c r="O137" t="s">
        <v>27</v>
      </c>
      <c r="P137" s="7" t="str">
        <f>VLOOKUP(I137,[1]应付款管理!$A$1:$J$65536,10,FALSE)</f>
        <v>USD</v>
      </c>
      <c r="Q137">
        <f>VLOOKUP(I137,[1]应付款管理!$A$1:$J$65536,9,0)</f>
        <v>535.1</v>
      </c>
      <c r="R137">
        <f t="shared" si="6"/>
        <v>0</v>
      </c>
      <c r="S137">
        <f t="shared" si="7"/>
        <v>0</v>
      </c>
      <c r="T137" t="str">
        <f t="shared" si="8"/>
        <v>，1367056</v>
      </c>
      <c r="U137" t="s">
        <v>795</v>
      </c>
    </row>
    <row r="138" ht="14.1" customHeight="1" spans="1:21">
      <c r="A138" s="2">
        <v>43357</v>
      </c>
      <c r="B138" s="2">
        <v>43357</v>
      </c>
      <c r="C138" s="2">
        <v>43388</v>
      </c>
      <c r="D138" s="2">
        <v>43357</v>
      </c>
      <c r="E138" s="2">
        <v>43359</v>
      </c>
      <c r="F138" t="s">
        <v>796</v>
      </c>
      <c r="G138" t="s">
        <v>797</v>
      </c>
      <c r="H138" t="s">
        <v>798</v>
      </c>
      <c r="I138" s="5">
        <v>1369382</v>
      </c>
      <c r="J138" s="6">
        <v>86.47</v>
      </c>
      <c r="K138" t="s">
        <v>403</v>
      </c>
      <c r="L138" t="s">
        <v>799</v>
      </c>
      <c r="M138" t="s">
        <v>427</v>
      </c>
      <c r="N138" t="s">
        <v>718</v>
      </c>
      <c r="O138" t="s">
        <v>27</v>
      </c>
      <c r="P138" s="7" t="str">
        <f>VLOOKUP(I138,[1]应付款管理!$A$1:$J$65536,10,FALSE)</f>
        <v>USD</v>
      </c>
      <c r="Q138">
        <f>VLOOKUP(I138,[1]应付款管理!$A$1:$J$65536,9,0)</f>
        <v>86.47</v>
      </c>
      <c r="R138">
        <f t="shared" si="6"/>
        <v>0</v>
      </c>
      <c r="S138">
        <f t="shared" si="7"/>
        <v>0</v>
      </c>
      <c r="T138" t="str">
        <f t="shared" si="8"/>
        <v>，1369382</v>
      </c>
      <c r="U138" t="s">
        <v>800</v>
      </c>
    </row>
    <row r="139" ht="14.1" customHeight="1" spans="1:21">
      <c r="A139" s="2">
        <v>43358</v>
      </c>
      <c r="B139" s="2">
        <v>43358</v>
      </c>
      <c r="C139" s="2">
        <v>43388</v>
      </c>
      <c r="D139" s="2">
        <v>43358</v>
      </c>
      <c r="E139" s="2">
        <v>43359</v>
      </c>
      <c r="F139" t="s">
        <v>801</v>
      </c>
      <c r="G139" t="s">
        <v>802</v>
      </c>
      <c r="H139" t="s">
        <v>803</v>
      </c>
      <c r="I139" s="5">
        <v>1364378</v>
      </c>
      <c r="J139" s="6">
        <v>108.7</v>
      </c>
      <c r="K139" t="s">
        <v>403</v>
      </c>
      <c r="L139" t="s">
        <v>804</v>
      </c>
      <c r="M139" t="s">
        <v>546</v>
      </c>
      <c r="N139" t="s">
        <v>805</v>
      </c>
      <c r="O139" t="s">
        <v>27</v>
      </c>
      <c r="P139" s="7" t="str">
        <f>VLOOKUP(I139,[1]应付款管理!$A$1:$J$65536,10,FALSE)</f>
        <v>USD</v>
      </c>
      <c r="Q139">
        <f>VLOOKUP(I139,[1]应付款管理!$A$1:$J$65536,9,0)</f>
        <v>108.7</v>
      </c>
      <c r="R139">
        <f t="shared" si="6"/>
        <v>0</v>
      </c>
      <c r="S139">
        <f t="shared" si="7"/>
        <v>0</v>
      </c>
      <c r="T139" t="str">
        <f t="shared" si="8"/>
        <v>，1364378</v>
      </c>
      <c r="U139" t="s">
        <v>806</v>
      </c>
    </row>
    <row r="140" ht="14.1" customHeight="1" spans="1:21">
      <c r="A140" s="2">
        <v>43358</v>
      </c>
      <c r="B140" s="2">
        <v>43358</v>
      </c>
      <c r="C140" s="2">
        <v>43388</v>
      </c>
      <c r="D140" s="2">
        <v>43358</v>
      </c>
      <c r="E140" s="2">
        <v>43359</v>
      </c>
      <c r="F140" t="s">
        <v>807</v>
      </c>
      <c r="G140" t="s">
        <v>808</v>
      </c>
      <c r="H140" t="s">
        <v>809</v>
      </c>
      <c r="I140" s="5">
        <v>1369414</v>
      </c>
      <c r="J140" s="6">
        <v>261.28</v>
      </c>
      <c r="K140" t="s">
        <v>403</v>
      </c>
      <c r="L140" t="s">
        <v>810</v>
      </c>
      <c r="M140" t="s">
        <v>546</v>
      </c>
      <c r="N140" t="s">
        <v>811</v>
      </c>
      <c r="O140" t="s">
        <v>27</v>
      </c>
      <c r="P140" s="7" t="str">
        <f>VLOOKUP(I140,[1]应付款管理!$A$1:$J$65536,10,FALSE)</f>
        <v>USD</v>
      </c>
      <c r="Q140">
        <f>VLOOKUP(I140,[1]应付款管理!$A$1:$J$65536,9,0)</f>
        <v>261.28</v>
      </c>
      <c r="R140">
        <f t="shared" si="6"/>
        <v>0</v>
      </c>
      <c r="S140">
        <f t="shared" si="7"/>
        <v>0</v>
      </c>
      <c r="T140" t="str">
        <f t="shared" si="8"/>
        <v>，1369414</v>
      </c>
      <c r="U140" t="s">
        <v>812</v>
      </c>
    </row>
    <row r="141" ht="14.1" customHeight="1" spans="1:21">
      <c r="A141" s="2">
        <v>43358</v>
      </c>
      <c r="B141" s="2">
        <v>43358</v>
      </c>
      <c r="C141" s="2">
        <v>43388</v>
      </c>
      <c r="D141" s="2">
        <v>43358</v>
      </c>
      <c r="E141" s="2">
        <v>43361</v>
      </c>
      <c r="F141" t="s">
        <v>813</v>
      </c>
      <c r="G141" t="s">
        <v>814</v>
      </c>
      <c r="H141" t="s">
        <v>815</v>
      </c>
      <c r="I141" s="5">
        <v>1360857</v>
      </c>
      <c r="J141" s="6">
        <v>416.02</v>
      </c>
      <c r="K141" t="s">
        <v>403</v>
      </c>
      <c r="L141" t="s">
        <v>816</v>
      </c>
      <c r="M141" t="s">
        <v>420</v>
      </c>
      <c r="N141" t="s">
        <v>644</v>
      </c>
      <c r="O141" t="s">
        <v>27</v>
      </c>
      <c r="P141" s="7" t="str">
        <f>VLOOKUP(I141,[1]应付款管理!$A$1:$J$65536,10,FALSE)</f>
        <v>USD</v>
      </c>
      <c r="Q141">
        <f>VLOOKUP(I141,[1]应付款管理!$A$1:$J$65536,9,0)</f>
        <v>416.02</v>
      </c>
      <c r="R141">
        <f t="shared" si="6"/>
        <v>0</v>
      </c>
      <c r="S141">
        <f t="shared" si="7"/>
        <v>0</v>
      </c>
      <c r="T141" t="str">
        <f t="shared" si="8"/>
        <v>，1360857</v>
      </c>
      <c r="U141" t="s">
        <v>817</v>
      </c>
    </row>
    <row r="142" ht="14.1" customHeight="1" spans="1:21">
      <c r="A142" s="2">
        <v>43358</v>
      </c>
      <c r="B142" s="2">
        <v>43358</v>
      </c>
      <c r="C142" s="2">
        <v>43388</v>
      </c>
      <c r="D142" s="2">
        <v>43358</v>
      </c>
      <c r="E142" s="2">
        <v>43360</v>
      </c>
      <c r="F142" t="s">
        <v>818</v>
      </c>
      <c r="G142" t="s">
        <v>819</v>
      </c>
      <c r="H142" t="s">
        <v>820</v>
      </c>
      <c r="I142" s="5">
        <v>1361000</v>
      </c>
      <c r="J142" s="6">
        <v>77.82</v>
      </c>
      <c r="K142" t="s">
        <v>403</v>
      </c>
      <c r="L142" t="s">
        <v>821</v>
      </c>
      <c r="M142" t="s">
        <v>420</v>
      </c>
      <c r="N142" t="s">
        <v>822</v>
      </c>
      <c r="O142" t="s">
        <v>27</v>
      </c>
      <c r="P142" s="7" t="str">
        <f>VLOOKUP(I142,[1]应付款管理!$A$1:$J$65536,10,FALSE)</f>
        <v>USD</v>
      </c>
      <c r="Q142">
        <f>VLOOKUP(I142,[1]应付款管理!$A$1:$J$65536,9,0)</f>
        <v>77.82</v>
      </c>
      <c r="R142">
        <f t="shared" si="6"/>
        <v>0</v>
      </c>
      <c r="S142">
        <f t="shared" si="7"/>
        <v>0</v>
      </c>
      <c r="T142" t="str">
        <f t="shared" si="8"/>
        <v>，1361000</v>
      </c>
      <c r="U142" t="s">
        <v>823</v>
      </c>
    </row>
    <row r="143" ht="14.1" customHeight="1" spans="1:21">
      <c r="A143" s="2">
        <v>43358</v>
      </c>
      <c r="B143" s="2">
        <v>43358</v>
      </c>
      <c r="C143" s="2">
        <v>43388</v>
      </c>
      <c r="D143" s="2">
        <v>43358</v>
      </c>
      <c r="E143" s="2">
        <v>43360</v>
      </c>
      <c r="F143" t="s">
        <v>824</v>
      </c>
      <c r="G143" t="s">
        <v>825</v>
      </c>
      <c r="H143" t="s">
        <v>826</v>
      </c>
      <c r="I143" s="5">
        <v>1367410</v>
      </c>
      <c r="J143" s="6">
        <v>52.3</v>
      </c>
      <c r="K143" t="s">
        <v>403</v>
      </c>
      <c r="L143" t="s">
        <v>827</v>
      </c>
      <c r="M143" t="s">
        <v>420</v>
      </c>
      <c r="N143" t="s">
        <v>421</v>
      </c>
      <c r="O143" t="s">
        <v>27</v>
      </c>
      <c r="P143" s="7" t="str">
        <f>VLOOKUP(I143,[1]应付款管理!$A$1:$J$65536,10,FALSE)</f>
        <v>USD</v>
      </c>
      <c r="Q143">
        <f>VLOOKUP(I143,[1]应付款管理!$A$1:$J$65536,9,0)</f>
        <v>52.3</v>
      </c>
      <c r="R143">
        <f t="shared" si="6"/>
        <v>0</v>
      </c>
      <c r="S143">
        <f t="shared" si="7"/>
        <v>0</v>
      </c>
      <c r="T143" t="str">
        <f t="shared" si="8"/>
        <v>，1367410</v>
      </c>
      <c r="U143" t="s">
        <v>828</v>
      </c>
    </row>
    <row r="144" ht="14.1" customHeight="1" spans="1:21">
      <c r="A144" s="2">
        <v>43359</v>
      </c>
      <c r="B144" s="2">
        <v>43359</v>
      </c>
      <c r="C144" s="2">
        <v>43388</v>
      </c>
      <c r="D144" s="2">
        <v>43359</v>
      </c>
      <c r="E144" s="2">
        <v>43361</v>
      </c>
      <c r="F144" t="s">
        <v>829</v>
      </c>
      <c r="G144" t="s">
        <v>830</v>
      </c>
      <c r="H144" t="s">
        <v>831</v>
      </c>
      <c r="I144" s="5">
        <v>1366743</v>
      </c>
      <c r="J144" s="6">
        <v>59.28</v>
      </c>
      <c r="K144" t="s">
        <v>403</v>
      </c>
      <c r="L144" t="s">
        <v>832</v>
      </c>
      <c r="M144" t="s">
        <v>412</v>
      </c>
      <c r="N144" t="s">
        <v>833</v>
      </c>
      <c r="O144" t="s">
        <v>27</v>
      </c>
      <c r="P144" s="7" t="str">
        <f>VLOOKUP(I144,[1]应付款管理!$A$1:$J$65536,10,FALSE)</f>
        <v>USD</v>
      </c>
      <c r="Q144">
        <f>VLOOKUP(I144,[1]应付款管理!$A$1:$J$65536,9,0)</f>
        <v>59.28</v>
      </c>
      <c r="R144">
        <f t="shared" si="6"/>
        <v>0</v>
      </c>
      <c r="S144">
        <f t="shared" si="7"/>
        <v>0</v>
      </c>
      <c r="T144" t="str">
        <f t="shared" si="8"/>
        <v>，1366743</v>
      </c>
      <c r="U144" t="s">
        <v>834</v>
      </c>
    </row>
    <row r="145" ht="14.1" customHeight="1" spans="1:21">
      <c r="A145" s="2">
        <v>43359</v>
      </c>
      <c r="B145" s="2">
        <v>43359</v>
      </c>
      <c r="C145" s="2">
        <v>43388</v>
      </c>
      <c r="D145" s="2">
        <v>43359</v>
      </c>
      <c r="E145" s="2">
        <v>43361</v>
      </c>
      <c r="F145" t="s">
        <v>835</v>
      </c>
      <c r="G145" t="s">
        <v>836</v>
      </c>
      <c r="H145" t="s">
        <v>837</v>
      </c>
      <c r="I145" s="5">
        <v>1369655</v>
      </c>
      <c r="J145" s="6">
        <v>58.84</v>
      </c>
      <c r="K145" t="s">
        <v>403</v>
      </c>
      <c r="L145" t="s">
        <v>838</v>
      </c>
      <c r="M145" t="s">
        <v>412</v>
      </c>
      <c r="N145" t="s">
        <v>833</v>
      </c>
      <c r="O145" t="s">
        <v>27</v>
      </c>
      <c r="P145" s="7" t="str">
        <f>VLOOKUP(I145,[1]应付款管理!$A$1:$J$65536,10,FALSE)</f>
        <v>USD</v>
      </c>
      <c r="Q145">
        <f>VLOOKUP(I145,[1]应付款管理!$A$1:$J$65536,9,0)</f>
        <v>58.84</v>
      </c>
      <c r="R145">
        <f t="shared" si="6"/>
        <v>0</v>
      </c>
      <c r="S145">
        <f t="shared" si="7"/>
        <v>0</v>
      </c>
      <c r="T145" t="str">
        <f t="shared" si="8"/>
        <v>，1369655</v>
      </c>
      <c r="U145" t="s">
        <v>839</v>
      </c>
    </row>
    <row r="146" ht="14.1" customHeight="1" spans="1:21">
      <c r="A146" s="2">
        <v>43359</v>
      </c>
      <c r="B146" s="2">
        <v>43359</v>
      </c>
      <c r="C146" s="2">
        <v>43388</v>
      </c>
      <c r="D146" s="2">
        <v>43359</v>
      </c>
      <c r="E146" s="2">
        <v>43360</v>
      </c>
      <c r="F146" t="s">
        <v>840</v>
      </c>
      <c r="G146" t="s">
        <v>841</v>
      </c>
      <c r="H146" t="s">
        <v>842</v>
      </c>
      <c r="I146" s="5">
        <v>1333505</v>
      </c>
      <c r="J146" s="6">
        <v>64.08</v>
      </c>
      <c r="K146" t="s">
        <v>403</v>
      </c>
      <c r="L146" t="s">
        <v>843</v>
      </c>
      <c r="M146" t="s">
        <v>440</v>
      </c>
      <c r="N146" t="s">
        <v>844</v>
      </c>
      <c r="O146" t="s">
        <v>27</v>
      </c>
      <c r="P146" s="7" t="str">
        <f>VLOOKUP(I146,[1]应付款管理!$A$1:$J$65536,10,FALSE)</f>
        <v>USD</v>
      </c>
      <c r="Q146">
        <f>VLOOKUP(I146,[1]应付款管理!$A$1:$J$65536,9,0)</f>
        <v>64.08</v>
      </c>
      <c r="R146">
        <f t="shared" si="6"/>
        <v>0</v>
      </c>
      <c r="S146">
        <f t="shared" si="7"/>
        <v>0</v>
      </c>
      <c r="T146" t="str">
        <f t="shared" si="8"/>
        <v>，1333505</v>
      </c>
      <c r="U146" t="s">
        <v>845</v>
      </c>
    </row>
    <row r="147" ht="14.1" customHeight="1" spans="1:21">
      <c r="A147" s="2">
        <v>43359</v>
      </c>
      <c r="B147" s="2">
        <v>43359</v>
      </c>
      <c r="C147" s="2">
        <v>43388</v>
      </c>
      <c r="D147" s="2">
        <v>43359</v>
      </c>
      <c r="E147" s="2">
        <v>43361</v>
      </c>
      <c r="F147" t="s">
        <v>846</v>
      </c>
      <c r="G147" t="s">
        <v>847</v>
      </c>
      <c r="H147" t="s">
        <v>848</v>
      </c>
      <c r="I147" s="5">
        <v>1351256</v>
      </c>
      <c r="J147" s="6">
        <v>359.49</v>
      </c>
      <c r="K147" t="s">
        <v>403</v>
      </c>
      <c r="L147" t="s">
        <v>849</v>
      </c>
      <c r="M147" t="s">
        <v>440</v>
      </c>
      <c r="N147" t="s">
        <v>850</v>
      </c>
      <c r="O147" t="s">
        <v>27</v>
      </c>
      <c r="P147" s="7" t="str">
        <f>VLOOKUP(I147,[1]应付款管理!$A$1:$J$65536,10,FALSE)</f>
        <v>USD</v>
      </c>
      <c r="Q147">
        <f>VLOOKUP(I147,[1]应付款管理!$A$1:$J$65536,9,0)</f>
        <v>359.46</v>
      </c>
      <c r="R147">
        <f t="shared" si="6"/>
        <v>0</v>
      </c>
      <c r="S147">
        <f t="shared" si="7"/>
        <v>0.0300000000000296</v>
      </c>
      <c r="T147" t="str">
        <f t="shared" si="8"/>
        <v>，1351256</v>
      </c>
      <c r="U147" t="s">
        <v>851</v>
      </c>
    </row>
    <row r="148" ht="14.1" customHeight="1" spans="1:21">
      <c r="A148" s="2">
        <v>43359</v>
      </c>
      <c r="B148" s="2">
        <v>43359</v>
      </c>
      <c r="C148" s="2">
        <v>43388</v>
      </c>
      <c r="D148" s="2">
        <v>43359</v>
      </c>
      <c r="E148" s="2">
        <v>43360</v>
      </c>
      <c r="F148" t="s">
        <v>852</v>
      </c>
      <c r="G148" t="s">
        <v>853</v>
      </c>
      <c r="H148" t="s">
        <v>854</v>
      </c>
      <c r="I148" s="5">
        <v>1351662</v>
      </c>
      <c r="J148" s="6">
        <v>204.03</v>
      </c>
      <c r="K148" t="s">
        <v>403</v>
      </c>
      <c r="L148" t="s">
        <v>855</v>
      </c>
      <c r="M148" t="s">
        <v>440</v>
      </c>
      <c r="N148" t="s">
        <v>844</v>
      </c>
      <c r="O148" t="s">
        <v>27</v>
      </c>
      <c r="P148" s="7" t="str">
        <f>VLOOKUP(I148,[1]应付款管理!$A$1:$J$65536,10,FALSE)</f>
        <v>USD</v>
      </c>
      <c r="Q148">
        <f>VLOOKUP(I148,[1]应付款管理!$A$1:$J$65536,9,0)</f>
        <v>204.03</v>
      </c>
      <c r="R148">
        <f t="shared" si="6"/>
        <v>0</v>
      </c>
      <c r="S148">
        <f t="shared" si="7"/>
        <v>0</v>
      </c>
      <c r="T148" t="str">
        <f t="shared" si="8"/>
        <v>，1351662</v>
      </c>
      <c r="U148" t="s">
        <v>856</v>
      </c>
    </row>
    <row r="149" ht="14.1" customHeight="1" spans="1:21">
      <c r="A149" s="2">
        <v>43359</v>
      </c>
      <c r="B149" s="2">
        <v>43359</v>
      </c>
      <c r="C149" s="2">
        <v>43388</v>
      </c>
      <c r="D149" s="2">
        <v>43359</v>
      </c>
      <c r="E149" s="2">
        <v>43361</v>
      </c>
      <c r="F149" t="s">
        <v>857</v>
      </c>
      <c r="G149" t="s">
        <v>858</v>
      </c>
      <c r="H149" t="s">
        <v>859</v>
      </c>
      <c r="I149" s="5">
        <v>1366807</v>
      </c>
      <c r="J149" s="6">
        <v>114.56</v>
      </c>
      <c r="K149" t="s">
        <v>403</v>
      </c>
      <c r="L149" t="s">
        <v>860</v>
      </c>
      <c r="M149" t="s">
        <v>440</v>
      </c>
      <c r="N149" t="s">
        <v>861</v>
      </c>
      <c r="O149" t="s">
        <v>27</v>
      </c>
      <c r="P149" s="7" t="str">
        <f>VLOOKUP(I149,[1]应付款管理!$A$1:$J$65536,10,FALSE)</f>
        <v>USD</v>
      </c>
      <c r="Q149">
        <f>VLOOKUP(I149,[1]应付款管理!$A$1:$J$65536,9,0)</f>
        <v>114.56</v>
      </c>
      <c r="R149">
        <f t="shared" si="6"/>
        <v>0</v>
      </c>
      <c r="S149">
        <f t="shared" si="7"/>
        <v>0</v>
      </c>
      <c r="T149" t="str">
        <f t="shared" si="8"/>
        <v>，1366807</v>
      </c>
      <c r="U149" t="s">
        <v>862</v>
      </c>
    </row>
    <row r="150" ht="14.1" customHeight="1" spans="1:21">
      <c r="A150" s="2">
        <v>43359</v>
      </c>
      <c r="B150" s="2">
        <v>43359</v>
      </c>
      <c r="C150" s="2">
        <v>43388</v>
      </c>
      <c r="D150" s="2">
        <v>43359</v>
      </c>
      <c r="E150" s="2">
        <v>43361</v>
      </c>
      <c r="F150" t="s">
        <v>863</v>
      </c>
      <c r="G150" t="s">
        <v>864</v>
      </c>
      <c r="H150" t="s">
        <v>865</v>
      </c>
      <c r="I150" s="5">
        <v>1365815</v>
      </c>
      <c r="J150" s="6">
        <v>84.98</v>
      </c>
      <c r="K150" t="s">
        <v>403</v>
      </c>
      <c r="L150" t="s">
        <v>866</v>
      </c>
      <c r="M150" t="s">
        <v>420</v>
      </c>
      <c r="N150" t="s">
        <v>421</v>
      </c>
      <c r="O150" t="s">
        <v>27</v>
      </c>
      <c r="P150" s="7" t="str">
        <f>VLOOKUP(I150,[1]应付款管理!$A$1:$J$65536,10,FALSE)</f>
        <v>USD</v>
      </c>
      <c r="Q150">
        <f>VLOOKUP(I150,[1]应付款管理!$A$1:$J$65536,9,0)</f>
        <v>84.98</v>
      </c>
      <c r="R150">
        <f t="shared" si="6"/>
        <v>0</v>
      </c>
      <c r="S150">
        <f t="shared" si="7"/>
        <v>0</v>
      </c>
      <c r="T150" t="str">
        <f t="shared" si="8"/>
        <v>，1365815</v>
      </c>
      <c r="U150" t="s">
        <v>867</v>
      </c>
    </row>
    <row r="151" ht="14.1" customHeight="1" spans="1:21">
      <c r="A151" s="2">
        <v>43360</v>
      </c>
      <c r="B151" s="2">
        <v>43360</v>
      </c>
      <c r="C151" s="2">
        <v>43388</v>
      </c>
      <c r="D151" s="2">
        <v>43360</v>
      </c>
      <c r="E151" s="2">
        <v>43362</v>
      </c>
      <c r="F151" t="s">
        <v>868</v>
      </c>
      <c r="G151" t="s">
        <v>869</v>
      </c>
      <c r="H151" t="s">
        <v>870</v>
      </c>
      <c r="I151" s="5">
        <v>1369657</v>
      </c>
      <c r="J151" s="6">
        <v>565.2</v>
      </c>
      <c r="K151" t="s">
        <v>403</v>
      </c>
      <c r="L151" t="s">
        <v>871</v>
      </c>
      <c r="M151" t="s">
        <v>412</v>
      </c>
      <c r="N151" t="s">
        <v>872</v>
      </c>
      <c r="O151" t="s">
        <v>27</v>
      </c>
      <c r="P151" s="7" t="str">
        <f>VLOOKUP(I151,[1]应付款管理!$A$1:$J$65536,10,FALSE)</f>
        <v>USD</v>
      </c>
      <c r="Q151">
        <f>VLOOKUP(I151,[1]应付款管理!$A$1:$J$65536,9,0)</f>
        <v>565.2</v>
      </c>
      <c r="R151">
        <f t="shared" si="6"/>
        <v>0</v>
      </c>
      <c r="S151">
        <f t="shared" si="7"/>
        <v>0</v>
      </c>
      <c r="T151" t="str">
        <f t="shared" si="8"/>
        <v>，1369657</v>
      </c>
      <c r="U151" t="s">
        <v>873</v>
      </c>
    </row>
    <row r="152" ht="14.1" customHeight="1" spans="1:21">
      <c r="A152" s="2">
        <v>43360</v>
      </c>
      <c r="B152" s="2">
        <v>43360</v>
      </c>
      <c r="C152" s="2">
        <v>43388</v>
      </c>
      <c r="D152" s="2">
        <v>43360</v>
      </c>
      <c r="E152" s="2">
        <v>43361</v>
      </c>
      <c r="F152" t="s">
        <v>874</v>
      </c>
      <c r="G152" t="s">
        <v>875</v>
      </c>
      <c r="H152" t="s">
        <v>876</v>
      </c>
      <c r="I152" s="5">
        <v>1360534</v>
      </c>
      <c r="J152" s="6">
        <v>45.2</v>
      </c>
      <c r="K152" t="s">
        <v>403</v>
      </c>
      <c r="L152" t="s">
        <v>877</v>
      </c>
      <c r="M152" t="s">
        <v>440</v>
      </c>
      <c r="N152" t="s">
        <v>441</v>
      </c>
      <c r="O152" t="s">
        <v>27</v>
      </c>
      <c r="P152" s="7" t="str">
        <f>VLOOKUP(I152,[1]应付款管理!$A$1:$J$65536,10,FALSE)</f>
        <v>USD</v>
      </c>
      <c r="Q152">
        <f>VLOOKUP(I152,[1]应付款管理!$A$1:$J$65536,9,0)</f>
        <v>45.2</v>
      </c>
      <c r="R152">
        <f t="shared" si="6"/>
        <v>0</v>
      </c>
      <c r="S152">
        <f t="shared" si="7"/>
        <v>0</v>
      </c>
      <c r="T152" t="str">
        <f t="shared" si="8"/>
        <v>，1360534</v>
      </c>
      <c r="U152" t="s">
        <v>878</v>
      </c>
    </row>
    <row r="153" ht="14.1" customHeight="1" spans="1:21">
      <c r="A153" s="2">
        <v>43360</v>
      </c>
      <c r="B153" s="2">
        <v>43360</v>
      </c>
      <c r="C153" s="2">
        <v>43388</v>
      </c>
      <c r="D153" s="2">
        <v>43360</v>
      </c>
      <c r="E153" s="2">
        <v>43362</v>
      </c>
      <c r="F153" t="s">
        <v>879</v>
      </c>
      <c r="G153" t="s">
        <v>880</v>
      </c>
      <c r="H153" t="s">
        <v>881</v>
      </c>
      <c r="I153" s="5">
        <v>1362701</v>
      </c>
      <c r="J153" s="6">
        <v>155.16</v>
      </c>
      <c r="K153" t="s">
        <v>403</v>
      </c>
      <c r="L153" t="s">
        <v>882</v>
      </c>
      <c r="M153" t="s">
        <v>440</v>
      </c>
      <c r="N153" t="s">
        <v>883</v>
      </c>
      <c r="O153" t="s">
        <v>27</v>
      </c>
      <c r="P153" s="7" t="str">
        <f>VLOOKUP(I153,[1]应付款管理!$A$1:$J$65536,10,FALSE)</f>
        <v>USD</v>
      </c>
      <c r="Q153">
        <f>VLOOKUP(I153,[1]应付款管理!$A$1:$J$65536,9,0)</f>
        <v>155.16</v>
      </c>
      <c r="R153">
        <f t="shared" si="6"/>
        <v>0</v>
      </c>
      <c r="S153">
        <f t="shared" si="7"/>
        <v>0</v>
      </c>
      <c r="T153" t="str">
        <f t="shared" si="8"/>
        <v>，1362701</v>
      </c>
      <c r="U153" t="s">
        <v>884</v>
      </c>
    </row>
    <row r="154" ht="14.1" customHeight="1" spans="1:21">
      <c r="A154" s="2">
        <v>43360</v>
      </c>
      <c r="B154" s="2">
        <v>43360</v>
      </c>
      <c r="C154" s="2">
        <v>43388</v>
      </c>
      <c r="D154" s="2">
        <v>43360</v>
      </c>
      <c r="E154" s="2">
        <v>43361</v>
      </c>
      <c r="F154" t="s">
        <v>885</v>
      </c>
      <c r="G154" t="s">
        <v>886</v>
      </c>
      <c r="H154" t="s">
        <v>887</v>
      </c>
      <c r="I154" s="5">
        <v>1369422</v>
      </c>
      <c r="J154" s="6">
        <v>224.89</v>
      </c>
      <c r="K154" t="s">
        <v>403</v>
      </c>
      <c r="L154" t="s">
        <v>888</v>
      </c>
      <c r="M154" t="s">
        <v>464</v>
      </c>
      <c r="N154" t="s">
        <v>889</v>
      </c>
      <c r="O154" t="s">
        <v>27</v>
      </c>
      <c r="P154" s="7" t="str">
        <f>VLOOKUP(I154,[1]应付款管理!$A$1:$J$65536,10,FALSE)</f>
        <v>USD</v>
      </c>
      <c r="Q154">
        <f>VLOOKUP(I154,[1]应付款管理!$A$1:$J$65536,9,0)</f>
        <v>224.89</v>
      </c>
      <c r="R154">
        <f t="shared" si="6"/>
        <v>0</v>
      </c>
      <c r="S154">
        <f t="shared" si="7"/>
        <v>0</v>
      </c>
      <c r="T154" t="str">
        <f t="shared" si="8"/>
        <v>，1369422</v>
      </c>
      <c r="U154" t="s">
        <v>890</v>
      </c>
    </row>
    <row r="155" ht="14.1" customHeight="1" spans="1:21">
      <c r="A155" s="2">
        <v>43360</v>
      </c>
      <c r="B155" s="2">
        <v>43360</v>
      </c>
      <c r="C155" s="2">
        <v>43388</v>
      </c>
      <c r="D155" s="2">
        <v>43360</v>
      </c>
      <c r="E155" s="2">
        <v>43363</v>
      </c>
      <c r="F155" t="s">
        <v>891</v>
      </c>
      <c r="G155" t="s">
        <v>892</v>
      </c>
      <c r="H155" t="s">
        <v>893</v>
      </c>
      <c r="I155" s="5">
        <v>1361401</v>
      </c>
      <c r="J155" s="6">
        <v>75.15</v>
      </c>
      <c r="K155" t="s">
        <v>403</v>
      </c>
      <c r="L155" t="s">
        <v>894</v>
      </c>
      <c r="M155" t="s">
        <v>420</v>
      </c>
      <c r="N155" t="s">
        <v>421</v>
      </c>
      <c r="O155" t="s">
        <v>27</v>
      </c>
      <c r="P155" s="7" t="str">
        <f>VLOOKUP(I155,[1]应付款管理!$A$1:$J$65536,10,FALSE)</f>
        <v>USD</v>
      </c>
      <c r="Q155">
        <f>VLOOKUP(I155,[1]应付款管理!$A$1:$J$65536,9,0)</f>
        <v>75.15</v>
      </c>
      <c r="R155">
        <f t="shared" si="6"/>
        <v>0</v>
      </c>
      <c r="S155">
        <f t="shared" si="7"/>
        <v>0</v>
      </c>
      <c r="T155" t="str">
        <f t="shared" si="8"/>
        <v>，1361401</v>
      </c>
      <c r="U155" t="s">
        <v>895</v>
      </c>
    </row>
    <row r="156" ht="14.1" customHeight="1" spans="1:21">
      <c r="A156" s="2">
        <v>43360</v>
      </c>
      <c r="B156" s="2">
        <v>43360</v>
      </c>
      <c r="C156" s="2">
        <v>43388</v>
      </c>
      <c r="D156" s="2">
        <v>43360</v>
      </c>
      <c r="E156" s="2">
        <v>43366</v>
      </c>
      <c r="F156" t="s">
        <v>896</v>
      </c>
      <c r="G156" t="s">
        <v>897</v>
      </c>
      <c r="H156" t="s">
        <v>898</v>
      </c>
      <c r="I156" s="5">
        <v>1362085</v>
      </c>
      <c r="J156" s="6">
        <v>153</v>
      </c>
      <c r="K156" t="s">
        <v>403</v>
      </c>
      <c r="L156" t="s">
        <v>899</v>
      </c>
      <c r="M156" t="s">
        <v>420</v>
      </c>
      <c r="N156" t="s">
        <v>501</v>
      </c>
      <c r="O156" t="s">
        <v>27</v>
      </c>
      <c r="P156" s="7" t="str">
        <f>VLOOKUP(I156,[1]应付款管理!$A$1:$J$65536,10,FALSE)</f>
        <v>USD</v>
      </c>
      <c r="Q156">
        <f>VLOOKUP(I156,[1]应付款管理!$A$1:$J$65536,9,0)</f>
        <v>153</v>
      </c>
      <c r="R156">
        <f t="shared" si="6"/>
        <v>0</v>
      </c>
      <c r="S156">
        <f t="shared" si="7"/>
        <v>0</v>
      </c>
      <c r="T156" t="str">
        <f t="shared" si="8"/>
        <v>，1362085</v>
      </c>
      <c r="U156" t="s">
        <v>900</v>
      </c>
    </row>
    <row r="157" ht="14.1" customHeight="1" spans="1:21">
      <c r="A157" s="2">
        <v>43360</v>
      </c>
      <c r="B157" s="2">
        <v>43360</v>
      </c>
      <c r="C157" s="2">
        <v>43388</v>
      </c>
      <c r="D157" s="2">
        <v>43360</v>
      </c>
      <c r="E157" s="2">
        <v>43362</v>
      </c>
      <c r="F157" t="s">
        <v>901</v>
      </c>
      <c r="G157" t="s">
        <v>902</v>
      </c>
      <c r="H157" t="s">
        <v>903</v>
      </c>
      <c r="I157" s="5">
        <v>1362443</v>
      </c>
      <c r="J157" s="6">
        <v>155.64</v>
      </c>
      <c r="K157" t="s">
        <v>403</v>
      </c>
      <c r="L157" t="s">
        <v>904</v>
      </c>
      <c r="M157" t="s">
        <v>420</v>
      </c>
      <c r="N157" t="s">
        <v>905</v>
      </c>
      <c r="O157" t="s">
        <v>27</v>
      </c>
      <c r="P157" s="7" t="str">
        <f>VLOOKUP(I157,[1]应付款管理!$A$1:$J$65536,10,FALSE)</f>
        <v>USD</v>
      </c>
      <c r="Q157">
        <f>VLOOKUP(I157,[1]应付款管理!$A$1:$J$65536,9,0)</f>
        <v>155.64</v>
      </c>
      <c r="R157">
        <f t="shared" si="6"/>
        <v>0</v>
      </c>
      <c r="S157">
        <f t="shared" si="7"/>
        <v>0</v>
      </c>
      <c r="T157" t="str">
        <f t="shared" si="8"/>
        <v>，1362443</v>
      </c>
      <c r="U157" t="s">
        <v>906</v>
      </c>
    </row>
    <row r="158" ht="14.1" customHeight="1" spans="1:21">
      <c r="A158" s="2">
        <v>43360</v>
      </c>
      <c r="B158" s="2">
        <v>43360</v>
      </c>
      <c r="C158" s="2">
        <v>43388</v>
      </c>
      <c r="D158" s="2">
        <v>43360</v>
      </c>
      <c r="E158" s="2">
        <v>43362</v>
      </c>
      <c r="F158" t="s">
        <v>907</v>
      </c>
      <c r="G158" t="s">
        <v>908</v>
      </c>
      <c r="H158" t="s">
        <v>909</v>
      </c>
      <c r="I158" s="5">
        <v>1370491</v>
      </c>
      <c r="J158" s="6">
        <v>52.3</v>
      </c>
      <c r="K158" t="s">
        <v>403</v>
      </c>
      <c r="L158" t="s">
        <v>910</v>
      </c>
      <c r="M158" t="s">
        <v>420</v>
      </c>
      <c r="N158" t="s">
        <v>421</v>
      </c>
      <c r="O158" t="s">
        <v>27</v>
      </c>
      <c r="P158" s="7" t="str">
        <f>VLOOKUP(I158,[1]应付款管理!$A$1:$J$65536,10,FALSE)</f>
        <v>USD</v>
      </c>
      <c r="Q158">
        <f>VLOOKUP(I158,[1]应付款管理!$A$1:$J$65536,9,0)</f>
        <v>52.3</v>
      </c>
      <c r="R158">
        <f t="shared" si="6"/>
        <v>0</v>
      </c>
      <c r="S158">
        <f t="shared" si="7"/>
        <v>0</v>
      </c>
      <c r="T158" t="str">
        <f t="shared" si="8"/>
        <v>，1370491</v>
      </c>
      <c r="U158" t="s">
        <v>911</v>
      </c>
    </row>
    <row r="159" ht="14.1" customHeight="1" spans="1:21">
      <c r="A159" s="2">
        <v>43360</v>
      </c>
      <c r="B159" s="2">
        <v>43360</v>
      </c>
      <c r="C159" s="2">
        <v>43388</v>
      </c>
      <c r="D159" s="2">
        <v>43360</v>
      </c>
      <c r="E159" s="2">
        <v>43361</v>
      </c>
      <c r="F159" t="s">
        <v>912</v>
      </c>
      <c r="G159" t="s">
        <v>913</v>
      </c>
      <c r="H159" t="s">
        <v>914</v>
      </c>
      <c r="I159" s="5">
        <v>1370520</v>
      </c>
      <c r="J159" s="6">
        <v>38.27</v>
      </c>
      <c r="K159" t="s">
        <v>403</v>
      </c>
      <c r="L159" t="s">
        <v>915</v>
      </c>
      <c r="M159" t="s">
        <v>420</v>
      </c>
      <c r="N159" t="s">
        <v>822</v>
      </c>
      <c r="O159" t="s">
        <v>27</v>
      </c>
      <c r="P159" s="7" t="str">
        <f>VLOOKUP(I159,[1]应付款管理!$A$1:$J$65536,10,FALSE)</f>
        <v>USD</v>
      </c>
      <c r="Q159">
        <f>VLOOKUP(I159,[1]应付款管理!$A$1:$J$65536,9,0)</f>
        <v>38.27</v>
      </c>
      <c r="R159">
        <f t="shared" si="6"/>
        <v>0</v>
      </c>
      <c r="S159">
        <f t="shared" si="7"/>
        <v>0</v>
      </c>
      <c r="T159" t="str">
        <f t="shared" si="8"/>
        <v>，1370520</v>
      </c>
      <c r="U159" t="s">
        <v>916</v>
      </c>
    </row>
    <row r="160" ht="14.1" customHeight="1" spans="1:21">
      <c r="A160" s="2">
        <v>43361</v>
      </c>
      <c r="B160" s="2">
        <v>43361</v>
      </c>
      <c r="C160" s="2">
        <v>43388</v>
      </c>
      <c r="D160" s="2">
        <v>43361</v>
      </c>
      <c r="E160" s="2">
        <v>43362</v>
      </c>
      <c r="F160" t="s">
        <v>917</v>
      </c>
      <c r="G160" t="s">
        <v>918</v>
      </c>
      <c r="H160" t="s">
        <v>919</v>
      </c>
      <c r="I160" s="5">
        <v>1363187</v>
      </c>
      <c r="J160" s="6">
        <v>73.81</v>
      </c>
      <c r="K160" t="s">
        <v>403</v>
      </c>
      <c r="L160" t="s">
        <v>920</v>
      </c>
      <c r="M160" t="s">
        <v>412</v>
      </c>
      <c r="N160" t="s">
        <v>921</v>
      </c>
      <c r="O160" t="s">
        <v>27</v>
      </c>
      <c r="P160" s="7" t="str">
        <f>VLOOKUP(I160,[1]应付款管理!$A$1:$J$65536,10,FALSE)</f>
        <v>USD</v>
      </c>
      <c r="Q160">
        <f>VLOOKUP(I160,[1]应付款管理!$A$1:$J$65536,9,0)</f>
        <v>73.77</v>
      </c>
      <c r="R160">
        <f t="shared" si="6"/>
        <v>0</v>
      </c>
      <c r="S160">
        <f t="shared" si="7"/>
        <v>0.0400000000000063</v>
      </c>
      <c r="T160" t="str">
        <f t="shared" si="8"/>
        <v>，1363187</v>
      </c>
      <c r="U160" t="s">
        <v>922</v>
      </c>
    </row>
    <row r="161" ht="14.1" customHeight="1" spans="1:21">
      <c r="A161" s="2">
        <v>43361</v>
      </c>
      <c r="B161" s="2">
        <v>43361</v>
      </c>
      <c r="C161" s="2">
        <v>43388</v>
      </c>
      <c r="D161" s="2">
        <v>43361</v>
      </c>
      <c r="E161" s="2">
        <v>43363</v>
      </c>
      <c r="F161" t="s">
        <v>923</v>
      </c>
      <c r="G161" t="s">
        <v>924</v>
      </c>
      <c r="H161" t="s">
        <v>925</v>
      </c>
      <c r="I161" s="5">
        <v>1354759</v>
      </c>
      <c r="J161" s="6">
        <v>290.2</v>
      </c>
      <c r="K161" t="s">
        <v>403</v>
      </c>
      <c r="L161" t="s">
        <v>926</v>
      </c>
      <c r="M161" t="s">
        <v>546</v>
      </c>
      <c r="N161" t="s">
        <v>547</v>
      </c>
      <c r="O161" t="s">
        <v>27</v>
      </c>
      <c r="P161" s="7" t="str">
        <f>VLOOKUP(I161,[1]应付款管理!$A$1:$J$65536,10,FALSE)</f>
        <v>USD</v>
      </c>
      <c r="Q161">
        <f>VLOOKUP(I161,[1]应付款管理!$A$1:$J$65536,9,0)</f>
        <v>290.2</v>
      </c>
      <c r="R161">
        <f t="shared" si="6"/>
        <v>0</v>
      </c>
      <c r="S161">
        <f t="shared" si="7"/>
        <v>0</v>
      </c>
      <c r="T161" t="str">
        <f t="shared" si="8"/>
        <v>，1354759</v>
      </c>
      <c r="U161" t="s">
        <v>927</v>
      </c>
    </row>
    <row r="162" ht="14.1" customHeight="1" spans="1:21">
      <c r="A162" s="2">
        <v>43361</v>
      </c>
      <c r="B162" s="2">
        <v>43361</v>
      </c>
      <c r="C162" s="2">
        <v>43388</v>
      </c>
      <c r="D162" s="2">
        <v>43361</v>
      </c>
      <c r="E162" s="2">
        <v>43362</v>
      </c>
      <c r="F162" t="s">
        <v>928</v>
      </c>
      <c r="G162" t="s">
        <v>929</v>
      </c>
      <c r="H162" t="s">
        <v>930</v>
      </c>
      <c r="I162" s="5">
        <v>1369211</v>
      </c>
      <c r="J162" s="6">
        <v>119.31</v>
      </c>
      <c r="K162" t="s">
        <v>403</v>
      </c>
      <c r="L162" t="s">
        <v>931</v>
      </c>
      <c r="M162" t="s">
        <v>464</v>
      </c>
      <c r="N162" t="s">
        <v>932</v>
      </c>
      <c r="O162" t="s">
        <v>27</v>
      </c>
      <c r="P162" s="7" t="str">
        <f>VLOOKUP(I162,[1]应付款管理!$A$1:$J$65536,10,FALSE)</f>
        <v>USD</v>
      </c>
      <c r="Q162">
        <f>VLOOKUP(I162,[1]应付款管理!$A$1:$J$65536,9,0)</f>
        <v>119.31</v>
      </c>
      <c r="R162">
        <f t="shared" si="6"/>
        <v>0</v>
      </c>
      <c r="S162">
        <f t="shared" si="7"/>
        <v>0</v>
      </c>
      <c r="T162" t="str">
        <f t="shared" si="8"/>
        <v>，1369211</v>
      </c>
      <c r="U162" t="s">
        <v>933</v>
      </c>
    </row>
    <row r="163" ht="14.1" customHeight="1" spans="1:21">
      <c r="A163" s="2">
        <v>43362</v>
      </c>
      <c r="B163" s="2">
        <v>43362</v>
      </c>
      <c r="C163" s="2">
        <v>43388</v>
      </c>
      <c r="D163" s="2">
        <v>43362</v>
      </c>
      <c r="E163" s="2">
        <v>43365</v>
      </c>
      <c r="F163" t="s">
        <v>934</v>
      </c>
      <c r="G163" t="s">
        <v>935</v>
      </c>
      <c r="H163" t="s">
        <v>936</v>
      </c>
      <c r="I163" s="5">
        <v>1367960</v>
      </c>
      <c r="J163" s="6">
        <v>145.19</v>
      </c>
      <c r="K163" t="s">
        <v>403</v>
      </c>
      <c r="L163" t="s">
        <v>937</v>
      </c>
      <c r="M163" t="s">
        <v>464</v>
      </c>
      <c r="N163" t="s">
        <v>938</v>
      </c>
      <c r="O163" t="s">
        <v>27</v>
      </c>
      <c r="P163" s="7" t="str">
        <f>VLOOKUP(I163,[1]应付款管理!$A$1:$J$65536,10,FALSE)</f>
        <v>USD</v>
      </c>
      <c r="Q163">
        <f>VLOOKUP(I163,[1]应付款管理!$A$1:$J$65536,9,0)</f>
        <v>145.19</v>
      </c>
      <c r="R163">
        <f t="shared" si="6"/>
        <v>0</v>
      </c>
      <c r="S163">
        <f t="shared" si="7"/>
        <v>0</v>
      </c>
      <c r="T163" t="str">
        <f t="shared" si="8"/>
        <v>，1367960</v>
      </c>
      <c r="U163" t="s">
        <v>939</v>
      </c>
    </row>
    <row r="164" ht="14.1" customHeight="1" spans="1:21">
      <c r="A164" s="2">
        <v>43362</v>
      </c>
      <c r="B164" s="2">
        <v>43362</v>
      </c>
      <c r="C164" s="2">
        <v>43388</v>
      </c>
      <c r="D164" s="2">
        <v>43362</v>
      </c>
      <c r="E164" s="2">
        <v>43369</v>
      </c>
      <c r="F164" t="s">
        <v>940</v>
      </c>
      <c r="G164" t="s">
        <v>941</v>
      </c>
      <c r="H164" t="s">
        <v>942</v>
      </c>
      <c r="I164" s="5">
        <v>1348987</v>
      </c>
      <c r="J164" s="6">
        <v>387.94</v>
      </c>
      <c r="K164" t="s">
        <v>403</v>
      </c>
      <c r="L164" t="s">
        <v>943</v>
      </c>
      <c r="M164" t="s">
        <v>420</v>
      </c>
      <c r="N164" t="s">
        <v>944</v>
      </c>
      <c r="O164" t="s">
        <v>27</v>
      </c>
      <c r="P164" s="7" t="str">
        <f>VLOOKUP(I164,[1]应付款管理!$A$1:$J$65536,10,FALSE)</f>
        <v>USD</v>
      </c>
      <c r="Q164">
        <f>VLOOKUP(I164,[1]应付款管理!$A$1:$J$65536,9,0)</f>
        <v>387.94</v>
      </c>
      <c r="R164">
        <f t="shared" si="6"/>
        <v>0</v>
      </c>
      <c r="S164">
        <f t="shared" si="7"/>
        <v>0</v>
      </c>
      <c r="T164" t="str">
        <f t="shared" si="8"/>
        <v>，1348987</v>
      </c>
      <c r="U164" t="s">
        <v>945</v>
      </c>
    </row>
    <row r="165" ht="14.1" customHeight="1" spans="1:21">
      <c r="A165" s="2">
        <v>43362</v>
      </c>
      <c r="B165" s="2">
        <v>43362</v>
      </c>
      <c r="C165" s="2">
        <v>43388</v>
      </c>
      <c r="D165" s="2">
        <v>43362</v>
      </c>
      <c r="E165" s="2">
        <v>43364</v>
      </c>
      <c r="F165" t="s">
        <v>946</v>
      </c>
      <c r="G165" t="s">
        <v>947</v>
      </c>
      <c r="H165" t="s">
        <v>948</v>
      </c>
      <c r="I165" s="5">
        <v>1369637</v>
      </c>
      <c r="J165" s="6">
        <v>64.66</v>
      </c>
      <c r="K165" t="s">
        <v>403</v>
      </c>
      <c r="L165" t="s">
        <v>949</v>
      </c>
      <c r="M165" t="s">
        <v>427</v>
      </c>
      <c r="N165" t="s">
        <v>950</v>
      </c>
      <c r="O165" t="s">
        <v>27</v>
      </c>
      <c r="P165" s="7" t="str">
        <f>VLOOKUP(I165,[1]应付款管理!$A$1:$J$65536,10,FALSE)</f>
        <v>USD</v>
      </c>
      <c r="Q165">
        <f>VLOOKUP(I165,[1]应付款管理!$A$1:$J$65536,9,0)</f>
        <v>64.66</v>
      </c>
      <c r="R165">
        <f t="shared" si="6"/>
        <v>0</v>
      </c>
      <c r="S165">
        <f t="shared" si="7"/>
        <v>0</v>
      </c>
      <c r="T165" t="str">
        <f t="shared" si="8"/>
        <v>，1369637</v>
      </c>
      <c r="U165" t="s">
        <v>951</v>
      </c>
    </row>
    <row r="166" ht="14.1" customHeight="1" spans="1:21">
      <c r="A166" s="2">
        <v>43362</v>
      </c>
      <c r="B166" s="2">
        <v>43362</v>
      </c>
      <c r="C166" s="2">
        <v>43388</v>
      </c>
      <c r="D166" s="2">
        <v>43362</v>
      </c>
      <c r="E166" s="2">
        <v>43363</v>
      </c>
      <c r="F166" t="s">
        <v>952</v>
      </c>
      <c r="G166" t="s">
        <v>953</v>
      </c>
      <c r="H166" t="s">
        <v>954</v>
      </c>
      <c r="I166" s="5">
        <v>1362720</v>
      </c>
      <c r="J166" s="6">
        <v>126.58</v>
      </c>
      <c r="K166" t="s">
        <v>403</v>
      </c>
      <c r="L166" t="s">
        <v>955</v>
      </c>
      <c r="M166" t="s">
        <v>739</v>
      </c>
      <c r="N166" t="s">
        <v>956</v>
      </c>
      <c r="O166" t="s">
        <v>27</v>
      </c>
      <c r="P166" s="7" t="str">
        <f>VLOOKUP(I166,[1]应付款管理!$A$1:$J$65536,10,FALSE)</f>
        <v>USD</v>
      </c>
      <c r="Q166">
        <f>VLOOKUP(I166,[1]应付款管理!$A$1:$J$65536,9,0)</f>
        <v>126.58</v>
      </c>
      <c r="R166">
        <f t="shared" si="6"/>
        <v>0</v>
      </c>
      <c r="S166">
        <f t="shared" si="7"/>
        <v>0</v>
      </c>
      <c r="T166" t="str">
        <f t="shared" si="8"/>
        <v>，1362720</v>
      </c>
      <c r="U166" t="s">
        <v>957</v>
      </c>
    </row>
    <row r="167" ht="14.1" customHeight="1" spans="1:21">
      <c r="A167" s="2">
        <v>43363</v>
      </c>
      <c r="B167" s="2">
        <v>43363</v>
      </c>
      <c r="C167" s="2">
        <v>43388</v>
      </c>
      <c r="D167" s="2">
        <v>43363</v>
      </c>
      <c r="E167" s="2">
        <v>43364</v>
      </c>
      <c r="F167" t="s">
        <v>958</v>
      </c>
      <c r="G167" t="s">
        <v>959</v>
      </c>
      <c r="H167" t="s">
        <v>960</v>
      </c>
      <c r="I167" s="5">
        <v>1364410</v>
      </c>
      <c r="J167" s="6">
        <v>96.52</v>
      </c>
      <c r="K167" t="s">
        <v>403</v>
      </c>
      <c r="L167" t="s">
        <v>961</v>
      </c>
      <c r="M167" t="s">
        <v>440</v>
      </c>
      <c r="N167" t="s">
        <v>962</v>
      </c>
      <c r="O167" t="s">
        <v>27</v>
      </c>
      <c r="P167" s="7" t="str">
        <f>VLOOKUP(I167,[1]应付款管理!$A$1:$J$65536,10,FALSE)</f>
        <v>USD</v>
      </c>
      <c r="Q167">
        <f>VLOOKUP(I167,[1]应付款管理!$A$1:$J$65536,9,0)</f>
        <v>96.52</v>
      </c>
      <c r="R167">
        <f t="shared" si="6"/>
        <v>0</v>
      </c>
      <c r="S167">
        <f t="shared" si="7"/>
        <v>0</v>
      </c>
      <c r="T167" t="str">
        <f t="shared" si="8"/>
        <v>，1364410</v>
      </c>
      <c r="U167" t="s">
        <v>963</v>
      </c>
    </row>
    <row r="168" ht="14.1" customHeight="1" spans="1:21">
      <c r="A168" s="2">
        <v>43363</v>
      </c>
      <c r="B168" s="2">
        <v>43363</v>
      </c>
      <c r="C168" s="2">
        <v>43388</v>
      </c>
      <c r="D168" s="2">
        <v>43363</v>
      </c>
      <c r="E168" s="2">
        <v>43364</v>
      </c>
      <c r="F168" t="s">
        <v>964</v>
      </c>
      <c r="G168" t="s">
        <v>965</v>
      </c>
      <c r="H168" t="s">
        <v>966</v>
      </c>
      <c r="I168" s="5">
        <v>1332065</v>
      </c>
      <c r="J168" s="6">
        <v>56.4</v>
      </c>
      <c r="K168" t="s">
        <v>403</v>
      </c>
      <c r="L168" t="s">
        <v>967</v>
      </c>
      <c r="M168" t="s">
        <v>739</v>
      </c>
      <c r="N168" t="s">
        <v>968</v>
      </c>
      <c r="O168" t="s">
        <v>27</v>
      </c>
      <c r="P168" s="7" t="str">
        <f>VLOOKUP(I168,[1]应付款管理!$A$1:$J$65536,10,FALSE)</f>
        <v>USD</v>
      </c>
      <c r="Q168">
        <f>VLOOKUP(I168,[1]应付款管理!$A$1:$J$65536,9,0)</f>
        <v>56.4</v>
      </c>
      <c r="R168">
        <f t="shared" si="6"/>
        <v>0</v>
      </c>
      <c r="S168">
        <f t="shared" si="7"/>
        <v>0</v>
      </c>
      <c r="T168" t="str">
        <f t="shared" si="8"/>
        <v>，1332065</v>
      </c>
      <c r="U168" t="s">
        <v>969</v>
      </c>
    </row>
    <row r="169" ht="14.1" customHeight="1" spans="1:21">
      <c r="A169" s="2">
        <v>43364</v>
      </c>
      <c r="B169" s="2">
        <v>43364</v>
      </c>
      <c r="C169" s="2">
        <v>43388</v>
      </c>
      <c r="D169" s="2">
        <v>43364</v>
      </c>
      <c r="E169" s="2">
        <v>43366</v>
      </c>
      <c r="F169" t="s">
        <v>970</v>
      </c>
      <c r="G169" t="s">
        <v>971</v>
      </c>
      <c r="H169" t="s">
        <v>972</v>
      </c>
      <c r="I169" s="5">
        <v>1360289</v>
      </c>
      <c r="J169" s="6">
        <v>77.82</v>
      </c>
      <c r="K169" t="s">
        <v>403</v>
      </c>
      <c r="L169" t="s">
        <v>973</v>
      </c>
      <c r="M169" t="s">
        <v>420</v>
      </c>
      <c r="N169" t="s">
        <v>822</v>
      </c>
      <c r="O169" t="s">
        <v>27</v>
      </c>
      <c r="P169" s="7" t="str">
        <f>VLOOKUP(I169,[1]应付款管理!$A$1:$J$65536,10,FALSE)</f>
        <v>USD</v>
      </c>
      <c r="Q169">
        <f>VLOOKUP(I169,[1]应付款管理!$A$1:$J$65536,9,0)</f>
        <v>77.82</v>
      </c>
      <c r="R169">
        <f t="shared" si="6"/>
        <v>0</v>
      </c>
      <c r="S169">
        <f t="shared" si="7"/>
        <v>0</v>
      </c>
      <c r="T169" t="str">
        <f t="shared" si="8"/>
        <v>，1360289</v>
      </c>
      <c r="U169" t="s">
        <v>974</v>
      </c>
    </row>
    <row r="170" ht="14.1" customHeight="1" spans="1:21">
      <c r="A170" s="2">
        <v>43364</v>
      </c>
      <c r="B170" s="2">
        <v>43364</v>
      </c>
      <c r="C170" s="2">
        <v>43388</v>
      </c>
      <c r="D170" s="2">
        <v>43364</v>
      </c>
      <c r="E170" s="2">
        <v>43365</v>
      </c>
      <c r="F170" t="s">
        <v>975</v>
      </c>
      <c r="G170" t="s">
        <v>976</v>
      </c>
      <c r="H170" t="s">
        <v>977</v>
      </c>
      <c r="I170" s="5">
        <v>1370127</v>
      </c>
      <c r="J170" s="6">
        <v>29.08</v>
      </c>
      <c r="K170" t="s">
        <v>403</v>
      </c>
      <c r="L170" t="s">
        <v>978</v>
      </c>
      <c r="M170" t="s">
        <v>420</v>
      </c>
      <c r="N170" t="s">
        <v>421</v>
      </c>
      <c r="O170" t="s">
        <v>27</v>
      </c>
      <c r="P170" s="7" t="str">
        <f>VLOOKUP(I170,[1]应付款管理!$A$1:$J$65536,10,FALSE)</f>
        <v>USD</v>
      </c>
      <c r="Q170">
        <f>VLOOKUP(I170,[1]应付款管理!$A$1:$J$65536,9,0)</f>
        <v>29.08</v>
      </c>
      <c r="R170">
        <f t="shared" si="6"/>
        <v>0</v>
      </c>
      <c r="S170">
        <f t="shared" si="7"/>
        <v>0</v>
      </c>
      <c r="T170" t="str">
        <f t="shared" si="8"/>
        <v>，1370127</v>
      </c>
      <c r="U170" t="s">
        <v>979</v>
      </c>
    </row>
    <row r="171" ht="14.1" customHeight="1" spans="1:21">
      <c r="A171" s="2">
        <v>43364</v>
      </c>
      <c r="B171" s="2">
        <v>43364</v>
      </c>
      <c r="C171" s="2">
        <v>43388</v>
      </c>
      <c r="D171" s="2">
        <v>43364</v>
      </c>
      <c r="E171" s="2">
        <v>43366</v>
      </c>
      <c r="F171" t="s">
        <v>980</v>
      </c>
      <c r="G171" t="s">
        <v>981</v>
      </c>
      <c r="H171" t="s">
        <v>982</v>
      </c>
      <c r="I171" s="5">
        <v>1370068</v>
      </c>
      <c r="J171" s="6">
        <v>187.78</v>
      </c>
      <c r="K171" t="s">
        <v>403</v>
      </c>
      <c r="L171" t="s">
        <v>983</v>
      </c>
      <c r="M171" t="s">
        <v>522</v>
      </c>
      <c r="N171" t="s">
        <v>712</v>
      </c>
      <c r="O171" t="s">
        <v>27</v>
      </c>
      <c r="P171" s="7" t="str">
        <f>VLOOKUP(I171,[1]应付款管理!$A$1:$J$65536,10,FALSE)</f>
        <v>USD</v>
      </c>
      <c r="Q171">
        <f>VLOOKUP(I171,[1]应付款管理!$A$1:$J$65536,9,0)</f>
        <v>187.78</v>
      </c>
      <c r="R171">
        <f t="shared" si="6"/>
        <v>0</v>
      </c>
      <c r="S171">
        <f t="shared" si="7"/>
        <v>0</v>
      </c>
      <c r="T171" t="str">
        <f t="shared" si="8"/>
        <v>，1370068</v>
      </c>
      <c r="U171" t="s">
        <v>984</v>
      </c>
    </row>
    <row r="172" ht="14.1" customHeight="1" spans="1:21">
      <c r="A172" s="2">
        <v>43365</v>
      </c>
      <c r="B172" s="2">
        <v>43365</v>
      </c>
      <c r="C172" s="2">
        <v>43388</v>
      </c>
      <c r="D172" s="2">
        <v>43365</v>
      </c>
      <c r="E172" s="2">
        <v>43366</v>
      </c>
      <c r="F172" t="s">
        <v>985</v>
      </c>
      <c r="G172" t="s">
        <v>986</v>
      </c>
      <c r="H172" t="s">
        <v>987</v>
      </c>
      <c r="I172" s="5">
        <v>1348030</v>
      </c>
      <c r="J172" s="6">
        <v>84.9</v>
      </c>
      <c r="K172" t="s">
        <v>403</v>
      </c>
      <c r="L172" t="s">
        <v>988</v>
      </c>
      <c r="M172" t="s">
        <v>546</v>
      </c>
      <c r="N172" t="s">
        <v>547</v>
      </c>
      <c r="O172" t="s">
        <v>27</v>
      </c>
      <c r="P172" s="7" t="str">
        <f>VLOOKUP(I172,[1]应付款管理!$A$1:$J$65536,10,FALSE)</f>
        <v>USD</v>
      </c>
      <c r="Q172">
        <f>VLOOKUP(I172,[1]应付款管理!$A$1:$J$65536,9,0)</f>
        <v>84.9</v>
      </c>
      <c r="R172">
        <f t="shared" si="6"/>
        <v>0</v>
      </c>
      <c r="S172">
        <f t="shared" si="7"/>
        <v>0</v>
      </c>
      <c r="T172" t="str">
        <f t="shared" si="8"/>
        <v>，1348030</v>
      </c>
      <c r="U172" t="s">
        <v>989</v>
      </c>
    </row>
    <row r="173" ht="14.1" customHeight="1" spans="1:21">
      <c r="A173" s="2">
        <v>43365</v>
      </c>
      <c r="B173" s="2">
        <v>43365</v>
      </c>
      <c r="C173" s="2">
        <v>43388</v>
      </c>
      <c r="D173" s="2">
        <v>43365</v>
      </c>
      <c r="E173" s="2">
        <v>43366</v>
      </c>
      <c r="F173" t="s">
        <v>990</v>
      </c>
      <c r="G173" t="s">
        <v>991</v>
      </c>
      <c r="H173" t="s">
        <v>992</v>
      </c>
      <c r="I173" s="5">
        <v>1354772</v>
      </c>
      <c r="J173" s="6">
        <v>145.1</v>
      </c>
      <c r="K173" t="s">
        <v>403</v>
      </c>
      <c r="L173" t="s">
        <v>620</v>
      </c>
      <c r="M173" t="s">
        <v>546</v>
      </c>
      <c r="N173" t="s">
        <v>547</v>
      </c>
      <c r="O173" t="s">
        <v>27</v>
      </c>
      <c r="P173" s="7" t="str">
        <f>VLOOKUP(I173,[1]应付款管理!$A$1:$J$65536,10,FALSE)</f>
        <v>USD</v>
      </c>
      <c r="Q173">
        <f>VLOOKUP(I173,[1]应付款管理!$A$1:$J$65536,9,0)</f>
        <v>145.1</v>
      </c>
      <c r="R173">
        <f t="shared" si="6"/>
        <v>0</v>
      </c>
      <c r="S173">
        <f t="shared" si="7"/>
        <v>0</v>
      </c>
      <c r="T173" t="str">
        <f t="shared" si="8"/>
        <v>，1354772</v>
      </c>
      <c r="U173" t="s">
        <v>993</v>
      </c>
    </row>
    <row r="174" ht="14.1" customHeight="1" spans="1:21">
      <c r="A174" s="2">
        <v>43365</v>
      </c>
      <c r="B174" s="2">
        <v>43365</v>
      </c>
      <c r="C174" s="2">
        <v>43388</v>
      </c>
      <c r="D174" s="2">
        <v>43365</v>
      </c>
      <c r="E174" s="2">
        <v>43369</v>
      </c>
      <c r="F174" t="s">
        <v>994</v>
      </c>
      <c r="G174" t="s">
        <v>995</v>
      </c>
      <c r="H174" t="s">
        <v>996</v>
      </c>
      <c r="I174" s="5">
        <v>1348990</v>
      </c>
      <c r="J174" s="6">
        <v>221.68</v>
      </c>
      <c r="K174" t="s">
        <v>403</v>
      </c>
      <c r="L174" t="s">
        <v>997</v>
      </c>
      <c r="M174" t="s">
        <v>420</v>
      </c>
      <c r="N174" t="s">
        <v>944</v>
      </c>
      <c r="O174" t="s">
        <v>27</v>
      </c>
      <c r="P174" s="7" t="str">
        <f>VLOOKUP(I174,[1]应付款管理!$A$1:$J$65536,10,FALSE)</f>
        <v>USD</v>
      </c>
      <c r="Q174">
        <f>VLOOKUP(I174,[1]应付款管理!$A$1:$J$65536,9,0)</f>
        <v>221.68</v>
      </c>
      <c r="R174">
        <f t="shared" si="6"/>
        <v>0</v>
      </c>
      <c r="S174">
        <f t="shared" si="7"/>
        <v>0</v>
      </c>
      <c r="T174" t="str">
        <f t="shared" si="8"/>
        <v>，1348990</v>
      </c>
      <c r="U174" t="s">
        <v>998</v>
      </c>
    </row>
    <row r="175" ht="14.1" customHeight="1" spans="1:21">
      <c r="A175" s="2">
        <v>43365</v>
      </c>
      <c r="B175" s="2">
        <v>43365</v>
      </c>
      <c r="C175" s="2">
        <v>43388</v>
      </c>
      <c r="D175" s="2">
        <v>43365</v>
      </c>
      <c r="E175" s="2">
        <v>43366</v>
      </c>
      <c r="F175" t="s">
        <v>999</v>
      </c>
      <c r="G175" t="s">
        <v>1000</v>
      </c>
      <c r="H175" t="s">
        <v>1001</v>
      </c>
      <c r="I175" s="5">
        <v>1359919</v>
      </c>
      <c r="J175" s="6">
        <v>25.05</v>
      </c>
      <c r="K175" t="s">
        <v>403</v>
      </c>
      <c r="L175" t="s">
        <v>1002</v>
      </c>
      <c r="M175" t="s">
        <v>420</v>
      </c>
      <c r="N175" t="s">
        <v>421</v>
      </c>
      <c r="O175" t="s">
        <v>27</v>
      </c>
      <c r="P175" s="7" t="str">
        <f>VLOOKUP(I175,[1]应付款管理!$A$1:$J$65536,10,FALSE)</f>
        <v>USD</v>
      </c>
      <c r="Q175">
        <f>VLOOKUP(I175,[1]应付款管理!$A$1:$J$65536,9,0)</f>
        <v>25.05</v>
      </c>
      <c r="R175">
        <f t="shared" si="6"/>
        <v>0</v>
      </c>
      <c r="S175">
        <f t="shared" si="7"/>
        <v>0</v>
      </c>
      <c r="T175" t="str">
        <f t="shared" si="8"/>
        <v>，1359919</v>
      </c>
      <c r="U175" t="s">
        <v>1003</v>
      </c>
    </row>
    <row r="176" ht="14.1" customHeight="1" spans="1:21">
      <c r="A176" s="2">
        <v>43365</v>
      </c>
      <c r="B176" s="2">
        <v>43365</v>
      </c>
      <c r="C176" s="2">
        <v>43388</v>
      </c>
      <c r="D176" s="2">
        <v>43365</v>
      </c>
      <c r="E176" s="2">
        <v>43366</v>
      </c>
      <c r="F176" t="s">
        <v>1004</v>
      </c>
      <c r="G176" t="s">
        <v>1005</v>
      </c>
      <c r="H176" t="s">
        <v>1006</v>
      </c>
      <c r="I176" s="5">
        <v>1364703</v>
      </c>
      <c r="J176" s="6">
        <v>44.02</v>
      </c>
      <c r="K176" t="s">
        <v>403</v>
      </c>
      <c r="L176" t="s">
        <v>1007</v>
      </c>
      <c r="M176" t="s">
        <v>420</v>
      </c>
      <c r="N176" t="s">
        <v>706</v>
      </c>
      <c r="O176" t="s">
        <v>27</v>
      </c>
      <c r="P176" s="7" t="str">
        <f>VLOOKUP(I176,[1]应付款管理!$A$1:$J$65536,10,FALSE)</f>
        <v>USD</v>
      </c>
      <c r="Q176">
        <f>VLOOKUP(I176,[1]应付款管理!$A$1:$J$65536,9,0)</f>
        <v>44.02</v>
      </c>
      <c r="R176">
        <f t="shared" si="6"/>
        <v>0</v>
      </c>
      <c r="S176">
        <f t="shared" si="7"/>
        <v>0</v>
      </c>
      <c r="T176" t="str">
        <f t="shared" si="8"/>
        <v>，1364703</v>
      </c>
      <c r="U176" t="s">
        <v>1008</v>
      </c>
    </row>
    <row r="177" ht="14.1" customHeight="1" spans="1:21">
      <c r="A177" s="2">
        <v>43366</v>
      </c>
      <c r="B177" s="2">
        <v>43366</v>
      </c>
      <c r="C177" s="2">
        <v>43388</v>
      </c>
      <c r="D177" s="2">
        <v>43366</v>
      </c>
      <c r="E177" s="2">
        <v>43369</v>
      </c>
      <c r="F177" t="s">
        <v>1009</v>
      </c>
      <c r="G177" t="s">
        <v>1010</v>
      </c>
      <c r="H177" t="s">
        <v>1011</v>
      </c>
      <c r="I177" s="5">
        <v>1351317</v>
      </c>
      <c r="J177" s="6">
        <v>147.36</v>
      </c>
      <c r="K177" t="s">
        <v>403</v>
      </c>
      <c r="L177" t="s">
        <v>1012</v>
      </c>
      <c r="M177" t="s">
        <v>412</v>
      </c>
      <c r="N177" t="s">
        <v>1013</v>
      </c>
      <c r="O177" t="s">
        <v>27</v>
      </c>
      <c r="P177" s="7" t="str">
        <f>VLOOKUP(I177,[1]应付款管理!$A$1:$J$65536,10,FALSE)</f>
        <v>USD</v>
      </c>
      <c r="Q177">
        <f>VLOOKUP(I177,[1]应付款管理!$A$1:$J$65536,9,0)</f>
        <v>147.36</v>
      </c>
      <c r="R177">
        <f t="shared" si="6"/>
        <v>0</v>
      </c>
      <c r="S177">
        <f t="shared" si="7"/>
        <v>0</v>
      </c>
      <c r="T177" t="str">
        <f t="shared" si="8"/>
        <v>，1351317</v>
      </c>
      <c r="U177" t="s">
        <v>1014</v>
      </c>
    </row>
    <row r="178" ht="14.1" customHeight="1" spans="1:21">
      <c r="A178" s="2">
        <v>43366</v>
      </c>
      <c r="B178" s="2">
        <v>43366</v>
      </c>
      <c r="C178" s="2">
        <v>43388</v>
      </c>
      <c r="D178" s="2">
        <v>43366</v>
      </c>
      <c r="E178" s="2">
        <v>43368</v>
      </c>
      <c r="F178" t="s">
        <v>1015</v>
      </c>
      <c r="G178" t="s">
        <v>1016</v>
      </c>
      <c r="H178" t="s">
        <v>1017</v>
      </c>
      <c r="I178" s="5">
        <v>1353548</v>
      </c>
      <c r="J178" s="6">
        <v>136.06</v>
      </c>
      <c r="K178" t="s">
        <v>403</v>
      </c>
      <c r="L178" t="s">
        <v>1018</v>
      </c>
      <c r="M178" t="s">
        <v>546</v>
      </c>
      <c r="N178" t="s">
        <v>1019</v>
      </c>
      <c r="O178" t="s">
        <v>27</v>
      </c>
      <c r="P178" s="7" t="str">
        <f>VLOOKUP(I178,[1]应付款管理!$A$1:$J$65536,10,FALSE)</f>
        <v>USD</v>
      </c>
      <c r="Q178">
        <f>VLOOKUP(I178,[1]应付款管理!$A$1:$J$65536,9,0)</f>
        <v>136.06</v>
      </c>
      <c r="R178">
        <f t="shared" si="6"/>
        <v>0</v>
      </c>
      <c r="S178">
        <f t="shared" si="7"/>
        <v>0</v>
      </c>
      <c r="T178" t="str">
        <f t="shared" si="8"/>
        <v>，1353548</v>
      </c>
      <c r="U178" t="s">
        <v>1020</v>
      </c>
    </row>
    <row r="179" ht="14.1" customHeight="1" spans="1:21">
      <c r="A179" s="2">
        <v>43366</v>
      </c>
      <c r="B179" s="2">
        <v>43366</v>
      </c>
      <c r="C179" s="2">
        <v>43388</v>
      </c>
      <c r="D179" s="2">
        <v>43366</v>
      </c>
      <c r="E179" s="2">
        <v>43369</v>
      </c>
      <c r="F179" t="s">
        <v>1021</v>
      </c>
      <c r="G179" t="s">
        <v>1022</v>
      </c>
      <c r="H179" t="s">
        <v>1023</v>
      </c>
      <c r="I179" s="5">
        <v>1359569</v>
      </c>
      <c r="J179" s="6">
        <v>89.46</v>
      </c>
      <c r="K179" t="s">
        <v>403</v>
      </c>
      <c r="L179" t="s">
        <v>1024</v>
      </c>
      <c r="M179" t="s">
        <v>420</v>
      </c>
      <c r="N179" t="s">
        <v>685</v>
      </c>
      <c r="O179" t="s">
        <v>27</v>
      </c>
      <c r="P179" s="7" t="str">
        <f>VLOOKUP(I179,[1]应付款管理!$A$1:$J$65536,10,FALSE)</f>
        <v>USD</v>
      </c>
      <c r="Q179">
        <f>VLOOKUP(I179,[1]应付款管理!$A$1:$J$65536,9,0)</f>
        <v>89.46</v>
      </c>
      <c r="R179">
        <f t="shared" si="6"/>
        <v>0</v>
      </c>
      <c r="S179">
        <f t="shared" si="7"/>
        <v>0</v>
      </c>
      <c r="T179" t="str">
        <f t="shared" si="8"/>
        <v>，1359569</v>
      </c>
      <c r="U179" t="s">
        <v>1025</v>
      </c>
    </row>
    <row r="180" ht="14.1" customHeight="1" spans="1:21">
      <c r="A180" s="2">
        <v>43366</v>
      </c>
      <c r="B180" s="2">
        <v>43366</v>
      </c>
      <c r="C180" s="2">
        <v>43388</v>
      </c>
      <c r="D180" s="2">
        <v>43366</v>
      </c>
      <c r="E180" s="2">
        <v>43367</v>
      </c>
      <c r="F180" t="s">
        <v>1026</v>
      </c>
      <c r="G180" t="s">
        <v>1027</v>
      </c>
      <c r="H180" t="s">
        <v>1028</v>
      </c>
      <c r="I180" s="5">
        <v>1361350</v>
      </c>
      <c r="J180" s="6">
        <v>98.3</v>
      </c>
      <c r="K180" t="s">
        <v>403</v>
      </c>
      <c r="L180" t="s">
        <v>1029</v>
      </c>
      <c r="M180" t="s">
        <v>420</v>
      </c>
      <c r="N180" t="s">
        <v>477</v>
      </c>
      <c r="O180" t="s">
        <v>27</v>
      </c>
      <c r="P180" s="7" t="str">
        <f>VLOOKUP(I180,[1]应付款管理!$A$1:$J$65536,10,FALSE)</f>
        <v>USD</v>
      </c>
      <c r="Q180">
        <f>VLOOKUP(I180,[1]应付款管理!$A$1:$J$65536,9,0)</f>
        <v>98.3</v>
      </c>
      <c r="R180">
        <f t="shared" si="6"/>
        <v>0</v>
      </c>
      <c r="S180">
        <f t="shared" si="7"/>
        <v>0</v>
      </c>
      <c r="T180" t="str">
        <f t="shared" si="8"/>
        <v>，1361350</v>
      </c>
      <c r="U180" t="s">
        <v>1030</v>
      </c>
    </row>
    <row r="181" ht="14.1" customHeight="1" spans="1:21">
      <c r="A181" s="2">
        <v>43367</v>
      </c>
      <c r="B181" s="2">
        <v>43367</v>
      </c>
      <c r="C181" s="2">
        <v>43388</v>
      </c>
      <c r="D181" s="2">
        <v>43367</v>
      </c>
      <c r="E181" s="2">
        <v>43369</v>
      </c>
      <c r="F181" t="s">
        <v>1031</v>
      </c>
      <c r="G181" t="s">
        <v>1032</v>
      </c>
      <c r="H181" t="s">
        <v>1033</v>
      </c>
      <c r="I181" s="5">
        <v>1369425</v>
      </c>
      <c r="J181" s="6">
        <v>449.78</v>
      </c>
      <c r="K181" t="s">
        <v>403</v>
      </c>
      <c r="L181" t="s">
        <v>1034</v>
      </c>
      <c r="M181" t="s">
        <v>464</v>
      </c>
      <c r="N181" t="s">
        <v>889</v>
      </c>
      <c r="O181" t="s">
        <v>27</v>
      </c>
      <c r="P181" s="7" t="str">
        <f>VLOOKUP(I181,[1]应付款管理!$A$1:$J$65536,10,FALSE)</f>
        <v>USD</v>
      </c>
      <c r="Q181">
        <f>VLOOKUP(I181,[1]应付款管理!$A$1:$J$65536,9,0)</f>
        <v>449.78</v>
      </c>
      <c r="R181">
        <f t="shared" si="6"/>
        <v>0</v>
      </c>
      <c r="S181">
        <f t="shared" si="7"/>
        <v>0</v>
      </c>
      <c r="T181" t="str">
        <f t="shared" si="8"/>
        <v>，1369425</v>
      </c>
      <c r="U181" t="s">
        <v>1035</v>
      </c>
    </row>
    <row r="182" ht="14.1" customHeight="1" spans="1:21">
      <c r="A182" s="2">
        <v>43367</v>
      </c>
      <c r="B182" s="2">
        <v>43367</v>
      </c>
      <c r="C182" s="2">
        <v>43388</v>
      </c>
      <c r="D182" s="2">
        <v>43367</v>
      </c>
      <c r="E182" s="2">
        <v>43368</v>
      </c>
      <c r="F182" t="s">
        <v>1036</v>
      </c>
      <c r="G182" t="s">
        <v>1037</v>
      </c>
      <c r="H182" t="s">
        <v>1038</v>
      </c>
      <c r="I182" s="5">
        <v>1366965</v>
      </c>
      <c r="J182" s="6">
        <v>30.04</v>
      </c>
      <c r="K182" t="s">
        <v>403</v>
      </c>
      <c r="L182" t="s">
        <v>1039</v>
      </c>
      <c r="M182" t="s">
        <v>420</v>
      </c>
      <c r="N182" t="s">
        <v>421</v>
      </c>
      <c r="O182" t="s">
        <v>27</v>
      </c>
      <c r="P182" s="7" t="str">
        <f>VLOOKUP(I182,[1]应付款管理!$A$1:$J$65536,10,FALSE)</f>
        <v>USD</v>
      </c>
      <c r="Q182">
        <f>VLOOKUP(I182,[1]应付款管理!$A$1:$J$65536,9,0)</f>
        <v>30.06</v>
      </c>
      <c r="R182">
        <f t="shared" si="6"/>
        <v>0</v>
      </c>
      <c r="S182">
        <f t="shared" si="7"/>
        <v>-0.0199999999999996</v>
      </c>
      <c r="T182" t="str">
        <f t="shared" si="8"/>
        <v>，1366965</v>
      </c>
      <c r="U182" t="s">
        <v>1040</v>
      </c>
    </row>
    <row r="183" ht="14.1" customHeight="1" spans="1:21">
      <c r="A183" s="2">
        <v>43367</v>
      </c>
      <c r="B183" s="2">
        <v>43367</v>
      </c>
      <c r="C183" s="2">
        <v>43388</v>
      </c>
      <c r="D183" s="2">
        <v>43367</v>
      </c>
      <c r="E183" s="2">
        <v>43368</v>
      </c>
      <c r="F183" t="s">
        <v>1041</v>
      </c>
      <c r="G183" t="s">
        <v>1042</v>
      </c>
      <c r="H183" t="s">
        <v>1043</v>
      </c>
      <c r="I183" s="5">
        <v>1369424</v>
      </c>
      <c r="J183" s="6">
        <v>26.15</v>
      </c>
      <c r="K183" t="s">
        <v>403</v>
      </c>
      <c r="L183" t="s">
        <v>1044</v>
      </c>
      <c r="M183" t="s">
        <v>420</v>
      </c>
      <c r="N183" t="s">
        <v>421</v>
      </c>
      <c r="O183" t="s">
        <v>27</v>
      </c>
      <c r="P183" s="7" t="str">
        <f>VLOOKUP(I183,[1]应付款管理!$A$1:$J$65536,10,FALSE)</f>
        <v>USD</v>
      </c>
      <c r="Q183">
        <f>VLOOKUP(I183,[1]应付款管理!$A$1:$J$65536,9,0)</f>
        <v>26.15</v>
      </c>
      <c r="R183">
        <f t="shared" si="6"/>
        <v>0</v>
      </c>
      <c r="S183">
        <f t="shared" si="7"/>
        <v>0</v>
      </c>
      <c r="T183" t="str">
        <f t="shared" si="8"/>
        <v>，1369424</v>
      </c>
      <c r="U183" t="s">
        <v>1045</v>
      </c>
    </row>
    <row r="184" ht="14.1" customHeight="1" spans="1:21">
      <c r="A184" s="2">
        <v>43367</v>
      </c>
      <c r="B184" s="2">
        <v>43367</v>
      </c>
      <c r="C184" s="2">
        <v>43388</v>
      </c>
      <c r="D184" s="2">
        <v>43367</v>
      </c>
      <c r="E184" s="2">
        <v>43369</v>
      </c>
      <c r="F184" t="s">
        <v>1046</v>
      </c>
      <c r="G184" t="s">
        <v>1047</v>
      </c>
      <c r="H184" t="s">
        <v>1048</v>
      </c>
      <c r="I184" s="5">
        <v>1372157</v>
      </c>
      <c r="J184" s="6">
        <v>79.4</v>
      </c>
      <c r="K184" t="s">
        <v>403</v>
      </c>
      <c r="L184" t="s">
        <v>1049</v>
      </c>
      <c r="M184" t="s">
        <v>420</v>
      </c>
      <c r="N184" t="s">
        <v>706</v>
      </c>
      <c r="O184" t="s">
        <v>27</v>
      </c>
      <c r="P184" s="7" t="str">
        <f>VLOOKUP(I184,[1]应付款管理!$A$1:$J$65536,10,FALSE)</f>
        <v>USD</v>
      </c>
      <c r="Q184">
        <f>VLOOKUP(I184,[1]应付款管理!$A$1:$J$65536,9,0)</f>
        <v>79.4</v>
      </c>
      <c r="R184">
        <f t="shared" si="6"/>
        <v>0</v>
      </c>
      <c r="S184">
        <f t="shared" si="7"/>
        <v>0</v>
      </c>
      <c r="T184" t="str">
        <f t="shared" si="8"/>
        <v>，1372157</v>
      </c>
      <c r="U184" t="s">
        <v>1050</v>
      </c>
    </row>
    <row r="185" ht="14.1" customHeight="1" spans="1:21">
      <c r="A185" s="2">
        <v>43368</v>
      </c>
      <c r="B185" s="2">
        <v>43368</v>
      </c>
      <c r="C185" s="2">
        <v>43388</v>
      </c>
      <c r="D185" s="2">
        <v>43368</v>
      </c>
      <c r="E185" s="2">
        <v>43370</v>
      </c>
      <c r="F185" t="s">
        <v>1051</v>
      </c>
      <c r="G185" t="s">
        <v>1052</v>
      </c>
      <c r="H185" t="s">
        <v>1053</v>
      </c>
      <c r="I185" s="5">
        <v>1359893</v>
      </c>
      <c r="J185" s="6">
        <v>57.78</v>
      </c>
      <c r="K185" t="s">
        <v>403</v>
      </c>
      <c r="L185" t="s">
        <v>1054</v>
      </c>
      <c r="M185" t="s">
        <v>1055</v>
      </c>
      <c r="N185" t="s">
        <v>1056</v>
      </c>
      <c r="O185" t="s">
        <v>27</v>
      </c>
      <c r="P185" s="7" t="str">
        <f>VLOOKUP(I185,[1]应付款管理!$A$1:$J$65536,10,FALSE)</f>
        <v>USD</v>
      </c>
      <c r="Q185">
        <f>VLOOKUP(I185,[1]应付款管理!$A$1:$J$65536,9,0)</f>
        <v>57.78</v>
      </c>
      <c r="R185">
        <f t="shared" si="6"/>
        <v>0</v>
      </c>
      <c r="S185">
        <f t="shared" si="7"/>
        <v>0</v>
      </c>
      <c r="T185" t="str">
        <f t="shared" si="8"/>
        <v>，1359893</v>
      </c>
      <c r="U185" t="s">
        <v>1057</v>
      </c>
    </row>
    <row r="186" ht="14.1" customHeight="1" spans="1:21">
      <c r="A186" s="2">
        <v>43368</v>
      </c>
      <c r="B186" s="2">
        <v>43368</v>
      </c>
      <c r="C186" s="2">
        <v>43388</v>
      </c>
      <c r="D186" s="2">
        <v>43368</v>
      </c>
      <c r="E186" s="2">
        <v>43374</v>
      </c>
      <c r="F186" t="s">
        <v>1058</v>
      </c>
      <c r="G186" t="s">
        <v>1059</v>
      </c>
      <c r="H186" t="s">
        <v>1060</v>
      </c>
      <c r="I186" s="5">
        <v>1373312</v>
      </c>
      <c r="J186" s="6">
        <v>306.42</v>
      </c>
      <c r="K186" t="s">
        <v>403</v>
      </c>
      <c r="L186" t="s">
        <v>1061</v>
      </c>
      <c r="M186" t="s">
        <v>412</v>
      </c>
      <c r="N186" t="s">
        <v>434</v>
      </c>
      <c r="O186" t="s">
        <v>27</v>
      </c>
      <c r="P186" s="7" t="str">
        <f>VLOOKUP(I186,[1]应付款管理!$A$1:$J$65536,10,FALSE)</f>
        <v>USD</v>
      </c>
      <c r="Q186">
        <f>VLOOKUP(I186,[1]应付款管理!$A$1:$J$65536,9,0)</f>
        <v>306.42</v>
      </c>
      <c r="R186">
        <f t="shared" si="6"/>
        <v>0</v>
      </c>
      <c r="S186">
        <f t="shared" si="7"/>
        <v>0</v>
      </c>
      <c r="T186" t="str">
        <f t="shared" si="8"/>
        <v>，1373312</v>
      </c>
      <c r="U186" t="s">
        <v>1062</v>
      </c>
    </row>
    <row r="187" ht="14.1" customHeight="1" spans="1:21">
      <c r="A187" s="2">
        <v>43368</v>
      </c>
      <c r="B187" s="2">
        <v>43368</v>
      </c>
      <c r="C187" s="2">
        <v>43388</v>
      </c>
      <c r="D187" s="2">
        <v>43368</v>
      </c>
      <c r="E187" s="2">
        <v>43370</v>
      </c>
      <c r="F187" t="s">
        <v>1063</v>
      </c>
      <c r="G187" t="s">
        <v>1064</v>
      </c>
      <c r="H187" t="s">
        <v>1065</v>
      </c>
      <c r="I187" s="5">
        <v>1366614</v>
      </c>
      <c r="J187" s="6">
        <v>147.36</v>
      </c>
      <c r="K187" t="s">
        <v>403</v>
      </c>
      <c r="L187" t="s">
        <v>1066</v>
      </c>
      <c r="M187" t="s">
        <v>420</v>
      </c>
      <c r="N187" t="s">
        <v>685</v>
      </c>
      <c r="O187" t="s">
        <v>27</v>
      </c>
      <c r="P187" s="7" t="str">
        <f>VLOOKUP(I187,[1]应付款管理!$A$1:$J$65536,10,FALSE)</f>
        <v>USD</v>
      </c>
      <c r="Q187">
        <f>VLOOKUP(I187,[1]应付款管理!$A$1:$J$65536,9,0)</f>
        <v>147.36</v>
      </c>
      <c r="R187">
        <f t="shared" si="6"/>
        <v>0</v>
      </c>
      <c r="S187">
        <f t="shared" si="7"/>
        <v>0</v>
      </c>
      <c r="T187" t="str">
        <f t="shared" si="8"/>
        <v>，1366614</v>
      </c>
      <c r="U187" t="s">
        <v>1067</v>
      </c>
    </row>
    <row r="188" ht="14.1" customHeight="1" spans="1:21">
      <c r="A188" s="2">
        <v>43368</v>
      </c>
      <c r="B188" s="2">
        <v>43368</v>
      </c>
      <c r="C188" s="2">
        <v>43388</v>
      </c>
      <c r="D188" s="2">
        <v>43368</v>
      </c>
      <c r="E188" s="2">
        <v>43369</v>
      </c>
      <c r="F188" t="s">
        <v>1068</v>
      </c>
      <c r="G188" t="s">
        <v>1069</v>
      </c>
      <c r="H188" t="s">
        <v>1070</v>
      </c>
      <c r="I188" s="5">
        <v>1373473</v>
      </c>
      <c r="J188" s="6">
        <v>28.53</v>
      </c>
      <c r="K188" t="s">
        <v>403</v>
      </c>
      <c r="L188" t="s">
        <v>1071</v>
      </c>
      <c r="M188" t="s">
        <v>420</v>
      </c>
      <c r="N188" t="s">
        <v>1072</v>
      </c>
      <c r="O188" t="s">
        <v>27</v>
      </c>
      <c r="P188" s="7" t="str">
        <f>VLOOKUP(I188,[1]应付款管理!$A$1:$J$65536,10,FALSE)</f>
        <v>USD</v>
      </c>
      <c r="Q188">
        <f>VLOOKUP(I188,[1]应付款管理!$A$1:$J$65536,9,0)</f>
        <v>28.53</v>
      </c>
      <c r="R188">
        <f t="shared" si="6"/>
        <v>0</v>
      </c>
      <c r="S188">
        <f t="shared" si="7"/>
        <v>0</v>
      </c>
      <c r="T188" t="str">
        <f t="shared" si="8"/>
        <v>，1373473</v>
      </c>
      <c r="U188" t="s">
        <v>1073</v>
      </c>
    </row>
    <row r="189" ht="14.1" customHeight="1" spans="1:21">
      <c r="A189" s="2">
        <v>43369</v>
      </c>
      <c r="B189" s="2">
        <v>43369</v>
      </c>
      <c r="C189" s="2">
        <v>43388</v>
      </c>
      <c r="D189" s="2">
        <v>43369</v>
      </c>
      <c r="E189" s="2">
        <v>43371</v>
      </c>
      <c r="F189" t="s">
        <v>1074</v>
      </c>
      <c r="G189" t="s">
        <v>1075</v>
      </c>
      <c r="H189" t="s">
        <v>1076</v>
      </c>
      <c r="I189" s="5">
        <v>1359930</v>
      </c>
      <c r="J189" s="6">
        <v>504.64</v>
      </c>
      <c r="K189" t="s">
        <v>403</v>
      </c>
      <c r="L189" t="s">
        <v>1077</v>
      </c>
      <c r="M189" t="s">
        <v>464</v>
      </c>
      <c r="N189" t="s">
        <v>889</v>
      </c>
      <c r="O189" t="s">
        <v>27</v>
      </c>
      <c r="P189" s="7" t="str">
        <f>VLOOKUP(I189,[1]应付款管理!$A$1:$J$65536,10,FALSE)</f>
        <v>USD</v>
      </c>
      <c r="Q189">
        <f>VLOOKUP(I189,[1]应付款管理!$A$1:$J$65536,9,0)</f>
        <v>504.66</v>
      </c>
      <c r="R189">
        <f t="shared" si="6"/>
        <v>0</v>
      </c>
      <c r="S189">
        <f t="shared" si="7"/>
        <v>-0.0200000000000387</v>
      </c>
      <c r="T189" t="str">
        <f t="shared" si="8"/>
        <v>，1359930</v>
      </c>
      <c r="U189" t="s">
        <v>1078</v>
      </c>
    </row>
    <row r="190" ht="14.1" customHeight="1" spans="1:21">
      <c r="A190" s="2">
        <v>43369</v>
      </c>
      <c r="B190" s="2">
        <v>43369</v>
      </c>
      <c r="C190" s="2">
        <v>43388</v>
      </c>
      <c r="D190" s="2">
        <v>43369</v>
      </c>
      <c r="E190" s="2">
        <v>43371</v>
      </c>
      <c r="F190" t="s">
        <v>1079</v>
      </c>
      <c r="G190" t="s">
        <v>1080</v>
      </c>
      <c r="H190" t="s">
        <v>1081</v>
      </c>
      <c r="I190" s="5">
        <v>1372901</v>
      </c>
      <c r="J190" s="6">
        <v>95.28</v>
      </c>
      <c r="K190" t="s">
        <v>403</v>
      </c>
      <c r="L190" t="s">
        <v>1082</v>
      </c>
      <c r="M190" t="s">
        <v>464</v>
      </c>
      <c r="N190" t="s">
        <v>1083</v>
      </c>
      <c r="O190" t="s">
        <v>27</v>
      </c>
      <c r="P190" s="7" t="str">
        <f>VLOOKUP(I190,[1]应付款管理!$A$1:$J$65536,10,FALSE)</f>
        <v>USD</v>
      </c>
      <c r="Q190">
        <f>VLOOKUP(I190,[1]应付款管理!$A$1:$J$65536,9,0)</f>
        <v>95.28</v>
      </c>
      <c r="R190">
        <f t="shared" si="6"/>
        <v>0</v>
      </c>
      <c r="S190">
        <f t="shared" si="7"/>
        <v>0</v>
      </c>
      <c r="T190" t="str">
        <f t="shared" si="8"/>
        <v>，1372901</v>
      </c>
      <c r="U190" t="s">
        <v>1084</v>
      </c>
    </row>
    <row r="191" ht="14.1" customHeight="1" spans="1:21">
      <c r="A191" s="2">
        <v>43369</v>
      </c>
      <c r="B191" s="2">
        <v>43369</v>
      </c>
      <c r="C191" s="2">
        <v>43388</v>
      </c>
      <c r="D191" s="2">
        <v>43369</v>
      </c>
      <c r="E191" s="2">
        <v>43371</v>
      </c>
      <c r="F191" t="s">
        <v>1085</v>
      </c>
      <c r="G191" t="s">
        <v>1086</v>
      </c>
      <c r="H191" t="s">
        <v>1087</v>
      </c>
      <c r="I191" s="5">
        <v>1365290</v>
      </c>
      <c r="J191" s="6">
        <v>100.76</v>
      </c>
      <c r="K191" t="s">
        <v>403</v>
      </c>
      <c r="L191" t="s">
        <v>1088</v>
      </c>
      <c r="M191" t="s">
        <v>420</v>
      </c>
      <c r="N191" t="s">
        <v>453</v>
      </c>
      <c r="O191" t="s">
        <v>27</v>
      </c>
      <c r="P191" s="7" t="str">
        <f>VLOOKUP(I191,[1]应付款管理!$A$1:$J$65536,10,FALSE)</f>
        <v>USD</v>
      </c>
      <c r="Q191">
        <f>VLOOKUP(I191,[1]应付款管理!$A$1:$J$65536,9,0)</f>
        <v>100.76</v>
      </c>
      <c r="R191">
        <f t="shared" si="6"/>
        <v>0</v>
      </c>
      <c r="S191">
        <f t="shared" si="7"/>
        <v>0</v>
      </c>
      <c r="T191" t="str">
        <f t="shared" si="8"/>
        <v>，1365290</v>
      </c>
      <c r="U191" t="s">
        <v>1089</v>
      </c>
    </row>
    <row r="192" ht="14.1" customHeight="1" spans="1:21">
      <c r="A192" s="2">
        <v>43369</v>
      </c>
      <c r="B192" s="2">
        <v>43369</v>
      </c>
      <c r="C192" s="2">
        <v>43388</v>
      </c>
      <c r="D192" s="2">
        <v>43369</v>
      </c>
      <c r="E192" s="2">
        <v>43370</v>
      </c>
      <c r="F192" t="s">
        <v>1090</v>
      </c>
      <c r="G192" t="s">
        <v>1091</v>
      </c>
      <c r="H192" t="s">
        <v>1092</v>
      </c>
      <c r="I192" s="5">
        <v>1369918</v>
      </c>
      <c r="J192" s="6">
        <v>124.78</v>
      </c>
      <c r="K192" t="s">
        <v>403</v>
      </c>
      <c r="L192" t="s">
        <v>1093</v>
      </c>
      <c r="M192" t="s">
        <v>420</v>
      </c>
      <c r="N192" t="s">
        <v>650</v>
      </c>
      <c r="O192" t="s">
        <v>27</v>
      </c>
      <c r="P192" s="7" t="str">
        <f>VLOOKUP(I192,[1]应付款管理!$A$1:$J$65536,10,FALSE)</f>
        <v>USD</v>
      </c>
      <c r="Q192">
        <f>VLOOKUP(I192,[1]应付款管理!$A$1:$J$65536,9,0)</f>
        <v>124.78</v>
      </c>
      <c r="R192">
        <f t="shared" si="6"/>
        <v>0</v>
      </c>
      <c r="S192">
        <f t="shared" si="7"/>
        <v>0</v>
      </c>
      <c r="T192" t="str">
        <f t="shared" si="8"/>
        <v>，1369918</v>
      </c>
      <c r="U192" t="s">
        <v>1094</v>
      </c>
    </row>
    <row r="193" ht="14.1" customHeight="1" spans="1:21">
      <c r="A193" s="2">
        <v>43369</v>
      </c>
      <c r="B193" s="2">
        <v>43369</v>
      </c>
      <c r="C193" s="2">
        <v>43388</v>
      </c>
      <c r="D193" s="2">
        <v>43369</v>
      </c>
      <c r="E193" s="2">
        <v>43374</v>
      </c>
      <c r="F193" t="s">
        <v>1095</v>
      </c>
      <c r="G193" t="s">
        <v>1096</v>
      </c>
      <c r="H193" t="s">
        <v>1097</v>
      </c>
      <c r="I193" s="5">
        <v>1372626</v>
      </c>
      <c r="J193" s="6">
        <v>211.41</v>
      </c>
      <c r="K193" t="s">
        <v>403</v>
      </c>
      <c r="L193" t="s">
        <v>1098</v>
      </c>
      <c r="M193" t="s">
        <v>420</v>
      </c>
      <c r="N193" t="s">
        <v>1099</v>
      </c>
      <c r="O193" t="s">
        <v>27</v>
      </c>
      <c r="P193" s="7" t="str">
        <f>VLOOKUP(I193,[1]应付款管理!$A$1:$J$65536,10,FALSE)</f>
        <v>USD</v>
      </c>
      <c r="Q193">
        <f>VLOOKUP(I193,[1]应付款管理!$A$1:$J$65536,9,0)</f>
        <v>211.41</v>
      </c>
      <c r="R193">
        <f t="shared" si="6"/>
        <v>0</v>
      </c>
      <c r="S193">
        <f t="shared" si="7"/>
        <v>0</v>
      </c>
      <c r="T193" t="str">
        <f t="shared" si="8"/>
        <v>，1372626</v>
      </c>
      <c r="U193" t="s">
        <v>1100</v>
      </c>
    </row>
    <row r="194" ht="14.1" customHeight="1" spans="1:21">
      <c r="A194" s="2">
        <v>43370</v>
      </c>
      <c r="B194" s="2">
        <v>43370</v>
      </c>
      <c r="C194" s="2">
        <v>43388</v>
      </c>
      <c r="D194" s="2">
        <v>43370</v>
      </c>
      <c r="E194" s="2">
        <v>43372</v>
      </c>
      <c r="F194" t="s">
        <v>1101</v>
      </c>
      <c r="G194" t="s">
        <v>1102</v>
      </c>
      <c r="H194" t="s">
        <v>1103</v>
      </c>
      <c r="I194" s="5">
        <v>1362307</v>
      </c>
      <c r="J194" s="6">
        <v>238</v>
      </c>
      <c r="K194" t="s">
        <v>403</v>
      </c>
      <c r="L194" t="s">
        <v>1104</v>
      </c>
      <c r="M194" t="s">
        <v>440</v>
      </c>
      <c r="N194" t="s">
        <v>1105</v>
      </c>
      <c r="O194" t="s">
        <v>27</v>
      </c>
      <c r="P194" s="7" t="str">
        <f>VLOOKUP(I194,[1]应付款管理!$A$1:$J$65536,10,FALSE)</f>
        <v>USD</v>
      </c>
      <c r="Q194">
        <f>VLOOKUP(I194,[1]应付款管理!$A$1:$J$65536,9,0)</f>
        <v>238</v>
      </c>
      <c r="R194">
        <f t="shared" si="6"/>
        <v>0</v>
      </c>
      <c r="S194">
        <f t="shared" si="7"/>
        <v>0</v>
      </c>
      <c r="T194" t="str">
        <f t="shared" si="8"/>
        <v>，1362307</v>
      </c>
      <c r="U194" t="s">
        <v>1106</v>
      </c>
    </row>
    <row r="195" ht="14.1" customHeight="1" spans="1:21">
      <c r="A195" s="2">
        <v>43370</v>
      </c>
      <c r="B195" s="2">
        <v>43370</v>
      </c>
      <c r="C195" s="2">
        <v>43388</v>
      </c>
      <c r="D195" s="2">
        <v>43370</v>
      </c>
      <c r="E195" s="2">
        <v>43374</v>
      </c>
      <c r="F195" t="s">
        <v>1107</v>
      </c>
      <c r="G195" t="s">
        <v>1108</v>
      </c>
      <c r="H195" t="s">
        <v>1109</v>
      </c>
      <c r="I195" s="5">
        <v>1369849</v>
      </c>
      <c r="J195" s="6">
        <v>99.12</v>
      </c>
      <c r="K195" t="s">
        <v>403</v>
      </c>
      <c r="L195" t="s">
        <v>1110</v>
      </c>
      <c r="M195" t="s">
        <v>420</v>
      </c>
      <c r="N195" t="s">
        <v>421</v>
      </c>
      <c r="O195" t="s">
        <v>27</v>
      </c>
      <c r="P195" s="7" t="str">
        <f>VLOOKUP(I195,[1]应付款管理!$A$1:$J$65536,10,FALSE)</f>
        <v>USD</v>
      </c>
      <c r="Q195">
        <f>VLOOKUP(I195,[1]应付款管理!$A$1:$J$65536,9,0)</f>
        <v>99.12</v>
      </c>
      <c r="R195">
        <f>IF(K195=P195,0,1)</f>
        <v>0</v>
      </c>
      <c r="S195">
        <f>J195-Q195</f>
        <v>0</v>
      </c>
      <c r="T195" t="str">
        <f>$T$1&amp;I195</f>
        <v>，1369849</v>
      </c>
      <c r="U195" t="s">
        <v>1111</v>
      </c>
    </row>
    <row r="196" ht="14.1" customHeight="1" spans="1:21">
      <c r="A196" s="2">
        <v>43370</v>
      </c>
      <c r="B196" s="2">
        <v>43370</v>
      </c>
      <c r="C196" s="2">
        <v>43388</v>
      </c>
      <c r="D196" s="2">
        <v>43370</v>
      </c>
      <c r="E196" s="2">
        <v>43372</v>
      </c>
      <c r="F196" t="s">
        <v>1112</v>
      </c>
      <c r="G196" t="s">
        <v>1113</v>
      </c>
      <c r="H196" t="s">
        <v>1114</v>
      </c>
      <c r="I196" s="5">
        <v>1371362</v>
      </c>
      <c r="J196" s="6">
        <v>567.81</v>
      </c>
      <c r="K196" t="s">
        <v>403</v>
      </c>
      <c r="L196" t="s">
        <v>1115</v>
      </c>
      <c r="M196" t="s">
        <v>522</v>
      </c>
      <c r="N196" t="s">
        <v>1116</v>
      </c>
      <c r="O196" t="s">
        <v>27</v>
      </c>
      <c r="P196" s="7" t="str">
        <f>VLOOKUP(I196,[1]应付款管理!$A$1:$J$65536,10,FALSE)</f>
        <v>USD</v>
      </c>
      <c r="Q196">
        <f>VLOOKUP(I196,[1]应付款管理!$A$1:$J$65536,9,0)</f>
        <v>567.81</v>
      </c>
      <c r="R196">
        <f>IF(K196=P196,0,1)</f>
        <v>0</v>
      </c>
      <c r="S196">
        <f>J196-Q196</f>
        <v>0</v>
      </c>
      <c r="T196" t="str">
        <f>$T$1&amp;I196</f>
        <v>，1371362</v>
      </c>
      <c r="U196" t="s">
        <v>1117</v>
      </c>
    </row>
    <row r="197" ht="14.1" customHeight="1" spans="1:21">
      <c r="A197" s="2">
        <v>43371</v>
      </c>
      <c r="B197" s="2">
        <v>43371</v>
      </c>
      <c r="C197" s="2">
        <v>43388</v>
      </c>
      <c r="D197" s="2">
        <v>43371</v>
      </c>
      <c r="E197" s="2">
        <v>43373</v>
      </c>
      <c r="F197" t="s">
        <v>1118</v>
      </c>
      <c r="G197" t="s">
        <v>1119</v>
      </c>
      <c r="H197" t="s">
        <v>1120</v>
      </c>
      <c r="I197" s="5">
        <v>1372998</v>
      </c>
      <c r="J197" s="6">
        <v>166.62</v>
      </c>
      <c r="K197" t="s">
        <v>403</v>
      </c>
      <c r="L197" t="s">
        <v>1121</v>
      </c>
      <c r="M197" t="s">
        <v>1122</v>
      </c>
      <c r="N197" t="s">
        <v>1123</v>
      </c>
      <c r="O197" t="s">
        <v>27</v>
      </c>
      <c r="P197" s="7" t="str">
        <f>VLOOKUP(I197,[1]应付款管理!$A$1:$J$65536,10,FALSE)</f>
        <v>USD</v>
      </c>
      <c r="Q197">
        <f>VLOOKUP(I197,[1]应付款管理!$A$1:$J$65536,9,0)</f>
        <v>166.62</v>
      </c>
      <c r="R197">
        <f>IF(K197=P197,0,1)</f>
        <v>0</v>
      </c>
      <c r="S197">
        <f>J197-Q197</f>
        <v>0</v>
      </c>
      <c r="T197" t="str">
        <f>$T$1&amp;I197</f>
        <v>，1372998</v>
      </c>
      <c r="U197" t="s">
        <v>1124</v>
      </c>
    </row>
    <row r="198" ht="14.1" customHeight="1" spans="1:21">
      <c r="A198" s="2">
        <v>43371</v>
      </c>
      <c r="B198" s="2">
        <v>43371</v>
      </c>
      <c r="C198" s="2">
        <v>43388</v>
      </c>
      <c r="D198" s="2">
        <v>43371</v>
      </c>
      <c r="E198" s="2">
        <v>43372</v>
      </c>
      <c r="F198" t="s">
        <v>1125</v>
      </c>
      <c r="G198" t="s">
        <v>1126</v>
      </c>
      <c r="H198" t="s">
        <v>1127</v>
      </c>
      <c r="I198" s="5">
        <v>1367084</v>
      </c>
      <c r="J198" s="6">
        <v>66.45</v>
      </c>
      <c r="K198" t="s">
        <v>403</v>
      </c>
      <c r="L198" t="s">
        <v>1128</v>
      </c>
      <c r="M198" t="s">
        <v>412</v>
      </c>
      <c r="N198" t="s">
        <v>1129</v>
      </c>
      <c r="O198" t="s">
        <v>27</v>
      </c>
      <c r="P198" s="7" t="str">
        <f>VLOOKUP(I198,[1]应付款管理!$A$1:$J$65536,10,FALSE)</f>
        <v>USD</v>
      </c>
      <c r="Q198">
        <f>VLOOKUP(I198,[1]应付款管理!$A$1:$J$65536,9,0)</f>
        <v>66.45</v>
      </c>
      <c r="R198">
        <f>IF(K198=P198,0,1)</f>
        <v>0</v>
      </c>
      <c r="S198">
        <f>J198-Q198</f>
        <v>0</v>
      </c>
      <c r="T198" t="str">
        <f>$T$1&amp;I198</f>
        <v>，1367084</v>
      </c>
      <c r="U198" t="s">
        <v>1130</v>
      </c>
    </row>
    <row r="199" ht="14.1" customHeight="1" spans="1:21">
      <c r="A199" s="2">
        <v>43371</v>
      </c>
      <c r="B199" s="2">
        <v>43371</v>
      </c>
      <c r="C199" s="2">
        <v>43388</v>
      </c>
      <c r="D199" s="2">
        <v>43371</v>
      </c>
      <c r="E199" s="2">
        <v>43373</v>
      </c>
      <c r="F199" t="s">
        <v>1131</v>
      </c>
      <c r="G199" t="s">
        <v>1132</v>
      </c>
      <c r="H199" t="s">
        <v>1133</v>
      </c>
      <c r="I199" s="5">
        <v>1369096</v>
      </c>
      <c r="J199" s="6">
        <v>100.76</v>
      </c>
      <c r="K199" t="s">
        <v>403</v>
      </c>
      <c r="L199" t="s">
        <v>1134</v>
      </c>
      <c r="M199" t="s">
        <v>420</v>
      </c>
      <c r="N199" t="s">
        <v>453</v>
      </c>
      <c r="O199" t="s">
        <v>27</v>
      </c>
      <c r="P199" s="7" t="str">
        <f>VLOOKUP(I199,[1]应付款管理!$A$1:$J$65536,10,FALSE)</f>
        <v>USD</v>
      </c>
      <c r="Q199">
        <f>VLOOKUP(I199,[1]应付款管理!$A$1:$J$65536,9,0)</f>
        <v>100.76</v>
      </c>
      <c r="R199">
        <f>IF(K199=P199,0,1)</f>
        <v>0</v>
      </c>
      <c r="S199">
        <f>J199-Q199</f>
        <v>0</v>
      </c>
      <c r="T199" t="str">
        <f>$T$1&amp;I199</f>
        <v>，1369096</v>
      </c>
      <c r="U199" t="s">
        <v>1135</v>
      </c>
    </row>
    <row r="200" ht="14.1" customHeight="1" spans="1:21">
      <c r="A200" s="2">
        <v>43371</v>
      </c>
      <c r="B200" s="2">
        <v>43371</v>
      </c>
      <c r="C200" s="2">
        <v>43388</v>
      </c>
      <c r="D200" s="2">
        <v>43371</v>
      </c>
      <c r="E200" s="2">
        <v>43372</v>
      </c>
      <c r="F200" t="s">
        <v>1136</v>
      </c>
      <c r="G200" t="s">
        <v>1137</v>
      </c>
      <c r="H200" t="s">
        <v>1138</v>
      </c>
      <c r="I200" s="5">
        <v>1354655</v>
      </c>
      <c r="J200" s="6">
        <v>201.1</v>
      </c>
      <c r="K200" t="s">
        <v>403</v>
      </c>
      <c r="L200" t="s">
        <v>1139</v>
      </c>
      <c r="M200" t="s">
        <v>522</v>
      </c>
      <c r="N200" t="s">
        <v>1140</v>
      </c>
      <c r="O200" t="s">
        <v>27</v>
      </c>
      <c r="P200" s="7" t="str">
        <f>VLOOKUP(I200,[1]应付款管理!$A$1:$J$65536,10,FALSE)</f>
        <v>USD</v>
      </c>
      <c r="Q200">
        <f>VLOOKUP(I200,[1]应付款管理!$A$1:$J$65536,9,0)</f>
        <v>201.1</v>
      </c>
      <c r="R200">
        <f>IF(K200=P200,0,1)</f>
        <v>0</v>
      </c>
      <c r="S200">
        <f>J200-Q200</f>
        <v>0</v>
      </c>
      <c r="T200" t="str">
        <f>$T$1&amp;I200</f>
        <v>，1354655</v>
      </c>
      <c r="U200" t="s">
        <v>1141</v>
      </c>
    </row>
    <row r="201" ht="14.1" customHeight="1" spans="1:21">
      <c r="A201" s="2">
        <v>43371</v>
      </c>
      <c r="B201" s="2">
        <v>43371</v>
      </c>
      <c r="C201" s="2">
        <v>43388</v>
      </c>
      <c r="D201" s="2">
        <v>43371</v>
      </c>
      <c r="E201" s="2">
        <v>43372</v>
      </c>
      <c r="F201" t="s">
        <v>1142</v>
      </c>
      <c r="G201" t="s">
        <v>1143</v>
      </c>
      <c r="H201" t="s">
        <v>1144</v>
      </c>
      <c r="I201" s="5">
        <v>1334821</v>
      </c>
      <c r="J201" s="6">
        <v>56.4</v>
      </c>
      <c r="K201" t="s">
        <v>403</v>
      </c>
      <c r="L201" t="s">
        <v>1145</v>
      </c>
      <c r="M201" t="s">
        <v>739</v>
      </c>
      <c r="N201" t="s">
        <v>968</v>
      </c>
      <c r="O201" t="s">
        <v>27</v>
      </c>
      <c r="P201" s="7" t="str">
        <f>VLOOKUP(I201,[1]应付款管理!$A$1:$J$65536,10,FALSE)</f>
        <v>USD</v>
      </c>
      <c r="Q201">
        <f>VLOOKUP(I201,[1]应付款管理!$A$1:$J$65536,9,0)</f>
        <v>56.4</v>
      </c>
      <c r="R201">
        <f>IF(K201=P201,0,1)</f>
        <v>0</v>
      </c>
      <c r="S201">
        <f>J201-Q201</f>
        <v>0</v>
      </c>
      <c r="T201" t="str">
        <f>$T$1&amp;I201</f>
        <v>，1334821</v>
      </c>
      <c r="U201" t="s">
        <v>1146</v>
      </c>
    </row>
    <row r="202" ht="14.1" customHeight="1" spans="1:21">
      <c r="A202" s="2">
        <v>43371</v>
      </c>
      <c r="B202" s="2">
        <v>43371</v>
      </c>
      <c r="C202" s="2">
        <v>43388</v>
      </c>
      <c r="D202" s="2">
        <v>43371</v>
      </c>
      <c r="E202" s="2">
        <v>43372</v>
      </c>
      <c r="F202" t="s">
        <v>1147</v>
      </c>
      <c r="G202" t="s">
        <v>1148</v>
      </c>
      <c r="H202" t="s">
        <v>1149</v>
      </c>
      <c r="I202" s="5">
        <v>1349845</v>
      </c>
      <c r="J202" s="6">
        <v>69.64</v>
      </c>
      <c r="K202" t="s">
        <v>403</v>
      </c>
      <c r="L202" t="s">
        <v>1150</v>
      </c>
      <c r="M202" t="s">
        <v>405</v>
      </c>
      <c r="N202" t="s">
        <v>406</v>
      </c>
      <c r="O202" t="s">
        <v>27</v>
      </c>
      <c r="P202" s="7" t="str">
        <f>VLOOKUP(I202,[1]应付款管理!$A$1:$J$65536,10,FALSE)</f>
        <v>USD</v>
      </c>
      <c r="Q202">
        <f>VLOOKUP(I202,[1]应付款管理!$A$1:$J$65536,9,0)</f>
        <v>69.64</v>
      </c>
      <c r="R202">
        <f>IF(K202=P202,0,1)</f>
        <v>0</v>
      </c>
      <c r="S202">
        <f>J202-Q202</f>
        <v>0</v>
      </c>
      <c r="T202" t="str">
        <f>$T$1&amp;I202</f>
        <v>，1349845</v>
      </c>
      <c r="U202" t="s">
        <v>1151</v>
      </c>
    </row>
    <row r="203" ht="14.1" customHeight="1" spans="1:21">
      <c r="A203" s="2">
        <v>43372</v>
      </c>
      <c r="B203" s="2">
        <v>43372</v>
      </c>
      <c r="C203" s="2">
        <v>43388</v>
      </c>
      <c r="D203" s="2">
        <v>43372</v>
      </c>
      <c r="E203" s="2">
        <v>43373</v>
      </c>
      <c r="F203" t="s">
        <v>1152</v>
      </c>
      <c r="G203" t="s">
        <v>1153</v>
      </c>
      <c r="H203" t="s">
        <v>1154</v>
      </c>
      <c r="I203" s="5">
        <v>1372034</v>
      </c>
      <c r="J203" s="6">
        <v>200.11</v>
      </c>
      <c r="K203" t="s">
        <v>403</v>
      </c>
      <c r="L203" t="s">
        <v>1155</v>
      </c>
      <c r="M203" t="s">
        <v>440</v>
      </c>
      <c r="N203" t="s">
        <v>1156</v>
      </c>
      <c r="O203" t="s">
        <v>27</v>
      </c>
      <c r="P203" s="7" t="str">
        <f>VLOOKUP(I203,[1]应付款管理!$A$1:$J$65536,10,FALSE)</f>
        <v>USD</v>
      </c>
      <c r="Q203">
        <f>VLOOKUP(I203,[1]应付款管理!$A$1:$J$65536,9,0)</f>
        <v>200.11</v>
      </c>
      <c r="R203">
        <f>IF(K203=P203,0,1)</f>
        <v>0</v>
      </c>
      <c r="S203">
        <f>J203-Q203</f>
        <v>0</v>
      </c>
      <c r="T203" t="str">
        <f>$T$1&amp;I203</f>
        <v>，1372034</v>
      </c>
      <c r="U203" t="s">
        <v>1157</v>
      </c>
    </row>
    <row r="204" ht="14.1" customHeight="1" spans="1:21">
      <c r="A204" s="2">
        <v>43372</v>
      </c>
      <c r="B204" s="2">
        <v>43372</v>
      </c>
      <c r="C204" s="2">
        <v>43388</v>
      </c>
      <c r="D204" s="2">
        <v>43372</v>
      </c>
      <c r="E204" s="2">
        <v>43373</v>
      </c>
      <c r="F204" t="s">
        <v>1158</v>
      </c>
      <c r="G204" t="s">
        <v>1159</v>
      </c>
      <c r="H204" t="s">
        <v>1160</v>
      </c>
      <c r="I204" s="5">
        <v>1372036</v>
      </c>
      <c r="J204" s="6">
        <v>200.11</v>
      </c>
      <c r="K204" t="s">
        <v>403</v>
      </c>
      <c r="L204" t="s">
        <v>1161</v>
      </c>
      <c r="M204" t="s">
        <v>440</v>
      </c>
      <c r="N204" t="s">
        <v>1156</v>
      </c>
      <c r="O204" t="s">
        <v>27</v>
      </c>
      <c r="P204" s="7" t="str">
        <f>VLOOKUP(I204,[1]应付款管理!$A$1:$J$65536,10,FALSE)</f>
        <v>USD</v>
      </c>
      <c r="Q204">
        <f>VLOOKUP(I204,[1]应付款管理!$A$1:$J$65536,9,0)</f>
        <v>200.11</v>
      </c>
      <c r="R204">
        <f>IF(K204=P204,0,1)</f>
        <v>0</v>
      </c>
      <c r="S204">
        <f>J204-Q204</f>
        <v>0</v>
      </c>
      <c r="T204" t="str">
        <f>$T$1&amp;I204</f>
        <v>，1372036</v>
      </c>
      <c r="U204" t="s">
        <v>1162</v>
      </c>
    </row>
    <row r="205" ht="14.1" customHeight="1" spans="1:21">
      <c r="A205" s="2">
        <v>43372</v>
      </c>
      <c r="B205" s="2">
        <v>43372</v>
      </c>
      <c r="C205" s="2">
        <v>43388</v>
      </c>
      <c r="D205" s="2">
        <v>43372</v>
      </c>
      <c r="E205" s="2">
        <v>43376</v>
      </c>
      <c r="F205" t="s">
        <v>1163</v>
      </c>
      <c r="G205" t="s">
        <v>1164</v>
      </c>
      <c r="H205" t="s">
        <v>1165</v>
      </c>
      <c r="I205" s="5">
        <v>1363482</v>
      </c>
      <c r="J205" s="6">
        <v>100.2</v>
      </c>
      <c r="K205" t="s">
        <v>403</v>
      </c>
      <c r="L205" t="s">
        <v>1166</v>
      </c>
      <c r="M205" t="s">
        <v>420</v>
      </c>
      <c r="N205" t="s">
        <v>421</v>
      </c>
      <c r="O205" t="s">
        <v>27</v>
      </c>
      <c r="P205" s="7" t="str">
        <f>VLOOKUP(I205,[1]应付款管理!$A$1:$J$65536,10,FALSE)</f>
        <v>USD</v>
      </c>
      <c r="Q205">
        <f>VLOOKUP(I205,[1]应付款管理!$A$1:$J$65536,9,0)</f>
        <v>100.2</v>
      </c>
      <c r="R205">
        <f>IF(K205=P205,0,1)</f>
        <v>0</v>
      </c>
      <c r="S205">
        <f>J205-Q205</f>
        <v>0</v>
      </c>
      <c r="T205" t="str">
        <f>$T$1&amp;I205</f>
        <v>，1363482</v>
      </c>
      <c r="U205" t="s">
        <v>1167</v>
      </c>
    </row>
    <row r="206" ht="14.1" customHeight="1" spans="1:21">
      <c r="A206" s="2">
        <v>43372</v>
      </c>
      <c r="B206" s="2">
        <v>43372</v>
      </c>
      <c r="C206" s="2">
        <v>43388</v>
      </c>
      <c r="D206" s="2">
        <v>43372</v>
      </c>
      <c r="E206" s="2">
        <v>43377</v>
      </c>
      <c r="F206" t="s">
        <v>1168</v>
      </c>
      <c r="G206" t="s">
        <v>1169</v>
      </c>
      <c r="H206" t="s">
        <v>1170</v>
      </c>
      <c r="I206" s="5">
        <v>1368168</v>
      </c>
      <c r="J206" s="6">
        <v>150.2</v>
      </c>
      <c r="K206" t="s">
        <v>403</v>
      </c>
      <c r="L206" t="s">
        <v>1171</v>
      </c>
      <c r="M206" t="s">
        <v>420</v>
      </c>
      <c r="N206" t="s">
        <v>421</v>
      </c>
      <c r="O206" t="s">
        <v>27</v>
      </c>
      <c r="P206" s="7" t="str">
        <f>VLOOKUP(I206,[1]应付款管理!$A$1:$J$65536,10,FALSE)</f>
        <v>USD</v>
      </c>
      <c r="Q206">
        <f>VLOOKUP(I206,[1]应付款管理!$A$1:$J$65536,9,0)</f>
        <v>150.3</v>
      </c>
      <c r="R206">
        <f>IF(K206=P206,0,1)</f>
        <v>0</v>
      </c>
      <c r="S206">
        <f>J206-Q206</f>
        <v>-0.100000000000023</v>
      </c>
      <c r="T206" t="str">
        <f>$T$1&amp;I206</f>
        <v>，1368168</v>
      </c>
      <c r="U206" t="s">
        <v>1172</v>
      </c>
    </row>
    <row r="207" ht="14.1" customHeight="1" spans="1:21">
      <c r="A207" s="2">
        <v>43372</v>
      </c>
      <c r="B207" s="2">
        <v>43372</v>
      </c>
      <c r="C207" s="2">
        <v>43388</v>
      </c>
      <c r="D207" s="2">
        <v>43372</v>
      </c>
      <c r="E207" s="2">
        <v>43374</v>
      </c>
      <c r="F207" t="s">
        <v>1173</v>
      </c>
      <c r="G207" t="s">
        <v>1174</v>
      </c>
      <c r="H207" t="s">
        <v>1175</v>
      </c>
      <c r="I207" s="5">
        <v>1374622</v>
      </c>
      <c r="J207" s="6">
        <v>156.19</v>
      </c>
      <c r="K207" t="s">
        <v>403</v>
      </c>
      <c r="L207" t="s">
        <v>1176</v>
      </c>
      <c r="M207" t="s">
        <v>420</v>
      </c>
      <c r="N207" t="s">
        <v>1177</v>
      </c>
      <c r="O207" t="s">
        <v>27</v>
      </c>
      <c r="P207" s="7" t="str">
        <f>VLOOKUP(I207,[1]应付款管理!$A$1:$J$65536,10,FALSE)</f>
        <v>USD</v>
      </c>
      <c r="Q207">
        <f>VLOOKUP(I207,[1]应付款管理!$A$1:$J$65536,9,0)</f>
        <v>156.19</v>
      </c>
      <c r="R207">
        <f t="shared" ref="R207:R226" si="9">IF(K207=P207,0,1)</f>
        <v>0</v>
      </c>
      <c r="S207">
        <f t="shared" ref="S207:S226" si="10">J207-Q207</f>
        <v>0</v>
      </c>
      <c r="T207" t="str">
        <f>$T$1&amp;I207</f>
        <v>，1374622</v>
      </c>
      <c r="U207" t="s">
        <v>1178</v>
      </c>
    </row>
    <row r="208" ht="14.1" customHeight="1" spans="1:21">
      <c r="A208" s="2">
        <v>43372</v>
      </c>
      <c r="B208" s="2">
        <v>43372</v>
      </c>
      <c r="C208" s="2">
        <v>43388</v>
      </c>
      <c r="D208" s="2">
        <v>43372</v>
      </c>
      <c r="E208" s="2">
        <v>43374</v>
      </c>
      <c r="F208" t="s">
        <v>1179</v>
      </c>
      <c r="G208" t="s">
        <v>1180</v>
      </c>
      <c r="H208" t="s">
        <v>1181</v>
      </c>
      <c r="I208" s="5">
        <v>1363017</v>
      </c>
      <c r="J208" s="6">
        <v>191.76</v>
      </c>
      <c r="K208" t="s">
        <v>403</v>
      </c>
      <c r="L208" t="s">
        <v>1182</v>
      </c>
      <c r="M208" t="s">
        <v>427</v>
      </c>
      <c r="N208" t="s">
        <v>1183</v>
      </c>
      <c r="O208" t="s">
        <v>27</v>
      </c>
      <c r="P208" s="7" t="str">
        <f>VLOOKUP(I208,[1]应付款管理!$A$1:$J$65536,10,FALSE)</f>
        <v>USD</v>
      </c>
      <c r="Q208">
        <f>VLOOKUP(I208,[1]应付款管理!$A$1:$J$65536,9,0)</f>
        <v>191.76</v>
      </c>
      <c r="R208">
        <f t="shared" si="9"/>
        <v>0</v>
      </c>
      <c r="S208">
        <f t="shared" si="10"/>
        <v>0</v>
      </c>
      <c r="T208" t="str">
        <f>$T$1&amp;I208</f>
        <v>，1363017</v>
      </c>
      <c r="U208" t="s">
        <v>1184</v>
      </c>
    </row>
    <row r="209" ht="14.1" customHeight="1" spans="1:21">
      <c r="A209" s="2">
        <v>43373</v>
      </c>
      <c r="B209" s="2">
        <v>43373</v>
      </c>
      <c r="C209" s="2">
        <v>43388</v>
      </c>
      <c r="D209" s="2">
        <v>43373</v>
      </c>
      <c r="E209" s="2">
        <v>43375</v>
      </c>
      <c r="F209" t="s">
        <v>1185</v>
      </c>
      <c r="G209" t="s">
        <v>1186</v>
      </c>
      <c r="H209" t="s">
        <v>1187</v>
      </c>
      <c r="I209" s="5">
        <v>1367510</v>
      </c>
      <c r="J209" s="6">
        <v>60.08</v>
      </c>
      <c r="K209" t="s">
        <v>403</v>
      </c>
      <c r="L209" t="s">
        <v>1188</v>
      </c>
      <c r="M209" t="s">
        <v>420</v>
      </c>
      <c r="N209" t="s">
        <v>421</v>
      </c>
      <c r="O209" t="s">
        <v>27</v>
      </c>
      <c r="P209" s="7" t="str">
        <f>VLOOKUP(I209,[1]应付款管理!$A$1:$J$65536,10,FALSE)</f>
        <v>USD</v>
      </c>
      <c r="Q209">
        <f>VLOOKUP(I209,[1]应付款管理!$A$1:$J$65536,9,0)</f>
        <v>60.12</v>
      </c>
      <c r="R209">
        <f t="shared" si="9"/>
        <v>0</v>
      </c>
      <c r="S209">
        <f t="shared" si="10"/>
        <v>-0.0399999999999991</v>
      </c>
      <c r="T209" t="str">
        <f>$T$1&amp;I209</f>
        <v>，1367510</v>
      </c>
      <c r="U209" t="s">
        <v>1189</v>
      </c>
    </row>
    <row r="210" ht="14.1" customHeight="1" spans="1:21">
      <c r="A210" s="2">
        <v>43373</v>
      </c>
      <c r="B210" s="2">
        <v>43373</v>
      </c>
      <c r="C210" s="2">
        <v>43388</v>
      </c>
      <c r="D210" s="2">
        <v>43373</v>
      </c>
      <c r="E210" s="2">
        <v>43376</v>
      </c>
      <c r="F210" t="s">
        <v>1190</v>
      </c>
      <c r="G210" t="s">
        <v>1191</v>
      </c>
      <c r="H210" t="s">
        <v>1192</v>
      </c>
      <c r="I210" s="5">
        <v>1372102</v>
      </c>
      <c r="J210" s="6">
        <v>89.46</v>
      </c>
      <c r="K210" t="s">
        <v>403</v>
      </c>
      <c r="L210" t="s">
        <v>1193</v>
      </c>
      <c r="M210" t="s">
        <v>420</v>
      </c>
      <c r="N210" t="s">
        <v>421</v>
      </c>
      <c r="O210" t="s">
        <v>27</v>
      </c>
      <c r="P210" s="7" t="str">
        <f>VLOOKUP(I210,[1]应付款管理!$A$1:$J$65536,10,FALSE)</f>
        <v>USD</v>
      </c>
      <c r="Q210">
        <f>VLOOKUP(I210,[1]应付款管理!$A$1:$J$65536,9,0)</f>
        <v>89.46</v>
      </c>
      <c r="R210">
        <f t="shared" si="9"/>
        <v>0</v>
      </c>
      <c r="S210">
        <f t="shared" si="10"/>
        <v>0</v>
      </c>
      <c r="T210" t="str">
        <f>$T$1&amp;I210</f>
        <v>，1372102</v>
      </c>
      <c r="U210" t="s">
        <v>1194</v>
      </c>
    </row>
    <row r="211" ht="14.1" customHeight="1" spans="1:21">
      <c r="A211" s="2">
        <v>43373</v>
      </c>
      <c r="B211" s="2">
        <v>43373</v>
      </c>
      <c r="C211" s="2">
        <v>43388</v>
      </c>
      <c r="D211" s="2">
        <v>43373</v>
      </c>
      <c r="E211" s="2">
        <v>43374</v>
      </c>
      <c r="F211" t="s">
        <v>1195</v>
      </c>
      <c r="G211" t="s">
        <v>1196</v>
      </c>
      <c r="H211" t="s">
        <v>1197</v>
      </c>
      <c r="I211" s="5">
        <v>1338385</v>
      </c>
      <c r="J211" s="6">
        <v>56.4</v>
      </c>
      <c r="K211" t="s">
        <v>403</v>
      </c>
      <c r="L211" t="s">
        <v>1198</v>
      </c>
      <c r="M211" t="s">
        <v>739</v>
      </c>
      <c r="N211" t="s">
        <v>968</v>
      </c>
      <c r="O211" t="s">
        <v>27</v>
      </c>
      <c r="P211" s="7" t="str">
        <f>VLOOKUP(I211,[1]应付款管理!$A$1:$J$65536,10,FALSE)</f>
        <v>USD</v>
      </c>
      <c r="Q211">
        <f>VLOOKUP(I211,[1]应付款管理!$A$1:$J$65536,9,0)</f>
        <v>56.4</v>
      </c>
      <c r="R211">
        <f t="shared" si="9"/>
        <v>0</v>
      </c>
      <c r="S211">
        <f t="shared" si="10"/>
        <v>0</v>
      </c>
      <c r="T211" t="str">
        <f>$T$1&amp;I211</f>
        <v>，1338385</v>
      </c>
      <c r="U211" t="s">
        <v>1199</v>
      </c>
    </row>
    <row r="212" ht="14.1" customHeight="1" spans="1:21">
      <c r="A212" s="2">
        <v>43373</v>
      </c>
      <c r="B212" s="2">
        <v>43373</v>
      </c>
      <c r="C212" s="2">
        <v>43388</v>
      </c>
      <c r="D212" s="2">
        <v>43373</v>
      </c>
      <c r="E212" s="2">
        <v>43374</v>
      </c>
      <c r="F212" t="s">
        <v>1200</v>
      </c>
      <c r="G212" t="s">
        <v>1201</v>
      </c>
      <c r="H212" t="s">
        <v>1202</v>
      </c>
      <c r="I212" s="5">
        <v>1340907</v>
      </c>
      <c r="J212" s="6">
        <v>56.4</v>
      </c>
      <c r="K212" t="s">
        <v>403</v>
      </c>
      <c r="L212" t="s">
        <v>1203</v>
      </c>
      <c r="M212" t="s">
        <v>739</v>
      </c>
      <c r="N212" t="s">
        <v>968</v>
      </c>
      <c r="O212" t="s">
        <v>27</v>
      </c>
      <c r="P212" s="7" t="str">
        <f>VLOOKUP(I212,[1]应付款管理!$A$1:$J$65536,10,FALSE)</f>
        <v>USD</v>
      </c>
      <c r="Q212">
        <f>VLOOKUP(I212,[1]应付款管理!$A$1:$J$65536,9,0)</f>
        <v>56.4</v>
      </c>
      <c r="R212">
        <f t="shared" si="9"/>
        <v>0</v>
      </c>
      <c r="S212">
        <f t="shared" si="10"/>
        <v>0</v>
      </c>
      <c r="T212" t="str">
        <f>$T$1&amp;I212</f>
        <v>，1340907</v>
      </c>
      <c r="U212" t="s">
        <v>1204</v>
      </c>
    </row>
    <row r="213" ht="14.1" customHeight="1" spans="1:21">
      <c r="A213" s="2">
        <v>43373</v>
      </c>
      <c r="B213" s="2">
        <v>43373</v>
      </c>
      <c r="C213" s="2">
        <v>43388</v>
      </c>
      <c r="D213" s="2">
        <v>43373</v>
      </c>
      <c r="E213" s="2">
        <v>43374</v>
      </c>
      <c r="F213" t="s">
        <v>1205</v>
      </c>
      <c r="G213" t="s">
        <v>1206</v>
      </c>
      <c r="H213" t="s">
        <v>1207</v>
      </c>
      <c r="I213" s="5">
        <v>1347638</v>
      </c>
      <c r="J213" s="6">
        <v>58.13</v>
      </c>
      <c r="K213" t="s">
        <v>403</v>
      </c>
      <c r="L213" t="s">
        <v>1208</v>
      </c>
      <c r="M213" t="s">
        <v>739</v>
      </c>
      <c r="N213" t="s">
        <v>968</v>
      </c>
      <c r="O213" t="s">
        <v>27</v>
      </c>
      <c r="P213" s="7" t="str">
        <f>VLOOKUP(I213,[1]应付款管理!$A$1:$J$65536,10,FALSE)</f>
        <v>USD</v>
      </c>
      <c r="Q213">
        <f>VLOOKUP(I213,[1]应付款管理!$A$1:$J$65536,9,0)</f>
        <v>58.13</v>
      </c>
      <c r="R213">
        <f t="shared" si="9"/>
        <v>0</v>
      </c>
      <c r="S213">
        <f t="shared" si="10"/>
        <v>0</v>
      </c>
      <c r="T213" t="str">
        <f>$T$1&amp;I213</f>
        <v>，1347638</v>
      </c>
      <c r="U213" t="s">
        <v>1209</v>
      </c>
    </row>
    <row r="214" ht="14.1" customHeight="1" spans="1:21">
      <c r="A214" s="2">
        <v>43373</v>
      </c>
      <c r="B214" s="2">
        <v>43373</v>
      </c>
      <c r="C214" s="2">
        <v>43388</v>
      </c>
      <c r="D214" s="2">
        <v>43373</v>
      </c>
      <c r="E214" s="2">
        <v>43374</v>
      </c>
      <c r="F214" t="s">
        <v>1210</v>
      </c>
      <c r="G214" t="s">
        <v>1211</v>
      </c>
      <c r="H214" t="s">
        <v>1212</v>
      </c>
      <c r="I214" s="5">
        <v>1347640</v>
      </c>
      <c r="J214" s="6">
        <v>58.13</v>
      </c>
      <c r="K214" t="s">
        <v>403</v>
      </c>
      <c r="L214" t="s">
        <v>1213</v>
      </c>
      <c r="M214" t="s">
        <v>739</v>
      </c>
      <c r="N214" t="s">
        <v>968</v>
      </c>
      <c r="O214" t="s">
        <v>27</v>
      </c>
      <c r="P214" s="7" t="str">
        <f>VLOOKUP(I214,[1]应付款管理!$A$1:$J$65536,10,FALSE)</f>
        <v>USD</v>
      </c>
      <c r="Q214">
        <f>VLOOKUP(I214,[1]应付款管理!$A$1:$J$65536,9,0)</f>
        <v>58.13</v>
      </c>
      <c r="R214">
        <f t="shared" si="9"/>
        <v>0</v>
      </c>
      <c r="S214">
        <f t="shared" si="10"/>
        <v>0</v>
      </c>
      <c r="T214" t="str">
        <f>$T$1&amp;I214</f>
        <v>，1347640</v>
      </c>
      <c r="U214" t="s">
        <v>1214</v>
      </c>
    </row>
    <row r="215" ht="14.1" customHeight="1" spans="1:21">
      <c r="A215" s="2">
        <v>43344</v>
      </c>
      <c r="B215" s="2">
        <v>43344</v>
      </c>
      <c r="C215" s="2">
        <v>43388</v>
      </c>
      <c r="D215" s="2">
        <v>43344</v>
      </c>
      <c r="E215" s="2">
        <v>43345</v>
      </c>
      <c r="F215" t="s">
        <v>1215</v>
      </c>
      <c r="G215" t="s">
        <v>1216</v>
      </c>
      <c r="H215" t="s">
        <v>1217</v>
      </c>
      <c r="I215" s="5">
        <v>1327038</v>
      </c>
      <c r="J215" s="6">
        <v>89.86</v>
      </c>
      <c r="K215" t="s">
        <v>403</v>
      </c>
      <c r="L215" t="s">
        <v>1218</v>
      </c>
      <c r="M215" t="s">
        <v>1219</v>
      </c>
      <c r="N215" t="s">
        <v>1220</v>
      </c>
      <c r="O215" t="s">
        <v>27</v>
      </c>
      <c r="P215" s="7" t="str">
        <f>VLOOKUP(I215,[1]应付款管理!$A$1:$J$65536,10,FALSE)</f>
        <v>USD</v>
      </c>
      <c r="Q215">
        <f>VLOOKUP(I215,[1]应付款管理!$A$1:$J$65536,9,0)</f>
        <v>89.86</v>
      </c>
      <c r="R215">
        <f t="shared" si="9"/>
        <v>0</v>
      </c>
      <c r="S215">
        <f t="shared" si="10"/>
        <v>0</v>
      </c>
      <c r="T215" t="str">
        <f>$T$1&amp;I215</f>
        <v>，1327038</v>
      </c>
      <c r="U215" t="s">
        <v>1221</v>
      </c>
    </row>
    <row r="216" ht="14.1" customHeight="1" spans="1:21">
      <c r="A216" s="2">
        <v>43346</v>
      </c>
      <c r="B216" s="2">
        <v>43346</v>
      </c>
      <c r="C216" s="2">
        <v>43388</v>
      </c>
      <c r="D216" s="2">
        <v>43346</v>
      </c>
      <c r="E216" s="2">
        <v>43347</v>
      </c>
      <c r="F216" t="s">
        <v>1222</v>
      </c>
      <c r="G216" t="s">
        <v>1223</v>
      </c>
      <c r="H216" t="s">
        <v>1224</v>
      </c>
      <c r="I216" s="5">
        <v>1362488</v>
      </c>
      <c r="J216" s="6">
        <v>91.69</v>
      </c>
      <c r="K216" t="s">
        <v>403</v>
      </c>
      <c r="L216" t="s">
        <v>1225</v>
      </c>
      <c r="M216" t="s">
        <v>1226</v>
      </c>
      <c r="N216" t="s">
        <v>1227</v>
      </c>
      <c r="O216" t="s">
        <v>27</v>
      </c>
      <c r="P216" s="7" t="str">
        <f>VLOOKUP(I216,[1]应付款管理!$A$1:$J$65536,10,FALSE)</f>
        <v>USD</v>
      </c>
      <c r="Q216">
        <f>VLOOKUP(I216,[1]应付款管理!$A$1:$J$65536,9,0)</f>
        <v>91.69</v>
      </c>
      <c r="R216">
        <f t="shared" si="9"/>
        <v>0</v>
      </c>
      <c r="S216">
        <f t="shared" si="10"/>
        <v>0</v>
      </c>
      <c r="T216" t="str">
        <f>$T$1&amp;I216</f>
        <v>，1362488</v>
      </c>
      <c r="U216" t="s">
        <v>1228</v>
      </c>
    </row>
    <row r="217" ht="14.1" customHeight="1" spans="1:21">
      <c r="A217" s="2">
        <v>43346</v>
      </c>
      <c r="B217" s="2">
        <v>43346</v>
      </c>
      <c r="C217" s="2">
        <v>43388</v>
      </c>
      <c r="D217" s="2">
        <v>43346</v>
      </c>
      <c r="E217" s="2">
        <v>43356</v>
      </c>
      <c r="F217" t="s">
        <v>1229</v>
      </c>
      <c r="G217" t="s">
        <v>1230</v>
      </c>
      <c r="H217" t="s">
        <v>1231</v>
      </c>
      <c r="I217" s="5">
        <v>1323557</v>
      </c>
      <c r="J217" s="6">
        <v>817</v>
      </c>
      <c r="K217" t="s">
        <v>403</v>
      </c>
      <c r="L217" t="s">
        <v>1232</v>
      </c>
      <c r="M217" t="s">
        <v>1219</v>
      </c>
      <c r="N217" t="s">
        <v>1220</v>
      </c>
      <c r="O217" t="s">
        <v>27</v>
      </c>
      <c r="P217" s="7" t="str">
        <f>VLOOKUP(I217,[1]应付款管理!$A$1:$J$65536,10,FALSE)</f>
        <v>USD</v>
      </c>
      <c r="Q217">
        <f>VLOOKUP(I217,[1]应付款管理!$A$1:$J$65536,9,0)</f>
        <v>817</v>
      </c>
      <c r="R217">
        <f t="shared" si="9"/>
        <v>0</v>
      </c>
      <c r="S217">
        <f t="shared" si="10"/>
        <v>0</v>
      </c>
      <c r="T217" t="str">
        <f>$T$1&amp;I217</f>
        <v>，1323557</v>
      </c>
      <c r="U217" t="s">
        <v>1233</v>
      </c>
    </row>
    <row r="218" ht="14.1" customHeight="1" spans="1:21">
      <c r="A218" s="2">
        <v>43350</v>
      </c>
      <c r="B218" s="2">
        <v>43350</v>
      </c>
      <c r="C218" s="2">
        <v>43388</v>
      </c>
      <c r="D218" s="2">
        <v>43350</v>
      </c>
      <c r="E218" s="2">
        <v>43351</v>
      </c>
      <c r="F218" t="s">
        <v>1234</v>
      </c>
      <c r="G218" t="s">
        <v>1235</v>
      </c>
      <c r="H218" t="s">
        <v>1236</v>
      </c>
      <c r="I218" s="5">
        <v>1358996</v>
      </c>
      <c r="J218" s="6">
        <v>140.12</v>
      </c>
      <c r="K218" t="s">
        <v>403</v>
      </c>
      <c r="L218" t="s">
        <v>1237</v>
      </c>
      <c r="M218" t="s">
        <v>1238</v>
      </c>
      <c r="N218" t="s">
        <v>1239</v>
      </c>
      <c r="O218" t="s">
        <v>27</v>
      </c>
      <c r="P218" s="7" t="str">
        <f>VLOOKUP(I218,[1]应付款管理!$A$1:$J$65536,10,FALSE)</f>
        <v>USD</v>
      </c>
      <c r="Q218">
        <f>VLOOKUP(I218,[1]应付款管理!$A$1:$J$65536,9,0)</f>
        <v>140.12</v>
      </c>
      <c r="R218">
        <f t="shared" si="9"/>
        <v>0</v>
      </c>
      <c r="S218">
        <f t="shared" si="10"/>
        <v>0</v>
      </c>
      <c r="T218" t="str">
        <f>$T$1&amp;I218</f>
        <v>，1358996</v>
      </c>
      <c r="U218" t="s">
        <v>1240</v>
      </c>
    </row>
    <row r="219" ht="14.1" customHeight="1" spans="1:21">
      <c r="A219" s="2">
        <v>43350</v>
      </c>
      <c r="B219" s="2">
        <v>43350</v>
      </c>
      <c r="C219" s="2">
        <v>43388</v>
      </c>
      <c r="D219" s="2">
        <v>43350</v>
      </c>
      <c r="E219" s="2">
        <v>43352</v>
      </c>
      <c r="F219" t="s">
        <v>1241</v>
      </c>
      <c r="G219" t="s">
        <v>1242</v>
      </c>
      <c r="H219" t="s">
        <v>1243</v>
      </c>
      <c r="I219" s="5">
        <v>1348372</v>
      </c>
      <c r="J219" s="6">
        <v>184.08</v>
      </c>
      <c r="K219" t="s">
        <v>403</v>
      </c>
      <c r="L219" t="s">
        <v>1244</v>
      </c>
      <c r="M219" t="s">
        <v>1219</v>
      </c>
      <c r="N219" t="s">
        <v>1220</v>
      </c>
      <c r="O219" t="s">
        <v>27</v>
      </c>
      <c r="P219" s="7" t="str">
        <f>VLOOKUP(I219,[1]应付款管理!$A$1:$J$65536,10,FALSE)</f>
        <v>USD</v>
      </c>
      <c r="Q219">
        <f>VLOOKUP(I219,[1]应付款管理!$A$1:$J$65536,9,0)</f>
        <v>184.06</v>
      </c>
      <c r="R219">
        <f t="shared" si="9"/>
        <v>0</v>
      </c>
      <c r="S219">
        <f t="shared" si="10"/>
        <v>0.0200000000000102</v>
      </c>
      <c r="T219" t="str">
        <f>$T$1&amp;I219</f>
        <v>，1348372</v>
      </c>
      <c r="U219" t="s">
        <v>1245</v>
      </c>
    </row>
    <row r="220" ht="14.1" customHeight="1" spans="1:21">
      <c r="A220" s="2">
        <v>43355</v>
      </c>
      <c r="B220" s="2">
        <v>43355</v>
      </c>
      <c r="C220" s="2">
        <v>43388</v>
      </c>
      <c r="D220" s="2">
        <v>43355</v>
      </c>
      <c r="E220" s="2">
        <v>43356</v>
      </c>
      <c r="F220" t="s">
        <v>1246</v>
      </c>
      <c r="G220" t="s">
        <v>1247</v>
      </c>
      <c r="H220" t="s">
        <v>1248</v>
      </c>
      <c r="I220" s="5">
        <v>1363632</v>
      </c>
      <c r="J220" s="6">
        <v>76.52</v>
      </c>
      <c r="K220" t="s">
        <v>403</v>
      </c>
      <c r="L220" t="s">
        <v>1249</v>
      </c>
      <c r="M220" t="s">
        <v>1219</v>
      </c>
      <c r="N220" t="s">
        <v>1250</v>
      </c>
      <c r="O220" t="s">
        <v>27</v>
      </c>
      <c r="P220" s="7" t="str">
        <f>VLOOKUP(I220,[1]应付款管理!$A$1:$J$65536,10,FALSE)</f>
        <v>USD</v>
      </c>
      <c r="Q220">
        <f>VLOOKUP(I220,[1]应付款管理!$A$1:$J$65536,9,0)</f>
        <v>76.52</v>
      </c>
      <c r="R220">
        <f t="shared" si="9"/>
        <v>0</v>
      </c>
      <c r="S220">
        <f t="shared" si="10"/>
        <v>0</v>
      </c>
      <c r="T220" t="str">
        <f>$T$1&amp;I220</f>
        <v>，1363632</v>
      </c>
      <c r="U220" t="s">
        <v>1251</v>
      </c>
    </row>
    <row r="221" ht="14.1" customHeight="1" spans="1:21">
      <c r="A221" s="2">
        <v>43357</v>
      </c>
      <c r="B221" s="2">
        <v>43357</v>
      </c>
      <c r="C221" s="2">
        <v>43388</v>
      </c>
      <c r="D221" s="2">
        <v>43357</v>
      </c>
      <c r="E221" s="2">
        <v>43359</v>
      </c>
      <c r="F221" t="s">
        <v>1252</v>
      </c>
      <c r="G221" t="s">
        <v>1253</v>
      </c>
      <c r="H221" t="s">
        <v>1254</v>
      </c>
      <c r="I221" s="5">
        <v>1369331</v>
      </c>
      <c r="J221" s="6">
        <v>236.15</v>
      </c>
      <c r="K221" t="s">
        <v>403</v>
      </c>
      <c r="L221" t="s">
        <v>1255</v>
      </c>
      <c r="M221" t="s">
        <v>1256</v>
      </c>
      <c r="N221" t="s">
        <v>1257</v>
      </c>
      <c r="O221" t="s">
        <v>27</v>
      </c>
      <c r="P221" s="7" t="str">
        <f>VLOOKUP(I221,[1]应付款管理!$A$1:$J$65536,10,FALSE)</f>
        <v>USD</v>
      </c>
      <c r="Q221">
        <f>VLOOKUP(I221,[1]应付款管理!$A$1:$J$65536,9,0)</f>
        <v>236.15</v>
      </c>
      <c r="R221">
        <f t="shared" si="9"/>
        <v>0</v>
      </c>
      <c r="S221">
        <f t="shared" si="10"/>
        <v>0</v>
      </c>
      <c r="T221" t="str">
        <f>$T$1&amp;I221</f>
        <v>，1369331</v>
      </c>
      <c r="U221" t="s">
        <v>1258</v>
      </c>
    </row>
    <row r="222" ht="14.1" customHeight="1" spans="1:21">
      <c r="A222" s="2">
        <v>43359</v>
      </c>
      <c r="B222" s="2">
        <v>43359</v>
      </c>
      <c r="C222" s="2">
        <v>43388</v>
      </c>
      <c r="D222" s="2">
        <v>43359</v>
      </c>
      <c r="E222" s="2">
        <v>43360</v>
      </c>
      <c r="F222" t="s">
        <v>1259</v>
      </c>
      <c r="G222" t="s">
        <v>1260</v>
      </c>
      <c r="H222" t="s">
        <v>1261</v>
      </c>
      <c r="I222" s="5">
        <v>1362424</v>
      </c>
      <c r="J222" s="6">
        <v>69.27</v>
      </c>
      <c r="K222" t="s">
        <v>403</v>
      </c>
      <c r="L222" t="s">
        <v>1262</v>
      </c>
      <c r="M222" t="s">
        <v>1226</v>
      </c>
      <c r="N222" t="s">
        <v>1227</v>
      </c>
      <c r="O222" t="s">
        <v>27</v>
      </c>
      <c r="P222" s="7" t="str">
        <f>VLOOKUP(I222,[1]应付款管理!$A$1:$J$65536,10,FALSE)</f>
        <v>USD</v>
      </c>
      <c r="Q222">
        <f>VLOOKUP(I222,[1]应付款管理!$A$1:$J$65536,9,0)</f>
        <v>69.27</v>
      </c>
      <c r="R222">
        <f t="shared" si="9"/>
        <v>0</v>
      </c>
      <c r="S222">
        <f t="shared" si="10"/>
        <v>0</v>
      </c>
      <c r="T222" t="str">
        <f>$T$1&amp;I222</f>
        <v>，1362424</v>
      </c>
      <c r="U222" t="s">
        <v>1263</v>
      </c>
    </row>
    <row r="223" ht="14.1" customHeight="1" spans="1:21">
      <c r="A223" s="2">
        <v>43368</v>
      </c>
      <c r="B223" s="2">
        <v>43368</v>
      </c>
      <c r="C223" s="2">
        <v>43388</v>
      </c>
      <c r="D223" s="2">
        <v>43368</v>
      </c>
      <c r="E223" s="2">
        <v>43371</v>
      </c>
      <c r="F223" t="s">
        <v>1264</v>
      </c>
      <c r="G223" t="s">
        <v>1265</v>
      </c>
      <c r="H223" t="s">
        <v>1266</v>
      </c>
      <c r="I223" s="5">
        <v>1373083</v>
      </c>
      <c r="J223" s="6">
        <v>231.19</v>
      </c>
      <c r="K223" t="s">
        <v>403</v>
      </c>
      <c r="L223" t="s">
        <v>1267</v>
      </c>
      <c r="M223" t="s">
        <v>1238</v>
      </c>
      <c r="N223" t="s">
        <v>1268</v>
      </c>
      <c r="O223" t="s">
        <v>27</v>
      </c>
      <c r="P223" s="7" t="str">
        <f>VLOOKUP(I223,[1]应付款管理!$A$1:$J$65536,10,FALSE)</f>
        <v>USD</v>
      </c>
      <c r="Q223">
        <f>VLOOKUP(I223,[1]应付款管理!$A$1:$J$65536,9,0)</f>
        <v>231.19</v>
      </c>
      <c r="R223">
        <f t="shared" si="9"/>
        <v>0</v>
      </c>
      <c r="S223">
        <f t="shared" si="10"/>
        <v>0</v>
      </c>
      <c r="T223" t="str">
        <f>$T$1&amp;I223</f>
        <v>，1373083</v>
      </c>
      <c r="U223" t="s">
        <v>1269</v>
      </c>
    </row>
    <row r="224" ht="15.75" spans="9:16">
      <c r="I224" s="8"/>
      <c r="J224" s="9">
        <f>SUM(J2:J66)</f>
        <v>12780.05</v>
      </c>
      <c r="K224" s="10" t="s">
        <v>23</v>
      </c>
      <c r="L224" s="11" t="s">
        <v>1270</v>
      </c>
      <c r="M224" s="8"/>
      <c r="N224" s="8"/>
      <c r="P224" s="7"/>
    </row>
    <row r="225" ht="15.75" spans="9:16">
      <c r="I225" s="8"/>
      <c r="J225" s="9">
        <f>SUM(J67:J68)</f>
        <v>136.97</v>
      </c>
      <c r="K225" s="10" t="s">
        <v>388</v>
      </c>
      <c r="L225" s="11" t="s">
        <v>1271</v>
      </c>
      <c r="M225" s="8"/>
      <c r="N225" s="8"/>
      <c r="P225" s="7"/>
    </row>
    <row r="226" ht="15.75" spans="9:16">
      <c r="I226" s="8"/>
      <c r="J226" s="9">
        <f>SUM(J69:J223)</f>
        <v>20810.38</v>
      </c>
      <c r="K226" s="10" t="s">
        <v>403</v>
      </c>
      <c r="L226" s="11" t="s">
        <v>1272</v>
      </c>
      <c r="M226" s="8"/>
      <c r="N226" s="8"/>
      <c r="P226" s="7"/>
    </row>
    <row r="227" spans="9:14">
      <c r="I227" s="8"/>
      <c r="J227" s="8"/>
      <c r="K227" s="8"/>
      <c r="L227" s="8"/>
      <c r="M227" s="8"/>
      <c r="N227" s="8"/>
    </row>
    <row r="231" ht="14.1" customHeight="1" spans="1:16">
      <c r="A231" s="2">
        <v>43372</v>
      </c>
      <c r="B231" s="2">
        <v>43372</v>
      </c>
      <c r="C231" s="2">
        <v>43388</v>
      </c>
      <c r="D231" s="2">
        <v>43372</v>
      </c>
      <c r="E231" s="2">
        <v>43374</v>
      </c>
      <c r="F231" t="s">
        <v>1273</v>
      </c>
      <c r="G231" t="s">
        <v>1274</v>
      </c>
      <c r="H231" t="s">
        <v>1275</v>
      </c>
      <c r="I231" s="5">
        <v>1369255</v>
      </c>
      <c r="J231" s="6">
        <v>49.56</v>
      </c>
      <c r="K231" t="s">
        <v>403</v>
      </c>
      <c r="L231" t="s">
        <v>1276</v>
      </c>
      <c r="M231" t="s">
        <v>420</v>
      </c>
      <c r="N231" t="s">
        <v>421</v>
      </c>
      <c r="O231" t="s">
        <v>27</v>
      </c>
      <c r="P231" s="4" t="s">
        <v>1277</v>
      </c>
    </row>
  </sheetData>
  <autoFilter ref="A1:S226">
    <extLst/>
  </autoFilter>
  <sortState ref="A2:O224">
    <sortCondition ref="K2:K224"/>
    <sortCondition ref="F2:F224"/>
    <sortCondition ref="D2:D224"/>
  </sortState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CIT-karmen欧燕珍</cp:lastModifiedBy>
  <cp:revision>1</cp:revision>
  <dcterms:created xsi:type="dcterms:W3CDTF">2018-10-09T08:10:08Z</dcterms:created>
  <dcterms:modified xsi:type="dcterms:W3CDTF">2018-10-09T08:51:20Z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