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17春节包房" sheetId="2" r:id="rId2"/>
  </sheets>
  <calcPr calcId="144525" concurrentCalc="0"/>
</workbook>
</file>

<file path=xl/sharedStrings.xml><?xml version="1.0" encoding="utf-8"?>
<sst xmlns="http://schemas.openxmlformats.org/spreadsheetml/2006/main" count="894">
  <si>
    <t>No.</t>
  </si>
  <si>
    <t>Name</t>
  </si>
  <si>
    <t>Order No.</t>
  </si>
  <si>
    <t>Check in
date</t>
  </si>
  <si>
    <t>Check out
date</t>
  </si>
  <si>
    <t>Nt</t>
  </si>
  <si>
    <t>Room Type</t>
  </si>
  <si>
    <t>Room</t>
  </si>
  <si>
    <t>Rate/night Room</t>
  </si>
  <si>
    <t>Total Room Charge</t>
  </si>
  <si>
    <t>Payment</t>
  </si>
  <si>
    <t>Outstandting</t>
  </si>
  <si>
    <t>Payment Date</t>
  </si>
  <si>
    <t>7/7/2017</t>
  </si>
  <si>
    <t>chen shaoming</t>
  </si>
  <si>
    <t>14/7/2017</t>
  </si>
  <si>
    <t>15/7/2017</t>
  </si>
  <si>
    <t>Ocean front</t>
  </si>
  <si>
    <t>WAN JUN,XU MANHUA,ZHANG XIHONG,XU SHENMEI</t>
  </si>
  <si>
    <t>16/7/2017</t>
  </si>
  <si>
    <t>Pool villa</t>
  </si>
  <si>
    <t>WANG ZHIHAO,WANG XIAOWEN,WANG ELEVEN,YANG</t>
  </si>
  <si>
    <t>Ocean Suite</t>
  </si>
  <si>
    <t>ZHANG MENGTIAN,XU XIAOYUN,YU JIAQI,XU YANJIN</t>
  </si>
  <si>
    <t>YU 17/7/2017</t>
  </si>
  <si>
    <t>He Mina,WU XINYI,KONG CHUNFEI,WANG ZHENGHAO</t>
  </si>
  <si>
    <t>18/7/2017</t>
  </si>
  <si>
    <t>Zhang nan, Zhang yubao Yang suqin</t>
  </si>
  <si>
    <t>GU HUIPING,GU ZHOUCHEN,LIHAITAO,LIFENGXIAN,L</t>
  </si>
  <si>
    <t>17/7/2017</t>
  </si>
  <si>
    <t>20/7/2017</t>
  </si>
  <si>
    <t>SHENG/WEIJUAN</t>
  </si>
  <si>
    <t>NIU XIAOXIA,YOU YUEYING,NIU HUAFANG,XU GANG,</t>
  </si>
  <si>
    <t>19/7/2017</t>
  </si>
  <si>
    <t>21/7/2017</t>
  </si>
  <si>
    <t>P170721170914489</t>
  </si>
  <si>
    <t>8/3/2017</t>
  </si>
  <si>
    <t>Peng Dong,Tang Yang</t>
  </si>
  <si>
    <t>23/7/2017</t>
  </si>
  <si>
    <t>Tong Xiaoyan</t>
  </si>
  <si>
    <t>25/7/2017</t>
  </si>
  <si>
    <t>REN/XIAOXI,LIANG/WENQI,ZHANG/WENJIA,YUAN/JIN</t>
  </si>
  <si>
    <t>24/7/2017</t>
  </si>
  <si>
    <t>26/7/2017</t>
  </si>
  <si>
    <t>CUI XIAOJIANO,XIAO YA,WANG XUESHA,ZHU LI</t>
  </si>
  <si>
    <t>DENG JIANLIN,ZHANG XINGHUA</t>
  </si>
  <si>
    <t>28/7/2017</t>
  </si>
  <si>
    <t>YAN CUIJIANG</t>
  </si>
  <si>
    <t>29/7/2017</t>
  </si>
  <si>
    <t>Chen jiechang</t>
  </si>
  <si>
    <t>30/7/2017</t>
  </si>
  <si>
    <t>LAN RONG,ZHANG LEI,ZHANG RUITONG</t>
  </si>
  <si>
    <t>31/7/2017</t>
  </si>
  <si>
    <t>GAO ZHUO</t>
  </si>
  <si>
    <t>SEHN XIAOCHEN</t>
  </si>
  <si>
    <t>-</t>
  </si>
  <si>
    <t>P170809104516489</t>
  </si>
  <si>
    <t>TOTAL</t>
  </si>
  <si>
    <t>16/8/2017</t>
  </si>
  <si>
    <t>21</t>
  </si>
  <si>
    <t>ZHU YINGYING,ZHANG YISHAJIANG YIMOJIANG SH</t>
  </si>
  <si>
    <t>1/8/2017</t>
  </si>
  <si>
    <t>4</t>
  </si>
  <si>
    <t>518</t>
  </si>
  <si>
    <t>12,000.00</t>
  </si>
  <si>
    <t>22</t>
  </si>
  <si>
    <t>CHEN/YUAN,GONG/ZHENGZHENG</t>
  </si>
  <si>
    <t>3/8/2017</t>
  </si>
  <si>
    <t>3</t>
  </si>
  <si>
    <t>516</t>
  </si>
  <si>
    <t>14,500.00</t>
  </si>
  <si>
    <t>23</t>
  </si>
  <si>
    <t>517</t>
  </si>
  <si>
    <t>24</t>
  </si>
  <si>
    <t>HU MAOYANG,SUN PEIYAN,SUN YAWEN</t>
  </si>
  <si>
    <t>4/8/2017</t>
  </si>
  <si>
    <t>6</t>
  </si>
  <si>
    <t>606</t>
  </si>
  <si>
    <t>18,000.00</t>
  </si>
  <si>
    <t>25</t>
  </si>
  <si>
    <t>JING LU</t>
  </si>
  <si>
    <t>2/8/2017</t>
  </si>
  <si>
    <t>5/8/2017</t>
  </si>
  <si>
    <t>603</t>
  </si>
  <si>
    <t>26</t>
  </si>
  <si>
    <t>TAO/LIANG</t>
  </si>
  <si>
    <t>6/8/2017</t>
  </si>
  <si>
    <t>27</t>
  </si>
  <si>
    <t>28</t>
  </si>
  <si>
    <t>LIN MING</t>
  </si>
  <si>
    <t>7/8/2017</t>
  </si>
  <si>
    <t>2</t>
  </si>
  <si>
    <t>29</t>
  </si>
  <si>
    <t>Gu Yao,Yao Qi</t>
  </si>
  <si>
    <t>503</t>
  </si>
  <si>
    <t>30</t>
  </si>
  <si>
    <t>ZHANG XIUZHU,ZHANG MEIMEI,ZHANG LIUNA,XU ZE</t>
  </si>
  <si>
    <t>9/8/2017</t>
  </si>
  <si>
    <t>509</t>
  </si>
  <si>
    <t>31</t>
  </si>
  <si>
    <t>HUANG RIAN,LI BAOQIONG,ZENG MINLING,HUANG 2</t>
  </si>
  <si>
    <t>G/8/201G</t>
  </si>
  <si>
    <t>32</t>
  </si>
  <si>
    <t>ZHAO MINGMING,NI XU,ZHAO HAIYONG,ZHAO YILUN</t>
  </si>
  <si>
    <t>8/8N2017</t>
  </si>
  <si>
    <t>10/8/2017</t>
  </si>
  <si>
    <t>501</t>
  </si>
  <si>
    <t>33</t>
  </si>
  <si>
    <t>SUN LUUN</t>
  </si>
  <si>
    <t>505</t>
  </si>
  <si>
    <t>34</t>
  </si>
  <si>
    <t>ZHANG WEIXIONG</t>
  </si>
  <si>
    <t>8/8/2017</t>
  </si>
  <si>
    <t>11/8/2017</t>
  </si>
  <si>
    <t>315</t>
  </si>
  <si>
    <t>8,000.00</t>
  </si>
  <si>
    <t>35</t>
  </si>
  <si>
    <t>man libing</t>
  </si>
  <si>
    <t>507</t>
  </si>
  <si>
    <t>36</t>
  </si>
  <si>
    <t>LU CHANGAN,SONG GUOQIN,ZHOU BIN,TANG HUIYI</t>
  </si>
  <si>
    <t>12/8/2017</t>
  </si>
  <si>
    <t>37</t>
  </si>
  <si>
    <t>CUIRONG,MA XIAOQI,ZHANG JUE,ZHU BEIJIE,ZHANG</t>
  </si>
  <si>
    <t>14/8/2017</t>
  </si>
  <si>
    <t>38</t>
  </si>
  <si>
    <t>Zhu Na</t>
  </si>
  <si>
    <t>39</t>
  </si>
  <si>
    <t>CHEN SHAOMIN</t>
  </si>
  <si>
    <t>40</t>
  </si>
  <si>
    <t>ZHAO SONGBIN</t>
  </si>
  <si>
    <t>41</t>
  </si>
  <si>
    <t>BAO CHENXUE,FENG BIN</t>
  </si>
  <si>
    <t>13/8/2017</t>
  </si>
  <si>
    <t>15/8/2017</t>
  </si>
  <si>
    <t>P170816145621489</t>
  </si>
  <si>
    <t>21/8/2017</t>
  </si>
  <si>
    <t>42</t>
  </si>
  <si>
    <t>ZENG LI,ZHANG YANHUI</t>
  </si>
  <si>
    <t>17/8/2017</t>
  </si>
  <si>
    <t>5</t>
  </si>
  <si>
    <t>43</t>
  </si>
  <si>
    <t>RUAN JINGJING,DENG PING,ZHONG SIWEI,DENG LI</t>
  </si>
  <si>
    <t>44</t>
  </si>
  <si>
    <t>BIAN/SUYING,YANG/GUOBIN,HE/JIAN,SHI/QUHUA,SI</t>
  </si>
  <si>
    <t>18/8/2017</t>
  </si>
  <si>
    <t>45</t>
  </si>
  <si>
    <t>ZHANG/ZHIQIANG,JIE/XIAHUI,LU/XIAOMEI,LV/JIANV</t>
  </si>
  <si>
    <t>46</t>
  </si>
  <si>
    <t>CHEN YONG,XUAN XIANGRONG,GAO HANFANG,GUO</t>
  </si>
  <si>
    <t>19/8/2017</t>
  </si>
  <si>
    <t>47</t>
  </si>
  <si>
    <t>Wang Chaozheng</t>
  </si>
  <si>
    <t>20/8/2017</t>
  </si>
  <si>
    <t>318</t>
  </si>
  <si>
    <t>48</t>
  </si>
  <si>
    <t>Zhang Xiaopu</t>
  </si>
  <si>
    <t>49</t>
  </si>
  <si>
    <t>wang peng,Xu jing,ZHU CHIDAN,ZHU YI</t>
  </si>
  <si>
    <t>22/8/2017</t>
  </si>
  <si>
    <t>50</t>
  </si>
  <si>
    <t>Yang Fang</t>
  </si>
  <si>
    <t>24/8/2017</t>
  </si>
  <si>
    <t>26/8/2017</t>
  </si>
  <si>
    <t>51</t>
  </si>
  <si>
    <t>CHENG RAN,LIU YANG,ZHANG SHAN,CHENG HANG</t>
  </si>
  <si>
    <t>23/8/2017</t>
  </si>
  <si>
    <t>510</t>
  </si>
  <si>
    <t>52</t>
  </si>
  <si>
    <t>XIE KAI,KANG ZHENGHAO,KANG RUI,KANG YUXUAN,</t>
  </si>
  <si>
    <t>25/8/2017</t>
  </si>
  <si>
    <t>27/8/2017</t>
  </si>
  <si>
    <t>53</t>
  </si>
  <si>
    <t>SHEN QINGLI,SHEN QINGKE,LI JIE,SHEN YONGSHEN</t>
  </si>
  <si>
    <t>54</t>
  </si>
  <si>
    <t>lee siewkim,LIU JING,GAO ZHIMIN,ZHANG WENYUAN</t>
  </si>
  <si>
    <t>2/9/2017</t>
  </si>
  <si>
    <t>4/9/2017</t>
  </si>
  <si>
    <t>55</t>
  </si>
  <si>
    <t>FANG/RUNZE,LYU/MING,YUN/FENG,CHENG/YAN,ZHA</t>
  </si>
  <si>
    <t>3/9/2017</t>
  </si>
  <si>
    <t>7/9/2017</t>
  </si>
  <si>
    <t>P170908112448489</t>
  </si>
  <si>
    <t>56</t>
  </si>
  <si>
    <t>CAO JIAQI,CHEN ZHEXIAN,SHI QIANMEI,QIAN JIABIT</t>
  </si>
  <si>
    <t>8/9/2017</t>
  </si>
  <si>
    <t>314</t>
  </si>
  <si>
    <t>57</t>
  </si>
  <si>
    <t>LO YIUCHEUNG,LAI YEE MEI</t>
  </si>
  <si>
    <t>10/9/2017</t>
  </si>
  <si>
    <t>13/9/2017</t>
  </si>
  <si>
    <t>508</t>
  </si>
  <si>
    <t>58</t>
  </si>
  <si>
    <t>CHEN YI</t>
  </si>
  <si>
    <t>14/9/2017</t>
  </si>
  <si>
    <t>16/9/2017</t>
  </si>
  <si>
    <t>59</t>
  </si>
  <si>
    <t>HAN JIALIANG,XU LIHUA,ZHENG XUANLIN,HAN XIAO</t>
  </si>
  <si>
    <t>12/9/2017</t>
  </si>
  <si>
    <t>60</t>
  </si>
  <si>
    <t>LIU LEIZHANG YUN,YAO XINSHENG,JIA CHAOYUE</t>
  </si>
  <si>
    <t>18/9/2017</t>
  </si>
  <si>
    <t>20/9/2017</t>
  </si>
  <si>
    <t>511</t>
  </si>
  <si>
    <t>61</t>
  </si>
  <si>
    <t>Jin Min,Pang Lulu,Yao Liangjun,Jin Zhijuan</t>
  </si>
  <si>
    <t>24/9/2017</t>
  </si>
  <si>
    <t>26/9/2017</t>
  </si>
  <si>
    <t>62</t>
  </si>
  <si>
    <t>Wang Danyi,Zhang Dong</t>
  </si>
  <si>
    <t>22/9/2017</t>
  </si>
  <si>
    <t>P170927143031489</t>
  </si>
  <si>
    <t>负数表示还有预付款在酒店</t>
  </si>
  <si>
    <t>Check in date</t>
  </si>
  <si>
    <t>Check out date</t>
  </si>
  <si>
    <t>Room Rate/night</t>
  </si>
  <si>
    <t>29/9/2017</t>
  </si>
  <si>
    <t>64</t>
  </si>
  <si>
    <r>
      <rPr>
        <sz val="10"/>
        <rFont val="Verdana"/>
        <charset val="134"/>
      </rPr>
      <t>Xiong Ruizhe</t>
    </r>
    <r>
      <rPr>
        <vertAlign val="subscript"/>
        <sz val="10"/>
        <rFont val="Verdana"/>
        <charset val="134"/>
      </rPr>
      <t>/</t>
    </r>
    <r>
      <rPr>
        <sz val="10"/>
        <rFont val="Verdana"/>
        <charset val="134"/>
      </rPr>
      <t>LIU WANYI,REN XUEYING</t>
    </r>
  </si>
  <si>
    <t>27/9/2017</t>
  </si>
  <si>
    <t>521</t>
  </si>
  <si>
    <t>65</t>
  </si>
  <si>
    <t>ZHANG DINRONG</t>
  </si>
  <si>
    <t>2/10/2017</t>
  </si>
  <si>
    <t>66</t>
  </si>
  <si>
    <t>ZHANG ZHEZHEN</t>
  </si>
  <si>
    <t>67</t>
  </si>
  <si>
    <t>Wu QIANG,Guo XUEMEI</t>
  </si>
  <si>
    <t>1/10/2017</t>
  </si>
  <si>
    <t>4/10/2017</t>
  </si>
  <si>
    <t>68</t>
  </si>
  <si>
    <t>CHEN QIUYAN</t>
  </si>
  <si>
    <t>30/9/2017</t>
  </si>
  <si>
    <t>6/10/2017</t>
  </si>
  <si>
    <t>69</t>
  </si>
  <si>
    <t>wen jiabao</t>
  </si>
  <si>
    <t>70</t>
  </si>
  <si>
    <t>QIAN ZHONGJING</t>
  </si>
  <si>
    <t>5/10/2017</t>
  </si>
  <si>
    <t>8/10/2017</t>
  </si>
  <si>
    <t>71</t>
  </si>
  <si>
    <t>duan wanjun,zuo yijun</t>
  </si>
  <si>
    <t>72</t>
  </si>
  <si>
    <t>ZHANG YANQI</t>
  </si>
  <si>
    <t>12/10/2017</t>
  </si>
  <si>
    <t>14/10/2017</t>
  </si>
  <si>
    <t>73</t>
  </si>
  <si>
    <t>MA ANDONG,ZHANG HAN,MA FENG,CHANG YUHONG</t>
  </si>
  <si>
    <t>15/10/2017</t>
  </si>
  <si>
    <t>20/10/2017</t>
  </si>
  <si>
    <t>74</t>
  </si>
  <si>
    <t>PENG ZEPING,SUN CIUYANG,PENG LIMIN,PENG FEI,Z</t>
  </si>
  <si>
    <t>17/10/2017</t>
  </si>
  <si>
    <t>75</t>
  </si>
  <si>
    <t>ZHOU JING,GAO LAN,BI TING,ZHOU WEIDONG,WANC</t>
  </si>
  <si>
    <t>24/10/2017</t>
  </si>
  <si>
    <t>76</t>
  </si>
  <si>
    <t>XU ZHOUMIN,CHEN JING,WANG ZHICHAO,LUO SHA</t>
  </si>
  <si>
    <t>22/10/2017</t>
  </si>
  <si>
    <t>27/10/2017</t>
  </si>
  <si>
    <t>77</t>
  </si>
  <si>
    <t>ZENG ZHIHONG,HUANG LINGYAN</t>
  </si>
  <si>
    <t>9/11/2017</t>
  </si>
  <si>
    <t>11/11/2017</t>
  </si>
  <si>
    <t>721</t>
  </si>
  <si>
    <t>5,000.00</t>
  </si>
  <si>
    <t>P171114175042489</t>
  </si>
  <si>
    <t>78</t>
  </si>
  <si>
    <t>ZHANG YUKE</t>
  </si>
  <si>
    <t>8/11/2017</t>
  </si>
  <si>
    <t>13/11/2017</t>
  </si>
  <si>
    <t>79</t>
  </si>
  <si>
    <t>LIU MANYI,GUO QING</t>
  </si>
  <si>
    <t>80</t>
  </si>
  <si>
    <t>ZHENG SHENGYUAN,Huang Muzong,WU JIAPENG</t>
  </si>
  <si>
    <t>12/11/2017</t>
  </si>
  <si>
    <t>14/11/2017</t>
  </si>
  <si>
    <t>81</t>
  </si>
  <si>
    <t>NG KWOK CHI,CHEUNG KA YAN</t>
  </si>
  <si>
    <t>15/11/2017</t>
  </si>
  <si>
    <t>Sky Suite</t>
  </si>
  <si>
    <t>742</t>
  </si>
  <si>
    <t>82</t>
  </si>
  <si>
    <t>SIN KA WING,NG SHUKYAN SANDY</t>
  </si>
  <si>
    <t>713</t>
  </si>
  <si>
    <t>16/11/2017</t>
  </si>
  <si>
    <t>83</t>
  </si>
  <si>
    <t>Xiaoyan Huang</t>
  </si>
  <si>
    <t>18/11/2017</t>
  </si>
  <si>
    <t>84</t>
  </si>
  <si>
    <t>Su Weitao</t>
  </si>
  <si>
    <t>10/11/2017</t>
  </si>
  <si>
    <t>8</t>
  </si>
  <si>
    <t>85</t>
  </si>
  <si>
    <t>LU MING</t>
  </si>
  <si>
    <t>19/11/2017</t>
  </si>
  <si>
    <t>752</t>
  </si>
  <si>
    <t>86</t>
  </si>
  <si>
    <t>CHEN YANXI,ZENG CHENG</t>
  </si>
  <si>
    <t>20/11/2017</t>
  </si>
  <si>
    <t>724</t>
  </si>
  <si>
    <t>87</t>
  </si>
  <si>
    <t>XU QIN</t>
  </si>
  <si>
    <t>21/11/2017</t>
  </si>
  <si>
    <t>88</t>
  </si>
  <si>
    <t>You Hongjuan</t>
  </si>
  <si>
    <t>751</t>
  </si>
  <si>
    <t>89</t>
  </si>
  <si>
    <t>ZHANG DINGMEI</t>
  </si>
  <si>
    <t>23/11/2017</t>
  </si>
  <si>
    <t>90</t>
  </si>
  <si>
    <t>GAO JINLIANG</t>
  </si>
  <si>
    <t>26/11/2017</t>
  </si>
  <si>
    <t>91</t>
  </si>
  <si>
    <t>Duan Hai Chun</t>
  </si>
  <si>
    <t>92</t>
  </si>
  <si>
    <t>CHEN JIAHUI,ZHAO JINGJIN</t>
  </si>
  <si>
    <t>25/11/2017</t>
  </si>
  <si>
    <t>27/11/2017</t>
  </si>
  <si>
    <t>741</t>
  </si>
  <si>
    <t>P171129160830489</t>
  </si>
  <si>
    <t>Total Room</t>
  </si>
  <si>
    <t>Charge</t>
  </si>
  <si>
    <t>1/12/2017</t>
  </si>
  <si>
    <t>SHEN HONG,LI RAI,QU WEIQIANG</t>
  </si>
  <si>
    <t>4/12/2017</t>
  </si>
  <si>
    <t>YAN SHUAI</t>
  </si>
  <si>
    <t>5/12/2017</t>
  </si>
  <si>
    <t>7/12/2017</t>
  </si>
  <si>
    <t>Tan Haoran,Xu Tan Bohan,Li Xiuqin,Xu Huimin,He Jin</t>
  </si>
  <si>
    <t>2/12/2017</t>
  </si>
  <si>
    <t>8/12/2017</t>
  </si>
  <si>
    <t>LI FANG,MIAO QING</t>
  </si>
  <si>
    <t>10/12/2017</t>
  </si>
  <si>
    <t>12/12/2017</t>
  </si>
  <si>
    <t>XU YAN</t>
  </si>
  <si>
    <t>15/12/2017</t>
  </si>
  <si>
    <t>HU YANHONG,WANG QIUQI,CHEN HAO,SHI LAN,ZHO</t>
  </si>
  <si>
    <t>12/1/2018</t>
  </si>
  <si>
    <t>15/1/2018</t>
  </si>
  <si>
    <t>XU JINGWEN,ZHOU WENTING,XIE YIWEN,le huijie</t>
  </si>
  <si>
    <t>14/1/2018</t>
  </si>
  <si>
    <t>16/1/2018</t>
  </si>
  <si>
    <t>WANG LIHANG,ZHANG XUEYA,YING RONGMING</t>
  </si>
  <si>
    <t>13/1/2018</t>
  </si>
  <si>
    <t>17/1/2018</t>
  </si>
  <si>
    <t>Su Tingling, Jian Lingjun,Li Zhangfeng,Guo</t>
  </si>
  <si>
    <t>18/1/2018</t>
  </si>
  <si>
    <t>Wei Zhu</t>
  </si>
  <si>
    <t>YE CHAO,XIE</t>
  </si>
  <si>
    <t>21/1/2018</t>
  </si>
  <si>
    <t>23/1/2018</t>
  </si>
  <si>
    <t>QI XIN</t>
  </si>
  <si>
    <t>YIN JUNJIE</t>
  </si>
  <si>
    <t>19/1/2018</t>
  </si>
  <si>
    <t>Zhenghui Ge</t>
  </si>
  <si>
    <t>20/1/2018</t>
  </si>
  <si>
    <t>24/1/2018</t>
  </si>
  <si>
    <t>Chen Xinyu</t>
  </si>
  <si>
    <t>HU XIAO</t>
  </si>
  <si>
    <t>25/1/2018</t>
  </si>
  <si>
    <t>MEI ZHENXING</t>
  </si>
  <si>
    <t>26/1/2018</t>
  </si>
  <si>
    <t>Cai Xinyun</t>
  </si>
  <si>
    <t>27/1/2018</t>
  </si>
  <si>
    <t>WANG RONG</t>
  </si>
  <si>
    <t>XU LI,XU ZHIFENG</t>
  </si>
  <si>
    <t>28/1/2018</t>
  </si>
  <si>
    <t>SHUSHAN SHI</t>
  </si>
  <si>
    <t>29/1/2018</t>
  </si>
  <si>
    <t>LIN JINLIAN,CHEN YONGXIONG</t>
  </si>
  <si>
    <t>30/1/2018</t>
  </si>
  <si>
    <t>DING KAIWEN,ZHANG YUN,DING QILIN</t>
  </si>
  <si>
    <t>LONG CHEN1253670</t>
  </si>
  <si>
    <t>31/1/2018</t>
  </si>
  <si>
    <t>shi xuecheng,shi yijia,feng xuemin,feng</t>
  </si>
  <si>
    <t>1/2/2018</t>
  </si>
  <si>
    <t>Shu Qing Shen</t>
  </si>
  <si>
    <t>5/2/2018</t>
  </si>
  <si>
    <t>Xueling Huang</t>
  </si>
  <si>
    <t>8/2/2018</t>
  </si>
  <si>
    <t>10/2/2018</t>
  </si>
  <si>
    <t>欠酒店</t>
  </si>
  <si>
    <r>
      <rPr>
        <sz val="10"/>
        <color rgb="FFFFFFFF"/>
        <rFont val="Verdana"/>
        <charset val="134"/>
      </rPr>
      <t>Outstanding Balance</t>
    </r>
    <r>
      <rPr>
        <sz val="10"/>
        <color rgb="FFFFFFFF"/>
        <rFont val="Arial"/>
        <charset val="134"/>
      </rPr>
      <t xml:space="preserve">	</t>
    </r>
    <r>
      <rPr>
        <sz val="10"/>
        <color rgb="FFFFFFFF"/>
        <rFont val="Verdana"/>
        <charset val="134"/>
      </rPr>
      <t>605,150.00</t>
    </r>
  </si>
  <si>
    <t>P180215131434489</t>
  </si>
  <si>
    <t>TT on 20/2/18</t>
  </si>
  <si>
    <t>1,000,000.00</t>
  </si>
  <si>
    <t>-605,150.00</t>
  </si>
  <si>
    <t>1</t>
  </si>
  <si>
    <t>SONG DAI</t>
  </si>
  <si>
    <t>21/2/2018</t>
  </si>
  <si>
    <t>22/2/2018</t>
  </si>
  <si>
    <t>15,500.00</t>
  </si>
  <si>
    <t>379,350.00</t>
  </si>
  <si>
    <t>DENG HEYANG, DENG GANG</t>
  </si>
  <si>
    <t>23/2/2018</t>
  </si>
  <si>
    <t>722/711</t>
  </si>
  <si>
    <t>11,000.00</t>
  </si>
  <si>
    <t>22,000.00</t>
  </si>
  <si>
    <t>357,350.00</t>
  </si>
  <si>
    <t>Zhang Bing</t>
  </si>
  <si>
    <t>24/2/2018</t>
  </si>
  <si>
    <t>17,500.00</t>
  </si>
  <si>
    <t>35,000.00</t>
  </si>
  <si>
    <t>322,350.00</t>
  </si>
  <si>
    <t>YAN JINGLING,CHEN YUN,YAN GUOHUA,HU YUHUA</t>
  </si>
  <si>
    <t>46,500.00</t>
  </si>
  <si>
    <t>275,850.00</t>
  </si>
  <si>
    <t>HU ZIJIAN,LI JIANLIN</t>
  </si>
  <si>
    <t>27/2/2018</t>
  </si>
  <si>
    <t>87,500.00</t>
  </si>
  <si>
    <t>188,350.00</t>
  </si>
  <si>
    <t>LAN JING</t>
  </si>
  <si>
    <t>1/3/2018</t>
  </si>
  <si>
    <t>3/3/2018</t>
  </si>
  <si>
    <t>712</t>
  </si>
  <si>
    <t>10,000.00</t>
  </si>
  <si>
    <t>178,350.00</t>
  </si>
  <si>
    <t>7</t>
  </si>
  <si>
    <t>LEI YIN</t>
  </si>
  <si>
    <t>5/3/2018</t>
  </si>
  <si>
    <t>168,350.00</t>
  </si>
  <si>
    <t>Lili Yang</t>
  </si>
  <si>
    <t>7/3/2018</t>
  </si>
  <si>
    <t>29,000.00</t>
  </si>
  <si>
    <t>139,350.00</t>
  </si>
  <si>
    <t>9</t>
  </si>
  <si>
    <t>Yang Xin</t>
  </si>
  <si>
    <t>9/3/2018</t>
  </si>
  <si>
    <t>110,350.00</t>
  </si>
  <si>
    <t>10</t>
  </si>
  <si>
    <t>CHEN CHUCHU,CHEN XITONG</t>
  </si>
  <si>
    <t>8/3/2018</t>
  </si>
  <si>
    <t>101</t>
  </si>
  <si>
    <t>25,000.00</t>
  </si>
  <si>
    <t>85,350.00</t>
  </si>
  <si>
    <t>11</t>
  </si>
  <si>
    <t>Shali ZHOU</t>
  </si>
  <si>
    <t>11/3/2018</t>
  </si>
  <si>
    <t>13/3/2018</t>
  </si>
  <si>
    <t>56,350.00</t>
  </si>
  <si>
    <t>12</t>
  </si>
  <si>
    <t>Wang Mengmeng</t>
  </si>
  <si>
    <t>14/3/2018</t>
  </si>
  <si>
    <t>72,500.00</t>
  </si>
  <si>
    <t>- 16,150.00</t>
  </si>
  <si>
    <t>13</t>
  </si>
  <si>
    <t>Rengang Tang</t>
  </si>
  <si>
    <t>16/3/2018</t>
  </si>
  <si>
    <t>18/3/2018</t>
  </si>
  <si>
    <t>731</t>
  </si>
  <si>
    <t>- 26,150.00</t>
  </si>
  <si>
    <t>14</t>
  </si>
  <si>
    <t>SUN XUEFENG</t>
  </si>
  <si>
    <t>12/3/2018</t>
  </si>
  <si>
    <t>19/3/2018</t>
  </si>
  <si>
    <t>- 61,150.00</t>
  </si>
  <si>
    <t>15</t>
  </si>
  <si>
    <t>JINGYI DING</t>
  </si>
  <si>
    <t>20/3/2018</t>
  </si>
  <si>
    <t>711</t>
  </si>
  <si>
    <t>- 71,150.00</t>
  </si>
  <si>
    <t>16</t>
  </si>
  <si>
    <t>XU JINGQIAN,LU JUNHONG</t>
  </si>
  <si>
    <t>23/3/2018</t>
  </si>
  <si>
    <t>26/3/2018</t>
  </si>
  <si>
    <t>15,000.00</t>
  </si>
  <si>
    <t>- 86,150.00</t>
  </si>
  <si>
    <t>17</t>
  </si>
  <si>
    <t>Liu Huiwen</t>
  </si>
  <si>
    <t>25/3/2018</t>
  </si>
  <si>
    <t>27/3/2018</t>
  </si>
  <si>
    <t>- 96,150.00</t>
  </si>
  <si>
    <t>18</t>
  </si>
  <si>
    <t>SHA XUEYAN,CHEN YONGJIE,SHA DINGZHANG</t>
  </si>
  <si>
    <t>28/3/2018</t>
  </si>
  <si>
    <t>-125,150.00</t>
  </si>
  <si>
    <t>19</t>
  </si>
  <si>
    <t>Huang LI,DAN QIUPING</t>
  </si>
  <si>
    <t>-140,150.00</t>
  </si>
  <si>
    <t>20</t>
  </si>
  <si>
    <t>WANG JINGYU</t>
  </si>
  <si>
    <t>734</t>
  </si>
  <si>
    <t>-155,150.00</t>
  </si>
  <si>
    <t>550,000.00</t>
  </si>
  <si>
    <t xml:space="preserve"> P180329113148489</t>
  </si>
  <si>
    <t>TT on 30/3/18</t>
  </si>
  <si>
    <t>500,000.00</t>
  </si>
  <si>
    <r>
      <rPr>
        <sz val="10"/>
        <rFont val="Verdana"/>
        <charset val="134"/>
      </rPr>
      <t>LIU HAO</t>
    </r>
    <r>
      <rPr>
        <vertAlign val="subscript"/>
        <sz val="10"/>
        <rFont val="Verdana"/>
        <charset val="134"/>
      </rPr>
      <t>/</t>
    </r>
    <r>
      <rPr>
        <sz val="10"/>
        <rFont val="Verdana"/>
        <charset val="134"/>
      </rPr>
      <t>YAO YUSHAN</t>
    </r>
  </si>
  <si>
    <t>30/3/2018</t>
  </si>
  <si>
    <t>754</t>
  </si>
  <si>
    <t>324,850.00</t>
  </si>
  <si>
    <t>ZHOU YIFAN</t>
  </si>
  <si>
    <t>9,000.00</t>
  </si>
  <si>
    <t>288,850.00</t>
  </si>
  <si>
    <t>GUO WEI TANG YIYUN</t>
  </si>
  <si>
    <t>29/3/2018</t>
  </si>
  <si>
    <t>31/3/2018</t>
  </si>
  <si>
    <t>722</t>
  </si>
  <si>
    <t>278,850.00</t>
  </si>
  <si>
    <t>Pu Meijie,Shao Xinyu, Jiang Caizhen, Gao Yanming</t>
  </si>
  <si>
    <t>1/4/2018</t>
  </si>
  <si>
    <t>260,850.00</t>
  </si>
  <si>
    <t>Liu Huiwan</t>
  </si>
  <si>
    <t>4/4/2018</t>
  </si>
  <si>
    <t>176,850.00</t>
  </si>
  <si>
    <t>WANG LEI</t>
  </si>
  <si>
    <t>2/4/2018</t>
  </si>
  <si>
    <t>166,850.00</t>
  </si>
  <si>
    <t>LIU AHWNYUN,HE DANDAN</t>
  </si>
  <si>
    <t>156,850.00</t>
  </si>
  <si>
    <t>JI HAIBING,ZHANG HAIYAN,WU YAPING</t>
  </si>
  <si>
    <t>3/4/2018</t>
  </si>
  <si>
    <t>127,850.00</t>
  </si>
  <si>
    <t>li xu,ZHUANG SHIQI</t>
  </si>
  <si>
    <t>5/4/2018</t>
  </si>
  <si>
    <t>112,850.00</t>
  </si>
  <si>
    <t>ZHOU MIAO,ZHANG WENBO,LINANTING</t>
  </si>
  <si>
    <t>310</t>
  </si>
  <si>
    <t>94,850.00</t>
  </si>
  <si>
    <t>SHEN/QING,YU/JIE,YU/YALI</t>
  </si>
  <si>
    <t>7/4/2018</t>
  </si>
  <si>
    <t>58,850.00</t>
  </si>
  <si>
    <t>QIN XIANGYUAN,HE YANI</t>
  </si>
  <si>
    <t>15,350.00</t>
  </si>
  <si>
    <t>Wu Mangyun,Chen Gang</t>
  </si>
  <si>
    <t>350.00</t>
  </si>
  <si>
    <t>Lei Li</t>
  </si>
  <si>
    <t>8/4/2018</t>
  </si>
  <si>
    <t>- 14,650.00</t>
  </si>
  <si>
    <t>WU HUISHI</t>
  </si>
  <si>
    <t>10/4/2018</t>
  </si>
  <si>
    <t>- 43,650.00</t>
  </si>
  <si>
    <t>ZHAO JING</t>
  </si>
  <si>
    <t>9/4/2018</t>
  </si>
  <si>
    <t>11/4/2018</t>
  </si>
  <si>
    <t>- 67,650.00</t>
  </si>
  <si>
    <t>Zhang Geqing,Sun Huiping,Zhang Xiner</t>
  </si>
  <si>
    <t>13/4/2018</t>
  </si>
  <si>
    <t>18,500.00</t>
  </si>
  <si>
    <t>-160,150.00</t>
  </si>
  <si>
    <t>wei Ran,zhang wenllang,wang Ting</t>
  </si>
  <si>
    <t>14/4/2018</t>
  </si>
  <si>
    <t>-232,150.00</t>
  </si>
  <si>
    <t>HUANG YANLIN</t>
  </si>
  <si>
    <t>16/4/2018</t>
  </si>
  <si>
    <t>-261,150.00</t>
  </si>
  <si>
    <t>Shen Jun</t>
  </si>
  <si>
    <t>15/4/2018</t>
  </si>
  <si>
    <t>-271,150.00</t>
  </si>
  <si>
    <t>ZHANG JIAMING</t>
  </si>
  <si>
    <t>17/4/2018</t>
  </si>
  <si>
    <t>-300,150.00</t>
  </si>
  <si>
    <t>LV Ting</t>
  </si>
  <si>
    <t>18/4/2018</t>
  </si>
  <si>
    <t>-343,650.00</t>
  </si>
  <si>
    <t>Gong Xilan, GONG XIAOLAN</t>
  </si>
  <si>
    <t>-361,650.00</t>
  </si>
  <si>
    <t>YANG WEI,YUAN YINGZHI,LIU</t>
  </si>
  <si>
    <t>19/4/2018</t>
  </si>
  <si>
    <t>314/315</t>
  </si>
  <si>
    <t>-379,650.00</t>
  </si>
  <si>
    <t>Lin Yao,Zhang Qigige, Li Wai</t>
  </si>
  <si>
    <t>21/4/2018</t>
  </si>
  <si>
    <t>-406,650.00</t>
  </si>
  <si>
    <t>XU MIN</t>
  </si>
  <si>
    <t>-450,150.00</t>
  </si>
  <si>
    <t>P180424155307489</t>
  </si>
  <si>
    <t>1,500,000.00</t>
  </si>
  <si>
    <t>TT on 3/5/18</t>
  </si>
  <si>
    <t>Wang Yijing,Han Yunbo,Wang Mangzhen,Liu Ziyan</t>
  </si>
  <si>
    <t>29/4/2018</t>
  </si>
  <si>
    <t>3/5/2018</t>
  </si>
  <si>
    <t>CHU HO TING</t>
  </si>
  <si>
    <t>23/4/2018</t>
  </si>
  <si>
    <t>25/4/2018</t>
  </si>
  <si>
    <t>PENG LU</t>
  </si>
  <si>
    <t>24/4/2018</t>
  </si>
  <si>
    <t>27/4/2018</t>
  </si>
  <si>
    <t>JIN ZHEFEI,XU YAN</t>
  </si>
  <si>
    <t>26/4/2018</t>
  </si>
  <si>
    <t>GE WEN FEI,YANG XUAN,LIU LI JUAN,ZHANG CHU</t>
  </si>
  <si>
    <t>2/5/2018</t>
  </si>
  <si>
    <t>5/5/2018</t>
  </si>
  <si>
    <t>TANG XUEJIN,ZHENG MINGZHONG, JIANG</t>
  </si>
  <si>
    <t>7/5/2018</t>
  </si>
  <si>
    <t>wang/yinying,gu/zhixuan,lil/zihur</t>
  </si>
  <si>
    <t>4/5/2018</t>
  </si>
  <si>
    <t>8/5/2018</t>
  </si>
  <si>
    <t>LI WEI,ZHANG TENGHUA,ZHANG FENGWEN,ZENG</t>
  </si>
  <si>
    <t>9/5/2018</t>
  </si>
  <si>
    <t>Ms. Yang Yang</t>
  </si>
  <si>
    <t>6/5/2018</t>
  </si>
  <si>
    <t>10/5/2018</t>
  </si>
  <si>
    <t>763</t>
  </si>
  <si>
    <t>4,500.00</t>
  </si>
  <si>
    <t>Xu Nan,Wang Ruyu,Wang Xiaotiu</t>
  </si>
  <si>
    <t>14/5/2018</t>
  </si>
  <si>
    <t>16/5/2018</t>
  </si>
  <si>
    <t>YAN SHAOFENG</t>
  </si>
  <si>
    <t>15/5/2018</t>
  </si>
  <si>
    <t>20/5/2018</t>
  </si>
  <si>
    <t>XIE XIN,SHAO MENGYAO</t>
  </si>
  <si>
    <t>19/5/2018</t>
  </si>
  <si>
    <t>23/5/2018</t>
  </si>
  <si>
    <r>
      <rPr>
        <sz val="10"/>
        <rFont val="Verdana"/>
        <charset val="134"/>
      </rPr>
      <t>li/linka</t>
    </r>
    <r>
      <rPr>
        <sz val="10"/>
        <rFont val="MingLiU"/>
        <charset val="134"/>
      </rPr>
      <t>丨</t>
    </r>
    <r>
      <rPr>
        <sz val="10"/>
        <rFont val="Verdana"/>
        <charset val="134"/>
      </rPr>
      <t>,yu/qing</t>
    </r>
  </si>
  <si>
    <t>24/5/2018</t>
  </si>
  <si>
    <t>FENG XI</t>
  </si>
  <si>
    <t>26/5/2018</t>
  </si>
  <si>
    <t>732</t>
  </si>
  <si>
    <t>4,050.00</t>
  </si>
  <si>
    <t>LIU SHEYU</t>
  </si>
  <si>
    <t>27/5/2018</t>
  </si>
  <si>
    <t>酒店少收，先按酒店</t>
  </si>
  <si>
    <t>JIN CHUNXIAN</t>
  </si>
  <si>
    <t>28/5/2018</t>
  </si>
  <si>
    <t>762</t>
  </si>
  <si>
    <t>ZHU XINPING</t>
  </si>
  <si>
    <t>29/5/2018</t>
  </si>
  <si>
    <t>1/6/2018</t>
  </si>
  <si>
    <t>Meng Cheng</t>
  </si>
  <si>
    <t>4/6/2018</t>
  </si>
  <si>
    <t>733</t>
  </si>
  <si>
    <t>XUAN ZHANG</t>
  </si>
  <si>
    <t>7/6/2018</t>
  </si>
  <si>
    <t>Deng Qiming</t>
  </si>
  <si>
    <t>11/6/2018</t>
  </si>
  <si>
    <t>13/6/2018</t>
  </si>
  <si>
    <t>10,800.00</t>
  </si>
  <si>
    <t>wu Yang, II Fan</t>
  </si>
  <si>
    <t>Xingyue Gao</t>
  </si>
  <si>
    <t>16/6/2018</t>
  </si>
  <si>
    <t>ZHANG YUNKAI</t>
  </si>
  <si>
    <t>14/6/2018</t>
  </si>
  <si>
    <t>Feng Xing</t>
  </si>
  <si>
    <t>15/6/2018</t>
  </si>
  <si>
    <t>17/6/2018</t>
  </si>
  <si>
    <t>Jiaqing Fan</t>
  </si>
  <si>
    <t>Huang Yabei</t>
  </si>
  <si>
    <t>18/6/2018</t>
  </si>
  <si>
    <t>Qiaoyi Xie</t>
  </si>
  <si>
    <t>19/6/2018</t>
  </si>
  <si>
    <t>6 Sky Suite</t>
  </si>
  <si>
    <t>751-764</t>
  </si>
  <si>
    <t>27,000.00</t>
  </si>
  <si>
    <t>XIE HANLI,XIANG WENTING</t>
  </si>
  <si>
    <t>20/6/2018</t>
  </si>
  <si>
    <t>LIU LING,CHAI JING</t>
  </si>
  <si>
    <t>Liu Zhen</t>
  </si>
  <si>
    <t>LIAN WEI,CHEN JIE</t>
  </si>
  <si>
    <t>21/6/2018</t>
  </si>
  <si>
    <t>764</t>
  </si>
  <si>
    <t>LIU PEIXIN</t>
  </si>
  <si>
    <t>13,050.00</t>
  </si>
  <si>
    <t>DAI YETING</t>
  </si>
  <si>
    <t>22/6/2018</t>
  </si>
  <si>
    <t>Ma Ying,Wang Yonggiang</t>
  </si>
  <si>
    <t>23/6/2018</t>
  </si>
  <si>
    <t>7,200.00</t>
  </si>
  <si>
    <t>LI ZHENG,LI LINGYUN</t>
  </si>
  <si>
    <t>Xu Bin,Tao Hang</t>
  </si>
  <si>
    <t>CHEN ZHIQIANG</t>
  </si>
  <si>
    <t>LI MINGHAO, DONG WEI</t>
  </si>
  <si>
    <t>24/6/2018</t>
  </si>
  <si>
    <t>SIO KAI HONG</t>
  </si>
  <si>
    <t>25/6/2018</t>
  </si>
  <si>
    <t>HAO FENG, CHEN YUE</t>
  </si>
  <si>
    <t>26/6/2018</t>
  </si>
  <si>
    <t>28/6/2018</t>
  </si>
  <si>
    <t>JIANG JUNNA,JIANG JUNQI, YU DANDAN,WANG</t>
  </si>
  <si>
    <t>JI XIAORUI</t>
  </si>
  <si>
    <t>29/6/2018</t>
  </si>
  <si>
    <t>1/7/2018</t>
  </si>
  <si>
    <t>P180809164653489</t>
  </si>
  <si>
    <t>TT on 20/5/18</t>
  </si>
  <si>
    <r>
      <rPr>
        <sz val="10"/>
        <rFont val="Arial"/>
        <charset val="134"/>
      </rPr>
      <t>7</t>
    </r>
    <r>
      <rPr>
        <sz val="10"/>
        <rFont val="宋体"/>
        <charset val="134"/>
      </rPr>
      <t>月包房款</t>
    </r>
  </si>
  <si>
    <t>1,250,000.00</t>
  </si>
  <si>
    <r>
      <rPr>
        <sz val="10"/>
        <rFont val="宋体"/>
        <charset val="134"/>
      </rPr>
      <t>其中</t>
    </r>
    <r>
      <rPr>
        <sz val="10"/>
        <rFont val="Arial"/>
        <charset val="134"/>
      </rPr>
      <t>499500</t>
    </r>
    <r>
      <rPr>
        <sz val="10"/>
        <rFont val="宋体"/>
        <charset val="134"/>
      </rPr>
      <t>转预付款</t>
    </r>
  </si>
  <si>
    <r>
      <rPr>
        <sz val="10"/>
        <rFont val="宋体"/>
        <charset val="134"/>
      </rPr>
      <t>冲平，预付款为</t>
    </r>
    <r>
      <rPr>
        <sz val="10"/>
        <rFont val="Arial"/>
        <charset val="134"/>
      </rPr>
      <t>0</t>
    </r>
  </si>
  <si>
    <r>
      <rPr>
        <sz val="10"/>
        <rFont val="宋体"/>
        <charset val="134"/>
      </rPr>
      <t>剩下</t>
    </r>
    <r>
      <rPr>
        <sz val="10"/>
        <rFont val="Arial"/>
        <charset val="134"/>
      </rPr>
      <t>750500</t>
    </r>
    <r>
      <rPr>
        <sz val="10"/>
        <rFont val="宋体"/>
        <charset val="134"/>
      </rPr>
      <t>做包房款</t>
    </r>
  </si>
  <si>
    <t>4/7/2018</t>
  </si>
  <si>
    <t>13,775.00</t>
  </si>
  <si>
    <t>LEI LIAO</t>
  </si>
  <si>
    <t>5/7/2018</t>
  </si>
  <si>
    <t>7/7/2018</t>
  </si>
  <si>
    <t>ZHAO WEI HU</t>
  </si>
  <si>
    <t>6/7/2018</t>
  </si>
  <si>
    <t>8/7/2018</t>
  </si>
  <si>
    <t>723</t>
  </si>
  <si>
    <t>4,275.00</t>
  </si>
  <si>
    <t>ZHIHUI CAO</t>
  </si>
  <si>
    <t>2/7/2018</t>
  </si>
  <si>
    <t>11,400.00</t>
  </si>
  <si>
    <t>ZHANG TAO</t>
  </si>
  <si>
    <t>JIANG MIN</t>
  </si>
  <si>
    <t>9/7/2018</t>
  </si>
  <si>
    <t>ZHAO XUAN</t>
  </si>
  <si>
    <t>HUANG XIAO YI</t>
  </si>
  <si>
    <t>YU/YAN,LU/HUAJUN,LU/RAISHENG</t>
  </si>
  <si>
    <t>11/7/2018</t>
  </si>
  <si>
    <t>17,575.00</t>
  </si>
  <si>
    <t>CHEUNG CHIN YEUNG</t>
  </si>
  <si>
    <t>10/7/2018</t>
  </si>
  <si>
    <t>12/7/2018</t>
  </si>
  <si>
    <t>761</t>
  </si>
  <si>
    <t>LIU HUAN</t>
  </si>
  <si>
    <t>13/7/2018</t>
  </si>
  <si>
    <t>JIANG CHENG LIANG</t>
  </si>
  <si>
    <t>ZHENG ZHANG</t>
  </si>
  <si>
    <t>753</t>
  </si>
  <si>
    <t>HAIYAN ZHAN</t>
  </si>
  <si>
    <t>14/7/2018</t>
  </si>
  <si>
    <t>721/723</t>
  </si>
  <si>
    <t>8,550.00</t>
  </si>
  <si>
    <t>JIA YAN YAO</t>
  </si>
  <si>
    <t>LI CHAO</t>
  </si>
  <si>
    <t>17/7/2018</t>
  </si>
  <si>
    <t>CIJIA LI</t>
  </si>
  <si>
    <t>18/7/2018</t>
  </si>
  <si>
    <t>LI XINGXING</t>
  </si>
  <si>
    <t>CHEN XIAOLI,chen</t>
  </si>
  <si>
    <t>21/7/2018</t>
  </si>
  <si>
    <t>HU WEI</t>
  </si>
  <si>
    <t>20/7/2018</t>
  </si>
  <si>
    <t>23/7/2018</t>
  </si>
  <si>
    <t>63</t>
  </si>
  <si>
    <t>LI YANPING</t>
  </si>
  <si>
    <t>CHEN JIEPAN</t>
  </si>
  <si>
    <t>24/7/2018</t>
  </si>
  <si>
    <t>26/7/2018</t>
  </si>
  <si>
    <t>Ying Zhao</t>
  </si>
  <si>
    <t>27/7/2018</t>
  </si>
  <si>
    <t>YU JINGQIU,WU YIFU</t>
  </si>
  <si>
    <t>28/7/2018</t>
  </si>
  <si>
    <t>LI CXUANXI,WANG TAO,WANG DAYAO,XIE</t>
  </si>
  <si>
    <t>Ge Yanen,Yu Junjun</t>
  </si>
  <si>
    <t>30/7/2018</t>
  </si>
  <si>
    <t>LI JIANQIU,ZUO LEI</t>
  </si>
  <si>
    <t>29/7/2018</t>
  </si>
  <si>
    <t>31/7/2018</t>
  </si>
  <si>
    <t>WANG DING, HUA DAN</t>
  </si>
  <si>
    <t>XU LIFENG</t>
  </si>
  <si>
    <t>WANG BIN,HE XINYU,REN GUANGOHAO,CHEN</t>
  </si>
  <si>
    <t>2/8/2018</t>
  </si>
  <si>
    <t>P180809165135489</t>
  </si>
  <si>
    <t>TT on 21/8/18</t>
  </si>
  <si>
    <t>Yuan Hua Miao</t>
  </si>
  <si>
    <t>Mr. Ming Kit Chu</t>
  </si>
  <si>
    <t>1/8/2018</t>
  </si>
  <si>
    <t>XU LIFEI</t>
  </si>
  <si>
    <t>WU HUI</t>
  </si>
  <si>
    <t>3/8/2018</t>
  </si>
  <si>
    <t>TANG CAIWEN</t>
  </si>
  <si>
    <t>4/8/2018</t>
  </si>
  <si>
    <t>8/8/2018</t>
  </si>
  <si>
    <t>CHU WENJING</t>
  </si>
  <si>
    <t>7/8/2018</t>
  </si>
  <si>
    <t>9/8/2018</t>
  </si>
  <si>
    <t>hou kun</t>
  </si>
  <si>
    <t>10/8/2018</t>
  </si>
  <si>
    <t>DAI YIBI,ZHOU CHUHAN</t>
  </si>
  <si>
    <t>12/8/2018</t>
  </si>
  <si>
    <t>CHEN LIYAN,XUE YONG,XUE HUI</t>
  </si>
  <si>
    <t>519</t>
  </si>
  <si>
    <t>LI YANHUI,QIAN HAOJING</t>
  </si>
  <si>
    <t>13/8/2018</t>
  </si>
  <si>
    <t>HUANG XIANKUL,ZHOU SANMEI</t>
  </si>
  <si>
    <t>14/8/2018</t>
  </si>
  <si>
    <t>Yxian Liang</t>
  </si>
  <si>
    <t>Jingang Wang</t>
  </si>
  <si>
    <t>15/8/2018</t>
  </si>
  <si>
    <t>CAI CHIBIN</t>
  </si>
  <si>
    <t>17/8/2018</t>
  </si>
  <si>
    <t>7,600.00</t>
  </si>
  <si>
    <t>CHEN JIEYUN</t>
  </si>
  <si>
    <t>MIN ZHOU,LIUQING FU,YIYING LI</t>
  </si>
  <si>
    <t>18/8/2018</t>
  </si>
  <si>
    <t>22,800.00</t>
  </si>
  <si>
    <t>LI WEIAI,HUANG DAOXING</t>
  </si>
  <si>
    <t>20/8/2018</t>
  </si>
  <si>
    <t>Wu Lifeng,Luo Jieli,Zhong</t>
  </si>
  <si>
    <t>22/8/2018</t>
  </si>
  <si>
    <t>HUANG WENWEI</t>
  </si>
  <si>
    <t>23/8/2018</t>
  </si>
  <si>
    <t>28/8/2018</t>
  </si>
  <si>
    <t>XIANG MENGJI,XIANG YOUDI</t>
  </si>
  <si>
    <t>25/8/2018</t>
  </si>
  <si>
    <t>29/8/2018</t>
  </si>
  <si>
    <t>Zhu Jing,Yu Ruolan</t>
  </si>
  <si>
    <t>26/8/2018</t>
  </si>
  <si>
    <t>Qinglin Li</t>
  </si>
  <si>
    <t>3/9/2018</t>
  </si>
  <si>
    <t>7/9/2018</t>
  </si>
  <si>
    <t>Sumei Li</t>
  </si>
  <si>
    <t>ZHANG FAN</t>
  </si>
  <si>
    <t>Jiang Ai</t>
  </si>
  <si>
    <t>4/9/2018</t>
  </si>
  <si>
    <t>WANG JINSUO</t>
  </si>
  <si>
    <t>5/9/2018</t>
  </si>
  <si>
    <t>10/9/2018</t>
  </si>
  <si>
    <t>QIAN YANGYING</t>
  </si>
  <si>
    <t>13/9/2018</t>
  </si>
  <si>
    <t>Mr. Lin Gan</t>
  </si>
  <si>
    <t>11/9/2018</t>
  </si>
  <si>
    <t>Mr.JIANG XIAOJUN</t>
  </si>
  <si>
    <t>15/9/2018</t>
  </si>
  <si>
    <t>Wenting Ji</t>
  </si>
  <si>
    <t>16/9/2018</t>
  </si>
  <si>
    <t>Ms.Zhang Ling</t>
  </si>
  <si>
    <t>18/9/2018</t>
  </si>
  <si>
    <t>Ms.Shuwen Liu</t>
  </si>
  <si>
    <t>22/9/2018</t>
  </si>
  <si>
    <t>27/9/2018</t>
  </si>
  <si>
    <t>Mr.Zhu Ye</t>
  </si>
  <si>
    <t>25/9/2018</t>
  </si>
  <si>
    <t>Ms.Hao Wu</t>
  </si>
  <si>
    <t>26/9/2018</t>
  </si>
  <si>
    <t>29/9/2018</t>
  </si>
  <si>
    <t>Mr. Chao Deng</t>
  </si>
  <si>
    <t>30/9/2018</t>
  </si>
  <si>
    <t>1/10/2018</t>
  </si>
  <si>
    <t>93</t>
  </si>
  <si>
    <t>2/10/2018</t>
  </si>
  <si>
    <t>94</t>
  </si>
  <si>
    <t>TIAN HANHAN</t>
  </si>
  <si>
    <t>95</t>
  </si>
  <si>
    <t>96</t>
  </si>
  <si>
    <t>GENG YANGJI DEGAO</t>
  </si>
  <si>
    <t>97</t>
  </si>
  <si>
    <t>3/10/2018</t>
  </si>
  <si>
    <t>98</t>
  </si>
  <si>
    <t>DU YITIAN,TIAN HANAN</t>
  </si>
  <si>
    <t>4/10/2018</t>
  </si>
  <si>
    <t>99</t>
  </si>
  <si>
    <t>SHAN SHAN</t>
  </si>
  <si>
    <t>100</t>
  </si>
  <si>
    <t>LU JUZHONG</t>
  </si>
  <si>
    <t>Zhang Liyuan,Li Wei</t>
  </si>
  <si>
    <t>102</t>
  </si>
  <si>
    <t>YAO KAI</t>
  </si>
  <si>
    <t>103</t>
  </si>
  <si>
    <t>DENG SHUXIAN</t>
  </si>
  <si>
    <t>104</t>
  </si>
  <si>
    <t>LI MENGYA</t>
  </si>
  <si>
    <t>105</t>
  </si>
  <si>
    <t>JIANG JINGWEN</t>
  </si>
  <si>
    <t>106</t>
  </si>
  <si>
    <t>5/10/2018</t>
  </si>
  <si>
    <t>107</t>
  </si>
  <si>
    <t>Shuai Song</t>
  </si>
  <si>
    <t>108</t>
  </si>
  <si>
    <t>SONG WEIQIANG</t>
  </si>
  <si>
    <t>6/10/2018</t>
  </si>
  <si>
    <t>109</t>
  </si>
  <si>
    <t>LIU JIAOJIAO</t>
  </si>
  <si>
    <t>7/10/2018</t>
  </si>
  <si>
    <t>110</t>
  </si>
  <si>
    <t>chen siqian</t>
  </si>
  <si>
    <t>111</t>
  </si>
  <si>
    <t>ZHANG HAO,WANG HUI</t>
  </si>
  <si>
    <t>8/10/2018</t>
  </si>
  <si>
    <t>112</t>
  </si>
  <si>
    <t>Liu Ying, Ottarson Shawn</t>
  </si>
  <si>
    <t>113</t>
  </si>
  <si>
    <t>114</t>
  </si>
  <si>
    <t>ZHANG MING</t>
  </si>
  <si>
    <t>P181012145543489</t>
  </si>
  <si>
    <t>单号</t>
  </si>
  <si>
    <t>酒店名</t>
  </si>
  <si>
    <t>采购单号</t>
  </si>
  <si>
    <t>酒店确认号</t>
  </si>
  <si>
    <t>原币金额</t>
  </si>
  <si>
    <t>原币币种</t>
  </si>
  <si>
    <t>1272956</t>
  </si>
  <si>
    <t>普吉岛印度奇那别墅度假酒店</t>
  </si>
  <si>
    <t/>
  </si>
  <si>
    <t>THB</t>
  </si>
  <si>
    <t>1266049</t>
  </si>
  <si>
    <t>27359</t>
  </si>
  <si>
    <t>1249212</t>
  </si>
  <si>
    <t>26294</t>
  </si>
  <si>
    <t>1263857</t>
  </si>
  <si>
    <t>27258</t>
  </si>
  <si>
    <t>1252138</t>
  </si>
  <si>
    <t>26467</t>
  </si>
  <si>
    <t>1270796</t>
  </si>
  <si>
    <t>1258831</t>
  </si>
  <si>
    <t>26919</t>
  </si>
  <si>
    <t>1267172</t>
  </si>
  <si>
    <t>1272952</t>
  </si>
  <si>
    <t>1269277</t>
  </si>
  <si>
    <t>P180307172538489</t>
  </si>
  <si>
    <t>已付包房</t>
  </si>
  <si>
    <t>Balance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</si>
</sst>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5">
    <font>
      <sz val="10"/>
      <name val="Arial"/>
      <charset val="134"/>
    </font>
    <font>
      <sz val="12"/>
      <color indexed="10"/>
      <name val="宋体"/>
      <charset val="0"/>
    </font>
    <font>
      <sz val="12"/>
      <name val="Arial"/>
      <charset val="0"/>
    </font>
    <font>
      <sz val="12"/>
      <name val="宋体"/>
      <charset val="0"/>
    </font>
    <font>
      <sz val="12"/>
      <name val="Arial"/>
      <charset val="134"/>
    </font>
    <font>
      <sz val="11.25"/>
      <color rgb="FF333333"/>
      <name val="Helvetica"/>
      <charset val="134"/>
    </font>
    <font>
      <sz val="12"/>
      <name val="宋体"/>
      <charset val="134"/>
    </font>
    <font>
      <sz val="10"/>
      <color rgb="FF000000"/>
      <name val="TT27Et00"/>
      <charset val="134"/>
    </font>
    <font>
      <sz val="10"/>
      <color rgb="FF000000"/>
      <name val="TT27Dt00"/>
      <charset val="134"/>
    </font>
    <font>
      <b/>
      <sz val="10"/>
      <name val="Verdana"/>
      <charset val="134"/>
    </font>
    <font>
      <sz val="10"/>
      <name val="Verdana"/>
      <charset val="134"/>
    </font>
    <font>
      <sz val="10"/>
      <color rgb="FFFF0000"/>
      <name val="TT27Et00"/>
      <charset val="134"/>
    </font>
    <font>
      <sz val="10"/>
      <color rgb="FF333333"/>
      <name val="Helvetica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9"/>
      <name val="Verdana"/>
      <charset val="134"/>
    </font>
    <font>
      <sz val="10"/>
      <name val="Times New Roman"/>
      <charset val="134"/>
    </font>
    <font>
      <sz val="10"/>
      <name val="宋体"/>
      <charset val="134"/>
    </font>
    <font>
      <vertAlign val="subscript"/>
      <sz val="10"/>
      <name val="Verdana"/>
      <charset val="134"/>
    </font>
    <font>
      <sz val="10"/>
      <color rgb="FFFF0000"/>
      <name val="Verdana"/>
      <charset val="134"/>
    </font>
    <font>
      <sz val="10"/>
      <color rgb="FFFF0000"/>
      <name val="Tahoma"/>
      <charset val="134"/>
    </font>
    <font>
      <sz val="10"/>
      <color rgb="FFFFFFFF"/>
      <name val="Verdana"/>
      <charset val="134"/>
    </font>
    <font>
      <sz val="12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FFFF"/>
      <name val="Arial"/>
      <charset val="134"/>
    </font>
    <font>
      <sz val="10"/>
      <name val="MingLiU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4F4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2" borderId="21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1" borderId="20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19" borderId="22" applyNumberFormat="0" applyAlignment="0" applyProtection="0">
      <alignment vertical="center"/>
    </xf>
    <xf numFmtId="0" fontId="33" fillId="19" borderId="21" applyNumberFormat="0" applyAlignment="0" applyProtection="0">
      <alignment vertical="center"/>
    </xf>
    <xf numFmtId="0" fontId="35" fillId="21" borderId="23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</cellStyleXfs>
  <cellXfs count="142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2" fillId="0" borderId="1" xfId="0" applyNumberFormat="1" applyFont="1" applyFill="1" applyBorder="1" applyAlignment="1"/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vertical="center" wrapText="1"/>
    </xf>
    <xf numFmtId="0" fontId="12" fillId="2" borderId="0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horizontal="right" vertical="top"/>
    </xf>
    <xf numFmtId="4" fontId="11" fillId="0" borderId="1" xfId="0" applyNumberFormat="1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/>
    </xf>
    <xf numFmtId="0" fontId="13" fillId="0" borderId="0" xfId="0" applyFont="1">
      <alignment vertical="center"/>
    </xf>
    <xf numFmtId="4" fontId="0" fillId="0" borderId="1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/>
    <xf numFmtId="0" fontId="9" fillId="0" borderId="1" xfId="0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indent="1"/>
    </xf>
    <xf numFmtId="0" fontId="15" fillId="0" borderId="1" xfId="0" applyFont="1" applyFill="1" applyBorder="1" applyAlignment="1">
      <alignment horizontal="left"/>
    </xf>
    <xf numFmtId="0" fontId="15" fillId="0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right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0" fontId="13" fillId="2" borderId="6" xfId="0" applyFont="1" applyFill="1" applyBorder="1" applyAlignment="1">
      <alignment vertical="center"/>
    </xf>
    <xf numFmtId="0" fontId="17" fillId="0" borderId="0" xfId="0" applyFont="1">
      <alignment vertical="center"/>
    </xf>
    <xf numFmtId="0" fontId="9" fillId="0" borderId="1" xfId="0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left" indent="1"/>
    </xf>
    <xf numFmtId="0" fontId="18" fillId="0" borderId="1" xfId="0" applyFont="1" applyFill="1" applyBorder="1" applyAlignment="1">
      <alignment horizontal="left" vertical="center" indent="5"/>
    </xf>
    <xf numFmtId="0" fontId="9" fillId="0" borderId="1" xfId="0" applyFont="1" applyFill="1" applyBorder="1" applyAlignment="1">
      <alignment horizontal="left" indent="1"/>
    </xf>
    <xf numFmtId="0" fontId="9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 vertical="top" wrapText="1"/>
    </xf>
    <xf numFmtId="0" fontId="19" fillId="3" borderId="3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right" vertical="top" wrapText="1"/>
    </xf>
    <xf numFmtId="0" fontId="19" fillId="3" borderId="8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4" fontId="19" fillId="4" borderId="5" xfId="0" applyNumberFormat="1" applyFont="1" applyFill="1" applyBorder="1" applyAlignment="1">
      <alignment horizontal="right" vertical="top" wrapText="1"/>
    </xf>
    <xf numFmtId="0" fontId="10" fillId="4" borderId="5" xfId="0" applyFont="1" applyFill="1" applyBorder="1" applyAlignment="1">
      <alignment horizontal="right" vertical="top" wrapText="1"/>
    </xf>
    <xf numFmtId="0" fontId="20" fillId="4" borderId="9" xfId="0" applyFont="1" applyFill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righ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0" fillId="5" borderId="10" xfId="0" applyFont="1" applyFill="1" applyBorder="1" applyAlignment="1">
      <alignment horizontal="right" vertical="top" wrapText="1"/>
    </xf>
    <xf numFmtId="0" fontId="16" fillId="0" borderId="0" xfId="0" applyFont="1" applyAlignment="1">
      <alignment horizontal="left" vertical="top" wrapText="1"/>
    </xf>
    <xf numFmtId="0" fontId="9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left"/>
    </xf>
    <xf numFmtId="0" fontId="10" fillId="0" borderId="11" xfId="0" applyNumberFormat="1" applyFont="1" applyFill="1" applyBorder="1" applyAlignment="1">
      <alignment horizontal="righ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indent="1"/>
    </xf>
    <xf numFmtId="0" fontId="10" fillId="0" borderId="11" xfId="0" applyNumberFormat="1" applyFont="1" applyFill="1" applyBorder="1" applyAlignment="1">
      <alignment horizontal="center"/>
    </xf>
    <xf numFmtId="0" fontId="9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left" vertical="center" indent="1"/>
    </xf>
    <xf numFmtId="4" fontId="10" fillId="5" borderId="14" xfId="0" applyNumberFormat="1" applyFont="1" applyFill="1" applyBorder="1" applyAlignment="1">
      <alignment horizontal="right" vertical="top" wrapText="1"/>
    </xf>
    <xf numFmtId="4" fontId="19" fillId="5" borderId="14" xfId="0" applyNumberFormat="1" applyFont="1" applyFill="1" applyBorder="1" applyAlignment="1">
      <alignment horizontal="right" vertical="top" wrapText="1"/>
    </xf>
    <xf numFmtId="0" fontId="16" fillId="5" borderId="15" xfId="0" applyFont="1" applyFill="1" applyBorder="1" applyAlignment="1">
      <alignment horizontal="left" vertical="top" wrapText="1"/>
    </xf>
    <xf numFmtId="0" fontId="21" fillId="6" borderId="16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left" indent="1"/>
    </xf>
    <xf numFmtId="0" fontId="0" fillId="0" borderId="11" xfId="0" applyFont="1" applyFill="1" applyBorder="1" applyAlignment="1">
      <alignment horizontal="left" vertical="top" indent="1"/>
    </xf>
    <xf numFmtId="0" fontId="0" fillId="0" borderId="18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right" vertical="center"/>
    </xf>
    <xf numFmtId="0" fontId="9" fillId="0" borderId="19" xfId="0" applyFont="1" applyFill="1" applyBorder="1" applyAlignment="1">
      <alignment horizontal="left" vertical="center" indent="1"/>
    </xf>
    <xf numFmtId="0" fontId="0" fillId="0" borderId="11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right"/>
    </xf>
    <xf numFmtId="4" fontId="10" fillId="0" borderId="11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0" fontId="0" fillId="0" borderId="1" xfId="0" applyFont="1" applyFill="1" applyBorder="1" applyAlignment="1"/>
    <xf numFmtId="0" fontId="5" fillId="2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left" vertical="top" indent="1"/>
    </xf>
    <xf numFmtId="0" fontId="13" fillId="2" borderId="17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left" indent="1"/>
    </xf>
    <xf numFmtId="0" fontId="10" fillId="0" borderId="1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4" fillId="0" borderId="0" xfId="0" applyNumberFormat="1" applyFont="1" applyFill="1" applyBorder="1" applyAlignment="1"/>
    <xf numFmtId="4" fontId="1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wrapText="1"/>
    </xf>
    <xf numFmtId="0" fontId="14" fillId="0" borderId="0" xfId="0" applyFont="1" applyFill="1" applyBorder="1" applyAlignment="1"/>
    <xf numFmtId="0" fontId="9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1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1"/>
  <sheetViews>
    <sheetView tabSelected="1" topLeftCell="E307" workbookViewId="0">
      <selection activeCell="P353" sqref="P353"/>
    </sheetView>
  </sheetViews>
  <sheetFormatPr defaultColWidth="10.2857142857143" defaultRowHeight="12.75"/>
  <cols>
    <col min="1" max="1" width="10.8571428571429"/>
    <col min="2" max="2" width="34.4285714285714" customWidth="1"/>
    <col min="3" max="3" width="20" customWidth="1"/>
    <col min="4" max="4" width="12.8571428571429" customWidth="1"/>
    <col min="5" max="5" width="13.5714285714286" customWidth="1"/>
    <col min="6" max="6" width="5.85714285714286" customWidth="1"/>
    <col min="7" max="7" width="13.5714285714286" customWidth="1"/>
    <col min="8" max="8" width="7.57142857142857" customWidth="1"/>
    <col min="9" max="9" width="13.7142857142857"/>
    <col min="10" max="10" width="17.7142857142857"/>
    <col min="11" max="11" width="16.4285714285714" customWidth="1"/>
    <col min="12" max="12" width="11.8571428571429" customWidth="1"/>
    <col min="13" max="13" width="24" customWidth="1"/>
  </cols>
  <sheetData>
    <row r="1" ht="25.5" spans="1:1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20" t="s">
        <v>10</v>
      </c>
      <c r="L1" s="8" t="s">
        <v>11</v>
      </c>
      <c r="M1" s="20" t="s">
        <v>12</v>
      </c>
    </row>
    <row r="2" spans="1:13">
      <c r="A2" s="9"/>
      <c r="B2" s="9"/>
      <c r="C2" s="9"/>
      <c r="D2" s="9"/>
      <c r="E2" s="9"/>
      <c r="F2" s="9"/>
      <c r="G2" s="9"/>
      <c r="H2" s="9"/>
      <c r="I2" s="9"/>
      <c r="J2" s="9"/>
      <c r="K2" s="21">
        <v>-200000</v>
      </c>
      <c r="L2" s="9"/>
      <c r="M2" s="20" t="s">
        <v>13</v>
      </c>
    </row>
    <row r="3" spans="1:13">
      <c r="A3" s="10">
        <v>1</v>
      </c>
      <c r="B3" s="10" t="s">
        <v>14</v>
      </c>
      <c r="C3" s="10">
        <v>1187677</v>
      </c>
      <c r="D3" s="10" t="s">
        <v>15</v>
      </c>
      <c r="E3" s="10" t="s">
        <v>16</v>
      </c>
      <c r="F3" s="10">
        <v>1</v>
      </c>
      <c r="G3" s="10" t="s">
        <v>17</v>
      </c>
      <c r="H3" s="10">
        <v>224</v>
      </c>
      <c r="I3" s="22">
        <v>2800</v>
      </c>
      <c r="J3" s="22">
        <v>2800</v>
      </c>
      <c r="K3" s="9"/>
      <c r="L3" s="22">
        <f>K2+J3</f>
        <v>-197200</v>
      </c>
      <c r="M3" s="9"/>
    </row>
    <row r="4" spans="1:13">
      <c r="A4" s="10">
        <v>2</v>
      </c>
      <c r="B4" s="10" t="s">
        <v>18</v>
      </c>
      <c r="C4" s="10">
        <v>1195042</v>
      </c>
      <c r="D4" s="10" t="s">
        <v>15</v>
      </c>
      <c r="E4" s="10" t="s">
        <v>19</v>
      </c>
      <c r="F4" s="10">
        <v>2</v>
      </c>
      <c r="G4" s="10" t="s">
        <v>20</v>
      </c>
      <c r="H4" s="10">
        <v>510</v>
      </c>
      <c r="I4" s="22">
        <v>12000</v>
      </c>
      <c r="J4" s="22">
        <v>24000</v>
      </c>
      <c r="K4" s="9"/>
      <c r="L4" s="22">
        <f>L3+J4</f>
        <v>-173200</v>
      </c>
      <c r="M4" s="9"/>
    </row>
    <row r="5" spans="1:13">
      <c r="A5" s="10">
        <v>3</v>
      </c>
      <c r="B5" s="10" t="s">
        <v>21</v>
      </c>
      <c r="C5" s="10">
        <v>1204623</v>
      </c>
      <c r="D5" s="10" t="s">
        <v>15</v>
      </c>
      <c r="E5" s="10" t="s">
        <v>19</v>
      </c>
      <c r="F5" s="10">
        <v>2</v>
      </c>
      <c r="G5" s="10" t="s">
        <v>22</v>
      </c>
      <c r="H5" s="10">
        <v>314</v>
      </c>
      <c r="I5" s="22">
        <v>8000</v>
      </c>
      <c r="J5" s="22">
        <v>16000</v>
      </c>
      <c r="K5" s="9"/>
      <c r="L5" s="22">
        <f t="shared" ref="L5:L11" si="0">L4+J5</f>
        <v>-157200</v>
      </c>
      <c r="M5" s="9"/>
    </row>
    <row r="6" spans="1:13">
      <c r="A6" s="10">
        <v>4</v>
      </c>
      <c r="B6" s="10" t="s">
        <v>23</v>
      </c>
      <c r="C6" s="10">
        <v>1175421</v>
      </c>
      <c r="D6" s="10" t="s">
        <v>16</v>
      </c>
      <c r="E6" s="10" t="s">
        <v>24</v>
      </c>
      <c r="F6" s="10">
        <v>2</v>
      </c>
      <c r="G6" s="10" t="s">
        <v>20</v>
      </c>
      <c r="H6" s="10">
        <v>503</v>
      </c>
      <c r="I6" s="22">
        <v>14500</v>
      </c>
      <c r="J6" s="22">
        <v>29000</v>
      </c>
      <c r="K6" s="9"/>
      <c r="L6" s="22">
        <f t="shared" si="0"/>
        <v>-128200</v>
      </c>
      <c r="M6" s="9"/>
    </row>
    <row r="7" spans="1:13">
      <c r="A7" s="10">
        <v>5</v>
      </c>
      <c r="B7" s="10" t="s">
        <v>25</v>
      </c>
      <c r="C7" s="10">
        <v>1204248</v>
      </c>
      <c r="D7" s="10" t="s">
        <v>16</v>
      </c>
      <c r="E7" s="10" t="s">
        <v>26</v>
      </c>
      <c r="F7" s="10">
        <v>3</v>
      </c>
      <c r="G7" s="10" t="s">
        <v>22</v>
      </c>
      <c r="H7" s="10">
        <v>315</v>
      </c>
      <c r="I7" s="22">
        <v>8000</v>
      </c>
      <c r="J7" s="22">
        <v>24000</v>
      </c>
      <c r="K7" s="9"/>
      <c r="L7" s="22">
        <f t="shared" si="0"/>
        <v>-104200</v>
      </c>
      <c r="M7" s="9"/>
    </row>
    <row r="8" spans="1:13">
      <c r="A8" s="10">
        <v>6</v>
      </c>
      <c r="B8" s="10" t="s">
        <v>27</v>
      </c>
      <c r="C8" s="10">
        <v>1193358</v>
      </c>
      <c r="D8" s="10" t="s">
        <v>19</v>
      </c>
      <c r="E8" s="10" t="s">
        <v>26</v>
      </c>
      <c r="F8" s="10">
        <v>2</v>
      </c>
      <c r="G8" s="10" t="s">
        <v>20</v>
      </c>
      <c r="H8" s="10">
        <v>603</v>
      </c>
      <c r="I8" s="22">
        <v>14500</v>
      </c>
      <c r="J8" s="22">
        <v>29000</v>
      </c>
      <c r="K8" s="9"/>
      <c r="L8" s="22">
        <f t="shared" si="0"/>
        <v>-75200</v>
      </c>
      <c r="M8" s="9"/>
    </row>
    <row r="9" spans="1:13">
      <c r="A9" s="10">
        <v>7</v>
      </c>
      <c r="B9" s="10" t="s">
        <v>28</v>
      </c>
      <c r="C9" s="10">
        <v>1195061</v>
      </c>
      <c r="D9" s="10" t="s">
        <v>29</v>
      </c>
      <c r="E9" s="10" t="s">
        <v>30</v>
      </c>
      <c r="F9" s="10">
        <v>3</v>
      </c>
      <c r="G9" s="10" t="s">
        <v>20</v>
      </c>
      <c r="H9" s="10">
        <v>517</v>
      </c>
      <c r="I9" s="22">
        <v>14500</v>
      </c>
      <c r="J9" s="22">
        <v>43500</v>
      </c>
      <c r="K9" s="9"/>
      <c r="L9" s="22">
        <f t="shared" si="0"/>
        <v>-31700</v>
      </c>
      <c r="M9" s="9"/>
    </row>
    <row r="10" spans="1:13">
      <c r="A10" s="10">
        <v>8</v>
      </c>
      <c r="B10" s="10" t="s">
        <v>31</v>
      </c>
      <c r="C10" s="10">
        <v>1175667</v>
      </c>
      <c r="D10" s="10" t="s">
        <v>26</v>
      </c>
      <c r="E10" s="10" t="s">
        <v>30</v>
      </c>
      <c r="F10" s="10">
        <v>2</v>
      </c>
      <c r="G10" s="10" t="s">
        <v>20</v>
      </c>
      <c r="H10" s="10">
        <v>606</v>
      </c>
      <c r="I10" s="22">
        <v>18000</v>
      </c>
      <c r="J10" s="22">
        <v>36000</v>
      </c>
      <c r="K10" s="9"/>
      <c r="L10" s="22">
        <f t="shared" si="0"/>
        <v>4300</v>
      </c>
      <c r="M10" s="9"/>
    </row>
    <row r="11" spans="1:15">
      <c r="A11" s="10">
        <v>9</v>
      </c>
      <c r="B11" s="10" t="s">
        <v>32</v>
      </c>
      <c r="C11" s="10">
        <v>1190194</v>
      </c>
      <c r="D11" s="10" t="s">
        <v>33</v>
      </c>
      <c r="E11" s="10" t="s">
        <v>34</v>
      </c>
      <c r="F11" s="10">
        <v>2</v>
      </c>
      <c r="G11" s="10" t="s">
        <v>20</v>
      </c>
      <c r="H11" s="10">
        <v>603</v>
      </c>
      <c r="I11" s="22">
        <v>14500</v>
      </c>
      <c r="J11" s="22">
        <v>29000</v>
      </c>
      <c r="K11" s="9"/>
      <c r="L11" s="22">
        <f t="shared" si="0"/>
        <v>33300</v>
      </c>
      <c r="M11" s="9"/>
      <c r="N11" s="23" t="s">
        <v>35</v>
      </c>
      <c r="O11" s="24"/>
    </row>
    <row r="12" spans="1:15">
      <c r="A12" s="10"/>
      <c r="B12" s="10"/>
      <c r="C12" s="10"/>
      <c r="D12" s="10"/>
      <c r="E12" s="10"/>
      <c r="F12" s="10"/>
      <c r="G12" s="10"/>
      <c r="H12" s="10"/>
      <c r="I12" s="22"/>
      <c r="J12" s="22"/>
      <c r="K12" s="21">
        <v>-300000</v>
      </c>
      <c r="L12" s="25"/>
      <c r="M12" s="26" t="s">
        <v>36</v>
      </c>
      <c r="N12" s="23"/>
      <c r="O12" s="24"/>
    </row>
    <row r="13" spans="1:15">
      <c r="A13" s="10">
        <v>10</v>
      </c>
      <c r="B13" s="10" t="s">
        <v>37</v>
      </c>
      <c r="C13" s="10">
        <v>1206879</v>
      </c>
      <c r="D13" s="10" t="s">
        <v>34</v>
      </c>
      <c r="E13" s="10" t="s">
        <v>38</v>
      </c>
      <c r="F13" s="10">
        <v>2</v>
      </c>
      <c r="G13" s="10" t="s">
        <v>20</v>
      </c>
      <c r="H13" s="10">
        <v>509</v>
      </c>
      <c r="I13" s="22">
        <v>12000</v>
      </c>
      <c r="J13" s="22">
        <v>24000</v>
      </c>
      <c r="K13" s="9"/>
      <c r="L13" s="22">
        <f>L11+K12+J13</f>
        <v>-242700</v>
      </c>
      <c r="M13" s="9"/>
      <c r="N13" s="24"/>
      <c r="O13" s="24"/>
    </row>
    <row r="14" spans="1:15">
      <c r="A14" s="10">
        <v>11</v>
      </c>
      <c r="B14" s="10" t="s">
        <v>39</v>
      </c>
      <c r="C14" s="10">
        <v>1204616</v>
      </c>
      <c r="D14" s="10" t="s">
        <v>34</v>
      </c>
      <c r="E14" s="10" t="s">
        <v>38</v>
      </c>
      <c r="F14" s="10">
        <v>2</v>
      </c>
      <c r="G14" s="10" t="s">
        <v>20</v>
      </c>
      <c r="H14" s="10">
        <v>518</v>
      </c>
      <c r="I14" s="22">
        <v>18000</v>
      </c>
      <c r="J14" s="22">
        <v>36000</v>
      </c>
      <c r="K14" s="9"/>
      <c r="L14" s="22">
        <f>L13+J14</f>
        <v>-206700</v>
      </c>
      <c r="M14" s="9"/>
      <c r="N14" s="24"/>
      <c r="O14" s="24"/>
    </row>
    <row r="15" spans="1:15">
      <c r="A15" s="10">
        <v>12</v>
      </c>
      <c r="B15" s="10" t="s">
        <v>37</v>
      </c>
      <c r="C15" s="10">
        <v>1206866</v>
      </c>
      <c r="D15" s="10" t="s">
        <v>38</v>
      </c>
      <c r="E15" s="10" t="s">
        <v>40</v>
      </c>
      <c r="F15" s="10">
        <v>2</v>
      </c>
      <c r="G15" s="10" t="s">
        <v>20</v>
      </c>
      <c r="H15" s="10">
        <v>509</v>
      </c>
      <c r="I15" s="22">
        <v>12000</v>
      </c>
      <c r="J15" s="22">
        <v>24000</v>
      </c>
      <c r="K15" s="9"/>
      <c r="L15" s="22">
        <f t="shared" ref="L15:L23" si="1">L14+J15</f>
        <v>-182700</v>
      </c>
      <c r="M15" s="9"/>
      <c r="N15" s="24"/>
      <c r="O15" s="24"/>
    </row>
    <row r="16" spans="1:15">
      <c r="A16" s="10">
        <v>13</v>
      </c>
      <c r="B16" s="10" t="s">
        <v>41</v>
      </c>
      <c r="C16" s="10">
        <v>1174569</v>
      </c>
      <c r="D16" s="10" t="s">
        <v>42</v>
      </c>
      <c r="E16" s="10" t="s">
        <v>43</v>
      </c>
      <c r="F16" s="10">
        <v>2</v>
      </c>
      <c r="G16" s="10" t="s">
        <v>22</v>
      </c>
      <c r="H16" s="10">
        <v>318</v>
      </c>
      <c r="I16" s="22">
        <v>8000</v>
      </c>
      <c r="J16" s="22">
        <v>16000</v>
      </c>
      <c r="K16" s="9"/>
      <c r="L16" s="22">
        <f t="shared" si="1"/>
        <v>-166700</v>
      </c>
      <c r="M16" s="9"/>
      <c r="N16" s="24"/>
      <c r="O16" s="24"/>
    </row>
    <row r="17" spans="1:15">
      <c r="A17" s="10">
        <v>14</v>
      </c>
      <c r="B17" s="10" t="s">
        <v>44</v>
      </c>
      <c r="C17" s="10">
        <v>1205440</v>
      </c>
      <c r="D17" s="10" t="s">
        <v>42</v>
      </c>
      <c r="E17" s="10" t="s">
        <v>43</v>
      </c>
      <c r="F17" s="10">
        <v>2</v>
      </c>
      <c r="G17" s="10" t="s">
        <v>20</v>
      </c>
      <c r="H17" s="10">
        <v>521</v>
      </c>
      <c r="I17" s="22">
        <v>12000</v>
      </c>
      <c r="J17" s="22">
        <v>24000</v>
      </c>
      <c r="K17" s="9"/>
      <c r="L17" s="22">
        <f t="shared" si="1"/>
        <v>-142700</v>
      </c>
      <c r="M17" s="9"/>
      <c r="N17" s="24"/>
      <c r="O17" s="24"/>
    </row>
    <row r="18" spans="1:15">
      <c r="A18" s="10">
        <v>15</v>
      </c>
      <c r="B18" s="10" t="s">
        <v>45</v>
      </c>
      <c r="C18" s="10">
        <v>1188852</v>
      </c>
      <c r="D18" s="10" t="s">
        <v>43</v>
      </c>
      <c r="E18" s="10" t="s">
        <v>46</v>
      </c>
      <c r="F18" s="10">
        <v>2</v>
      </c>
      <c r="G18" s="10" t="s">
        <v>20</v>
      </c>
      <c r="H18" s="10">
        <v>507</v>
      </c>
      <c r="I18" s="22">
        <v>14500</v>
      </c>
      <c r="J18" s="22">
        <v>29000</v>
      </c>
      <c r="K18" s="9"/>
      <c r="L18" s="22">
        <f t="shared" si="1"/>
        <v>-113700</v>
      </c>
      <c r="M18" s="9"/>
      <c r="N18" s="24"/>
      <c r="O18" s="24"/>
    </row>
    <row r="19" spans="1:15">
      <c r="A19" s="10">
        <v>16</v>
      </c>
      <c r="B19" s="10" t="s">
        <v>47</v>
      </c>
      <c r="C19" s="10">
        <v>1202702</v>
      </c>
      <c r="D19" s="10" t="s">
        <v>43</v>
      </c>
      <c r="E19" s="10" t="s">
        <v>48</v>
      </c>
      <c r="F19" s="10">
        <v>3</v>
      </c>
      <c r="G19" s="10" t="s">
        <v>20</v>
      </c>
      <c r="H19" s="10">
        <v>606</v>
      </c>
      <c r="I19" s="22">
        <v>14500</v>
      </c>
      <c r="J19" s="22">
        <v>43500</v>
      </c>
      <c r="K19" s="9"/>
      <c r="L19" s="22">
        <f t="shared" si="1"/>
        <v>-70200</v>
      </c>
      <c r="M19" s="9"/>
      <c r="N19" s="24"/>
      <c r="O19" s="24"/>
    </row>
    <row r="20" spans="1:15">
      <c r="A20" s="10">
        <v>17</v>
      </c>
      <c r="B20" s="10" t="s">
        <v>49</v>
      </c>
      <c r="C20" s="10">
        <v>1205596</v>
      </c>
      <c r="D20" s="10" t="s">
        <v>43</v>
      </c>
      <c r="E20" s="10" t="s">
        <v>50</v>
      </c>
      <c r="F20" s="10">
        <v>4</v>
      </c>
      <c r="G20" s="10" t="s">
        <v>20</v>
      </c>
      <c r="H20" s="10">
        <v>603</v>
      </c>
      <c r="I20" s="22">
        <v>18000</v>
      </c>
      <c r="J20" s="22">
        <v>72000</v>
      </c>
      <c r="K20" s="9"/>
      <c r="L20" s="22">
        <f t="shared" si="1"/>
        <v>1800</v>
      </c>
      <c r="M20" s="9"/>
      <c r="N20" s="24"/>
      <c r="O20" s="24"/>
    </row>
    <row r="21" spans="1:15">
      <c r="A21" s="10">
        <v>18</v>
      </c>
      <c r="B21" s="10" t="s">
        <v>51</v>
      </c>
      <c r="C21" s="10">
        <v>1206409</v>
      </c>
      <c r="D21" s="10" t="s">
        <v>43</v>
      </c>
      <c r="E21" s="10" t="s">
        <v>52</v>
      </c>
      <c r="F21" s="10">
        <v>5</v>
      </c>
      <c r="G21" s="10" t="s">
        <v>20</v>
      </c>
      <c r="H21" s="10">
        <v>314</v>
      </c>
      <c r="I21" s="22">
        <v>8000</v>
      </c>
      <c r="J21" s="22">
        <v>40000</v>
      </c>
      <c r="K21" s="9"/>
      <c r="L21" s="22">
        <f t="shared" si="1"/>
        <v>41800</v>
      </c>
      <c r="M21" s="9"/>
      <c r="N21" s="24"/>
      <c r="O21" s="24"/>
    </row>
    <row r="22" spans="1:15">
      <c r="A22" s="10">
        <v>19</v>
      </c>
      <c r="B22" s="10" t="s">
        <v>53</v>
      </c>
      <c r="C22" s="10">
        <v>1208271</v>
      </c>
      <c r="D22" s="10" t="s">
        <v>48</v>
      </c>
      <c r="E22" s="10" t="s">
        <v>52</v>
      </c>
      <c r="F22" s="10">
        <v>2</v>
      </c>
      <c r="G22" s="10" t="s">
        <v>20</v>
      </c>
      <c r="H22" s="10">
        <v>509</v>
      </c>
      <c r="I22" s="22">
        <v>12000</v>
      </c>
      <c r="J22" s="22">
        <v>24000</v>
      </c>
      <c r="K22" s="9"/>
      <c r="L22" s="22">
        <f t="shared" si="1"/>
        <v>65800</v>
      </c>
      <c r="M22" s="9"/>
      <c r="N22" s="24"/>
      <c r="O22" s="24"/>
    </row>
    <row r="23" spans="1:15">
      <c r="A23" s="10">
        <v>20</v>
      </c>
      <c r="B23" s="10" t="s">
        <v>54</v>
      </c>
      <c r="C23" s="10">
        <v>1207400</v>
      </c>
      <c r="D23" s="10" t="s">
        <v>48</v>
      </c>
      <c r="E23" s="10" t="s">
        <v>52</v>
      </c>
      <c r="F23" s="10">
        <v>2</v>
      </c>
      <c r="G23" s="10" t="s">
        <v>20</v>
      </c>
      <c r="H23" s="10">
        <v>603</v>
      </c>
      <c r="I23" s="22">
        <v>14500</v>
      </c>
      <c r="J23" s="22">
        <v>29000</v>
      </c>
      <c r="K23" s="9"/>
      <c r="L23" s="22">
        <f t="shared" si="1"/>
        <v>94800</v>
      </c>
      <c r="M23" s="9"/>
      <c r="N23" s="24"/>
      <c r="O23" s="24"/>
    </row>
    <row r="24" ht="13.5" spans="1:15">
      <c r="A24" s="10">
        <v>0</v>
      </c>
      <c r="B24" s="10" t="s">
        <v>55</v>
      </c>
      <c r="C24" s="10" t="s">
        <v>55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27" t="s">
        <v>56</v>
      </c>
      <c r="O24" s="24"/>
    </row>
    <row r="25" spans="1:15">
      <c r="A25" s="9"/>
      <c r="B25" s="11" t="s">
        <v>57</v>
      </c>
      <c r="C25" s="12"/>
      <c r="D25" s="12"/>
      <c r="E25" s="12"/>
      <c r="F25" s="12"/>
      <c r="G25" s="12"/>
      <c r="H25" s="12"/>
      <c r="I25" s="12"/>
      <c r="J25" s="28">
        <v>594800</v>
      </c>
      <c r="K25" s="29"/>
      <c r="L25" s="28">
        <f>K2+K12+J25</f>
        <v>94800</v>
      </c>
      <c r="M25" s="9"/>
      <c r="N25" s="24"/>
      <c r="O25" s="24"/>
    </row>
    <row r="26" spans="1:19">
      <c r="A26" s="9"/>
      <c r="B26" s="9"/>
      <c r="C26" s="9"/>
      <c r="D26" s="9"/>
      <c r="E26" s="9"/>
      <c r="F26" s="9"/>
      <c r="G26" s="9"/>
      <c r="H26" s="9"/>
      <c r="I26" s="9"/>
      <c r="J26" s="9"/>
      <c r="K26" s="30">
        <v>-500000</v>
      </c>
      <c r="L26" s="19"/>
      <c r="M26" s="31" t="s">
        <v>58</v>
      </c>
      <c r="R26" s="38"/>
      <c r="S26" s="38"/>
    </row>
    <row r="27" spans="1:19">
      <c r="A27" s="13" t="s">
        <v>59</v>
      </c>
      <c r="B27" s="14" t="s">
        <v>60</v>
      </c>
      <c r="C27" s="15">
        <v>1205168</v>
      </c>
      <c r="D27" s="14" t="s">
        <v>46</v>
      </c>
      <c r="E27" s="14" t="s">
        <v>61</v>
      </c>
      <c r="F27" s="16" t="s">
        <v>62</v>
      </c>
      <c r="G27" s="13" t="s">
        <v>20</v>
      </c>
      <c r="H27" s="14" t="s">
        <v>63</v>
      </c>
      <c r="I27" s="32" t="s">
        <v>64</v>
      </c>
      <c r="J27" s="33">
        <v>48000</v>
      </c>
      <c r="K27" s="18"/>
      <c r="L27" s="33">
        <f>L23+K26+J27</f>
        <v>-357200</v>
      </c>
      <c r="M27" s="19"/>
      <c r="R27" s="38"/>
      <c r="S27" s="38"/>
    </row>
    <row r="28" spans="1:19">
      <c r="A28" s="13" t="s">
        <v>65</v>
      </c>
      <c r="B28" s="14" t="s">
        <v>66</v>
      </c>
      <c r="C28" s="15">
        <v>1199706</v>
      </c>
      <c r="D28" s="14" t="s">
        <v>52</v>
      </c>
      <c r="E28" s="14" t="s">
        <v>67</v>
      </c>
      <c r="F28" s="16" t="s">
        <v>68</v>
      </c>
      <c r="G28" s="13" t="s">
        <v>20</v>
      </c>
      <c r="H28" s="14" t="s">
        <v>69</v>
      </c>
      <c r="I28" s="32" t="s">
        <v>70</v>
      </c>
      <c r="J28" s="33">
        <v>43500</v>
      </c>
      <c r="K28" s="18"/>
      <c r="L28" s="33">
        <f>L27+J28</f>
        <v>-313700</v>
      </c>
      <c r="M28" s="19"/>
      <c r="R28" s="38"/>
      <c r="S28" s="38"/>
    </row>
    <row r="29" spans="1:19">
      <c r="A29" s="13" t="s">
        <v>71</v>
      </c>
      <c r="B29" s="14" t="s">
        <v>66</v>
      </c>
      <c r="C29" s="15">
        <v>1199706</v>
      </c>
      <c r="D29" s="14" t="s">
        <v>52</v>
      </c>
      <c r="E29" s="14" t="s">
        <v>67</v>
      </c>
      <c r="F29" s="16" t="s">
        <v>68</v>
      </c>
      <c r="G29" s="13" t="s">
        <v>20</v>
      </c>
      <c r="H29" s="14" t="s">
        <v>72</v>
      </c>
      <c r="I29" s="32" t="s">
        <v>70</v>
      </c>
      <c r="J29" s="33">
        <v>43500</v>
      </c>
      <c r="K29" s="18"/>
      <c r="L29" s="33">
        <f t="shared" ref="L29:L38" si="2">L28+J29</f>
        <v>-270200</v>
      </c>
      <c r="M29" s="19"/>
      <c r="R29" s="38"/>
      <c r="S29" s="38"/>
    </row>
    <row r="30" spans="1:19">
      <c r="A30" s="13" t="s">
        <v>73</v>
      </c>
      <c r="B30" s="14" t="s">
        <v>74</v>
      </c>
      <c r="C30" s="15">
        <v>1200876</v>
      </c>
      <c r="D30" s="14" t="s">
        <v>48</v>
      </c>
      <c r="E30" s="14" t="s">
        <v>75</v>
      </c>
      <c r="F30" s="16" t="s">
        <v>76</v>
      </c>
      <c r="G30" s="13" t="s">
        <v>20</v>
      </c>
      <c r="H30" s="14" t="s">
        <v>77</v>
      </c>
      <c r="I30" s="32" t="s">
        <v>78</v>
      </c>
      <c r="J30" s="33">
        <v>108000</v>
      </c>
      <c r="K30" s="18"/>
      <c r="L30" s="33">
        <f t="shared" si="2"/>
        <v>-162200</v>
      </c>
      <c r="M30" s="19"/>
      <c r="R30" s="38"/>
      <c r="S30" s="38"/>
    </row>
    <row r="31" spans="1:19">
      <c r="A31" s="13" t="s">
        <v>79</v>
      </c>
      <c r="B31" s="14" t="s">
        <v>80</v>
      </c>
      <c r="C31" s="15">
        <v>1189503</v>
      </c>
      <c r="D31" s="14" t="s">
        <v>81</v>
      </c>
      <c r="E31" s="14" t="s">
        <v>82</v>
      </c>
      <c r="F31" s="16" t="s">
        <v>68</v>
      </c>
      <c r="G31" s="13" t="s">
        <v>20</v>
      </c>
      <c r="H31" s="14" t="s">
        <v>83</v>
      </c>
      <c r="I31" s="32" t="s">
        <v>70</v>
      </c>
      <c r="J31" s="33">
        <v>43500</v>
      </c>
      <c r="K31" s="18"/>
      <c r="L31" s="33">
        <f t="shared" si="2"/>
        <v>-118700</v>
      </c>
      <c r="M31" s="19"/>
      <c r="R31" s="38"/>
      <c r="S31" s="38"/>
    </row>
    <row r="32" spans="1:19">
      <c r="A32" s="13" t="s">
        <v>84</v>
      </c>
      <c r="B32" s="14" t="s">
        <v>85</v>
      </c>
      <c r="C32" s="15">
        <v>1187098</v>
      </c>
      <c r="D32" s="14" t="s">
        <v>67</v>
      </c>
      <c r="E32" s="14" t="s">
        <v>86</v>
      </c>
      <c r="F32" s="16" t="s">
        <v>68</v>
      </c>
      <c r="G32" s="13" t="s">
        <v>20</v>
      </c>
      <c r="H32" s="14" t="s">
        <v>72</v>
      </c>
      <c r="I32" s="32" t="s">
        <v>78</v>
      </c>
      <c r="J32" s="33">
        <v>54000</v>
      </c>
      <c r="K32" s="18"/>
      <c r="L32" s="33">
        <f t="shared" si="2"/>
        <v>-64700</v>
      </c>
      <c r="M32" s="19"/>
      <c r="R32" s="38"/>
      <c r="S32" s="38"/>
    </row>
    <row r="33" spans="1:19">
      <c r="A33" s="13" t="s">
        <v>87</v>
      </c>
      <c r="B33" s="14" t="s">
        <v>85</v>
      </c>
      <c r="C33" s="15">
        <v>1187099</v>
      </c>
      <c r="D33" s="14" t="s">
        <v>67</v>
      </c>
      <c r="E33" s="14" t="s">
        <v>86</v>
      </c>
      <c r="F33" s="16" t="s">
        <v>68</v>
      </c>
      <c r="G33" s="13" t="s">
        <v>20</v>
      </c>
      <c r="H33" s="14" t="s">
        <v>69</v>
      </c>
      <c r="I33" s="32" t="s">
        <v>70</v>
      </c>
      <c r="J33" s="33">
        <v>43500</v>
      </c>
      <c r="K33" s="18"/>
      <c r="L33" s="33">
        <f t="shared" si="2"/>
        <v>-21200</v>
      </c>
      <c r="M33" s="19"/>
      <c r="R33" s="38"/>
      <c r="S33" s="38"/>
    </row>
    <row r="34" spans="1:19">
      <c r="A34" s="13" t="s">
        <v>88</v>
      </c>
      <c r="B34" s="14" t="s">
        <v>89</v>
      </c>
      <c r="C34" s="15">
        <v>1212713</v>
      </c>
      <c r="D34" s="14" t="s">
        <v>82</v>
      </c>
      <c r="E34" s="14" t="s">
        <v>90</v>
      </c>
      <c r="F34" s="16" t="s">
        <v>91</v>
      </c>
      <c r="G34" s="13" t="s">
        <v>20</v>
      </c>
      <c r="H34" s="14" t="s">
        <v>63</v>
      </c>
      <c r="I34" s="32" t="s">
        <v>64</v>
      </c>
      <c r="J34" s="33">
        <v>24000</v>
      </c>
      <c r="K34" s="18"/>
      <c r="L34" s="33">
        <f t="shared" si="2"/>
        <v>2800</v>
      </c>
      <c r="M34" s="19"/>
      <c r="R34" s="38"/>
      <c r="S34" s="38"/>
    </row>
    <row r="35" spans="1:19">
      <c r="A35" s="13" t="s">
        <v>92</v>
      </c>
      <c r="B35" s="14" t="s">
        <v>93</v>
      </c>
      <c r="C35" s="15">
        <v>1192781</v>
      </c>
      <c r="D35" s="14" t="s">
        <v>75</v>
      </c>
      <c r="E35" s="14" t="s">
        <v>90</v>
      </c>
      <c r="F35" s="16" t="s">
        <v>68</v>
      </c>
      <c r="G35" s="13" t="s">
        <v>20</v>
      </c>
      <c r="H35" s="14" t="s">
        <v>94</v>
      </c>
      <c r="I35" s="32" t="s">
        <v>78</v>
      </c>
      <c r="J35" s="33">
        <v>54000</v>
      </c>
      <c r="K35" s="18"/>
      <c r="L35" s="33">
        <f t="shared" si="2"/>
        <v>56800</v>
      </c>
      <c r="M35" s="19"/>
      <c r="R35" s="38"/>
      <c r="S35" s="38"/>
    </row>
    <row r="36" spans="1:19">
      <c r="A36" s="13" t="s">
        <v>95</v>
      </c>
      <c r="B36" s="14" t="s">
        <v>96</v>
      </c>
      <c r="C36" s="17">
        <v>1202934</v>
      </c>
      <c r="D36" s="14" t="s">
        <v>90</v>
      </c>
      <c r="E36" s="14" t="s">
        <v>97</v>
      </c>
      <c r="F36" s="16" t="s">
        <v>91</v>
      </c>
      <c r="G36" s="13" t="s">
        <v>20</v>
      </c>
      <c r="H36" s="14" t="s">
        <v>98</v>
      </c>
      <c r="I36" s="32" t="s">
        <v>64</v>
      </c>
      <c r="J36" s="33">
        <v>24000</v>
      </c>
      <c r="K36" s="18"/>
      <c r="L36" s="33">
        <f t="shared" si="2"/>
        <v>80800</v>
      </c>
      <c r="M36" s="19"/>
      <c r="R36" s="38"/>
      <c r="S36" s="38"/>
    </row>
    <row r="37" spans="1:19">
      <c r="A37" s="13" t="s">
        <v>99</v>
      </c>
      <c r="B37" s="14" t="s">
        <v>100</v>
      </c>
      <c r="C37" s="17">
        <v>1213624</v>
      </c>
      <c r="D37" s="14" t="s">
        <v>90</v>
      </c>
      <c r="E37" s="14" t="s">
        <v>101</v>
      </c>
      <c r="F37" s="16" t="s">
        <v>91</v>
      </c>
      <c r="G37" s="13" t="s">
        <v>20</v>
      </c>
      <c r="H37" s="14" t="s">
        <v>69</v>
      </c>
      <c r="I37" s="32" t="s">
        <v>70</v>
      </c>
      <c r="J37" s="33">
        <v>29000</v>
      </c>
      <c r="K37" s="18"/>
      <c r="L37" s="33">
        <f t="shared" si="2"/>
        <v>109800</v>
      </c>
      <c r="M37" s="19"/>
      <c r="R37" s="38"/>
      <c r="S37" s="38"/>
    </row>
    <row r="38" spans="1:19">
      <c r="A38" s="13" t="s">
        <v>102</v>
      </c>
      <c r="B38" s="14" t="s">
        <v>103</v>
      </c>
      <c r="C38" s="15">
        <v>1211961</v>
      </c>
      <c r="D38" s="14" t="s">
        <v>104</v>
      </c>
      <c r="E38" s="14" t="s">
        <v>105</v>
      </c>
      <c r="F38" s="16" t="s">
        <v>91</v>
      </c>
      <c r="G38" s="13" t="s">
        <v>20</v>
      </c>
      <c r="H38" s="14" t="s">
        <v>106</v>
      </c>
      <c r="I38" s="32" t="s">
        <v>70</v>
      </c>
      <c r="J38" s="33">
        <v>29000</v>
      </c>
      <c r="K38" s="18"/>
      <c r="L38" s="33">
        <f t="shared" si="2"/>
        <v>138800</v>
      </c>
      <c r="M38" s="19"/>
      <c r="R38" s="38"/>
      <c r="S38" s="38"/>
    </row>
    <row r="39" spans="1:19">
      <c r="A39" s="13" t="s">
        <v>107</v>
      </c>
      <c r="B39" s="14" t="s">
        <v>108</v>
      </c>
      <c r="C39" s="15">
        <v>1195605</v>
      </c>
      <c r="D39" s="14" t="s">
        <v>90</v>
      </c>
      <c r="E39" s="14" t="s">
        <v>105</v>
      </c>
      <c r="F39" s="16" t="s">
        <v>68</v>
      </c>
      <c r="G39" s="13" t="s">
        <v>20</v>
      </c>
      <c r="H39" s="14" t="s">
        <v>109</v>
      </c>
      <c r="I39" s="32" t="s">
        <v>64</v>
      </c>
      <c r="J39" s="33">
        <v>36000</v>
      </c>
      <c r="K39" s="18"/>
      <c r="L39" s="33">
        <f t="shared" ref="L39:L47" si="3">L38+J39</f>
        <v>174800</v>
      </c>
      <c r="M39" s="19"/>
      <c r="R39" s="38"/>
      <c r="S39" s="38"/>
    </row>
    <row r="40" spans="1:19">
      <c r="A40" s="13" t="s">
        <v>110</v>
      </c>
      <c r="B40" s="14" t="s">
        <v>111</v>
      </c>
      <c r="C40" s="15">
        <v>1210132</v>
      </c>
      <c r="D40" s="14" t="s">
        <v>112</v>
      </c>
      <c r="E40" s="14" t="s">
        <v>113</v>
      </c>
      <c r="F40" s="16" t="s">
        <v>68</v>
      </c>
      <c r="G40" s="14" t="s">
        <v>22</v>
      </c>
      <c r="H40" s="14" t="s">
        <v>114</v>
      </c>
      <c r="I40" s="32" t="s">
        <v>115</v>
      </c>
      <c r="J40" s="33">
        <v>24000</v>
      </c>
      <c r="K40" s="18"/>
      <c r="L40" s="33">
        <f t="shared" si="3"/>
        <v>198800</v>
      </c>
      <c r="M40" s="19"/>
      <c r="R40" s="38"/>
      <c r="S40" s="38"/>
    </row>
    <row r="41" spans="1:19">
      <c r="A41" s="13" t="s">
        <v>116</v>
      </c>
      <c r="B41" s="14" t="s">
        <v>117</v>
      </c>
      <c r="C41" s="15">
        <v>1203847</v>
      </c>
      <c r="D41" s="14" t="s">
        <v>97</v>
      </c>
      <c r="E41" s="14" t="s">
        <v>113</v>
      </c>
      <c r="F41" s="16" t="s">
        <v>91</v>
      </c>
      <c r="G41" s="13" t="s">
        <v>20</v>
      </c>
      <c r="H41" s="14" t="s">
        <v>118</v>
      </c>
      <c r="I41" s="32" t="s">
        <v>70</v>
      </c>
      <c r="J41" s="33">
        <v>29000</v>
      </c>
      <c r="K41" s="18"/>
      <c r="L41" s="33">
        <f t="shared" si="3"/>
        <v>227800</v>
      </c>
      <c r="M41" s="19"/>
      <c r="R41" s="38"/>
      <c r="S41" s="38"/>
    </row>
    <row r="42" spans="1:19">
      <c r="A42" s="13" t="s">
        <v>119</v>
      </c>
      <c r="B42" s="14" t="s">
        <v>120</v>
      </c>
      <c r="C42" s="15">
        <v>1208035</v>
      </c>
      <c r="D42" s="14" t="s">
        <v>97</v>
      </c>
      <c r="E42" s="14" t="s">
        <v>121</v>
      </c>
      <c r="F42" s="16" t="s">
        <v>68</v>
      </c>
      <c r="G42" s="13" t="s">
        <v>20</v>
      </c>
      <c r="H42" s="14" t="s">
        <v>77</v>
      </c>
      <c r="I42" s="32" t="s">
        <v>64</v>
      </c>
      <c r="J42" s="33">
        <v>36000</v>
      </c>
      <c r="K42" s="18"/>
      <c r="L42" s="33">
        <f t="shared" si="3"/>
        <v>263800</v>
      </c>
      <c r="M42" s="19"/>
      <c r="R42" s="38"/>
      <c r="S42" s="38"/>
    </row>
    <row r="43" spans="1:19">
      <c r="A43" s="13" t="s">
        <v>122</v>
      </c>
      <c r="B43" s="14" t="s">
        <v>123</v>
      </c>
      <c r="C43" s="15">
        <v>1199149</v>
      </c>
      <c r="D43" s="14" t="s">
        <v>105</v>
      </c>
      <c r="E43" s="14" t="s">
        <v>124</v>
      </c>
      <c r="F43" s="16" t="s">
        <v>62</v>
      </c>
      <c r="G43" s="13" t="s">
        <v>20</v>
      </c>
      <c r="H43" s="14" t="s">
        <v>63</v>
      </c>
      <c r="I43" s="32" t="s">
        <v>78</v>
      </c>
      <c r="J43" s="33">
        <v>72000</v>
      </c>
      <c r="K43" s="18"/>
      <c r="L43" s="33">
        <f t="shared" si="3"/>
        <v>335800</v>
      </c>
      <c r="M43" s="19"/>
      <c r="R43" s="38"/>
      <c r="S43" s="38"/>
    </row>
    <row r="44" spans="1:19">
      <c r="A44" s="13" t="s">
        <v>125</v>
      </c>
      <c r="B44" s="14" t="s">
        <v>126</v>
      </c>
      <c r="C44" s="15">
        <v>1204043</v>
      </c>
      <c r="D44" s="14" t="s">
        <v>105</v>
      </c>
      <c r="E44" s="14" t="s">
        <v>124</v>
      </c>
      <c r="F44" s="16" t="s">
        <v>62</v>
      </c>
      <c r="G44" s="13" t="s">
        <v>20</v>
      </c>
      <c r="H44" s="14" t="s">
        <v>109</v>
      </c>
      <c r="I44" s="32" t="s">
        <v>64</v>
      </c>
      <c r="J44" s="33">
        <v>48000</v>
      </c>
      <c r="K44" s="18"/>
      <c r="L44" s="33">
        <f t="shared" si="3"/>
        <v>383800</v>
      </c>
      <c r="M44" s="19"/>
      <c r="R44" s="38"/>
      <c r="S44" s="38"/>
    </row>
    <row r="45" spans="1:19">
      <c r="A45" s="13" t="s">
        <v>127</v>
      </c>
      <c r="B45" s="14" t="s">
        <v>128</v>
      </c>
      <c r="C45" s="15">
        <v>1208736</v>
      </c>
      <c r="D45" s="14" t="s">
        <v>105</v>
      </c>
      <c r="E45" s="14" t="s">
        <v>124</v>
      </c>
      <c r="F45" s="16" t="s">
        <v>62</v>
      </c>
      <c r="G45" s="13" t="s">
        <v>20</v>
      </c>
      <c r="H45" s="14" t="s">
        <v>106</v>
      </c>
      <c r="I45" s="32" t="s">
        <v>70</v>
      </c>
      <c r="J45" s="33">
        <v>58000</v>
      </c>
      <c r="K45" s="18"/>
      <c r="L45" s="33">
        <f t="shared" si="3"/>
        <v>441800</v>
      </c>
      <c r="M45" s="19"/>
      <c r="R45" s="38"/>
      <c r="S45" s="38"/>
    </row>
    <row r="46" spans="1:19">
      <c r="A46" s="13" t="s">
        <v>129</v>
      </c>
      <c r="B46" s="14" t="s">
        <v>130</v>
      </c>
      <c r="C46" s="15">
        <v>1211119</v>
      </c>
      <c r="D46" s="14" t="s">
        <v>113</v>
      </c>
      <c r="E46" s="14" t="s">
        <v>124</v>
      </c>
      <c r="F46" s="16" t="s">
        <v>68</v>
      </c>
      <c r="G46" s="13" t="s">
        <v>20</v>
      </c>
      <c r="H46" s="14" t="s">
        <v>69</v>
      </c>
      <c r="I46" s="32" t="s">
        <v>70</v>
      </c>
      <c r="J46" s="33">
        <v>43500</v>
      </c>
      <c r="K46" s="18"/>
      <c r="L46" s="33">
        <f t="shared" si="3"/>
        <v>485300</v>
      </c>
      <c r="M46" s="19"/>
      <c r="R46" s="38"/>
      <c r="S46" s="38"/>
    </row>
    <row r="47" spans="1:19">
      <c r="A47" s="13" t="s">
        <v>131</v>
      </c>
      <c r="B47" s="14" t="s">
        <v>132</v>
      </c>
      <c r="C47" s="15">
        <v>1216003</v>
      </c>
      <c r="D47" s="14" t="s">
        <v>133</v>
      </c>
      <c r="E47" s="14" t="s">
        <v>134</v>
      </c>
      <c r="F47" s="16" t="s">
        <v>91</v>
      </c>
      <c r="G47" s="13" t="s">
        <v>20</v>
      </c>
      <c r="H47" s="14" t="s">
        <v>72</v>
      </c>
      <c r="I47" s="32" t="s">
        <v>64</v>
      </c>
      <c r="J47" s="33">
        <v>24000</v>
      </c>
      <c r="K47" s="18"/>
      <c r="L47" s="33">
        <f t="shared" si="3"/>
        <v>509300</v>
      </c>
      <c r="M47" s="19"/>
      <c r="R47" s="38"/>
      <c r="S47" s="38"/>
    </row>
    <row r="48" spans="1:19">
      <c r="A48" s="18"/>
      <c r="B48" s="19"/>
      <c r="C48" s="19"/>
      <c r="D48" s="19"/>
      <c r="E48" s="19"/>
      <c r="F48" s="19"/>
      <c r="G48" s="19"/>
      <c r="H48" s="19"/>
      <c r="I48" s="18"/>
      <c r="J48" s="18"/>
      <c r="K48" s="18"/>
      <c r="L48" s="19"/>
      <c r="M48" s="19"/>
      <c r="R48" s="38"/>
      <c r="S48" s="38"/>
    </row>
    <row r="49" ht="13.5" spans="1:19">
      <c r="A49" s="11" t="s">
        <v>57</v>
      </c>
      <c r="B49" s="12"/>
      <c r="C49" s="12"/>
      <c r="D49" s="12"/>
      <c r="E49" s="12"/>
      <c r="F49" s="12"/>
      <c r="G49" s="12"/>
      <c r="H49" s="12"/>
      <c r="I49" s="12"/>
      <c r="J49" s="28">
        <f>SUM(J27:J48)</f>
        <v>914500</v>
      </c>
      <c r="K49" s="34"/>
      <c r="L49" s="28">
        <f>L25+K26+J49</f>
        <v>509300</v>
      </c>
      <c r="M49" s="35"/>
      <c r="N49" s="36" t="s">
        <v>135</v>
      </c>
      <c r="R49" s="38"/>
      <c r="S49" s="38"/>
    </row>
    <row r="50" ht="13.5" spans="1:19">
      <c r="A50" s="11"/>
      <c r="B50" s="12"/>
      <c r="C50" s="12"/>
      <c r="D50" s="12"/>
      <c r="E50" s="12"/>
      <c r="F50" s="12"/>
      <c r="G50" s="12"/>
      <c r="H50" s="12"/>
      <c r="I50" s="12"/>
      <c r="J50" s="28"/>
      <c r="K50" s="34"/>
      <c r="L50" s="28"/>
      <c r="M50" s="35"/>
      <c r="N50" s="36"/>
      <c r="R50" s="38"/>
      <c r="S50" s="38"/>
    </row>
    <row r="51" spans="1:19">
      <c r="A51" s="9"/>
      <c r="B51" s="9"/>
      <c r="C51" s="9"/>
      <c r="D51" s="9"/>
      <c r="E51" s="9"/>
      <c r="F51" s="9"/>
      <c r="G51" s="9"/>
      <c r="H51" s="9"/>
      <c r="I51" s="9"/>
      <c r="J51" s="9"/>
      <c r="K51" s="30">
        <v>-999150</v>
      </c>
      <c r="L51" s="9"/>
      <c r="M51" s="31" t="s">
        <v>136</v>
      </c>
      <c r="R51" s="38"/>
      <c r="S51" s="38"/>
    </row>
    <row r="52" spans="1:19">
      <c r="A52" s="13" t="s">
        <v>137</v>
      </c>
      <c r="B52" s="14" t="s">
        <v>138</v>
      </c>
      <c r="C52" s="15">
        <v>1213601</v>
      </c>
      <c r="D52" s="14" t="s">
        <v>121</v>
      </c>
      <c r="E52" s="14" t="s">
        <v>139</v>
      </c>
      <c r="F52" s="13" t="s">
        <v>140</v>
      </c>
      <c r="G52" s="14" t="s">
        <v>22</v>
      </c>
      <c r="H52" s="14" t="s">
        <v>114</v>
      </c>
      <c r="I52" s="32" t="s">
        <v>115</v>
      </c>
      <c r="J52" s="33">
        <v>40000</v>
      </c>
      <c r="K52" s="18"/>
      <c r="L52" s="37">
        <f>L47+K51+J52</f>
        <v>-449850</v>
      </c>
      <c r="M52" s="19"/>
      <c r="R52" s="38"/>
      <c r="S52" s="38"/>
    </row>
    <row r="53" spans="1:19">
      <c r="A53" s="13" t="s">
        <v>141</v>
      </c>
      <c r="B53" s="14" t="s">
        <v>142</v>
      </c>
      <c r="C53" s="15">
        <v>1211580</v>
      </c>
      <c r="D53" s="14" t="s">
        <v>124</v>
      </c>
      <c r="E53" s="14" t="s">
        <v>139</v>
      </c>
      <c r="F53" s="13" t="s">
        <v>68</v>
      </c>
      <c r="G53" s="13" t="s">
        <v>20</v>
      </c>
      <c r="H53" s="14" t="s">
        <v>106</v>
      </c>
      <c r="I53" s="32" t="s">
        <v>64</v>
      </c>
      <c r="J53" s="33">
        <v>36000</v>
      </c>
      <c r="K53" s="18"/>
      <c r="L53" s="37">
        <f>L52+J53</f>
        <v>-413850</v>
      </c>
      <c r="M53" s="19"/>
      <c r="R53" s="38"/>
      <c r="S53" s="38"/>
    </row>
    <row r="54" spans="1:19">
      <c r="A54" s="13" t="s">
        <v>143</v>
      </c>
      <c r="B54" s="14" t="s">
        <v>144</v>
      </c>
      <c r="C54" s="15">
        <v>1212897</v>
      </c>
      <c r="D54" s="14" t="s">
        <v>58</v>
      </c>
      <c r="E54" s="14" t="s">
        <v>145</v>
      </c>
      <c r="F54" s="13" t="s">
        <v>91</v>
      </c>
      <c r="G54" s="13" t="s">
        <v>20</v>
      </c>
      <c r="H54" s="14" t="s">
        <v>72</v>
      </c>
      <c r="I54" s="32" t="s">
        <v>78</v>
      </c>
      <c r="J54" s="33">
        <v>36000</v>
      </c>
      <c r="K54" s="18"/>
      <c r="L54" s="37">
        <f t="shared" ref="L54:L65" si="4">L53+J54</f>
        <v>-377850</v>
      </c>
      <c r="M54" s="19"/>
      <c r="R54" s="38"/>
      <c r="S54" s="38"/>
    </row>
    <row r="55" spans="1:13">
      <c r="A55" s="13" t="s">
        <v>146</v>
      </c>
      <c r="B55" s="14" t="s">
        <v>147</v>
      </c>
      <c r="C55" s="15">
        <v>1197077</v>
      </c>
      <c r="D55" s="14" t="s">
        <v>58</v>
      </c>
      <c r="E55" s="14" t="s">
        <v>145</v>
      </c>
      <c r="F55" s="13" t="s">
        <v>91</v>
      </c>
      <c r="G55" s="13" t="s">
        <v>20</v>
      </c>
      <c r="H55" s="14" t="s">
        <v>63</v>
      </c>
      <c r="I55" s="32" t="s">
        <v>70</v>
      </c>
      <c r="J55" s="33">
        <v>29000</v>
      </c>
      <c r="K55" s="18"/>
      <c r="L55" s="37">
        <f t="shared" si="4"/>
        <v>-348850</v>
      </c>
      <c r="M55" s="19"/>
    </row>
    <row r="56" spans="1:13">
      <c r="A56" s="13" t="s">
        <v>148</v>
      </c>
      <c r="B56" s="14" t="s">
        <v>149</v>
      </c>
      <c r="C56" s="17">
        <v>1211654</v>
      </c>
      <c r="D56" s="14" t="s">
        <v>134</v>
      </c>
      <c r="E56" s="14" t="s">
        <v>150</v>
      </c>
      <c r="F56" s="13" t="s">
        <v>62</v>
      </c>
      <c r="G56" s="13" t="s">
        <v>20</v>
      </c>
      <c r="H56" s="14" t="s">
        <v>98</v>
      </c>
      <c r="I56" s="32" t="s">
        <v>64</v>
      </c>
      <c r="J56" s="33">
        <v>48000</v>
      </c>
      <c r="K56" s="18"/>
      <c r="L56" s="37">
        <f t="shared" si="4"/>
        <v>-300850</v>
      </c>
      <c r="M56" s="19"/>
    </row>
    <row r="57" spans="1:13">
      <c r="A57" s="13" t="s">
        <v>151</v>
      </c>
      <c r="B57" s="14" t="s">
        <v>152</v>
      </c>
      <c r="C57" s="15">
        <v>1217396</v>
      </c>
      <c r="D57" s="14" t="s">
        <v>58</v>
      </c>
      <c r="E57" s="14" t="s">
        <v>153</v>
      </c>
      <c r="F57" s="13" t="s">
        <v>62</v>
      </c>
      <c r="G57" s="14" t="s">
        <v>22</v>
      </c>
      <c r="H57" s="14" t="s">
        <v>154</v>
      </c>
      <c r="I57" s="32" t="s">
        <v>115</v>
      </c>
      <c r="J57" s="33">
        <v>32000</v>
      </c>
      <c r="K57" s="18"/>
      <c r="L57" s="37">
        <f t="shared" si="4"/>
        <v>-268850</v>
      </c>
      <c r="M57" s="19"/>
    </row>
    <row r="58" spans="1:13">
      <c r="A58" s="13" t="s">
        <v>155</v>
      </c>
      <c r="B58" s="14" t="s">
        <v>156</v>
      </c>
      <c r="C58" s="15">
        <v>1214501</v>
      </c>
      <c r="D58" s="14" t="s">
        <v>150</v>
      </c>
      <c r="E58" s="14" t="s">
        <v>136</v>
      </c>
      <c r="F58" s="13" t="s">
        <v>91</v>
      </c>
      <c r="G58" s="13" t="s">
        <v>20</v>
      </c>
      <c r="H58" s="14" t="s">
        <v>69</v>
      </c>
      <c r="I58" s="32" t="s">
        <v>64</v>
      </c>
      <c r="J58" s="33">
        <v>24000</v>
      </c>
      <c r="K58" s="18"/>
      <c r="L58" s="37">
        <f t="shared" si="4"/>
        <v>-244850</v>
      </c>
      <c r="M58" s="19"/>
    </row>
    <row r="59" spans="1:13">
      <c r="A59" s="13" t="s">
        <v>157</v>
      </c>
      <c r="B59" s="14" t="s">
        <v>158</v>
      </c>
      <c r="C59" s="15">
        <v>1216322</v>
      </c>
      <c r="D59" s="14" t="s">
        <v>153</v>
      </c>
      <c r="E59" s="14" t="s">
        <v>159</v>
      </c>
      <c r="F59" s="13" t="s">
        <v>91</v>
      </c>
      <c r="G59" s="13" t="s">
        <v>20</v>
      </c>
      <c r="H59" s="14" t="s">
        <v>72</v>
      </c>
      <c r="I59" s="32" t="s">
        <v>70</v>
      </c>
      <c r="J59" s="33">
        <v>29000</v>
      </c>
      <c r="K59" s="18"/>
      <c r="L59" s="37">
        <f t="shared" si="4"/>
        <v>-215850</v>
      </c>
      <c r="M59" s="19"/>
    </row>
    <row r="60" spans="1:13">
      <c r="A60" s="13" t="s">
        <v>160</v>
      </c>
      <c r="B60" s="14" t="s">
        <v>161</v>
      </c>
      <c r="C60" s="15">
        <v>1216909</v>
      </c>
      <c r="D60" s="14" t="s">
        <v>162</v>
      </c>
      <c r="E60" s="14" t="s">
        <v>163</v>
      </c>
      <c r="F60" s="13" t="s">
        <v>91</v>
      </c>
      <c r="G60" s="13" t="s">
        <v>20</v>
      </c>
      <c r="H60" s="14" t="s">
        <v>114</v>
      </c>
      <c r="I60" s="32" t="s">
        <v>115</v>
      </c>
      <c r="J60" s="33">
        <v>16000</v>
      </c>
      <c r="K60" s="18"/>
      <c r="L60" s="37">
        <f t="shared" si="4"/>
        <v>-199850</v>
      </c>
      <c r="M60" s="19"/>
    </row>
    <row r="61" spans="1:13">
      <c r="A61" s="13" t="s">
        <v>164</v>
      </c>
      <c r="B61" s="14" t="s">
        <v>165</v>
      </c>
      <c r="C61" s="15">
        <v>1207001</v>
      </c>
      <c r="D61" s="14" t="s">
        <v>166</v>
      </c>
      <c r="E61" s="14" t="s">
        <v>163</v>
      </c>
      <c r="F61" s="13" t="s">
        <v>68</v>
      </c>
      <c r="G61" s="13" t="s">
        <v>20</v>
      </c>
      <c r="H61" s="14" t="s">
        <v>167</v>
      </c>
      <c r="I61" s="32" t="s">
        <v>64</v>
      </c>
      <c r="J61" s="33">
        <v>36000</v>
      </c>
      <c r="K61" s="18"/>
      <c r="L61" s="37">
        <f t="shared" si="4"/>
        <v>-163850</v>
      </c>
      <c r="M61" s="19"/>
    </row>
    <row r="62" spans="1:13">
      <c r="A62" s="13" t="s">
        <v>168</v>
      </c>
      <c r="B62" s="14" t="s">
        <v>169</v>
      </c>
      <c r="C62" s="15">
        <v>1220249</v>
      </c>
      <c r="D62" s="14" t="s">
        <v>170</v>
      </c>
      <c r="E62" s="14" t="s">
        <v>171</v>
      </c>
      <c r="F62" s="13" t="s">
        <v>91</v>
      </c>
      <c r="G62" s="13" t="s">
        <v>20</v>
      </c>
      <c r="H62" s="14" t="s">
        <v>69</v>
      </c>
      <c r="I62" s="32" t="s">
        <v>70</v>
      </c>
      <c r="J62" s="33">
        <v>29000</v>
      </c>
      <c r="K62" s="18"/>
      <c r="L62" s="37">
        <f t="shared" si="4"/>
        <v>-134850</v>
      </c>
      <c r="M62" s="19"/>
    </row>
    <row r="63" spans="1:13">
      <c r="A63" s="13" t="s">
        <v>172</v>
      </c>
      <c r="B63" s="14" t="s">
        <v>173</v>
      </c>
      <c r="C63" s="15">
        <v>1220246</v>
      </c>
      <c r="D63" s="14" t="s">
        <v>170</v>
      </c>
      <c r="E63" s="14" t="s">
        <v>171</v>
      </c>
      <c r="F63" s="13" t="s">
        <v>91</v>
      </c>
      <c r="G63" s="13" t="s">
        <v>20</v>
      </c>
      <c r="H63" s="14" t="s">
        <v>109</v>
      </c>
      <c r="I63" s="32" t="s">
        <v>64</v>
      </c>
      <c r="J63" s="33">
        <v>24000</v>
      </c>
      <c r="K63" s="18"/>
      <c r="L63" s="37">
        <f t="shared" si="4"/>
        <v>-110850</v>
      </c>
      <c r="M63" s="19"/>
    </row>
    <row r="64" spans="1:13">
      <c r="A64" s="13" t="s">
        <v>174</v>
      </c>
      <c r="B64" s="14" t="s">
        <v>175</v>
      </c>
      <c r="C64" s="15">
        <v>1220937</v>
      </c>
      <c r="D64" s="14" t="s">
        <v>176</v>
      </c>
      <c r="E64" s="14" t="s">
        <v>177</v>
      </c>
      <c r="F64" s="13" t="s">
        <v>91</v>
      </c>
      <c r="G64" s="13" t="s">
        <v>20</v>
      </c>
      <c r="H64" s="14" t="s">
        <v>77</v>
      </c>
      <c r="I64" s="32" t="s">
        <v>78</v>
      </c>
      <c r="J64" s="33">
        <v>36000</v>
      </c>
      <c r="K64" s="18"/>
      <c r="L64" s="37">
        <f t="shared" si="4"/>
        <v>-74850</v>
      </c>
      <c r="M64" s="19"/>
    </row>
    <row r="65" spans="1:13">
      <c r="A65" s="13" t="s">
        <v>178</v>
      </c>
      <c r="B65" s="14" t="s">
        <v>179</v>
      </c>
      <c r="C65" s="15">
        <v>1213940</v>
      </c>
      <c r="D65" s="14" t="s">
        <v>180</v>
      </c>
      <c r="E65" s="14" t="s">
        <v>181</v>
      </c>
      <c r="F65" s="13" t="s">
        <v>62</v>
      </c>
      <c r="G65" s="13" t="s">
        <v>20</v>
      </c>
      <c r="H65" s="14" t="s">
        <v>63</v>
      </c>
      <c r="I65" s="32" t="s">
        <v>70</v>
      </c>
      <c r="J65" s="33">
        <v>58000</v>
      </c>
      <c r="K65" s="18"/>
      <c r="L65" s="37">
        <f t="shared" si="4"/>
        <v>-16850</v>
      </c>
      <c r="M65" s="19"/>
    </row>
    <row r="66" ht="14.25" spans="1:14">
      <c r="A66" s="13"/>
      <c r="B66" s="14"/>
      <c r="C66" s="15"/>
      <c r="D66" s="14"/>
      <c r="E66" s="14"/>
      <c r="F66" s="13"/>
      <c r="G66" s="13"/>
      <c r="H66" s="14"/>
      <c r="I66" s="32"/>
      <c r="J66" s="33"/>
      <c r="K66" s="18"/>
      <c r="L66" s="37"/>
      <c r="M66" s="19"/>
      <c r="N66" s="55"/>
    </row>
    <row r="67" ht="14.25" spans="1:14">
      <c r="A67" s="11" t="s">
        <v>57</v>
      </c>
      <c r="B67" s="12"/>
      <c r="C67" s="12"/>
      <c r="D67" s="12"/>
      <c r="E67" s="12"/>
      <c r="F67" s="12"/>
      <c r="G67" s="12"/>
      <c r="H67" s="12"/>
      <c r="I67" s="12"/>
      <c r="J67" s="28">
        <f>SUM(J52:J65)</f>
        <v>473000</v>
      </c>
      <c r="K67" s="34"/>
      <c r="L67" s="28">
        <f>L49+K51+J67</f>
        <v>-16850</v>
      </c>
      <c r="M67" s="35"/>
      <c r="N67" s="56" t="s">
        <v>182</v>
      </c>
    </row>
    <row r="69" spans="1:13">
      <c r="A69" s="13" t="s">
        <v>183</v>
      </c>
      <c r="B69" s="14" t="s">
        <v>184</v>
      </c>
      <c r="C69" s="17">
        <v>1210144</v>
      </c>
      <c r="D69" s="14" t="s">
        <v>177</v>
      </c>
      <c r="E69" s="14" t="s">
        <v>185</v>
      </c>
      <c r="F69" s="16" t="s">
        <v>62</v>
      </c>
      <c r="G69" s="13" t="s">
        <v>20</v>
      </c>
      <c r="H69" s="14" t="s">
        <v>186</v>
      </c>
      <c r="I69" s="32" t="s">
        <v>115</v>
      </c>
      <c r="J69" s="33">
        <v>32000</v>
      </c>
      <c r="K69" s="18"/>
      <c r="L69" s="37">
        <f>L65+J69</f>
        <v>15150</v>
      </c>
      <c r="M69" s="9"/>
    </row>
    <row r="70" spans="1:13">
      <c r="A70" s="13" t="s">
        <v>187</v>
      </c>
      <c r="B70" s="14" t="s">
        <v>188</v>
      </c>
      <c r="C70" s="15">
        <v>1218100</v>
      </c>
      <c r="D70" s="14" t="s">
        <v>189</v>
      </c>
      <c r="E70" s="14" t="s">
        <v>190</v>
      </c>
      <c r="F70" s="16" t="s">
        <v>68</v>
      </c>
      <c r="G70" s="13" t="s">
        <v>20</v>
      </c>
      <c r="H70" s="14" t="s">
        <v>191</v>
      </c>
      <c r="I70" s="32" t="s">
        <v>70</v>
      </c>
      <c r="J70" s="33">
        <v>43500</v>
      </c>
      <c r="K70" s="18"/>
      <c r="L70" s="37">
        <f t="shared" ref="L70:L75" si="5">L69+J70</f>
        <v>58650</v>
      </c>
      <c r="M70" s="9"/>
    </row>
    <row r="71" spans="1:13">
      <c r="A71" s="13" t="s">
        <v>192</v>
      </c>
      <c r="B71" s="14" t="s">
        <v>193</v>
      </c>
      <c r="C71" s="15">
        <v>1224698</v>
      </c>
      <c r="D71" s="14" t="s">
        <v>194</v>
      </c>
      <c r="E71" s="14" t="s">
        <v>195</v>
      </c>
      <c r="F71" s="16" t="s">
        <v>91</v>
      </c>
      <c r="G71" s="13" t="s">
        <v>20</v>
      </c>
      <c r="H71" s="14" t="s">
        <v>63</v>
      </c>
      <c r="I71" s="32" t="s">
        <v>64</v>
      </c>
      <c r="J71" s="33">
        <v>24000</v>
      </c>
      <c r="K71" s="18"/>
      <c r="L71" s="37">
        <f t="shared" si="5"/>
        <v>82650</v>
      </c>
      <c r="M71" s="9"/>
    </row>
    <row r="72" spans="1:13">
      <c r="A72" s="13" t="s">
        <v>196</v>
      </c>
      <c r="B72" s="14" t="s">
        <v>197</v>
      </c>
      <c r="C72" s="15">
        <v>1208618</v>
      </c>
      <c r="D72" s="14" t="s">
        <v>198</v>
      </c>
      <c r="E72" s="14" t="s">
        <v>195</v>
      </c>
      <c r="F72" s="16" t="s">
        <v>62</v>
      </c>
      <c r="G72" s="13" t="s">
        <v>20</v>
      </c>
      <c r="H72" s="14" t="s">
        <v>77</v>
      </c>
      <c r="I72" s="32" t="s">
        <v>70</v>
      </c>
      <c r="J72" s="33">
        <v>58000</v>
      </c>
      <c r="K72" s="18"/>
      <c r="L72" s="37">
        <f t="shared" si="5"/>
        <v>140650</v>
      </c>
      <c r="M72" s="9"/>
    </row>
    <row r="73" spans="1:13">
      <c r="A73" s="13" t="s">
        <v>199</v>
      </c>
      <c r="B73" s="14" t="s">
        <v>200</v>
      </c>
      <c r="C73" s="15">
        <v>1227723</v>
      </c>
      <c r="D73" s="14" t="s">
        <v>201</v>
      </c>
      <c r="E73" s="14" t="s">
        <v>202</v>
      </c>
      <c r="F73" s="16" t="s">
        <v>91</v>
      </c>
      <c r="G73" s="13" t="s">
        <v>20</v>
      </c>
      <c r="H73" s="14" t="s">
        <v>203</v>
      </c>
      <c r="I73" s="32" t="s">
        <v>64</v>
      </c>
      <c r="J73" s="33">
        <v>24000</v>
      </c>
      <c r="K73" s="18"/>
      <c r="L73" s="37">
        <f t="shared" si="5"/>
        <v>164650</v>
      </c>
      <c r="M73" s="9"/>
    </row>
    <row r="74" spans="1:13">
      <c r="A74" s="13" t="s">
        <v>204</v>
      </c>
      <c r="B74" s="14" t="s">
        <v>205</v>
      </c>
      <c r="C74" s="15">
        <v>1228009</v>
      </c>
      <c r="D74" s="14" t="s">
        <v>206</v>
      </c>
      <c r="E74" s="14" t="s">
        <v>207</v>
      </c>
      <c r="F74" s="16" t="s">
        <v>91</v>
      </c>
      <c r="G74" s="13" t="s">
        <v>20</v>
      </c>
      <c r="H74" s="14" t="s">
        <v>167</v>
      </c>
      <c r="I74" s="32" t="s">
        <v>64</v>
      </c>
      <c r="J74" s="33">
        <v>24000</v>
      </c>
      <c r="K74" s="18"/>
      <c r="L74" s="37">
        <f t="shared" si="5"/>
        <v>188650</v>
      </c>
      <c r="M74" s="9"/>
    </row>
    <row r="75" spans="1:13">
      <c r="A75" s="13" t="s">
        <v>208</v>
      </c>
      <c r="B75" s="14" t="s">
        <v>209</v>
      </c>
      <c r="C75" s="15">
        <v>1222545</v>
      </c>
      <c r="D75" s="14" t="s">
        <v>210</v>
      </c>
      <c r="E75" s="14" t="s">
        <v>207</v>
      </c>
      <c r="F75" s="16" t="s">
        <v>62</v>
      </c>
      <c r="G75" s="13" t="s">
        <v>20</v>
      </c>
      <c r="H75" s="14" t="s">
        <v>63</v>
      </c>
      <c r="I75" s="32" t="s">
        <v>70</v>
      </c>
      <c r="J75" s="33">
        <v>58000</v>
      </c>
      <c r="K75" s="18"/>
      <c r="L75" s="37">
        <f t="shared" si="5"/>
        <v>246650</v>
      </c>
      <c r="M75" s="9"/>
    </row>
    <row r="76" ht="13.5" spans="1:16">
      <c r="A76" s="11" t="s">
        <v>57</v>
      </c>
      <c r="B76" s="12"/>
      <c r="C76" s="12"/>
      <c r="D76" s="12"/>
      <c r="E76" s="12"/>
      <c r="F76" s="12"/>
      <c r="G76" s="12"/>
      <c r="H76" s="12"/>
      <c r="I76" s="12"/>
      <c r="J76" s="28">
        <f>SUM(J69:J75)</f>
        <v>263500</v>
      </c>
      <c r="K76" s="34"/>
      <c r="L76" s="28">
        <f>L67+J76</f>
        <v>246650</v>
      </c>
      <c r="M76" s="35"/>
      <c r="N76" s="36" t="s">
        <v>211</v>
      </c>
      <c r="P76" s="57" t="s">
        <v>212</v>
      </c>
    </row>
    <row r="79" ht="25.5" spans="1:13">
      <c r="A79" s="39" t="s">
        <v>0</v>
      </c>
      <c r="B79" s="34" t="s">
        <v>1</v>
      </c>
      <c r="C79" s="40" t="s">
        <v>2</v>
      </c>
      <c r="D79" s="41" t="s">
        <v>213</v>
      </c>
      <c r="E79" s="41" t="s">
        <v>214</v>
      </c>
      <c r="F79" s="40" t="s">
        <v>5</v>
      </c>
      <c r="G79" s="40" t="s">
        <v>6</v>
      </c>
      <c r="H79" s="40" t="s">
        <v>7</v>
      </c>
      <c r="I79" s="58" t="s">
        <v>215</v>
      </c>
      <c r="J79" s="58" t="s">
        <v>9</v>
      </c>
      <c r="K79" s="34" t="s">
        <v>10</v>
      </c>
      <c r="L79" s="39" t="s">
        <v>11</v>
      </c>
      <c r="M79" s="41" t="s">
        <v>12</v>
      </c>
    </row>
    <row r="80" spans="1:13">
      <c r="A80" s="18"/>
      <c r="B80" s="19"/>
      <c r="C80" s="19"/>
      <c r="D80" s="19"/>
      <c r="E80" s="19"/>
      <c r="F80" s="19"/>
      <c r="G80" s="19"/>
      <c r="H80" s="19"/>
      <c r="I80" s="18"/>
      <c r="J80" s="18"/>
      <c r="K80" s="59">
        <v>-1000000</v>
      </c>
      <c r="L80" s="60" t="s">
        <v>55</v>
      </c>
      <c r="M80" s="31" t="s">
        <v>216</v>
      </c>
    </row>
    <row r="81" spans="1:13">
      <c r="A81" s="18">
        <v>63</v>
      </c>
      <c r="B81" s="19"/>
      <c r="C81" s="19">
        <v>1220951</v>
      </c>
      <c r="D81" s="19"/>
      <c r="E81" s="19"/>
      <c r="F81" s="19"/>
      <c r="G81" s="19"/>
      <c r="H81" s="19"/>
      <c r="I81" s="18"/>
      <c r="J81" s="33">
        <v>43500</v>
      </c>
      <c r="K81" s="61"/>
      <c r="L81" s="37">
        <f>L75+K80+J81</f>
        <v>-709850</v>
      </c>
      <c r="M81" s="31"/>
    </row>
    <row r="82" ht="16.5" spans="1:13">
      <c r="A82" s="13" t="s">
        <v>217</v>
      </c>
      <c r="B82" s="14" t="s">
        <v>218</v>
      </c>
      <c r="C82" s="17">
        <v>1227844</v>
      </c>
      <c r="D82" s="14" t="s">
        <v>219</v>
      </c>
      <c r="E82" s="14" t="s">
        <v>216</v>
      </c>
      <c r="F82" s="16" t="s">
        <v>91</v>
      </c>
      <c r="G82" s="13" t="s">
        <v>20</v>
      </c>
      <c r="H82" s="14" t="s">
        <v>220</v>
      </c>
      <c r="I82" s="32" t="s">
        <v>64</v>
      </c>
      <c r="J82" s="33">
        <v>24000</v>
      </c>
      <c r="K82" s="18"/>
      <c r="L82" s="37">
        <f>L81+J82</f>
        <v>-685850</v>
      </c>
      <c r="M82" s="19"/>
    </row>
    <row r="83" spans="1:13">
      <c r="A83" s="13" t="s">
        <v>221</v>
      </c>
      <c r="B83" s="14" t="s">
        <v>222</v>
      </c>
      <c r="C83" s="15">
        <v>1202287</v>
      </c>
      <c r="D83" s="14" t="s">
        <v>216</v>
      </c>
      <c r="E83" s="14" t="s">
        <v>223</v>
      </c>
      <c r="F83" s="16" t="s">
        <v>68</v>
      </c>
      <c r="G83" s="13" t="s">
        <v>20</v>
      </c>
      <c r="H83" s="14" t="s">
        <v>63</v>
      </c>
      <c r="I83" s="32" t="s">
        <v>70</v>
      </c>
      <c r="J83" s="33">
        <v>43500</v>
      </c>
      <c r="K83" s="18"/>
      <c r="L83" s="37">
        <f t="shared" ref="L83:L95" si="6">L82+J83</f>
        <v>-642350</v>
      </c>
      <c r="M83" s="19"/>
    </row>
    <row r="84" spans="1:13">
      <c r="A84" s="13" t="s">
        <v>224</v>
      </c>
      <c r="B84" s="14" t="s">
        <v>225</v>
      </c>
      <c r="C84" s="15">
        <v>1226189</v>
      </c>
      <c r="D84" s="14" t="s">
        <v>207</v>
      </c>
      <c r="E84" s="14" t="s">
        <v>223</v>
      </c>
      <c r="F84" s="16" t="s">
        <v>76</v>
      </c>
      <c r="G84" s="13" t="s">
        <v>20</v>
      </c>
      <c r="H84" s="14" t="s">
        <v>109</v>
      </c>
      <c r="I84" s="32" t="s">
        <v>64</v>
      </c>
      <c r="J84" s="33">
        <v>72000</v>
      </c>
      <c r="K84" s="18"/>
      <c r="L84" s="37">
        <f t="shared" si="6"/>
        <v>-570350</v>
      </c>
      <c r="M84" s="19"/>
    </row>
    <row r="85" spans="1:13">
      <c r="A85" s="13" t="s">
        <v>226</v>
      </c>
      <c r="B85" s="14" t="s">
        <v>227</v>
      </c>
      <c r="C85" s="15">
        <v>1228637</v>
      </c>
      <c r="D85" s="14" t="s">
        <v>228</v>
      </c>
      <c r="E85" s="14" t="s">
        <v>229</v>
      </c>
      <c r="F85" s="16" t="s">
        <v>68</v>
      </c>
      <c r="G85" s="13" t="s">
        <v>20</v>
      </c>
      <c r="H85" s="14" t="s">
        <v>154</v>
      </c>
      <c r="I85" s="32" t="s">
        <v>115</v>
      </c>
      <c r="J85" s="33">
        <v>24000</v>
      </c>
      <c r="K85" s="18"/>
      <c r="L85" s="37">
        <f t="shared" si="6"/>
        <v>-546350</v>
      </c>
      <c r="M85" s="19"/>
    </row>
    <row r="86" spans="1:13">
      <c r="A86" s="13" t="s">
        <v>230</v>
      </c>
      <c r="B86" s="14" t="s">
        <v>231</v>
      </c>
      <c r="C86" s="15">
        <v>1228583</v>
      </c>
      <c r="D86" s="14" t="s">
        <v>232</v>
      </c>
      <c r="E86" s="14" t="s">
        <v>233</v>
      </c>
      <c r="F86" s="16" t="s">
        <v>76</v>
      </c>
      <c r="G86" s="13" t="s">
        <v>20</v>
      </c>
      <c r="H86" s="14" t="s">
        <v>154</v>
      </c>
      <c r="I86" s="32" t="s">
        <v>70</v>
      </c>
      <c r="J86" s="33">
        <v>87000</v>
      </c>
      <c r="K86" s="18"/>
      <c r="L86" s="37">
        <f t="shared" si="6"/>
        <v>-459350</v>
      </c>
      <c r="M86" s="19"/>
    </row>
    <row r="87" spans="1:13">
      <c r="A87" s="13" t="s">
        <v>234</v>
      </c>
      <c r="B87" s="14" t="s">
        <v>235</v>
      </c>
      <c r="C87" s="15">
        <v>1222573</v>
      </c>
      <c r="D87" s="14" t="s">
        <v>229</v>
      </c>
      <c r="E87" s="14" t="s">
        <v>233</v>
      </c>
      <c r="F87" s="16" t="s">
        <v>91</v>
      </c>
      <c r="G87" s="13" t="s">
        <v>20</v>
      </c>
      <c r="H87" s="14" t="s">
        <v>94</v>
      </c>
      <c r="I87" s="32" t="s">
        <v>70</v>
      </c>
      <c r="J87" s="33">
        <v>29000</v>
      </c>
      <c r="K87" s="18"/>
      <c r="L87" s="37">
        <f t="shared" si="6"/>
        <v>-430350</v>
      </c>
      <c r="M87" s="19"/>
    </row>
    <row r="88" spans="1:13">
      <c r="A88" s="13" t="s">
        <v>236</v>
      </c>
      <c r="B88" s="14" t="s">
        <v>237</v>
      </c>
      <c r="C88" s="15">
        <v>1193917</v>
      </c>
      <c r="D88" s="14" t="s">
        <v>238</v>
      </c>
      <c r="E88" s="14" t="s">
        <v>239</v>
      </c>
      <c r="F88" s="16" t="s">
        <v>68</v>
      </c>
      <c r="G88" s="13" t="s">
        <v>20</v>
      </c>
      <c r="H88" s="14" t="s">
        <v>77</v>
      </c>
      <c r="I88" s="32" t="s">
        <v>78</v>
      </c>
      <c r="J88" s="33">
        <v>54000</v>
      </c>
      <c r="K88" s="18"/>
      <c r="L88" s="37">
        <f t="shared" si="6"/>
        <v>-376350</v>
      </c>
      <c r="M88" s="19"/>
    </row>
    <row r="89" spans="1:13">
      <c r="A89" s="13" t="s">
        <v>240</v>
      </c>
      <c r="B89" s="14" t="s">
        <v>241</v>
      </c>
      <c r="C89" s="15">
        <v>1229435</v>
      </c>
      <c r="D89" s="14" t="s">
        <v>223</v>
      </c>
      <c r="E89" s="14" t="s">
        <v>239</v>
      </c>
      <c r="F89" s="16" t="s">
        <v>76</v>
      </c>
      <c r="G89" s="13" t="s">
        <v>20</v>
      </c>
      <c r="H89" s="14" t="s">
        <v>83</v>
      </c>
      <c r="I89" s="32" t="s">
        <v>78</v>
      </c>
      <c r="J89" s="33">
        <v>108000</v>
      </c>
      <c r="K89" s="18"/>
      <c r="L89" s="37">
        <f t="shared" si="6"/>
        <v>-268350</v>
      </c>
      <c r="M89" s="19"/>
    </row>
    <row r="90" spans="1:13">
      <c r="A90" s="13" t="s">
        <v>242</v>
      </c>
      <c r="B90" s="14" t="s">
        <v>243</v>
      </c>
      <c r="C90" s="15">
        <v>1233490</v>
      </c>
      <c r="D90" s="14" t="s">
        <v>244</v>
      </c>
      <c r="E90" s="14" t="s">
        <v>245</v>
      </c>
      <c r="F90" s="16" t="s">
        <v>91</v>
      </c>
      <c r="G90" s="13" t="s">
        <v>20</v>
      </c>
      <c r="H90" s="14" t="s">
        <v>191</v>
      </c>
      <c r="I90" s="32" t="s">
        <v>70</v>
      </c>
      <c r="J90" s="33">
        <v>29000</v>
      </c>
      <c r="K90" s="18"/>
      <c r="L90" s="37">
        <f t="shared" si="6"/>
        <v>-239350</v>
      </c>
      <c r="M90" s="19"/>
    </row>
    <row r="91" spans="1:13">
      <c r="A91" s="13" t="s">
        <v>246</v>
      </c>
      <c r="B91" s="14" t="s">
        <v>247</v>
      </c>
      <c r="C91" s="15">
        <v>1223302</v>
      </c>
      <c r="D91" s="14" t="s">
        <v>248</v>
      </c>
      <c r="E91" s="14" t="s">
        <v>249</v>
      </c>
      <c r="F91" s="16" t="s">
        <v>140</v>
      </c>
      <c r="G91" s="13" t="s">
        <v>20</v>
      </c>
      <c r="H91" s="14" t="s">
        <v>220</v>
      </c>
      <c r="I91" s="32" t="s">
        <v>64</v>
      </c>
      <c r="J91" s="33">
        <v>60000</v>
      </c>
      <c r="K91" s="18"/>
      <c r="L91" s="37">
        <f t="shared" si="6"/>
        <v>-179350</v>
      </c>
      <c r="M91" s="19"/>
    </row>
    <row r="92" spans="1:13">
      <c r="A92" s="13" t="s">
        <v>250</v>
      </c>
      <c r="B92" s="14" t="s">
        <v>251</v>
      </c>
      <c r="C92" s="15">
        <v>1234007</v>
      </c>
      <c r="D92" s="14" t="s">
        <v>252</v>
      </c>
      <c r="E92" s="14" t="s">
        <v>249</v>
      </c>
      <c r="F92" s="16" t="s">
        <v>68</v>
      </c>
      <c r="G92" s="13" t="s">
        <v>20</v>
      </c>
      <c r="H92" s="14" t="s">
        <v>191</v>
      </c>
      <c r="I92" s="32" t="s">
        <v>70</v>
      </c>
      <c r="J92" s="33">
        <v>43500</v>
      </c>
      <c r="K92" s="18"/>
      <c r="L92" s="37">
        <f t="shared" si="6"/>
        <v>-135850</v>
      </c>
      <c r="M92" s="19"/>
    </row>
    <row r="93" spans="1:13">
      <c r="A93" s="13" t="s">
        <v>253</v>
      </c>
      <c r="B93" s="14" t="s">
        <v>254</v>
      </c>
      <c r="C93" s="15">
        <v>1211276</v>
      </c>
      <c r="D93" s="14" t="s">
        <v>249</v>
      </c>
      <c r="E93" s="14" t="s">
        <v>255</v>
      </c>
      <c r="F93" s="16" t="s">
        <v>62</v>
      </c>
      <c r="G93" s="13" t="s">
        <v>20</v>
      </c>
      <c r="H93" s="14" t="s">
        <v>191</v>
      </c>
      <c r="I93" s="32" t="s">
        <v>70</v>
      </c>
      <c r="J93" s="33">
        <v>58000</v>
      </c>
      <c r="K93" s="18"/>
      <c r="L93" s="37">
        <f t="shared" si="6"/>
        <v>-77850</v>
      </c>
      <c r="M93" s="19"/>
    </row>
    <row r="94" spans="1:13">
      <c r="A94" s="13" t="s">
        <v>256</v>
      </c>
      <c r="B94" s="14" t="s">
        <v>257</v>
      </c>
      <c r="C94" s="15">
        <v>1206348</v>
      </c>
      <c r="D94" s="14" t="s">
        <v>258</v>
      </c>
      <c r="E94" s="14" t="s">
        <v>259</v>
      </c>
      <c r="F94" s="16" t="s">
        <v>140</v>
      </c>
      <c r="G94" s="13" t="s">
        <v>20</v>
      </c>
      <c r="H94" s="14" t="s">
        <v>220</v>
      </c>
      <c r="I94" s="32" t="s">
        <v>64</v>
      </c>
      <c r="J94" s="33">
        <v>60000</v>
      </c>
      <c r="K94" s="18"/>
      <c r="L94" s="37">
        <f t="shared" si="6"/>
        <v>-17850</v>
      </c>
      <c r="M94" s="19"/>
    </row>
    <row r="95" spans="1:13">
      <c r="A95" s="13" t="s">
        <v>260</v>
      </c>
      <c r="B95" s="14" t="s">
        <v>261</v>
      </c>
      <c r="C95" s="15">
        <v>1232351</v>
      </c>
      <c r="D95" s="14" t="s">
        <v>262</v>
      </c>
      <c r="E95" s="14" t="s">
        <v>263</v>
      </c>
      <c r="F95" s="16" t="s">
        <v>91</v>
      </c>
      <c r="G95" s="13" t="s">
        <v>20</v>
      </c>
      <c r="H95" s="14" t="s">
        <v>264</v>
      </c>
      <c r="I95" s="32" t="s">
        <v>265</v>
      </c>
      <c r="J95" s="33">
        <v>10000</v>
      </c>
      <c r="K95" s="18"/>
      <c r="L95" s="37">
        <f t="shared" si="6"/>
        <v>-7850</v>
      </c>
      <c r="M95" s="19"/>
    </row>
    <row r="96" ht="13.5" spans="1:14">
      <c r="A96" s="19"/>
      <c r="B96" s="19"/>
      <c r="C96" s="19"/>
      <c r="D96" s="19"/>
      <c r="E96" s="19"/>
      <c r="F96" s="19"/>
      <c r="G96" s="19"/>
      <c r="H96" s="19"/>
      <c r="I96" s="62" t="s">
        <v>57</v>
      </c>
      <c r="J96" s="62">
        <f>SUM(J81:J95)</f>
        <v>745500</v>
      </c>
      <c r="K96" s="39">
        <f>K80</f>
        <v>-1000000</v>
      </c>
      <c r="L96" s="28">
        <v>-7850</v>
      </c>
      <c r="M96" s="19"/>
      <c r="N96" s="36" t="s">
        <v>266</v>
      </c>
    </row>
    <row r="97" spans="1:13">
      <c r="A97" s="42" t="s">
        <v>267</v>
      </c>
      <c r="B97" s="43" t="s">
        <v>268</v>
      </c>
      <c r="C97" s="44">
        <v>1237940</v>
      </c>
      <c r="D97" s="43" t="s">
        <v>269</v>
      </c>
      <c r="E97" s="43" t="s">
        <v>270</v>
      </c>
      <c r="F97" s="45" t="s">
        <v>140</v>
      </c>
      <c r="G97" s="42" t="s">
        <v>20</v>
      </c>
      <c r="H97" s="43" t="s">
        <v>63</v>
      </c>
      <c r="I97" s="63" t="s">
        <v>70</v>
      </c>
      <c r="J97" s="33">
        <v>72500</v>
      </c>
      <c r="K97" s="18"/>
      <c r="L97" s="37">
        <f>L96+J97</f>
        <v>64650</v>
      </c>
      <c r="M97" s="19"/>
    </row>
    <row r="98" spans="1:13">
      <c r="A98" s="42" t="s">
        <v>271</v>
      </c>
      <c r="B98" s="43" t="s">
        <v>272</v>
      </c>
      <c r="C98" s="44">
        <v>1237807</v>
      </c>
      <c r="D98" s="43" t="s">
        <v>262</v>
      </c>
      <c r="E98" s="43" t="s">
        <v>270</v>
      </c>
      <c r="F98" s="45" t="s">
        <v>62</v>
      </c>
      <c r="G98" s="42" t="s">
        <v>20</v>
      </c>
      <c r="H98" s="43" t="s">
        <v>191</v>
      </c>
      <c r="I98" s="63" t="s">
        <v>70</v>
      </c>
      <c r="J98" s="33">
        <v>58000</v>
      </c>
      <c r="K98" s="18"/>
      <c r="L98" s="37">
        <f>L97+J98</f>
        <v>122650</v>
      </c>
      <c r="M98" s="19"/>
    </row>
    <row r="99" spans="1:13">
      <c r="A99" s="42" t="s">
        <v>273</v>
      </c>
      <c r="B99" s="43" t="s">
        <v>274</v>
      </c>
      <c r="C99" s="44">
        <v>1241470</v>
      </c>
      <c r="D99" s="43" t="s">
        <v>275</v>
      </c>
      <c r="E99" s="43" t="s">
        <v>276</v>
      </c>
      <c r="F99" s="45" t="s">
        <v>91</v>
      </c>
      <c r="G99" s="42" t="s">
        <v>20</v>
      </c>
      <c r="H99" s="43" t="s">
        <v>94</v>
      </c>
      <c r="I99" s="63" t="s">
        <v>64</v>
      </c>
      <c r="J99" s="33">
        <v>24000</v>
      </c>
      <c r="K99" s="18"/>
      <c r="L99" s="37">
        <f>L98+J99</f>
        <v>146650</v>
      </c>
      <c r="M99" s="19"/>
    </row>
    <row r="100" spans="1:13">
      <c r="A100" s="42" t="s">
        <v>277</v>
      </c>
      <c r="B100" s="43" t="s">
        <v>278</v>
      </c>
      <c r="C100" s="44">
        <v>1230304</v>
      </c>
      <c r="D100" s="43" t="s">
        <v>270</v>
      </c>
      <c r="E100" s="43" t="s">
        <v>279</v>
      </c>
      <c r="F100" s="45" t="s">
        <v>91</v>
      </c>
      <c r="G100" s="42" t="s">
        <v>280</v>
      </c>
      <c r="H100" s="43" t="s">
        <v>281</v>
      </c>
      <c r="I100" s="63" t="s">
        <v>265</v>
      </c>
      <c r="J100" s="33">
        <v>10000</v>
      </c>
      <c r="K100" s="18"/>
      <c r="L100" s="37">
        <f>L99+J100</f>
        <v>156650</v>
      </c>
      <c r="M100" s="19"/>
    </row>
    <row r="101" spans="1:13">
      <c r="A101" s="42" t="s">
        <v>282</v>
      </c>
      <c r="B101" s="43" t="s">
        <v>283</v>
      </c>
      <c r="C101" s="44">
        <v>1230328</v>
      </c>
      <c r="D101" s="43" t="s">
        <v>270</v>
      </c>
      <c r="E101" s="43" t="s">
        <v>279</v>
      </c>
      <c r="F101" s="45" t="s">
        <v>91</v>
      </c>
      <c r="G101" s="42" t="s">
        <v>280</v>
      </c>
      <c r="H101" s="43" t="s">
        <v>284</v>
      </c>
      <c r="I101" s="63" t="s">
        <v>265</v>
      </c>
      <c r="J101" s="33">
        <v>10000</v>
      </c>
      <c r="K101" s="18"/>
      <c r="L101" s="37">
        <f>L100+J101</f>
        <v>166650</v>
      </c>
      <c r="M101" s="19"/>
    </row>
    <row r="102" spans="1:13">
      <c r="A102" s="42"/>
      <c r="B102" s="43"/>
      <c r="C102" s="44"/>
      <c r="D102" s="43"/>
      <c r="E102" s="43"/>
      <c r="F102" s="45"/>
      <c r="G102" s="42"/>
      <c r="H102" s="43"/>
      <c r="I102" s="63"/>
      <c r="J102" s="33"/>
      <c r="K102" s="64">
        <v>-500000</v>
      </c>
      <c r="L102" s="37" t="s">
        <v>55</v>
      </c>
      <c r="M102" s="65" t="s">
        <v>285</v>
      </c>
    </row>
    <row r="103" spans="1:13">
      <c r="A103" s="42" t="s">
        <v>286</v>
      </c>
      <c r="B103" s="43" t="s">
        <v>287</v>
      </c>
      <c r="C103" s="44">
        <v>1235650</v>
      </c>
      <c r="D103" s="43" t="s">
        <v>279</v>
      </c>
      <c r="E103" s="43" t="s">
        <v>288</v>
      </c>
      <c r="F103" s="45" t="s">
        <v>68</v>
      </c>
      <c r="G103" s="42" t="s">
        <v>20</v>
      </c>
      <c r="H103" s="43" t="s">
        <v>191</v>
      </c>
      <c r="I103" s="63" t="s">
        <v>70</v>
      </c>
      <c r="J103" s="33">
        <v>43500</v>
      </c>
      <c r="K103" s="18"/>
      <c r="L103" s="37">
        <f>L101+K102+J103</f>
        <v>-289850</v>
      </c>
      <c r="M103" s="19"/>
    </row>
    <row r="104" spans="1:13">
      <c r="A104" s="42" t="s">
        <v>289</v>
      </c>
      <c r="B104" s="43" t="s">
        <v>290</v>
      </c>
      <c r="C104" s="44">
        <v>1234139</v>
      </c>
      <c r="D104" s="43" t="s">
        <v>291</v>
      </c>
      <c r="E104" s="43" t="s">
        <v>288</v>
      </c>
      <c r="F104" s="45" t="s">
        <v>292</v>
      </c>
      <c r="G104" s="42" t="s">
        <v>20</v>
      </c>
      <c r="H104" s="43" t="s">
        <v>109</v>
      </c>
      <c r="I104" s="63" t="s">
        <v>64</v>
      </c>
      <c r="J104" s="33">
        <v>96000</v>
      </c>
      <c r="K104" s="18"/>
      <c r="L104" s="37">
        <f>L103+J104</f>
        <v>-193850</v>
      </c>
      <c r="M104" s="19"/>
    </row>
    <row r="105" spans="1:13">
      <c r="A105" s="42" t="s">
        <v>293</v>
      </c>
      <c r="B105" s="43" t="s">
        <v>294</v>
      </c>
      <c r="C105" s="44">
        <v>1239412</v>
      </c>
      <c r="D105" s="43" t="s">
        <v>285</v>
      </c>
      <c r="E105" s="43" t="s">
        <v>295</v>
      </c>
      <c r="F105" s="45" t="s">
        <v>68</v>
      </c>
      <c r="G105" s="42" t="s">
        <v>280</v>
      </c>
      <c r="H105" s="43" t="s">
        <v>296</v>
      </c>
      <c r="I105" s="63" t="s">
        <v>265</v>
      </c>
      <c r="J105" s="33">
        <v>15000</v>
      </c>
      <c r="K105" s="18"/>
      <c r="L105" s="37">
        <f t="shared" ref="L105:L112" si="7">L104+J105</f>
        <v>-178850</v>
      </c>
      <c r="M105" s="19"/>
    </row>
    <row r="106" spans="1:13">
      <c r="A106" s="42" t="s">
        <v>297</v>
      </c>
      <c r="B106" s="43" t="s">
        <v>298</v>
      </c>
      <c r="C106" s="44">
        <v>1240249</v>
      </c>
      <c r="D106" s="43" t="s">
        <v>285</v>
      </c>
      <c r="E106" s="43" t="s">
        <v>299</v>
      </c>
      <c r="F106" s="45" t="s">
        <v>62</v>
      </c>
      <c r="G106" s="42" t="s">
        <v>280</v>
      </c>
      <c r="H106" s="43" t="s">
        <v>300</v>
      </c>
      <c r="I106" s="63" t="s">
        <v>265</v>
      </c>
      <c r="J106" s="33">
        <v>20000</v>
      </c>
      <c r="K106" s="18"/>
      <c r="L106" s="37">
        <f t="shared" si="7"/>
        <v>-158850</v>
      </c>
      <c r="M106" s="19"/>
    </row>
    <row r="107" spans="1:13">
      <c r="A107" s="42" t="s">
        <v>301</v>
      </c>
      <c r="B107" s="43" t="s">
        <v>302</v>
      </c>
      <c r="C107" s="44">
        <v>1235025</v>
      </c>
      <c r="D107" s="43" t="s">
        <v>288</v>
      </c>
      <c r="E107" s="43" t="s">
        <v>303</v>
      </c>
      <c r="F107" s="45" t="s">
        <v>68</v>
      </c>
      <c r="G107" s="42" t="s">
        <v>20</v>
      </c>
      <c r="H107" s="43" t="s">
        <v>191</v>
      </c>
      <c r="I107" s="63" t="s">
        <v>70</v>
      </c>
      <c r="J107" s="33">
        <v>43500</v>
      </c>
      <c r="K107" s="18"/>
      <c r="L107" s="37">
        <f t="shared" si="7"/>
        <v>-115350</v>
      </c>
      <c r="M107" s="19"/>
    </row>
    <row r="108" spans="1:13">
      <c r="A108" s="42" t="s">
        <v>304</v>
      </c>
      <c r="B108" s="43" t="s">
        <v>305</v>
      </c>
      <c r="C108" s="44">
        <v>1231312</v>
      </c>
      <c r="D108" s="43" t="s">
        <v>295</v>
      </c>
      <c r="E108" s="43" t="s">
        <v>303</v>
      </c>
      <c r="F108" s="45" t="s">
        <v>91</v>
      </c>
      <c r="G108" s="42" t="s">
        <v>280</v>
      </c>
      <c r="H108" s="43" t="s">
        <v>306</v>
      </c>
      <c r="I108" s="63" t="s">
        <v>265</v>
      </c>
      <c r="J108" s="33">
        <v>10000</v>
      </c>
      <c r="K108" s="18"/>
      <c r="L108" s="37">
        <f t="shared" si="7"/>
        <v>-105350</v>
      </c>
      <c r="M108" s="19"/>
    </row>
    <row r="109" spans="1:13">
      <c r="A109" s="42" t="s">
        <v>307</v>
      </c>
      <c r="B109" s="43" t="s">
        <v>308</v>
      </c>
      <c r="C109" s="44">
        <v>1226519</v>
      </c>
      <c r="D109" s="43" t="s">
        <v>288</v>
      </c>
      <c r="E109" s="43" t="s">
        <v>309</v>
      </c>
      <c r="F109" s="45" t="s">
        <v>140</v>
      </c>
      <c r="G109" s="42" t="s">
        <v>20</v>
      </c>
      <c r="H109" s="43" t="s">
        <v>109</v>
      </c>
      <c r="I109" s="63" t="s">
        <v>64</v>
      </c>
      <c r="J109" s="33">
        <v>60000</v>
      </c>
      <c r="K109" s="18"/>
      <c r="L109" s="37">
        <f t="shared" si="7"/>
        <v>-45350</v>
      </c>
      <c r="M109" s="19"/>
    </row>
    <row r="110" spans="1:13">
      <c r="A110" s="42" t="s">
        <v>310</v>
      </c>
      <c r="B110" s="43" t="s">
        <v>311</v>
      </c>
      <c r="C110" s="44">
        <v>1234167</v>
      </c>
      <c r="D110" s="43" t="s">
        <v>309</v>
      </c>
      <c r="E110" s="43" t="s">
        <v>312</v>
      </c>
      <c r="F110" s="45" t="s">
        <v>68</v>
      </c>
      <c r="G110" s="42" t="s">
        <v>20</v>
      </c>
      <c r="H110" s="43" t="s">
        <v>191</v>
      </c>
      <c r="I110" s="63" t="s">
        <v>70</v>
      </c>
      <c r="J110" s="33">
        <v>43500</v>
      </c>
      <c r="K110" s="18"/>
      <c r="L110" s="37">
        <f t="shared" si="7"/>
        <v>-1850</v>
      </c>
      <c r="M110" s="19"/>
    </row>
    <row r="111" spans="1:13">
      <c r="A111" s="42" t="s">
        <v>313</v>
      </c>
      <c r="B111" s="43" t="s">
        <v>314</v>
      </c>
      <c r="C111" s="44">
        <v>1237500</v>
      </c>
      <c r="D111" s="43" t="s">
        <v>309</v>
      </c>
      <c r="E111" s="43" t="s">
        <v>312</v>
      </c>
      <c r="F111" s="45" t="s">
        <v>68</v>
      </c>
      <c r="G111" s="42" t="s">
        <v>20</v>
      </c>
      <c r="H111" s="43" t="s">
        <v>72</v>
      </c>
      <c r="I111" s="63" t="s">
        <v>70</v>
      </c>
      <c r="J111" s="33">
        <v>43500</v>
      </c>
      <c r="K111" s="18"/>
      <c r="L111" s="37">
        <f t="shared" si="7"/>
        <v>41650</v>
      </c>
      <c r="M111" s="19"/>
    </row>
    <row r="112" spans="1:13">
      <c r="A112" s="42" t="s">
        <v>315</v>
      </c>
      <c r="B112" s="43" t="s">
        <v>316</v>
      </c>
      <c r="C112" s="44">
        <v>1224431</v>
      </c>
      <c r="D112" s="43" t="s">
        <v>317</v>
      </c>
      <c r="E112" s="43" t="s">
        <v>318</v>
      </c>
      <c r="F112" s="45" t="s">
        <v>91</v>
      </c>
      <c r="G112" s="42" t="s">
        <v>280</v>
      </c>
      <c r="H112" s="43" t="s">
        <v>319</v>
      </c>
      <c r="I112" s="63" t="s">
        <v>265</v>
      </c>
      <c r="J112" s="33">
        <v>10000</v>
      </c>
      <c r="K112" s="18"/>
      <c r="L112" s="37">
        <f t="shared" si="7"/>
        <v>51650</v>
      </c>
      <c r="M112" s="19"/>
    </row>
    <row r="113" ht="13.5" spans="1:14">
      <c r="A113" s="19"/>
      <c r="B113" s="19"/>
      <c r="C113" s="19"/>
      <c r="D113" s="19"/>
      <c r="E113" s="19"/>
      <c r="F113" s="19"/>
      <c r="G113" s="19"/>
      <c r="H113" s="19"/>
      <c r="I113" s="62" t="s">
        <v>57</v>
      </c>
      <c r="J113" s="62">
        <f>SUM(J97:J112)</f>
        <v>559500</v>
      </c>
      <c r="K113" s="39">
        <f>K102</f>
        <v>-500000</v>
      </c>
      <c r="L113" s="28">
        <f>L112</f>
        <v>51650</v>
      </c>
      <c r="M113" s="19"/>
      <c r="N113" s="36" t="s">
        <v>320</v>
      </c>
    </row>
    <row r="114" ht="13.5"/>
    <row r="115" ht="14.25" spans="1:18">
      <c r="A115" s="46" t="s">
        <v>0</v>
      </c>
      <c r="B115" s="47" t="s">
        <v>1</v>
      </c>
      <c r="C115" s="47" t="s">
        <v>2</v>
      </c>
      <c r="D115" s="48" t="s">
        <v>213</v>
      </c>
      <c r="E115" s="48" t="s">
        <v>214</v>
      </c>
      <c r="F115" s="47" t="s">
        <v>5</v>
      </c>
      <c r="G115" s="47" t="s">
        <v>6</v>
      </c>
      <c r="H115" s="47" t="s">
        <v>7</v>
      </c>
      <c r="I115" s="48" t="s">
        <v>215</v>
      </c>
      <c r="J115" s="66" t="s">
        <v>321</v>
      </c>
      <c r="K115" s="67" t="s">
        <v>10</v>
      </c>
      <c r="L115" s="68" t="s">
        <v>11</v>
      </c>
      <c r="M115" s="69" t="s">
        <v>12</v>
      </c>
      <c r="Q115" s="38"/>
      <c r="R115" s="38"/>
    </row>
    <row r="116" ht="14.25" spans="1:18">
      <c r="A116" s="46"/>
      <c r="B116" s="47"/>
      <c r="C116" s="47"/>
      <c r="D116" s="48"/>
      <c r="E116" s="48"/>
      <c r="F116" s="47"/>
      <c r="G116" s="47"/>
      <c r="H116" s="47"/>
      <c r="I116" s="48"/>
      <c r="J116" s="70" t="s">
        <v>322</v>
      </c>
      <c r="K116" s="67"/>
      <c r="L116" s="68"/>
      <c r="M116" s="69"/>
      <c r="Q116" s="38"/>
      <c r="R116" s="38"/>
    </row>
    <row r="117" ht="13.5" spans="1:18">
      <c r="A117" s="49"/>
      <c r="B117" s="50"/>
      <c r="C117" s="50"/>
      <c r="D117" s="50"/>
      <c r="E117" s="50"/>
      <c r="F117" s="50"/>
      <c r="G117" s="50"/>
      <c r="H117" s="50"/>
      <c r="I117" s="50"/>
      <c r="J117" s="50"/>
      <c r="K117" s="71">
        <v>500000</v>
      </c>
      <c r="L117" s="72" t="s">
        <v>55</v>
      </c>
      <c r="M117" s="73" t="s">
        <v>323</v>
      </c>
      <c r="Q117" s="38"/>
      <c r="R117" s="38"/>
    </row>
    <row r="118" ht="13.5" spans="1:18">
      <c r="A118" s="51">
        <v>93</v>
      </c>
      <c r="B118" s="52" t="s">
        <v>324</v>
      </c>
      <c r="C118" s="53">
        <v>1240938</v>
      </c>
      <c r="D118" s="53" t="s">
        <v>323</v>
      </c>
      <c r="E118" s="54" t="s">
        <v>325</v>
      </c>
      <c r="F118" s="53">
        <v>3</v>
      </c>
      <c r="G118" s="53" t="s">
        <v>20</v>
      </c>
      <c r="H118" s="53">
        <v>518</v>
      </c>
      <c r="I118" s="74">
        <v>14500</v>
      </c>
      <c r="J118" s="74">
        <v>43500</v>
      </c>
      <c r="K118" s="75"/>
      <c r="L118" s="74">
        <v>43500</v>
      </c>
      <c r="M118" s="76"/>
      <c r="Q118" s="38"/>
      <c r="R118" s="38"/>
    </row>
    <row r="119" ht="13.5" spans="1:18">
      <c r="A119" s="51">
        <v>94</v>
      </c>
      <c r="B119" s="52" t="s">
        <v>326</v>
      </c>
      <c r="C119" s="53">
        <v>1239469</v>
      </c>
      <c r="D119" s="53" t="s">
        <v>327</v>
      </c>
      <c r="E119" s="54" t="s">
        <v>328</v>
      </c>
      <c r="F119" s="53">
        <v>2</v>
      </c>
      <c r="G119" s="53" t="s">
        <v>20</v>
      </c>
      <c r="H119" s="53">
        <v>503</v>
      </c>
      <c r="I119" s="74">
        <v>14500</v>
      </c>
      <c r="J119" s="74">
        <v>29000</v>
      </c>
      <c r="K119" s="75"/>
      <c r="L119" s="74">
        <v>29000</v>
      </c>
      <c r="M119" s="76"/>
      <c r="Q119" s="38"/>
      <c r="R119" s="38"/>
    </row>
    <row r="120" ht="13.5" spans="1:18">
      <c r="A120" s="51">
        <v>95</v>
      </c>
      <c r="B120" s="52" t="s">
        <v>329</v>
      </c>
      <c r="C120" s="53">
        <v>1240057</v>
      </c>
      <c r="D120" s="53" t="s">
        <v>330</v>
      </c>
      <c r="E120" s="54" t="s">
        <v>331</v>
      </c>
      <c r="F120" s="53">
        <v>6</v>
      </c>
      <c r="G120" s="53" t="s">
        <v>20</v>
      </c>
      <c r="H120" s="53">
        <v>508</v>
      </c>
      <c r="I120" s="74">
        <v>14500</v>
      </c>
      <c r="J120" s="74">
        <v>87000</v>
      </c>
      <c r="K120" s="75"/>
      <c r="L120" s="74">
        <v>87000</v>
      </c>
      <c r="M120" s="76"/>
      <c r="Q120" s="38"/>
      <c r="R120" s="38"/>
    </row>
    <row r="121" ht="13.5" spans="1:18">
      <c r="A121" s="51">
        <v>96</v>
      </c>
      <c r="B121" s="52" t="s">
        <v>332</v>
      </c>
      <c r="C121" s="53">
        <v>1237784</v>
      </c>
      <c r="D121" s="53" t="s">
        <v>333</v>
      </c>
      <c r="E121" s="54" t="s">
        <v>334</v>
      </c>
      <c r="F121" s="53">
        <v>2</v>
      </c>
      <c r="G121" s="53" t="s">
        <v>280</v>
      </c>
      <c r="H121" s="53">
        <v>712</v>
      </c>
      <c r="I121" s="74">
        <v>5000</v>
      </c>
      <c r="J121" s="74">
        <v>10000</v>
      </c>
      <c r="K121" s="75"/>
      <c r="L121" s="74">
        <v>10000</v>
      </c>
      <c r="M121" s="76"/>
      <c r="Q121" s="38"/>
      <c r="R121" s="38"/>
    </row>
    <row r="122" ht="13.5" spans="1:18">
      <c r="A122" s="51">
        <v>97</v>
      </c>
      <c r="B122" s="52" t="s">
        <v>335</v>
      </c>
      <c r="C122" s="53">
        <v>1240283</v>
      </c>
      <c r="D122" s="53" t="s">
        <v>333</v>
      </c>
      <c r="E122" s="54" t="s">
        <v>336</v>
      </c>
      <c r="F122" s="53">
        <v>5</v>
      </c>
      <c r="G122" s="53" t="s">
        <v>20</v>
      </c>
      <c r="H122" s="53">
        <v>518</v>
      </c>
      <c r="I122" s="74">
        <v>12000</v>
      </c>
      <c r="J122" s="74">
        <v>60000</v>
      </c>
      <c r="K122" s="75"/>
      <c r="L122" s="74">
        <v>60000</v>
      </c>
      <c r="M122" s="76"/>
      <c r="Q122" s="38"/>
      <c r="R122" s="38"/>
    </row>
    <row r="123" ht="13.5" spans="1:18">
      <c r="A123" s="51">
        <v>98</v>
      </c>
      <c r="B123" s="52" t="s">
        <v>337</v>
      </c>
      <c r="C123" s="53">
        <v>1255676</v>
      </c>
      <c r="D123" s="53" t="s">
        <v>338</v>
      </c>
      <c r="E123" s="54" t="s">
        <v>339</v>
      </c>
      <c r="F123" s="53">
        <v>3</v>
      </c>
      <c r="G123" s="53" t="s">
        <v>20</v>
      </c>
      <c r="H123" s="53">
        <v>511</v>
      </c>
      <c r="I123" s="74">
        <v>14500</v>
      </c>
      <c r="J123" s="74">
        <v>43500</v>
      </c>
      <c r="K123" s="75"/>
      <c r="L123" s="74">
        <v>43500</v>
      </c>
      <c r="M123" s="76"/>
      <c r="Q123" s="38"/>
      <c r="R123" s="38"/>
    </row>
    <row r="124" ht="13.5" spans="1:18">
      <c r="A124" s="51">
        <v>99</v>
      </c>
      <c r="B124" s="52" t="s">
        <v>340</v>
      </c>
      <c r="C124" s="53">
        <v>1246721</v>
      </c>
      <c r="D124" s="53" t="s">
        <v>341</v>
      </c>
      <c r="E124" s="54" t="s">
        <v>342</v>
      </c>
      <c r="F124" s="53">
        <v>2</v>
      </c>
      <c r="G124" s="53" t="s">
        <v>20</v>
      </c>
      <c r="H124" s="53">
        <v>501</v>
      </c>
      <c r="I124" s="74">
        <v>12000</v>
      </c>
      <c r="J124" s="74">
        <v>24000</v>
      </c>
      <c r="K124" s="75"/>
      <c r="L124" s="74">
        <v>24000</v>
      </c>
      <c r="M124" s="76"/>
      <c r="Q124" s="38"/>
      <c r="R124" s="38"/>
    </row>
    <row r="125" ht="13.5" spans="1:18">
      <c r="A125" s="51">
        <v>100</v>
      </c>
      <c r="B125" s="52" t="s">
        <v>343</v>
      </c>
      <c r="C125" s="53">
        <v>1251258</v>
      </c>
      <c r="D125" s="53" t="s">
        <v>344</v>
      </c>
      <c r="E125" s="54" t="s">
        <v>345</v>
      </c>
      <c r="F125" s="53">
        <v>4</v>
      </c>
      <c r="G125" s="53" t="s">
        <v>20</v>
      </c>
      <c r="H125" s="53">
        <v>503</v>
      </c>
      <c r="I125" s="74">
        <v>18500</v>
      </c>
      <c r="J125" s="74">
        <v>74000</v>
      </c>
      <c r="K125" s="75"/>
      <c r="L125" s="74">
        <v>74000</v>
      </c>
      <c r="M125" s="76"/>
      <c r="Q125" s="38"/>
      <c r="R125" s="38"/>
    </row>
    <row r="126" ht="13.5" spans="1:18">
      <c r="A126" s="51">
        <v>101</v>
      </c>
      <c r="B126" s="52" t="s">
        <v>346</v>
      </c>
      <c r="C126" s="53">
        <v>1257867</v>
      </c>
      <c r="D126" s="53" t="s">
        <v>342</v>
      </c>
      <c r="E126" s="54" t="s">
        <v>347</v>
      </c>
      <c r="F126" s="53">
        <v>2</v>
      </c>
      <c r="G126" s="53" t="s">
        <v>20</v>
      </c>
      <c r="H126" s="53">
        <v>511</v>
      </c>
      <c r="I126" s="74">
        <v>18500</v>
      </c>
      <c r="J126" s="74">
        <v>37000</v>
      </c>
      <c r="K126" s="75"/>
      <c r="L126" s="74">
        <v>37000</v>
      </c>
      <c r="M126" s="76"/>
      <c r="Q126" s="38"/>
      <c r="R126" s="38"/>
    </row>
    <row r="127" ht="13.5" spans="1:18">
      <c r="A127" s="51">
        <v>102</v>
      </c>
      <c r="B127" s="52" t="s">
        <v>348</v>
      </c>
      <c r="C127" s="53">
        <v>1252739</v>
      </c>
      <c r="D127" s="53" t="s">
        <v>339</v>
      </c>
      <c r="E127" s="54" t="s">
        <v>347</v>
      </c>
      <c r="F127" s="53">
        <v>3</v>
      </c>
      <c r="G127" s="53" t="s">
        <v>20</v>
      </c>
      <c r="H127" s="53">
        <v>606</v>
      </c>
      <c r="I127" s="74">
        <v>12000</v>
      </c>
      <c r="J127" s="74">
        <v>36000</v>
      </c>
      <c r="K127" s="75"/>
      <c r="L127" s="74">
        <v>36000</v>
      </c>
      <c r="M127" s="76"/>
      <c r="Q127" s="38"/>
      <c r="R127" s="38"/>
    </row>
    <row r="128" ht="13.5" spans="1:18">
      <c r="A128" s="51">
        <v>103</v>
      </c>
      <c r="B128" s="52" t="s">
        <v>349</v>
      </c>
      <c r="C128" s="53">
        <v>1237307</v>
      </c>
      <c r="D128" s="53" t="s">
        <v>350</v>
      </c>
      <c r="E128" s="54" t="s">
        <v>351</v>
      </c>
      <c r="F128" s="53">
        <v>2</v>
      </c>
      <c r="G128" s="53" t="s">
        <v>20</v>
      </c>
      <c r="H128" s="53">
        <v>606</v>
      </c>
      <c r="I128" s="74">
        <v>14500</v>
      </c>
      <c r="J128" s="74">
        <v>29000</v>
      </c>
      <c r="K128" s="75"/>
      <c r="L128" s="74">
        <v>29000</v>
      </c>
      <c r="M128" s="76"/>
      <c r="Q128" s="38"/>
      <c r="R128" s="38"/>
    </row>
    <row r="129" ht="13.5" spans="1:18">
      <c r="A129" s="51">
        <v>104</v>
      </c>
      <c r="B129" s="52" t="s">
        <v>352</v>
      </c>
      <c r="C129" s="53">
        <v>1251782</v>
      </c>
      <c r="D129" s="53" t="s">
        <v>345</v>
      </c>
      <c r="E129" s="54" t="s">
        <v>351</v>
      </c>
      <c r="F129" s="53">
        <v>6</v>
      </c>
      <c r="G129" s="53" t="s">
        <v>20</v>
      </c>
      <c r="H129" s="53">
        <v>517</v>
      </c>
      <c r="I129" s="74">
        <v>12000</v>
      </c>
      <c r="J129" s="74">
        <v>72000</v>
      </c>
      <c r="K129" s="75"/>
      <c r="L129" s="74">
        <v>72000</v>
      </c>
      <c r="M129" s="76"/>
      <c r="Q129" s="38"/>
      <c r="R129" s="38"/>
    </row>
    <row r="130" ht="13.5" spans="1:18">
      <c r="A130" s="51">
        <v>105</v>
      </c>
      <c r="B130" s="52" t="s">
        <v>353</v>
      </c>
      <c r="C130" s="53">
        <v>1263408</v>
      </c>
      <c r="D130" s="53" t="s">
        <v>354</v>
      </c>
      <c r="E130" s="54" t="s">
        <v>351</v>
      </c>
      <c r="F130" s="53">
        <v>4</v>
      </c>
      <c r="G130" s="53" t="s">
        <v>20</v>
      </c>
      <c r="H130" s="53">
        <v>314</v>
      </c>
      <c r="I130" s="74">
        <v>9000</v>
      </c>
      <c r="J130" s="74">
        <v>36000</v>
      </c>
      <c r="K130" s="75"/>
      <c r="L130" s="74">
        <v>36000</v>
      </c>
      <c r="M130" s="76"/>
      <c r="Q130" s="38"/>
      <c r="R130" s="38"/>
    </row>
    <row r="131" ht="13.5" spans="1:18">
      <c r="A131" s="51">
        <v>106</v>
      </c>
      <c r="B131" s="52" t="s">
        <v>355</v>
      </c>
      <c r="C131" s="53">
        <v>1256179</v>
      </c>
      <c r="D131" s="53" t="s">
        <v>356</v>
      </c>
      <c r="E131" s="54" t="s">
        <v>357</v>
      </c>
      <c r="F131" s="53">
        <v>4</v>
      </c>
      <c r="G131" s="53" t="s">
        <v>280</v>
      </c>
      <c r="H131" s="53">
        <v>711</v>
      </c>
      <c r="I131" s="74">
        <v>5000</v>
      </c>
      <c r="J131" s="74">
        <v>20000</v>
      </c>
      <c r="K131" s="75"/>
      <c r="L131" s="74">
        <v>20000</v>
      </c>
      <c r="M131" s="76"/>
      <c r="Q131" s="38"/>
      <c r="R131" s="38"/>
    </row>
    <row r="132" ht="13.5" spans="1:18">
      <c r="A132" s="51">
        <v>107</v>
      </c>
      <c r="B132" s="52" t="s">
        <v>358</v>
      </c>
      <c r="C132" s="53">
        <v>1256073</v>
      </c>
      <c r="D132" s="53" t="s">
        <v>356</v>
      </c>
      <c r="E132" s="54" t="s">
        <v>357</v>
      </c>
      <c r="F132" s="53">
        <v>4</v>
      </c>
      <c r="G132" s="53" t="s">
        <v>280</v>
      </c>
      <c r="H132" s="53">
        <v>731</v>
      </c>
      <c r="I132" s="74">
        <v>5000</v>
      </c>
      <c r="J132" s="74">
        <v>20000</v>
      </c>
      <c r="K132" s="75"/>
      <c r="L132" s="74">
        <v>20000</v>
      </c>
      <c r="M132" s="76"/>
      <c r="Q132" s="38"/>
      <c r="R132" s="38"/>
    </row>
    <row r="133" ht="13.5" spans="1:18">
      <c r="A133" s="51">
        <v>108</v>
      </c>
      <c r="B133" s="52" t="s">
        <v>359</v>
      </c>
      <c r="C133" s="53">
        <v>1255281</v>
      </c>
      <c r="D133" s="53" t="s">
        <v>356</v>
      </c>
      <c r="E133" s="54" t="s">
        <v>360</v>
      </c>
      <c r="F133" s="53">
        <v>5</v>
      </c>
      <c r="G133" s="53" t="s">
        <v>20</v>
      </c>
      <c r="H133" s="53">
        <v>521</v>
      </c>
      <c r="I133" s="74">
        <v>12000</v>
      </c>
      <c r="J133" s="74">
        <v>60000</v>
      </c>
      <c r="K133" s="75"/>
      <c r="L133" s="74">
        <v>60000</v>
      </c>
      <c r="M133" s="76"/>
      <c r="Q133" s="38"/>
      <c r="R133" s="38"/>
    </row>
    <row r="134" ht="13.5" spans="1:18">
      <c r="A134" s="51">
        <v>109</v>
      </c>
      <c r="B134" s="52" t="s">
        <v>361</v>
      </c>
      <c r="C134" s="53">
        <v>1263575</v>
      </c>
      <c r="D134" s="53" t="s">
        <v>357</v>
      </c>
      <c r="E134" s="54" t="s">
        <v>362</v>
      </c>
      <c r="F134" s="53">
        <v>2</v>
      </c>
      <c r="G134" s="53" t="s">
        <v>20</v>
      </c>
      <c r="H134" s="53">
        <v>721</v>
      </c>
      <c r="I134" s="74">
        <v>5000</v>
      </c>
      <c r="J134" s="74">
        <v>10000</v>
      </c>
      <c r="K134" s="75"/>
      <c r="L134" s="74">
        <v>10000</v>
      </c>
      <c r="M134" s="76"/>
      <c r="Q134" s="38"/>
      <c r="R134" s="38"/>
    </row>
    <row r="135" ht="13.5" spans="1:18">
      <c r="A135" s="51">
        <v>110</v>
      </c>
      <c r="B135" s="52" t="s">
        <v>363</v>
      </c>
      <c r="C135" s="53">
        <v>1255550</v>
      </c>
      <c r="D135" s="53" t="s">
        <v>360</v>
      </c>
      <c r="E135" s="54" t="s">
        <v>364</v>
      </c>
      <c r="F135" s="53">
        <v>2</v>
      </c>
      <c r="G135" s="53" t="s">
        <v>20</v>
      </c>
      <c r="H135" s="53">
        <v>321</v>
      </c>
      <c r="I135" s="74">
        <v>9000</v>
      </c>
      <c r="J135" s="74">
        <v>18000</v>
      </c>
      <c r="K135" s="75"/>
      <c r="L135" s="74">
        <v>18000</v>
      </c>
      <c r="M135" s="76"/>
      <c r="Q135" s="38"/>
      <c r="R135" s="38"/>
    </row>
    <row r="136" ht="13.5" spans="1:18">
      <c r="A136" s="51">
        <v>111</v>
      </c>
      <c r="B136" s="52" t="s">
        <v>365</v>
      </c>
      <c r="C136" s="53">
        <v>1236186</v>
      </c>
      <c r="D136" s="53" t="s">
        <v>357</v>
      </c>
      <c r="E136" s="54" t="s">
        <v>364</v>
      </c>
      <c r="F136" s="53">
        <v>3</v>
      </c>
      <c r="G136" s="53" t="s">
        <v>20</v>
      </c>
      <c r="H136" s="53">
        <v>606</v>
      </c>
      <c r="I136" s="74">
        <v>12000</v>
      </c>
      <c r="J136" s="74">
        <v>36000</v>
      </c>
      <c r="K136" s="75"/>
      <c r="L136" s="74">
        <v>36000</v>
      </c>
      <c r="M136" s="76"/>
      <c r="Q136" s="38"/>
      <c r="R136" s="38"/>
    </row>
    <row r="137" ht="13.5" spans="1:18">
      <c r="A137" s="51">
        <v>112</v>
      </c>
      <c r="B137" s="52" t="s">
        <v>366</v>
      </c>
      <c r="C137" s="53">
        <v>1234761</v>
      </c>
      <c r="D137" s="53" t="s">
        <v>360</v>
      </c>
      <c r="E137" s="54" t="s">
        <v>367</v>
      </c>
      <c r="F137" s="53">
        <v>3</v>
      </c>
      <c r="G137" s="53" t="s">
        <v>20</v>
      </c>
      <c r="H137" s="53">
        <v>521</v>
      </c>
      <c r="I137" s="74">
        <v>12000</v>
      </c>
      <c r="J137" s="74">
        <v>36000</v>
      </c>
      <c r="K137" s="75"/>
      <c r="L137" s="74">
        <v>36000</v>
      </c>
      <c r="M137" s="76"/>
      <c r="Q137" s="38"/>
      <c r="R137" s="38"/>
    </row>
    <row r="138" ht="13.5" spans="1:18">
      <c r="A138" s="51">
        <v>113</v>
      </c>
      <c r="B138" s="52" t="s">
        <v>368</v>
      </c>
      <c r="C138" s="53">
        <v>1249763</v>
      </c>
      <c r="D138" s="53" t="s">
        <v>357</v>
      </c>
      <c r="E138" s="54" t="s">
        <v>369</v>
      </c>
      <c r="F138" s="53">
        <v>5</v>
      </c>
      <c r="G138" s="53" t="s">
        <v>20</v>
      </c>
      <c r="H138" s="53">
        <v>318</v>
      </c>
      <c r="I138" s="74">
        <v>9000</v>
      </c>
      <c r="J138" s="74">
        <v>45000</v>
      </c>
      <c r="K138" s="75"/>
      <c r="L138" s="74">
        <v>45000</v>
      </c>
      <c r="M138" s="76"/>
      <c r="Q138" s="38"/>
      <c r="R138" s="38"/>
    </row>
    <row r="139" ht="13.5" spans="1:18">
      <c r="A139" s="51">
        <v>114</v>
      </c>
      <c r="B139" s="52" t="s">
        <v>370</v>
      </c>
      <c r="C139" s="53">
        <v>1256113</v>
      </c>
      <c r="D139" s="53" t="s">
        <v>362</v>
      </c>
      <c r="E139" s="54" t="s">
        <v>371</v>
      </c>
      <c r="F139" s="53">
        <v>4</v>
      </c>
      <c r="G139" s="53" t="s">
        <v>20</v>
      </c>
      <c r="H139" s="53">
        <v>508</v>
      </c>
      <c r="I139" s="74">
        <v>14500</v>
      </c>
      <c r="J139" s="74">
        <v>58000</v>
      </c>
      <c r="K139" s="75"/>
      <c r="L139" s="74">
        <v>58000</v>
      </c>
      <c r="M139" s="76"/>
      <c r="Q139" s="38"/>
      <c r="R139" s="38"/>
    </row>
    <row r="140" ht="13.5" spans="1:18">
      <c r="A140" s="51">
        <v>115</v>
      </c>
      <c r="B140" s="52" t="s">
        <v>372</v>
      </c>
      <c r="C140" s="53">
        <v>1251419</v>
      </c>
      <c r="D140" s="53" t="s">
        <v>364</v>
      </c>
      <c r="E140" s="54" t="s">
        <v>371</v>
      </c>
      <c r="F140" s="53">
        <v>3</v>
      </c>
      <c r="G140" s="53" t="s">
        <v>20</v>
      </c>
      <c r="H140" s="53">
        <v>518</v>
      </c>
      <c r="I140" s="74">
        <v>18500</v>
      </c>
      <c r="J140" s="74">
        <v>55500</v>
      </c>
      <c r="K140" s="75"/>
      <c r="L140" s="74">
        <v>55500</v>
      </c>
      <c r="M140" s="76"/>
      <c r="Q140" s="38"/>
      <c r="R140" s="38"/>
    </row>
    <row r="141" ht="13.5" spans="1:13">
      <c r="A141" s="51">
        <v>116</v>
      </c>
      <c r="B141" s="52" t="s">
        <v>373</v>
      </c>
      <c r="C141" s="53">
        <v>1253070</v>
      </c>
      <c r="D141" s="53" t="s">
        <v>369</v>
      </c>
      <c r="E141" s="54" t="s">
        <v>374</v>
      </c>
      <c r="F141" s="53">
        <v>2</v>
      </c>
      <c r="G141" s="53" t="s">
        <v>20</v>
      </c>
      <c r="H141" s="53">
        <v>521</v>
      </c>
      <c r="I141" s="74">
        <v>12000</v>
      </c>
      <c r="J141" s="74">
        <v>24000</v>
      </c>
      <c r="K141" s="75"/>
      <c r="L141" s="74">
        <v>24000</v>
      </c>
      <c r="M141" s="76"/>
    </row>
    <row r="142" ht="13.5" spans="1:13">
      <c r="A142" s="51">
        <v>117</v>
      </c>
      <c r="B142" s="52" t="s">
        <v>375</v>
      </c>
      <c r="C142" s="53">
        <v>1269348</v>
      </c>
      <c r="D142" s="53" t="s">
        <v>371</v>
      </c>
      <c r="E142" s="54" t="s">
        <v>376</v>
      </c>
      <c r="F142" s="53">
        <v>2</v>
      </c>
      <c r="G142" s="53" t="s">
        <v>20</v>
      </c>
      <c r="H142" s="53">
        <v>503</v>
      </c>
      <c r="I142" s="74">
        <v>14500</v>
      </c>
      <c r="J142" s="74">
        <v>29000</v>
      </c>
      <c r="K142" s="75"/>
      <c r="L142" s="74">
        <v>29000</v>
      </c>
      <c r="M142" s="76"/>
    </row>
    <row r="143" ht="13.5" spans="1:13">
      <c r="A143" s="51">
        <v>118</v>
      </c>
      <c r="B143" s="52" t="s">
        <v>377</v>
      </c>
      <c r="C143" s="53">
        <v>1264554</v>
      </c>
      <c r="D143" s="53" t="s">
        <v>376</v>
      </c>
      <c r="E143" s="54" t="s">
        <v>378</v>
      </c>
      <c r="F143" s="53">
        <v>4</v>
      </c>
      <c r="G143" s="53" t="s">
        <v>20</v>
      </c>
      <c r="H143" s="53">
        <v>521</v>
      </c>
      <c r="I143" s="74">
        <v>12500</v>
      </c>
      <c r="J143" s="74">
        <v>50000</v>
      </c>
      <c r="K143" s="75"/>
      <c r="L143" s="74">
        <v>50000</v>
      </c>
      <c r="M143" s="76"/>
    </row>
    <row r="144" ht="13.5" spans="1:13">
      <c r="A144" s="51">
        <v>119</v>
      </c>
      <c r="B144" s="52" t="s">
        <v>379</v>
      </c>
      <c r="C144" s="53">
        <v>1263511</v>
      </c>
      <c r="D144" s="53" t="s">
        <v>380</v>
      </c>
      <c r="E144" s="54" t="s">
        <v>381</v>
      </c>
      <c r="F144" s="53">
        <v>2</v>
      </c>
      <c r="G144" s="53" t="s">
        <v>20</v>
      </c>
      <c r="H144" s="53">
        <v>711</v>
      </c>
      <c r="I144" s="74">
        <v>5500</v>
      </c>
      <c r="J144" s="74">
        <v>11000</v>
      </c>
      <c r="K144" s="75"/>
      <c r="L144" s="74">
        <v>11000</v>
      </c>
      <c r="M144" s="76"/>
    </row>
    <row r="145" ht="13.5" spans="1:14">
      <c r="A145" s="77" t="s">
        <v>57</v>
      </c>
      <c r="B145" s="77"/>
      <c r="C145" s="77"/>
      <c r="D145" s="77"/>
      <c r="E145" s="77"/>
      <c r="F145" s="77"/>
      <c r="G145" s="77"/>
      <c r="H145" s="77"/>
      <c r="I145" s="77"/>
      <c r="J145" s="93">
        <f>SUM(J118:J144)</f>
        <v>1053500</v>
      </c>
      <c r="K145" s="94">
        <f>K117-L113</f>
        <v>448350</v>
      </c>
      <c r="L145" s="93">
        <f>K145-J145</f>
        <v>-605150</v>
      </c>
      <c r="M145" s="95"/>
      <c r="N145" s="57" t="s">
        <v>382</v>
      </c>
    </row>
    <row r="146" ht="16.5" spans="1:13">
      <c r="A146" s="78"/>
      <c r="B146" s="78"/>
      <c r="C146" s="78"/>
      <c r="D146" s="78"/>
      <c r="E146" s="78"/>
      <c r="F146" s="78"/>
      <c r="G146" s="78"/>
      <c r="H146" s="78"/>
      <c r="I146" s="96" t="s">
        <v>383</v>
      </c>
      <c r="J146" s="96"/>
      <c r="K146" s="96"/>
      <c r="L146" s="96"/>
      <c r="M146" s="97" t="s">
        <v>384</v>
      </c>
    </row>
    <row r="148" ht="13.5"/>
    <row r="149" ht="26.25" spans="1:12">
      <c r="A149" s="79" t="s">
        <v>0</v>
      </c>
      <c r="B149" s="80" t="s">
        <v>1</v>
      </c>
      <c r="C149" s="79" t="s">
        <v>2</v>
      </c>
      <c r="D149" s="81" t="s">
        <v>213</v>
      </c>
      <c r="E149" s="81" t="s">
        <v>214</v>
      </c>
      <c r="F149" s="79" t="s">
        <v>5</v>
      </c>
      <c r="G149" s="79" t="s">
        <v>6</v>
      </c>
      <c r="H149" s="79" t="s">
        <v>7</v>
      </c>
      <c r="I149" s="98" t="s">
        <v>215</v>
      </c>
      <c r="J149" s="98" t="s">
        <v>9</v>
      </c>
      <c r="K149" s="80" t="s">
        <v>10</v>
      </c>
      <c r="L149" s="99" t="s">
        <v>11</v>
      </c>
    </row>
    <row r="150" ht="13.5" spans="1:12">
      <c r="A150" s="82" t="s">
        <v>385</v>
      </c>
      <c r="B150" s="83"/>
      <c r="C150" s="83"/>
      <c r="D150" s="83"/>
      <c r="E150" s="83"/>
      <c r="F150" s="83"/>
      <c r="G150" s="83"/>
      <c r="H150" s="83"/>
      <c r="I150" s="83"/>
      <c r="J150" s="100"/>
      <c r="K150" s="101" t="s">
        <v>386</v>
      </c>
      <c r="L150" s="84" t="s">
        <v>387</v>
      </c>
    </row>
    <row r="151" ht="13.5" spans="1:12">
      <c r="A151" s="84" t="s">
        <v>388</v>
      </c>
      <c r="B151" s="85" t="s">
        <v>389</v>
      </c>
      <c r="C151" s="86">
        <v>1233034</v>
      </c>
      <c r="D151" s="85" t="s">
        <v>390</v>
      </c>
      <c r="E151" s="85" t="s">
        <v>391</v>
      </c>
      <c r="F151" s="87" t="s">
        <v>388</v>
      </c>
      <c r="G151" s="88" t="s">
        <v>20</v>
      </c>
      <c r="H151" s="88" t="s">
        <v>106</v>
      </c>
      <c r="I151" s="84" t="s">
        <v>392</v>
      </c>
      <c r="J151" s="84" t="s">
        <v>392</v>
      </c>
      <c r="K151" s="102"/>
      <c r="L151" s="84" t="s">
        <v>393</v>
      </c>
    </row>
    <row r="152" ht="13.5" spans="1:12">
      <c r="A152" s="84" t="s">
        <v>91</v>
      </c>
      <c r="B152" s="85" t="s">
        <v>394</v>
      </c>
      <c r="C152" s="89">
        <v>1268501</v>
      </c>
      <c r="D152" s="85" t="s">
        <v>390</v>
      </c>
      <c r="E152" s="85" t="s">
        <v>395</v>
      </c>
      <c r="F152" s="87" t="s">
        <v>91</v>
      </c>
      <c r="G152" s="88" t="s">
        <v>280</v>
      </c>
      <c r="H152" s="85" t="s">
        <v>396</v>
      </c>
      <c r="I152" s="84" t="s">
        <v>397</v>
      </c>
      <c r="J152" s="84" t="s">
        <v>398</v>
      </c>
      <c r="K152" s="102"/>
      <c r="L152" s="84" t="s">
        <v>399</v>
      </c>
    </row>
    <row r="153" ht="13.5" spans="1:12">
      <c r="A153" s="84" t="s">
        <v>68</v>
      </c>
      <c r="B153" s="85" t="s">
        <v>400</v>
      </c>
      <c r="C153" s="89">
        <v>1231965</v>
      </c>
      <c r="D153" s="85" t="s">
        <v>391</v>
      </c>
      <c r="E153" s="85" t="s">
        <v>401</v>
      </c>
      <c r="F153" s="87" t="s">
        <v>91</v>
      </c>
      <c r="G153" s="88" t="s">
        <v>20</v>
      </c>
      <c r="H153" s="88" t="s">
        <v>191</v>
      </c>
      <c r="I153" s="84" t="s">
        <v>402</v>
      </c>
      <c r="J153" s="84" t="s">
        <v>403</v>
      </c>
      <c r="K153" s="102"/>
      <c r="L153" s="84" t="s">
        <v>404</v>
      </c>
    </row>
    <row r="154" ht="13.5" spans="1:12">
      <c r="A154" s="84" t="s">
        <v>62</v>
      </c>
      <c r="B154" s="85" t="s">
        <v>405</v>
      </c>
      <c r="C154" s="89">
        <v>1234018</v>
      </c>
      <c r="D154" s="85" t="s">
        <v>390</v>
      </c>
      <c r="E154" s="85" t="s">
        <v>401</v>
      </c>
      <c r="F154" s="87" t="s">
        <v>68</v>
      </c>
      <c r="G154" s="88" t="s">
        <v>20</v>
      </c>
      <c r="H154" s="88" t="s">
        <v>220</v>
      </c>
      <c r="I154" s="84" t="s">
        <v>392</v>
      </c>
      <c r="J154" s="84" t="s">
        <v>406</v>
      </c>
      <c r="K154" s="102"/>
      <c r="L154" s="84" t="s">
        <v>407</v>
      </c>
    </row>
    <row r="155" ht="13.5" spans="1:12">
      <c r="A155" s="84" t="s">
        <v>140</v>
      </c>
      <c r="B155" s="85" t="s">
        <v>408</v>
      </c>
      <c r="C155" s="89">
        <v>1246741</v>
      </c>
      <c r="D155" s="85" t="s">
        <v>391</v>
      </c>
      <c r="E155" s="85" t="s">
        <v>409</v>
      </c>
      <c r="F155" s="87" t="s">
        <v>140</v>
      </c>
      <c r="G155" s="88" t="s">
        <v>20</v>
      </c>
      <c r="H155" s="88" t="s">
        <v>63</v>
      </c>
      <c r="I155" s="84" t="s">
        <v>402</v>
      </c>
      <c r="J155" s="84" t="s">
        <v>410</v>
      </c>
      <c r="K155" s="102"/>
      <c r="L155" s="84" t="s">
        <v>411</v>
      </c>
    </row>
    <row r="156" ht="13.5" spans="1:12">
      <c r="A156" s="84" t="s">
        <v>76</v>
      </c>
      <c r="B156" s="85" t="s">
        <v>412</v>
      </c>
      <c r="C156" s="89">
        <v>1273792</v>
      </c>
      <c r="D156" s="85" t="s">
        <v>413</v>
      </c>
      <c r="E156" s="85" t="s">
        <v>414</v>
      </c>
      <c r="F156" s="87" t="s">
        <v>91</v>
      </c>
      <c r="G156" s="88" t="s">
        <v>280</v>
      </c>
      <c r="H156" s="88" t="s">
        <v>415</v>
      </c>
      <c r="I156" s="84" t="s">
        <v>265</v>
      </c>
      <c r="J156" s="84" t="s">
        <v>416</v>
      </c>
      <c r="K156" s="102"/>
      <c r="L156" s="84" t="s">
        <v>417</v>
      </c>
    </row>
    <row r="157" ht="13.5" spans="1:12">
      <c r="A157" s="84" t="s">
        <v>418</v>
      </c>
      <c r="B157" s="85" t="s">
        <v>419</v>
      </c>
      <c r="C157" s="89">
        <v>1274179</v>
      </c>
      <c r="D157" s="85" t="s">
        <v>414</v>
      </c>
      <c r="E157" s="85" t="s">
        <v>420</v>
      </c>
      <c r="F157" s="87" t="s">
        <v>91</v>
      </c>
      <c r="G157" s="88" t="s">
        <v>280</v>
      </c>
      <c r="H157" s="88" t="s">
        <v>281</v>
      </c>
      <c r="I157" s="84" t="s">
        <v>265</v>
      </c>
      <c r="J157" s="84" t="s">
        <v>416</v>
      </c>
      <c r="K157" s="102"/>
      <c r="L157" s="84" t="s">
        <v>421</v>
      </c>
    </row>
    <row r="158" ht="13.5" spans="1:12">
      <c r="A158" s="84" t="s">
        <v>292</v>
      </c>
      <c r="B158" s="85" t="s">
        <v>422</v>
      </c>
      <c r="C158" s="89">
        <v>1277821</v>
      </c>
      <c r="D158" s="85" t="s">
        <v>420</v>
      </c>
      <c r="E158" s="85" t="s">
        <v>423</v>
      </c>
      <c r="F158" s="87" t="s">
        <v>91</v>
      </c>
      <c r="G158" s="88" t="s">
        <v>20</v>
      </c>
      <c r="H158" s="88" t="s">
        <v>106</v>
      </c>
      <c r="I158" s="84" t="s">
        <v>70</v>
      </c>
      <c r="J158" s="84" t="s">
        <v>424</v>
      </c>
      <c r="K158" s="102"/>
      <c r="L158" s="84" t="s">
        <v>425</v>
      </c>
    </row>
    <row r="159" ht="13.5" spans="1:12">
      <c r="A159" s="84" t="s">
        <v>426</v>
      </c>
      <c r="B159" s="85" t="s">
        <v>427</v>
      </c>
      <c r="C159" s="89">
        <v>1277029</v>
      </c>
      <c r="D159" s="85" t="s">
        <v>423</v>
      </c>
      <c r="E159" s="85" t="s">
        <v>428</v>
      </c>
      <c r="F159" s="87" t="s">
        <v>91</v>
      </c>
      <c r="G159" s="88" t="s">
        <v>20</v>
      </c>
      <c r="H159" s="88" t="s">
        <v>191</v>
      </c>
      <c r="I159" s="84" t="s">
        <v>70</v>
      </c>
      <c r="J159" s="84" t="s">
        <v>424</v>
      </c>
      <c r="K159" s="102"/>
      <c r="L159" s="84" t="s">
        <v>429</v>
      </c>
    </row>
    <row r="160" ht="13.5" spans="1:12">
      <c r="A160" s="88" t="s">
        <v>430</v>
      </c>
      <c r="B160" s="85" t="s">
        <v>431</v>
      </c>
      <c r="C160" s="89">
        <v>1273781</v>
      </c>
      <c r="D160" s="85" t="s">
        <v>414</v>
      </c>
      <c r="E160" s="85" t="s">
        <v>432</v>
      </c>
      <c r="F160" s="87" t="s">
        <v>140</v>
      </c>
      <c r="G160" s="88" t="s">
        <v>20</v>
      </c>
      <c r="H160" s="88" t="s">
        <v>433</v>
      </c>
      <c r="I160" s="84" t="s">
        <v>265</v>
      </c>
      <c r="J160" s="84" t="s">
        <v>434</v>
      </c>
      <c r="K160" s="102"/>
      <c r="L160" s="84" t="s">
        <v>435</v>
      </c>
    </row>
    <row r="161" ht="13.5" spans="1:12">
      <c r="A161" s="88" t="s">
        <v>436</v>
      </c>
      <c r="B161" s="85" t="s">
        <v>437</v>
      </c>
      <c r="C161" s="89">
        <v>1280823</v>
      </c>
      <c r="D161" s="85" t="s">
        <v>438</v>
      </c>
      <c r="E161" s="85" t="s">
        <v>439</v>
      </c>
      <c r="F161" s="87" t="s">
        <v>91</v>
      </c>
      <c r="G161" s="88" t="s">
        <v>20</v>
      </c>
      <c r="H161" s="88" t="s">
        <v>106</v>
      </c>
      <c r="I161" s="84" t="s">
        <v>70</v>
      </c>
      <c r="J161" s="84" t="s">
        <v>424</v>
      </c>
      <c r="K161" s="102"/>
      <c r="L161" s="84" t="s">
        <v>440</v>
      </c>
    </row>
    <row r="162" ht="13.5" spans="1:12">
      <c r="A162" s="88" t="s">
        <v>441</v>
      </c>
      <c r="B162" s="85" t="s">
        <v>442</v>
      </c>
      <c r="C162" s="89">
        <v>1276391</v>
      </c>
      <c r="D162" s="85" t="s">
        <v>428</v>
      </c>
      <c r="E162" s="85" t="s">
        <v>443</v>
      </c>
      <c r="F162" s="87" t="s">
        <v>140</v>
      </c>
      <c r="G162" s="88" t="s">
        <v>20</v>
      </c>
      <c r="H162" s="88" t="s">
        <v>94</v>
      </c>
      <c r="I162" s="84" t="s">
        <v>70</v>
      </c>
      <c r="J162" s="84" t="s">
        <v>444</v>
      </c>
      <c r="K162" s="102"/>
      <c r="L162" s="84" t="s">
        <v>445</v>
      </c>
    </row>
    <row r="163" ht="13.5" spans="1:12">
      <c r="A163" s="88" t="s">
        <v>446</v>
      </c>
      <c r="B163" s="85" t="s">
        <v>447</v>
      </c>
      <c r="C163" s="89">
        <v>1279771</v>
      </c>
      <c r="D163" s="85" t="s">
        <v>448</v>
      </c>
      <c r="E163" s="85" t="s">
        <v>449</v>
      </c>
      <c r="F163" s="87" t="s">
        <v>91</v>
      </c>
      <c r="G163" s="88" t="s">
        <v>280</v>
      </c>
      <c r="H163" s="88" t="s">
        <v>450</v>
      </c>
      <c r="I163" s="84" t="s">
        <v>265</v>
      </c>
      <c r="J163" s="84" t="s">
        <v>416</v>
      </c>
      <c r="K163" s="102"/>
      <c r="L163" s="84" t="s">
        <v>451</v>
      </c>
    </row>
    <row r="164" ht="13.5" spans="1:12">
      <c r="A164" s="88" t="s">
        <v>452</v>
      </c>
      <c r="B164" s="85" t="s">
        <v>453</v>
      </c>
      <c r="C164" s="89">
        <v>1277186</v>
      </c>
      <c r="D164" s="85" t="s">
        <v>454</v>
      </c>
      <c r="E164" s="85" t="s">
        <v>455</v>
      </c>
      <c r="F164" s="87" t="s">
        <v>418</v>
      </c>
      <c r="G164" s="88" t="s">
        <v>20</v>
      </c>
      <c r="H164" s="88" t="s">
        <v>154</v>
      </c>
      <c r="I164" s="84" t="s">
        <v>265</v>
      </c>
      <c r="J164" s="84" t="s">
        <v>403</v>
      </c>
      <c r="K164" s="102"/>
      <c r="L164" s="84" t="s">
        <v>456</v>
      </c>
    </row>
    <row r="165" ht="13.5" spans="1:12">
      <c r="A165" s="88" t="s">
        <v>457</v>
      </c>
      <c r="B165" s="85" t="s">
        <v>458</v>
      </c>
      <c r="C165" s="89">
        <v>1284547</v>
      </c>
      <c r="D165" s="85" t="s">
        <v>449</v>
      </c>
      <c r="E165" s="85" t="s">
        <v>459</v>
      </c>
      <c r="F165" s="87" t="s">
        <v>91</v>
      </c>
      <c r="G165" s="88" t="s">
        <v>280</v>
      </c>
      <c r="H165" s="88" t="s">
        <v>460</v>
      </c>
      <c r="I165" s="84" t="s">
        <v>265</v>
      </c>
      <c r="J165" s="84" t="s">
        <v>416</v>
      </c>
      <c r="K165" s="102"/>
      <c r="L165" s="84" t="s">
        <v>461</v>
      </c>
    </row>
    <row r="166" ht="13.5" spans="1:12">
      <c r="A166" s="88" t="s">
        <v>462</v>
      </c>
      <c r="B166" s="85" t="s">
        <v>463</v>
      </c>
      <c r="C166" s="89">
        <v>1281835</v>
      </c>
      <c r="D166" s="85" t="s">
        <v>464</v>
      </c>
      <c r="E166" s="85" t="s">
        <v>465</v>
      </c>
      <c r="F166" s="87" t="s">
        <v>68</v>
      </c>
      <c r="G166" s="88" t="s">
        <v>280</v>
      </c>
      <c r="H166" s="88" t="s">
        <v>415</v>
      </c>
      <c r="I166" s="84" t="s">
        <v>265</v>
      </c>
      <c r="J166" s="84" t="s">
        <v>466</v>
      </c>
      <c r="K166" s="102"/>
      <c r="L166" s="84" t="s">
        <v>467</v>
      </c>
    </row>
    <row r="167" ht="13.5" spans="1:12">
      <c r="A167" s="88" t="s">
        <v>468</v>
      </c>
      <c r="B167" s="85" t="s">
        <v>469</v>
      </c>
      <c r="C167" s="89">
        <v>1275847</v>
      </c>
      <c r="D167" s="85" t="s">
        <v>470</v>
      </c>
      <c r="E167" s="85" t="s">
        <v>471</v>
      </c>
      <c r="F167" s="87" t="s">
        <v>91</v>
      </c>
      <c r="G167" s="88" t="s">
        <v>280</v>
      </c>
      <c r="H167" s="88" t="s">
        <v>319</v>
      </c>
      <c r="I167" s="84" t="s">
        <v>265</v>
      </c>
      <c r="J167" s="84" t="s">
        <v>416</v>
      </c>
      <c r="K167" s="102"/>
      <c r="L167" s="84" t="s">
        <v>472</v>
      </c>
    </row>
    <row r="168" ht="13.5" spans="1:12">
      <c r="A168" s="88" t="s">
        <v>473</v>
      </c>
      <c r="B168" s="85" t="s">
        <v>474</v>
      </c>
      <c r="C168" s="89">
        <v>1280156</v>
      </c>
      <c r="D168" s="85" t="s">
        <v>465</v>
      </c>
      <c r="E168" s="85" t="s">
        <v>475</v>
      </c>
      <c r="F168" s="87" t="s">
        <v>91</v>
      </c>
      <c r="G168" s="88" t="s">
        <v>20</v>
      </c>
      <c r="H168" s="88" t="s">
        <v>63</v>
      </c>
      <c r="I168" s="84" t="s">
        <v>70</v>
      </c>
      <c r="J168" s="84" t="s">
        <v>424</v>
      </c>
      <c r="K168" s="102"/>
      <c r="L168" s="84" t="s">
        <v>476</v>
      </c>
    </row>
    <row r="169" ht="13.5" spans="1:12">
      <c r="A169" s="88" t="s">
        <v>477</v>
      </c>
      <c r="B169" s="85" t="s">
        <v>478</v>
      </c>
      <c r="C169" s="89">
        <v>1285569</v>
      </c>
      <c r="D169" s="85" t="s">
        <v>470</v>
      </c>
      <c r="E169" s="85" t="s">
        <v>475</v>
      </c>
      <c r="F169" s="87" t="s">
        <v>68</v>
      </c>
      <c r="G169" s="88" t="s">
        <v>280</v>
      </c>
      <c r="H169" s="88" t="s">
        <v>450</v>
      </c>
      <c r="I169" s="84" t="s">
        <v>265</v>
      </c>
      <c r="J169" s="84" t="s">
        <v>466</v>
      </c>
      <c r="K169" s="102"/>
      <c r="L169" s="84" t="s">
        <v>479</v>
      </c>
    </row>
    <row r="170" ht="13.5" spans="1:12">
      <c r="A170" s="88" t="s">
        <v>480</v>
      </c>
      <c r="B170" s="85" t="s">
        <v>481</v>
      </c>
      <c r="C170" s="89">
        <v>1285692</v>
      </c>
      <c r="D170" s="85" t="s">
        <v>470</v>
      </c>
      <c r="E170" s="85" t="s">
        <v>475</v>
      </c>
      <c r="F170" s="87" t="s">
        <v>68</v>
      </c>
      <c r="G170" s="88" t="s">
        <v>280</v>
      </c>
      <c r="H170" s="88" t="s">
        <v>482</v>
      </c>
      <c r="I170" s="84" t="s">
        <v>265</v>
      </c>
      <c r="J170" s="84" t="s">
        <v>466</v>
      </c>
      <c r="K170" s="102"/>
      <c r="L170" s="84" t="s">
        <v>483</v>
      </c>
    </row>
    <row r="171" ht="13.5" spans="1:13">
      <c r="A171" s="90" t="s">
        <v>57</v>
      </c>
      <c r="B171" s="91"/>
      <c r="C171" s="91"/>
      <c r="D171" s="91"/>
      <c r="E171" s="91"/>
      <c r="F171" s="91"/>
      <c r="G171" s="91"/>
      <c r="H171" s="91"/>
      <c r="I171" s="103"/>
      <c r="J171" s="104" t="s">
        <v>484</v>
      </c>
      <c r="K171" s="105" t="s">
        <v>386</v>
      </c>
      <c r="L171" s="106"/>
      <c r="M171" t="s">
        <v>485</v>
      </c>
    </row>
    <row r="172" ht="13.5"/>
    <row r="173" ht="26.25" spans="1:12">
      <c r="A173" s="79" t="s">
        <v>0</v>
      </c>
      <c r="B173" s="80" t="s">
        <v>1</v>
      </c>
      <c r="C173" s="79" t="s">
        <v>2</v>
      </c>
      <c r="D173" s="81" t="s">
        <v>213</v>
      </c>
      <c r="E173" s="81" t="s">
        <v>214</v>
      </c>
      <c r="F173" s="92" t="s">
        <v>5</v>
      </c>
      <c r="G173" s="79" t="s">
        <v>6</v>
      </c>
      <c r="H173" s="79" t="s">
        <v>7</v>
      </c>
      <c r="I173" s="98" t="s">
        <v>215</v>
      </c>
      <c r="J173" s="98" t="s">
        <v>9</v>
      </c>
      <c r="K173" s="80" t="s">
        <v>10</v>
      </c>
      <c r="L173" s="99" t="s">
        <v>11</v>
      </c>
    </row>
    <row r="174" ht="13.5" spans="1:12">
      <c r="A174" s="82" t="s">
        <v>486</v>
      </c>
      <c r="B174" s="83"/>
      <c r="C174" s="83"/>
      <c r="D174" s="83"/>
      <c r="E174" s="83"/>
      <c r="F174" s="83"/>
      <c r="G174" s="83"/>
      <c r="H174" s="83"/>
      <c r="I174" s="83"/>
      <c r="J174" s="100"/>
      <c r="K174" s="107" t="s">
        <v>487</v>
      </c>
      <c r="L174" s="84" t="s">
        <v>483</v>
      </c>
    </row>
    <row r="175" ht="17.25" spans="1:12">
      <c r="A175" s="88" t="s">
        <v>59</v>
      </c>
      <c r="B175" s="85" t="s">
        <v>488</v>
      </c>
      <c r="C175" s="89">
        <v>1278201</v>
      </c>
      <c r="D175" s="85" t="s">
        <v>465</v>
      </c>
      <c r="E175" s="85" t="s">
        <v>489</v>
      </c>
      <c r="F175" s="88" t="s">
        <v>62</v>
      </c>
      <c r="G175" s="88" t="s">
        <v>280</v>
      </c>
      <c r="H175" s="88" t="s">
        <v>490</v>
      </c>
      <c r="I175" s="84" t="s">
        <v>265</v>
      </c>
      <c r="J175" s="108">
        <v>20000</v>
      </c>
      <c r="K175" s="102"/>
      <c r="L175" s="84" t="s">
        <v>491</v>
      </c>
    </row>
    <row r="176" ht="13.5" spans="1:12">
      <c r="A176" s="88" t="s">
        <v>65</v>
      </c>
      <c r="B176" s="85" t="s">
        <v>492</v>
      </c>
      <c r="C176" s="89">
        <v>1284310</v>
      </c>
      <c r="D176" s="85" t="s">
        <v>465</v>
      </c>
      <c r="E176" s="85" t="s">
        <v>489</v>
      </c>
      <c r="F176" s="88" t="s">
        <v>62</v>
      </c>
      <c r="G176" s="88" t="s">
        <v>280</v>
      </c>
      <c r="H176" s="88" t="s">
        <v>114</v>
      </c>
      <c r="I176" s="84" t="s">
        <v>493</v>
      </c>
      <c r="J176" s="108">
        <v>36000</v>
      </c>
      <c r="K176" s="102"/>
      <c r="L176" s="84" t="s">
        <v>494</v>
      </c>
    </row>
    <row r="177" ht="13.5" spans="1:12">
      <c r="A177" s="88" t="s">
        <v>71</v>
      </c>
      <c r="B177" s="85" t="s">
        <v>495</v>
      </c>
      <c r="C177" s="86">
        <v>1282674</v>
      </c>
      <c r="D177" s="85" t="s">
        <v>496</v>
      </c>
      <c r="E177" s="85" t="s">
        <v>497</v>
      </c>
      <c r="F177" s="88" t="s">
        <v>91</v>
      </c>
      <c r="G177" s="88" t="s">
        <v>280</v>
      </c>
      <c r="H177" s="88" t="s">
        <v>498</v>
      </c>
      <c r="I177" s="84" t="s">
        <v>265</v>
      </c>
      <c r="J177" s="108">
        <v>10000</v>
      </c>
      <c r="K177" s="102"/>
      <c r="L177" s="84" t="s">
        <v>499</v>
      </c>
    </row>
    <row r="178" ht="13.5" spans="1:12">
      <c r="A178" s="88" t="s">
        <v>73</v>
      </c>
      <c r="B178" s="85" t="s">
        <v>500</v>
      </c>
      <c r="C178" s="89">
        <v>1282846</v>
      </c>
      <c r="D178" s="85" t="s">
        <v>489</v>
      </c>
      <c r="E178" s="88" t="s">
        <v>501</v>
      </c>
      <c r="F178" s="88" t="s">
        <v>91</v>
      </c>
      <c r="G178" s="88" t="s">
        <v>280</v>
      </c>
      <c r="H178" s="88" t="s">
        <v>154</v>
      </c>
      <c r="I178" s="84" t="s">
        <v>493</v>
      </c>
      <c r="J178" s="108">
        <v>18000</v>
      </c>
      <c r="K178" s="102"/>
      <c r="L178" s="84" t="s">
        <v>502</v>
      </c>
    </row>
    <row r="179" ht="13.5" spans="1:12">
      <c r="A179" s="88" t="s">
        <v>79</v>
      </c>
      <c r="B179" s="85" t="s">
        <v>503</v>
      </c>
      <c r="C179" s="89">
        <v>1286173</v>
      </c>
      <c r="D179" s="85" t="s">
        <v>475</v>
      </c>
      <c r="E179" s="88" t="s">
        <v>504</v>
      </c>
      <c r="F179" s="88" t="s">
        <v>418</v>
      </c>
      <c r="G179" s="88" t="s">
        <v>20</v>
      </c>
      <c r="H179" s="88" t="s">
        <v>220</v>
      </c>
      <c r="I179" s="84" t="s">
        <v>64</v>
      </c>
      <c r="J179" s="108">
        <v>84000</v>
      </c>
      <c r="K179" s="102"/>
      <c r="L179" s="84" t="s">
        <v>505</v>
      </c>
    </row>
    <row r="180" ht="13.5" spans="1:12">
      <c r="A180" s="88" t="s">
        <v>84</v>
      </c>
      <c r="B180" s="85" t="s">
        <v>506</v>
      </c>
      <c r="C180" s="89">
        <v>1285436</v>
      </c>
      <c r="D180" s="85" t="s">
        <v>507</v>
      </c>
      <c r="E180" s="88" t="s">
        <v>504</v>
      </c>
      <c r="F180" s="88" t="s">
        <v>91</v>
      </c>
      <c r="G180" s="88" t="s">
        <v>280</v>
      </c>
      <c r="H180" s="88" t="s">
        <v>490</v>
      </c>
      <c r="I180" s="84" t="s">
        <v>265</v>
      </c>
      <c r="J180" s="108">
        <v>10000</v>
      </c>
      <c r="K180" s="102"/>
      <c r="L180" s="84" t="s">
        <v>508</v>
      </c>
    </row>
    <row r="181" ht="13.5" spans="1:12">
      <c r="A181" s="88" t="s">
        <v>87</v>
      </c>
      <c r="B181" s="85" t="s">
        <v>509</v>
      </c>
      <c r="C181" s="89">
        <v>1288061</v>
      </c>
      <c r="D181" s="85" t="s">
        <v>507</v>
      </c>
      <c r="E181" s="88" t="s">
        <v>504</v>
      </c>
      <c r="F181" s="88" t="s">
        <v>91</v>
      </c>
      <c r="G181" s="88" t="s">
        <v>280</v>
      </c>
      <c r="H181" s="88" t="s">
        <v>296</v>
      </c>
      <c r="I181" s="84" t="s">
        <v>265</v>
      </c>
      <c r="J181" s="108">
        <v>10000</v>
      </c>
      <c r="K181" s="102"/>
      <c r="L181" s="84" t="s">
        <v>510</v>
      </c>
    </row>
    <row r="182" ht="13.5" spans="1:12">
      <c r="A182" s="88" t="s">
        <v>88</v>
      </c>
      <c r="B182" s="85" t="s">
        <v>511</v>
      </c>
      <c r="C182" s="89">
        <v>1280756</v>
      </c>
      <c r="D182" s="85" t="s">
        <v>501</v>
      </c>
      <c r="E182" s="88" t="s">
        <v>512</v>
      </c>
      <c r="F182" s="88" t="s">
        <v>91</v>
      </c>
      <c r="G182" s="88" t="s">
        <v>20</v>
      </c>
      <c r="H182" s="88" t="s">
        <v>94</v>
      </c>
      <c r="I182" s="84" t="s">
        <v>70</v>
      </c>
      <c r="J182" s="108">
        <v>29000</v>
      </c>
      <c r="K182" s="102"/>
      <c r="L182" s="84" t="s">
        <v>513</v>
      </c>
    </row>
    <row r="183" ht="13.5" spans="1:12">
      <c r="A183" s="88" t="s">
        <v>92</v>
      </c>
      <c r="B183" s="85" t="s">
        <v>514</v>
      </c>
      <c r="C183" s="89">
        <v>1288167</v>
      </c>
      <c r="D183" s="85" t="s">
        <v>507</v>
      </c>
      <c r="E183" s="88" t="s">
        <v>515</v>
      </c>
      <c r="F183" s="88" t="s">
        <v>68</v>
      </c>
      <c r="G183" s="88" t="s">
        <v>280</v>
      </c>
      <c r="H183" s="88" t="s">
        <v>498</v>
      </c>
      <c r="I183" s="84" t="s">
        <v>265</v>
      </c>
      <c r="J183" s="108">
        <v>15000</v>
      </c>
      <c r="K183" s="102"/>
      <c r="L183" s="84" t="s">
        <v>516</v>
      </c>
    </row>
    <row r="184" ht="13.5" spans="1:12">
      <c r="A184" s="88" t="s">
        <v>95</v>
      </c>
      <c r="B184" s="85" t="s">
        <v>517</v>
      </c>
      <c r="C184" s="89">
        <v>1279817</v>
      </c>
      <c r="D184" s="85" t="s">
        <v>512</v>
      </c>
      <c r="E184" s="88" t="s">
        <v>515</v>
      </c>
      <c r="F184" s="88" t="s">
        <v>91</v>
      </c>
      <c r="G184" s="88" t="s">
        <v>20</v>
      </c>
      <c r="H184" s="88" t="s">
        <v>518</v>
      </c>
      <c r="I184" s="84" t="s">
        <v>493</v>
      </c>
      <c r="J184" s="108">
        <v>18000</v>
      </c>
      <c r="K184" s="102"/>
      <c r="L184" s="84" t="s">
        <v>519</v>
      </c>
    </row>
    <row r="185" ht="13.5" spans="1:12">
      <c r="A185" s="88" t="s">
        <v>99</v>
      </c>
      <c r="B185" s="85" t="s">
        <v>520</v>
      </c>
      <c r="C185" s="86">
        <v>1283914</v>
      </c>
      <c r="D185" s="85" t="s">
        <v>512</v>
      </c>
      <c r="E185" s="88" t="s">
        <v>521</v>
      </c>
      <c r="F185" s="88" t="s">
        <v>62</v>
      </c>
      <c r="G185" s="88" t="s">
        <v>20</v>
      </c>
      <c r="H185" s="88" t="s">
        <v>114</v>
      </c>
      <c r="I185" s="84" t="s">
        <v>493</v>
      </c>
      <c r="J185" s="108">
        <v>36000</v>
      </c>
      <c r="K185" s="102"/>
      <c r="L185" s="84" t="s">
        <v>522</v>
      </c>
    </row>
    <row r="186" ht="13.5" spans="1:12">
      <c r="A186" s="88" t="s">
        <v>102</v>
      </c>
      <c r="B186" s="85" t="s">
        <v>523</v>
      </c>
      <c r="C186" s="89">
        <v>1280455</v>
      </c>
      <c r="D186" s="85" t="s">
        <v>504</v>
      </c>
      <c r="E186" s="88" t="s">
        <v>521</v>
      </c>
      <c r="F186" s="88" t="s">
        <v>68</v>
      </c>
      <c r="G186" s="88" t="s">
        <v>20</v>
      </c>
      <c r="H186" s="88" t="s">
        <v>203</v>
      </c>
      <c r="I186" s="84" t="s">
        <v>70</v>
      </c>
      <c r="J186" s="108">
        <v>43500</v>
      </c>
      <c r="K186" s="102"/>
      <c r="L186" s="84" t="s">
        <v>524</v>
      </c>
    </row>
    <row r="187" ht="13.5" spans="1:12">
      <c r="A187" s="88" t="s">
        <v>107</v>
      </c>
      <c r="B187" s="85" t="s">
        <v>525</v>
      </c>
      <c r="C187" s="89">
        <v>1287669</v>
      </c>
      <c r="D187" s="85" t="s">
        <v>504</v>
      </c>
      <c r="E187" s="88" t="s">
        <v>521</v>
      </c>
      <c r="F187" s="88" t="s">
        <v>68</v>
      </c>
      <c r="G187" s="88" t="s">
        <v>280</v>
      </c>
      <c r="H187" s="88" t="s">
        <v>415</v>
      </c>
      <c r="I187" s="84" t="s">
        <v>265</v>
      </c>
      <c r="J187" s="108">
        <v>15000</v>
      </c>
      <c r="K187" s="102"/>
      <c r="L187" s="84" t="s">
        <v>526</v>
      </c>
    </row>
    <row r="188" ht="13.5" spans="1:12">
      <c r="A188" s="88" t="s">
        <v>110</v>
      </c>
      <c r="B188" s="85" t="s">
        <v>527</v>
      </c>
      <c r="C188" s="89">
        <v>1290417</v>
      </c>
      <c r="D188" s="85" t="s">
        <v>515</v>
      </c>
      <c r="E188" s="88" t="s">
        <v>528</v>
      </c>
      <c r="F188" s="88" t="s">
        <v>68</v>
      </c>
      <c r="G188" s="88" t="s">
        <v>280</v>
      </c>
      <c r="H188" s="88" t="s">
        <v>306</v>
      </c>
      <c r="I188" s="84" t="s">
        <v>265</v>
      </c>
      <c r="J188" s="108">
        <v>15000</v>
      </c>
      <c r="K188" s="102"/>
      <c r="L188" s="84" t="s">
        <v>529</v>
      </c>
    </row>
    <row r="189" ht="13.5" spans="1:12">
      <c r="A189" s="88" t="s">
        <v>116</v>
      </c>
      <c r="B189" s="85" t="s">
        <v>530</v>
      </c>
      <c r="C189" s="89">
        <v>1285273</v>
      </c>
      <c r="D189" s="85" t="s">
        <v>528</v>
      </c>
      <c r="E189" s="85" t="s">
        <v>531</v>
      </c>
      <c r="F189" s="88" t="s">
        <v>91</v>
      </c>
      <c r="G189" s="88" t="s">
        <v>20</v>
      </c>
      <c r="H189" s="88" t="s">
        <v>94</v>
      </c>
      <c r="I189" s="84" t="s">
        <v>70</v>
      </c>
      <c r="J189" s="108">
        <v>29000</v>
      </c>
      <c r="K189" s="102"/>
      <c r="L189" s="84" t="s">
        <v>532</v>
      </c>
    </row>
    <row r="190" ht="13.5" spans="1:12">
      <c r="A190" s="88" t="s">
        <v>119</v>
      </c>
      <c r="B190" s="85" t="s">
        <v>533</v>
      </c>
      <c r="C190" s="86">
        <v>1286614</v>
      </c>
      <c r="D190" s="85" t="s">
        <v>534</v>
      </c>
      <c r="E190" s="85" t="s">
        <v>535</v>
      </c>
      <c r="F190" s="88" t="s">
        <v>91</v>
      </c>
      <c r="G190" s="88" t="s">
        <v>20</v>
      </c>
      <c r="H190" s="88" t="s">
        <v>220</v>
      </c>
      <c r="I190" s="84" t="s">
        <v>64</v>
      </c>
      <c r="J190" s="108">
        <v>24000</v>
      </c>
      <c r="K190" s="102"/>
      <c r="L190" s="84" t="s">
        <v>536</v>
      </c>
    </row>
    <row r="191" ht="13.5" spans="1:12">
      <c r="A191" s="88" t="s">
        <v>122</v>
      </c>
      <c r="B191" s="85" t="s">
        <v>537</v>
      </c>
      <c r="C191" s="86">
        <v>1285174</v>
      </c>
      <c r="D191" s="85" t="s">
        <v>528</v>
      </c>
      <c r="E191" s="85" t="s">
        <v>538</v>
      </c>
      <c r="F191" s="88" t="s">
        <v>140</v>
      </c>
      <c r="G191" s="88" t="s">
        <v>20</v>
      </c>
      <c r="H191" s="88" t="s">
        <v>63</v>
      </c>
      <c r="I191" s="84" t="s">
        <v>539</v>
      </c>
      <c r="J191" s="108">
        <v>92500</v>
      </c>
      <c r="K191" s="102"/>
      <c r="L191" s="84" t="s">
        <v>540</v>
      </c>
    </row>
    <row r="192" ht="13.5" spans="1:12">
      <c r="A192" s="88" t="s">
        <v>125</v>
      </c>
      <c r="B192" s="85" t="s">
        <v>541</v>
      </c>
      <c r="C192" s="89">
        <v>1289970</v>
      </c>
      <c r="D192" s="85" t="s">
        <v>528</v>
      </c>
      <c r="E192" s="85" t="s">
        <v>542</v>
      </c>
      <c r="F192" s="88" t="s">
        <v>76</v>
      </c>
      <c r="G192" s="88" t="s">
        <v>20</v>
      </c>
      <c r="H192" s="88" t="s">
        <v>109</v>
      </c>
      <c r="I192" s="84" t="s">
        <v>64</v>
      </c>
      <c r="J192" s="108">
        <v>72000</v>
      </c>
      <c r="K192" s="102"/>
      <c r="L192" s="84" t="s">
        <v>543</v>
      </c>
    </row>
    <row r="193" ht="13.5" spans="1:12">
      <c r="A193" s="88" t="s">
        <v>127</v>
      </c>
      <c r="B193" s="85" t="s">
        <v>544</v>
      </c>
      <c r="C193" s="89">
        <v>1287141</v>
      </c>
      <c r="D193" s="85" t="s">
        <v>542</v>
      </c>
      <c r="E193" s="85" t="s">
        <v>545</v>
      </c>
      <c r="F193" s="88" t="s">
        <v>91</v>
      </c>
      <c r="G193" s="88" t="s">
        <v>20</v>
      </c>
      <c r="H193" s="88" t="s">
        <v>63</v>
      </c>
      <c r="I193" s="84" t="s">
        <v>70</v>
      </c>
      <c r="J193" s="108">
        <v>29000</v>
      </c>
      <c r="K193" s="102"/>
      <c r="L193" s="84" t="s">
        <v>546</v>
      </c>
    </row>
    <row r="194" ht="13.5" spans="1:12">
      <c r="A194" s="88" t="s">
        <v>129</v>
      </c>
      <c r="B194" s="85" t="s">
        <v>547</v>
      </c>
      <c r="C194" s="89">
        <v>1287668</v>
      </c>
      <c r="D194" s="85" t="s">
        <v>538</v>
      </c>
      <c r="E194" s="85" t="s">
        <v>548</v>
      </c>
      <c r="F194" s="88" t="s">
        <v>91</v>
      </c>
      <c r="G194" s="88" t="s">
        <v>280</v>
      </c>
      <c r="H194" s="88" t="s">
        <v>498</v>
      </c>
      <c r="I194" s="84" t="s">
        <v>265</v>
      </c>
      <c r="J194" s="108">
        <v>10000</v>
      </c>
      <c r="K194" s="102"/>
      <c r="L194" s="84" t="s">
        <v>549</v>
      </c>
    </row>
    <row r="195" ht="13.5" spans="1:12">
      <c r="A195" s="88" t="s">
        <v>131</v>
      </c>
      <c r="B195" s="85" t="s">
        <v>550</v>
      </c>
      <c r="C195" s="89">
        <v>1282361</v>
      </c>
      <c r="D195" s="85" t="s">
        <v>548</v>
      </c>
      <c r="E195" s="85" t="s">
        <v>551</v>
      </c>
      <c r="F195" s="88" t="s">
        <v>91</v>
      </c>
      <c r="G195" s="88" t="s">
        <v>20</v>
      </c>
      <c r="H195" s="88" t="s">
        <v>118</v>
      </c>
      <c r="I195" s="84" t="s">
        <v>70</v>
      </c>
      <c r="J195" s="108">
        <v>29000</v>
      </c>
      <c r="K195" s="102"/>
      <c r="L195" s="84" t="s">
        <v>552</v>
      </c>
    </row>
    <row r="196" ht="13.5" spans="1:12">
      <c r="A196" s="88" t="s">
        <v>137</v>
      </c>
      <c r="B196" s="85" t="s">
        <v>553</v>
      </c>
      <c r="C196" s="89">
        <v>1287791</v>
      </c>
      <c r="D196" s="85" t="s">
        <v>548</v>
      </c>
      <c r="E196" s="85" t="s">
        <v>554</v>
      </c>
      <c r="F196" s="88" t="s">
        <v>68</v>
      </c>
      <c r="G196" s="88" t="s">
        <v>20</v>
      </c>
      <c r="H196" s="88" t="s">
        <v>191</v>
      </c>
      <c r="I196" s="84" t="s">
        <v>70</v>
      </c>
      <c r="J196" s="108">
        <v>43500</v>
      </c>
      <c r="K196" s="102"/>
      <c r="L196" s="84" t="s">
        <v>555</v>
      </c>
    </row>
    <row r="197" ht="13.5" spans="1:12">
      <c r="A197" s="88" t="s">
        <v>141</v>
      </c>
      <c r="B197" s="85" t="s">
        <v>556</v>
      </c>
      <c r="C197" s="89">
        <v>1287480</v>
      </c>
      <c r="D197" s="85" t="s">
        <v>545</v>
      </c>
      <c r="E197" s="85" t="s">
        <v>554</v>
      </c>
      <c r="F197" s="88" t="s">
        <v>91</v>
      </c>
      <c r="G197" s="88" t="s">
        <v>280</v>
      </c>
      <c r="H197" s="88" t="s">
        <v>114</v>
      </c>
      <c r="I197" s="84" t="s">
        <v>493</v>
      </c>
      <c r="J197" s="108">
        <v>18000</v>
      </c>
      <c r="K197" s="102"/>
      <c r="L197" s="84" t="s">
        <v>557</v>
      </c>
    </row>
    <row r="198" ht="13.5" spans="1:12">
      <c r="A198" s="88" t="s">
        <v>143</v>
      </c>
      <c r="B198" s="85" t="s">
        <v>558</v>
      </c>
      <c r="C198" s="89">
        <v>1293943</v>
      </c>
      <c r="D198" s="85" t="s">
        <v>551</v>
      </c>
      <c r="E198" s="85" t="s">
        <v>559</v>
      </c>
      <c r="F198" s="88" t="s">
        <v>91</v>
      </c>
      <c r="G198" s="88" t="s">
        <v>280</v>
      </c>
      <c r="H198" s="85" t="s">
        <v>560</v>
      </c>
      <c r="I198" s="84" t="s">
        <v>493</v>
      </c>
      <c r="J198" s="108">
        <v>18000</v>
      </c>
      <c r="K198" s="102"/>
      <c r="L198" s="84" t="s">
        <v>561</v>
      </c>
    </row>
    <row r="199" ht="13.5" spans="1:12">
      <c r="A199" s="88" t="s">
        <v>146</v>
      </c>
      <c r="B199" s="85" t="s">
        <v>562</v>
      </c>
      <c r="C199" s="89">
        <v>1293060</v>
      </c>
      <c r="D199" s="85" t="s">
        <v>554</v>
      </c>
      <c r="E199" s="85" t="s">
        <v>563</v>
      </c>
      <c r="F199" s="88" t="s">
        <v>68</v>
      </c>
      <c r="G199" s="88" t="s">
        <v>20</v>
      </c>
      <c r="H199" s="88" t="s">
        <v>154</v>
      </c>
      <c r="I199" s="84" t="s">
        <v>493</v>
      </c>
      <c r="J199" s="108">
        <v>27000</v>
      </c>
      <c r="K199" s="102"/>
      <c r="L199" s="84" t="s">
        <v>564</v>
      </c>
    </row>
    <row r="200" ht="15" spans="1:13">
      <c r="A200" s="88" t="s">
        <v>148</v>
      </c>
      <c r="B200" s="85" t="s">
        <v>565</v>
      </c>
      <c r="C200" s="89">
        <v>1279966</v>
      </c>
      <c r="D200" s="85" t="s">
        <v>554</v>
      </c>
      <c r="E200" s="85" t="s">
        <v>563</v>
      </c>
      <c r="F200" s="88" t="s">
        <v>68</v>
      </c>
      <c r="G200" s="88" t="s">
        <v>20</v>
      </c>
      <c r="H200" s="88" t="s">
        <v>203</v>
      </c>
      <c r="I200" s="84" t="s">
        <v>70</v>
      </c>
      <c r="J200" s="108">
        <v>43500</v>
      </c>
      <c r="K200" s="102"/>
      <c r="L200" s="84" t="s">
        <v>566</v>
      </c>
      <c r="M200" s="118" t="s">
        <v>567</v>
      </c>
    </row>
    <row r="201" ht="13.5" spans="1:12">
      <c r="A201" s="90" t="s">
        <v>57</v>
      </c>
      <c r="B201" s="91"/>
      <c r="C201" s="91"/>
      <c r="D201" s="91"/>
      <c r="E201" s="91"/>
      <c r="F201" s="91"/>
      <c r="G201" s="91"/>
      <c r="H201" s="91"/>
      <c r="I201" s="103"/>
      <c r="J201" s="104" t="s">
        <v>484</v>
      </c>
      <c r="K201" s="119" t="s">
        <v>568</v>
      </c>
      <c r="L201" s="106"/>
    </row>
    <row r="202" spans="1:12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</row>
    <row r="203" ht="25.5" spans="1:12">
      <c r="A203" s="40" t="s">
        <v>0</v>
      </c>
      <c r="B203" s="34" t="s">
        <v>1</v>
      </c>
      <c r="C203" s="40" t="s">
        <v>2</v>
      </c>
      <c r="D203" s="110" t="s">
        <v>213</v>
      </c>
      <c r="E203" s="110" t="s">
        <v>214</v>
      </c>
      <c r="F203" s="40" t="s">
        <v>5</v>
      </c>
      <c r="G203" s="40" t="s">
        <v>6</v>
      </c>
      <c r="H203" s="40" t="s">
        <v>7</v>
      </c>
      <c r="I203" s="120" t="s">
        <v>215</v>
      </c>
      <c r="J203" s="120" t="s">
        <v>9</v>
      </c>
      <c r="K203" s="34" t="s">
        <v>10</v>
      </c>
      <c r="L203" s="62" t="s">
        <v>11</v>
      </c>
    </row>
    <row r="204" spans="1:12">
      <c r="A204" s="32" t="s">
        <v>569</v>
      </c>
      <c r="B204" s="111"/>
      <c r="C204" s="111"/>
      <c r="D204" s="111"/>
      <c r="E204" s="111"/>
      <c r="F204" s="111"/>
      <c r="G204" s="111"/>
      <c r="H204" s="111"/>
      <c r="I204" s="111"/>
      <c r="J204" s="111"/>
      <c r="K204" s="121" t="s">
        <v>386</v>
      </c>
      <c r="L204" s="111">
        <f>L200+K204</f>
        <v>549850</v>
      </c>
    </row>
    <row r="205" spans="1:12">
      <c r="A205" s="32" t="s">
        <v>140</v>
      </c>
      <c r="B205" s="14" t="s">
        <v>570</v>
      </c>
      <c r="C205" s="112">
        <v>1288837</v>
      </c>
      <c r="D205" s="14" t="s">
        <v>571</v>
      </c>
      <c r="E205" s="14" t="s">
        <v>572</v>
      </c>
      <c r="F205" s="16" t="s">
        <v>62</v>
      </c>
      <c r="G205" s="13" t="s">
        <v>20</v>
      </c>
      <c r="H205" s="16" t="s">
        <v>109</v>
      </c>
      <c r="I205" s="32" t="s">
        <v>64</v>
      </c>
      <c r="J205" s="37">
        <v>48000</v>
      </c>
      <c r="K205" s="18"/>
      <c r="L205" s="111">
        <f>L204-J205</f>
        <v>501850</v>
      </c>
    </row>
    <row r="206" spans="1:12">
      <c r="A206" s="32" t="s">
        <v>91</v>
      </c>
      <c r="B206" s="14" t="s">
        <v>573</v>
      </c>
      <c r="C206" s="112">
        <v>1282164</v>
      </c>
      <c r="D206" s="14" t="s">
        <v>574</v>
      </c>
      <c r="E206" s="14" t="s">
        <v>575</v>
      </c>
      <c r="F206" s="16" t="s">
        <v>91</v>
      </c>
      <c r="G206" s="13" t="s">
        <v>20</v>
      </c>
      <c r="H206" s="16" t="s">
        <v>300</v>
      </c>
      <c r="I206" s="32" t="s">
        <v>265</v>
      </c>
      <c r="J206" s="37">
        <v>10000</v>
      </c>
      <c r="K206" s="18"/>
      <c r="L206" s="111">
        <f t="shared" ref="L206:L225" si="8">L205-J206</f>
        <v>491850</v>
      </c>
    </row>
    <row r="207" spans="1:12">
      <c r="A207" s="32" t="s">
        <v>68</v>
      </c>
      <c r="B207" s="14" t="s">
        <v>576</v>
      </c>
      <c r="C207" s="112">
        <v>1289849</v>
      </c>
      <c r="D207" s="14" t="s">
        <v>577</v>
      </c>
      <c r="E207" s="14" t="s">
        <v>578</v>
      </c>
      <c r="F207" s="16" t="s">
        <v>68</v>
      </c>
      <c r="G207" s="13" t="s">
        <v>20</v>
      </c>
      <c r="H207" s="16" t="s">
        <v>109</v>
      </c>
      <c r="I207" s="32" t="s">
        <v>64</v>
      </c>
      <c r="J207" s="37">
        <v>36000</v>
      </c>
      <c r="K207" s="18"/>
      <c r="L207" s="111">
        <f t="shared" si="8"/>
        <v>455850</v>
      </c>
    </row>
    <row r="208" spans="1:12">
      <c r="A208" s="32" t="s">
        <v>62</v>
      </c>
      <c r="B208" s="14" t="s">
        <v>579</v>
      </c>
      <c r="C208" s="112">
        <v>1285727</v>
      </c>
      <c r="D208" s="14" t="s">
        <v>580</v>
      </c>
      <c r="E208" s="14" t="s">
        <v>571</v>
      </c>
      <c r="F208" s="16" t="s">
        <v>68</v>
      </c>
      <c r="G208" s="13" t="s">
        <v>280</v>
      </c>
      <c r="H208" s="16" t="s">
        <v>490</v>
      </c>
      <c r="I208" s="32" t="s">
        <v>265</v>
      </c>
      <c r="J208" s="37">
        <v>15000</v>
      </c>
      <c r="K208" s="18"/>
      <c r="L208" s="111">
        <f t="shared" si="8"/>
        <v>440850</v>
      </c>
    </row>
    <row r="209" spans="1:12">
      <c r="A209" s="32" t="s">
        <v>76</v>
      </c>
      <c r="B209" s="14" t="s">
        <v>581</v>
      </c>
      <c r="C209" s="112">
        <v>1282464</v>
      </c>
      <c r="D209" s="14" t="s">
        <v>582</v>
      </c>
      <c r="E209" s="14" t="s">
        <v>583</v>
      </c>
      <c r="F209" s="16" t="s">
        <v>68</v>
      </c>
      <c r="G209" s="13" t="s">
        <v>20</v>
      </c>
      <c r="H209" s="16" t="s">
        <v>63</v>
      </c>
      <c r="I209" s="32" t="s">
        <v>70</v>
      </c>
      <c r="J209" s="37">
        <v>43500</v>
      </c>
      <c r="K209" s="18"/>
      <c r="L209" s="111">
        <f t="shared" si="8"/>
        <v>397350</v>
      </c>
    </row>
    <row r="210" spans="1:12">
      <c r="A210" s="32" t="s">
        <v>418</v>
      </c>
      <c r="B210" s="14" t="s">
        <v>584</v>
      </c>
      <c r="C210" s="112">
        <v>1300786</v>
      </c>
      <c r="D210" s="14" t="s">
        <v>583</v>
      </c>
      <c r="E210" s="14" t="s">
        <v>585</v>
      </c>
      <c r="F210" s="16" t="s">
        <v>91</v>
      </c>
      <c r="G210" s="13" t="s">
        <v>20</v>
      </c>
      <c r="H210" s="16" t="s">
        <v>167</v>
      </c>
      <c r="I210" s="32" t="s">
        <v>64</v>
      </c>
      <c r="J210" s="37">
        <v>24000</v>
      </c>
      <c r="K210" s="18"/>
      <c r="L210" s="111">
        <f t="shared" si="8"/>
        <v>373350</v>
      </c>
    </row>
    <row r="211" spans="1:12">
      <c r="A211" s="32" t="s">
        <v>292</v>
      </c>
      <c r="B211" s="14" t="s">
        <v>586</v>
      </c>
      <c r="C211" s="112">
        <v>1289081</v>
      </c>
      <c r="D211" s="14" t="s">
        <v>587</v>
      </c>
      <c r="E211" s="14" t="s">
        <v>588</v>
      </c>
      <c r="F211" s="16" t="s">
        <v>62</v>
      </c>
      <c r="G211" s="13" t="s">
        <v>20</v>
      </c>
      <c r="H211" s="16" t="s">
        <v>186</v>
      </c>
      <c r="I211" s="32" t="s">
        <v>115</v>
      </c>
      <c r="J211" s="37">
        <v>32000</v>
      </c>
      <c r="K211" s="18"/>
      <c r="L211" s="111">
        <f t="shared" si="8"/>
        <v>341350</v>
      </c>
    </row>
    <row r="212" spans="1:12">
      <c r="A212" s="32" t="s">
        <v>426</v>
      </c>
      <c r="B212" s="14" t="s">
        <v>589</v>
      </c>
      <c r="C212" s="112">
        <v>1283941</v>
      </c>
      <c r="D212" s="14" t="s">
        <v>587</v>
      </c>
      <c r="E212" s="14" t="s">
        <v>590</v>
      </c>
      <c r="F212" s="16" t="s">
        <v>140</v>
      </c>
      <c r="G212" s="13" t="s">
        <v>20</v>
      </c>
      <c r="H212" s="16" t="s">
        <v>106</v>
      </c>
      <c r="I212" s="32" t="s">
        <v>115</v>
      </c>
      <c r="J212" s="37">
        <v>40000</v>
      </c>
      <c r="K212" s="18"/>
      <c r="L212" s="111">
        <f t="shared" si="8"/>
        <v>301350</v>
      </c>
    </row>
    <row r="213" spans="1:12">
      <c r="A213" s="13" t="s">
        <v>430</v>
      </c>
      <c r="B213" s="14" t="s">
        <v>591</v>
      </c>
      <c r="C213" s="112">
        <v>1296792</v>
      </c>
      <c r="D213" s="14" t="s">
        <v>592</v>
      </c>
      <c r="E213" s="14" t="s">
        <v>593</v>
      </c>
      <c r="F213" s="16" t="s">
        <v>62</v>
      </c>
      <c r="G213" s="13" t="s">
        <v>280</v>
      </c>
      <c r="H213" s="16" t="s">
        <v>594</v>
      </c>
      <c r="I213" s="32" t="s">
        <v>595</v>
      </c>
      <c r="J213" s="37">
        <v>18000</v>
      </c>
      <c r="K213" s="18"/>
      <c r="L213" s="111">
        <f t="shared" si="8"/>
        <v>283350</v>
      </c>
    </row>
    <row r="214" spans="1:12">
      <c r="A214" s="13" t="s">
        <v>436</v>
      </c>
      <c r="B214" s="14" t="s">
        <v>596</v>
      </c>
      <c r="C214" s="112">
        <v>1305631</v>
      </c>
      <c r="D214" s="14" t="s">
        <v>597</v>
      </c>
      <c r="E214" s="14" t="s">
        <v>598</v>
      </c>
      <c r="F214" s="16" t="s">
        <v>91</v>
      </c>
      <c r="G214" s="13" t="s">
        <v>20</v>
      </c>
      <c r="H214" s="16" t="s">
        <v>154</v>
      </c>
      <c r="I214" s="32" t="s">
        <v>115</v>
      </c>
      <c r="J214" s="37">
        <v>16000</v>
      </c>
      <c r="K214" s="18"/>
      <c r="L214" s="111">
        <f t="shared" si="8"/>
        <v>267350</v>
      </c>
    </row>
    <row r="215" spans="1:12">
      <c r="A215" s="13" t="s">
        <v>441</v>
      </c>
      <c r="B215" s="14" t="s">
        <v>599</v>
      </c>
      <c r="C215" s="112">
        <v>1299746</v>
      </c>
      <c r="D215" s="14" t="s">
        <v>600</v>
      </c>
      <c r="E215" s="14" t="s">
        <v>601</v>
      </c>
      <c r="F215" s="16" t="s">
        <v>140</v>
      </c>
      <c r="G215" s="13" t="s">
        <v>20</v>
      </c>
      <c r="H215" s="16" t="s">
        <v>106</v>
      </c>
      <c r="I215" s="32" t="s">
        <v>70</v>
      </c>
      <c r="J215" s="37">
        <v>72500</v>
      </c>
      <c r="K215" s="18"/>
      <c r="L215" s="111">
        <f t="shared" si="8"/>
        <v>194850</v>
      </c>
    </row>
    <row r="216" spans="1:12">
      <c r="A216" s="13" t="s">
        <v>446</v>
      </c>
      <c r="B216" s="14" t="s">
        <v>602</v>
      </c>
      <c r="C216" s="112">
        <v>1301264</v>
      </c>
      <c r="D216" s="14" t="s">
        <v>603</v>
      </c>
      <c r="E216" s="14" t="s">
        <v>604</v>
      </c>
      <c r="F216" s="16" t="s">
        <v>62</v>
      </c>
      <c r="G216" s="13" t="s">
        <v>280</v>
      </c>
      <c r="H216" s="16" t="s">
        <v>296</v>
      </c>
      <c r="I216" s="32" t="s">
        <v>595</v>
      </c>
      <c r="J216" s="37">
        <v>18000</v>
      </c>
      <c r="K216" s="18"/>
      <c r="L216" s="111">
        <f t="shared" si="8"/>
        <v>176850</v>
      </c>
    </row>
    <row r="217" ht="14.25" spans="1:12">
      <c r="A217" s="13" t="s">
        <v>452</v>
      </c>
      <c r="B217" s="14" t="s">
        <v>605</v>
      </c>
      <c r="C217" s="112">
        <v>1302611</v>
      </c>
      <c r="D217" s="14" t="s">
        <v>603</v>
      </c>
      <c r="E217" s="14" t="s">
        <v>606</v>
      </c>
      <c r="F217" s="16" t="s">
        <v>140</v>
      </c>
      <c r="G217" s="13" t="s">
        <v>280</v>
      </c>
      <c r="H217" s="16" t="s">
        <v>482</v>
      </c>
      <c r="I217" s="32" t="s">
        <v>595</v>
      </c>
      <c r="J217" s="37">
        <v>22500</v>
      </c>
      <c r="K217" s="18"/>
      <c r="L217" s="111">
        <f t="shared" si="8"/>
        <v>154350</v>
      </c>
    </row>
    <row r="218" spans="1:12">
      <c r="A218" s="13" t="s">
        <v>457</v>
      </c>
      <c r="B218" s="14" t="s">
        <v>607</v>
      </c>
      <c r="C218" s="112">
        <v>1306861</v>
      </c>
      <c r="D218" s="14" t="s">
        <v>603</v>
      </c>
      <c r="E218" s="14" t="s">
        <v>608</v>
      </c>
      <c r="F218" s="16" t="s">
        <v>418</v>
      </c>
      <c r="G218" s="13" t="s">
        <v>280</v>
      </c>
      <c r="H218" s="16" t="s">
        <v>609</v>
      </c>
      <c r="I218" s="32" t="s">
        <v>610</v>
      </c>
      <c r="J218" s="37">
        <v>28350</v>
      </c>
      <c r="K218" s="18"/>
      <c r="L218" s="111">
        <f t="shared" si="8"/>
        <v>126000</v>
      </c>
    </row>
    <row r="219" spans="1:12">
      <c r="A219" s="13" t="s">
        <v>462</v>
      </c>
      <c r="B219" s="14" t="s">
        <v>611</v>
      </c>
      <c r="C219" s="112">
        <v>1304988</v>
      </c>
      <c r="D219" s="14" t="s">
        <v>604</v>
      </c>
      <c r="E219" s="14" t="s">
        <v>612</v>
      </c>
      <c r="F219" s="16" t="s">
        <v>62</v>
      </c>
      <c r="G219" s="13" t="s">
        <v>280</v>
      </c>
      <c r="H219" s="16" t="s">
        <v>114</v>
      </c>
      <c r="I219" s="32" t="s">
        <v>610</v>
      </c>
      <c r="J219" s="37">
        <v>16200</v>
      </c>
      <c r="K219" s="122" t="s">
        <v>613</v>
      </c>
      <c r="L219" s="111">
        <f t="shared" si="8"/>
        <v>109800</v>
      </c>
    </row>
    <row r="220" spans="1:12">
      <c r="A220" s="13" t="s">
        <v>468</v>
      </c>
      <c r="B220" s="14" t="s">
        <v>614</v>
      </c>
      <c r="C220" s="112">
        <v>1299953</v>
      </c>
      <c r="D220" s="14" t="s">
        <v>608</v>
      </c>
      <c r="E220" s="14" t="s">
        <v>615</v>
      </c>
      <c r="F220" s="16" t="s">
        <v>91</v>
      </c>
      <c r="G220" s="13" t="s">
        <v>280</v>
      </c>
      <c r="H220" s="16" t="s">
        <v>616</v>
      </c>
      <c r="I220" s="32" t="s">
        <v>595</v>
      </c>
      <c r="J220" s="37">
        <v>9000</v>
      </c>
      <c r="K220" s="18"/>
      <c r="L220" s="111">
        <f t="shared" si="8"/>
        <v>100800</v>
      </c>
    </row>
    <row r="221" spans="1:12">
      <c r="A221" s="13" t="s">
        <v>473</v>
      </c>
      <c r="B221" s="14" t="s">
        <v>617</v>
      </c>
      <c r="C221" s="112">
        <v>1303342</v>
      </c>
      <c r="D221" s="14" t="s">
        <v>618</v>
      </c>
      <c r="E221" s="14" t="s">
        <v>619</v>
      </c>
      <c r="F221" s="16" t="s">
        <v>68</v>
      </c>
      <c r="G221" s="13" t="s">
        <v>20</v>
      </c>
      <c r="H221" s="16" t="s">
        <v>191</v>
      </c>
      <c r="I221" s="32" t="s">
        <v>70</v>
      </c>
      <c r="J221" s="37">
        <v>43500</v>
      </c>
      <c r="K221" s="18"/>
      <c r="L221" s="111">
        <f t="shared" si="8"/>
        <v>57300</v>
      </c>
    </row>
    <row r="222" spans="1:12">
      <c r="A222" s="13" t="s">
        <v>477</v>
      </c>
      <c r="B222" s="14" t="s">
        <v>620</v>
      </c>
      <c r="C222" s="112">
        <v>1313667</v>
      </c>
      <c r="D222" s="14" t="s">
        <v>619</v>
      </c>
      <c r="E222" s="14" t="s">
        <v>621</v>
      </c>
      <c r="F222" s="16" t="s">
        <v>68</v>
      </c>
      <c r="G222" s="13" t="s">
        <v>280</v>
      </c>
      <c r="H222" s="16" t="s">
        <v>622</v>
      </c>
      <c r="I222" s="32" t="s">
        <v>610</v>
      </c>
      <c r="J222" s="37">
        <v>12150</v>
      </c>
      <c r="K222" s="18"/>
      <c r="L222" s="111">
        <f t="shared" si="8"/>
        <v>45150</v>
      </c>
    </row>
    <row r="223" spans="1:12">
      <c r="A223" s="13" t="s">
        <v>480</v>
      </c>
      <c r="B223" s="14" t="s">
        <v>623</v>
      </c>
      <c r="C223" s="112">
        <v>1314586</v>
      </c>
      <c r="D223" s="14" t="s">
        <v>621</v>
      </c>
      <c r="E223" s="14" t="s">
        <v>624</v>
      </c>
      <c r="F223" s="16" t="s">
        <v>68</v>
      </c>
      <c r="G223" s="13" t="s">
        <v>280</v>
      </c>
      <c r="H223" s="16" t="s">
        <v>616</v>
      </c>
      <c r="I223" s="32" t="s">
        <v>610</v>
      </c>
      <c r="J223" s="37">
        <v>12150</v>
      </c>
      <c r="K223" s="18"/>
      <c r="L223" s="111">
        <f t="shared" si="8"/>
        <v>33000</v>
      </c>
    </row>
    <row r="224" spans="1:12">
      <c r="A224" s="13" t="s">
        <v>59</v>
      </c>
      <c r="B224" s="14" t="s">
        <v>625</v>
      </c>
      <c r="C224" s="112">
        <v>1307754</v>
      </c>
      <c r="D224" s="14" t="s">
        <v>626</v>
      </c>
      <c r="E224" s="14" t="s">
        <v>627</v>
      </c>
      <c r="F224" s="16" t="s">
        <v>91</v>
      </c>
      <c r="G224" s="13" t="s">
        <v>20</v>
      </c>
      <c r="H224" s="16" t="s">
        <v>220</v>
      </c>
      <c r="I224" s="32" t="s">
        <v>628</v>
      </c>
      <c r="J224" s="37">
        <v>21600</v>
      </c>
      <c r="K224" s="18"/>
      <c r="L224" s="111">
        <f t="shared" si="8"/>
        <v>11400</v>
      </c>
    </row>
    <row r="225" spans="1:12">
      <c r="A225" s="13" t="s">
        <v>65</v>
      </c>
      <c r="B225" s="14" t="s">
        <v>629</v>
      </c>
      <c r="C225" s="112">
        <v>1319355</v>
      </c>
      <c r="D225" s="14" t="s">
        <v>626</v>
      </c>
      <c r="E225" s="14" t="s">
        <v>627</v>
      </c>
      <c r="F225" s="16" t="s">
        <v>91</v>
      </c>
      <c r="G225" s="13" t="s">
        <v>280</v>
      </c>
      <c r="H225" s="16" t="s">
        <v>296</v>
      </c>
      <c r="I225" s="32" t="s">
        <v>610</v>
      </c>
      <c r="J225" s="37">
        <v>8100</v>
      </c>
      <c r="K225" s="18"/>
      <c r="L225" s="111">
        <f t="shared" si="8"/>
        <v>3300</v>
      </c>
    </row>
    <row r="226" spans="1:12">
      <c r="A226" s="13" t="s">
        <v>71</v>
      </c>
      <c r="B226" s="14" t="s">
        <v>630</v>
      </c>
      <c r="C226" s="112">
        <v>1315559</v>
      </c>
      <c r="D226" s="14" t="s">
        <v>627</v>
      </c>
      <c r="E226" s="14" t="s">
        <v>631</v>
      </c>
      <c r="F226" s="16" t="s">
        <v>68</v>
      </c>
      <c r="G226" s="13" t="s">
        <v>280</v>
      </c>
      <c r="H226" s="16" t="s">
        <v>306</v>
      </c>
      <c r="I226" s="32" t="s">
        <v>610</v>
      </c>
      <c r="J226" s="37">
        <v>12150</v>
      </c>
      <c r="K226" s="18"/>
      <c r="L226" s="111">
        <f t="shared" ref="L226:L257" si="9">L225-J226</f>
        <v>-8850</v>
      </c>
    </row>
    <row r="227" spans="1:12">
      <c r="A227" s="13" t="s">
        <v>73</v>
      </c>
      <c r="B227" s="14" t="s">
        <v>632</v>
      </c>
      <c r="C227" s="112">
        <v>1318430</v>
      </c>
      <c r="D227" s="14" t="s">
        <v>633</v>
      </c>
      <c r="E227" s="14" t="s">
        <v>631</v>
      </c>
      <c r="F227" s="16" t="s">
        <v>91</v>
      </c>
      <c r="G227" s="13" t="s">
        <v>280</v>
      </c>
      <c r="H227" s="16" t="s">
        <v>281</v>
      </c>
      <c r="I227" s="32" t="s">
        <v>610</v>
      </c>
      <c r="J227" s="37">
        <v>8100</v>
      </c>
      <c r="K227" s="18"/>
      <c r="L227" s="111">
        <f t="shared" si="9"/>
        <v>-16950</v>
      </c>
    </row>
    <row r="228" spans="1:12">
      <c r="A228" s="13" t="s">
        <v>79</v>
      </c>
      <c r="B228" s="14" t="s">
        <v>634</v>
      </c>
      <c r="C228" s="112">
        <v>1297755</v>
      </c>
      <c r="D228" s="14" t="s">
        <v>635</v>
      </c>
      <c r="E228" s="14" t="s">
        <v>636</v>
      </c>
      <c r="F228" s="16" t="s">
        <v>91</v>
      </c>
      <c r="G228" s="13" t="s">
        <v>20</v>
      </c>
      <c r="H228" s="16" t="s">
        <v>94</v>
      </c>
      <c r="I228" s="32" t="s">
        <v>70</v>
      </c>
      <c r="J228" s="37">
        <v>29000</v>
      </c>
      <c r="K228" s="18"/>
      <c r="L228" s="111">
        <f t="shared" si="9"/>
        <v>-45950</v>
      </c>
    </row>
    <row r="229" spans="1:12">
      <c r="A229" s="13" t="s">
        <v>84</v>
      </c>
      <c r="B229" s="14" t="s">
        <v>637</v>
      </c>
      <c r="C229" s="112">
        <v>1296296</v>
      </c>
      <c r="D229" s="14" t="s">
        <v>627</v>
      </c>
      <c r="E229" s="14" t="s">
        <v>636</v>
      </c>
      <c r="F229" s="16" t="s">
        <v>62</v>
      </c>
      <c r="G229" s="13" t="s">
        <v>20</v>
      </c>
      <c r="H229" s="16" t="s">
        <v>72</v>
      </c>
      <c r="I229" s="32" t="s">
        <v>539</v>
      </c>
      <c r="J229" s="37">
        <v>74000</v>
      </c>
      <c r="K229" s="18"/>
      <c r="L229" s="111">
        <f t="shared" si="9"/>
        <v>-119950</v>
      </c>
    </row>
    <row r="230" spans="1:12">
      <c r="A230" s="13" t="s">
        <v>87</v>
      </c>
      <c r="B230" s="14" t="s">
        <v>638</v>
      </c>
      <c r="C230" s="112">
        <v>1302043</v>
      </c>
      <c r="D230" s="14" t="s">
        <v>631</v>
      </c>
      <c r="E230" s="14" t="s">
        <v>639</v>
      </c>
      <c r="F230" s="16" t="s">
        <v>91</v>
      </c>
      <c r="G230" s="13" t="s">
        <v>20</v>
      </c>
      <c r="H230" s="16" t="s">
        <v>106</v>
      </c>
      <c r="I230" s="32" t="s">
        <v>70</v>
      </c>
      <c r="J230" s="37">
        <v>29000</v>
      </c>
      <c r="K230" s="18"/>
      <c r="L230" s="111">
        <f t="shared" si="9"/>
        <v>-148950</v>
      </c>
    </row>
    <row r="231" spans="1:12">
      <c r="A231" s="13" t="s">
        <v>88</v>
      </c>
      <c r="B231" s="14" t="s">
        <v>640</v>
      </c>
      <c r="C231" s="112">
        <v>1300001</v>
      </c>
      <c r="D231" s="14" t="s">
        <v>636</v>
      </c>
      <c r="E231" s="14" t="s">
        <v>641</v>
      </c>
      <c r="F231" s="16" t="s">
        <v>91</v>
      </c>
      <c r="G231" s="14" t="s">
        <v>642</v>
      </c>
      <c r="H231" s="14" t="s">
        <v>643</v>
      </c>
      <c r="I231" s="32" t="s">
        <v>644</v>
      </c>
      <c r="J231" s="37">
        <v>54000</v>
      </c>
      <c r="K231" s="18"/>
      <c r="L231" s="111">
        <f t="shared" si="9"/>
        <v>-202950</v>
      </c>
    </row>
    <row r="232" spans="1:12">
      <c r="A232" s="13" t="s">
        <v>92</v>
      </c>
      <c r="B232" s="14" t="s">
        <v>645</v>
      </c>
      <c r="C232" s="112">
        <v>1320449</v>
      </c>
      <c r="D232" s="14" t="s">
        <v>636</v>
      </c>
      <c r="E232" s="14" t="s">
        <v>646</v>
      </c>
      <c r="F232" s="16" t="s">
        <v>68</v>
      </c>
      <c r="G232" s="13" t="s">
        <v>280</v>
      </c>
      <c r="H232" s="16" t="s">
        <v>264</v>
      </c>
      <c r="I232" s="32" t="s">
        <v>610</v>
      </c>
      <c r="J232" s="37">
        <v>12150</v>
      </c>
      <c r="K232" s="18"/>
      <c r="L232" s="111">
        <f t="shared" si="9"/>
        <v>-215100</v>
      </c>
    </row>
    <row r="233" spans="1:12">
      <c r="A233" s="13" t="s">
        <v>95</v>
      </c>
      <c r="B233" s="14" t="s">
        <v>647</v>
      </c>
      <c r="C233" s="112">
        <v>1313289</v>
      </c>
      <c r="D233" s="14" t="s">
        <v>639</v>
      </c>
      <c r="E233" s="14" t="s">
        <v>646</v>
      </c>
      <c r="F233" s="16" t="s">
        <v>91</v>
      </c>
      <c r="G233" s="13" t="s">
        <v>280</v>
      </c>
      <c r="H233" s="16" t="s">
        <v>319</v>
      </c>
      <c r="I233" s="32" t="s">
        <v>610</v>
      </c>
      <c r="J233" s="37">
        <v>8100</v>
      </c>
      <c r="K233" s="18"/>
      <c r="L233" s="111">
        <f t="shared" si="9"/>
        <v>-223200</v>
      </c>
    </row>
    <row r="234" spans="1:12">
      <c r="A234" s="13" t="s">
        <v>99</v>
      </c>
      <c r="B234" s="14" t="s">
        <v>648</v>
      </c>
      <c r="C234" s="112">
        <v>1322314</v>
      </c>
      <c r="D234" s="14" t="s">
        <v>639</v>
      </c>
      <c r="E234" s="14" t="s">
        <v>646</v>
      </c>
      <c r="F234" s="16" t="s">
        <v>91</v>
      </c>
      <c r="G234" s="13" t="s">
        <v>20</v>
      </c>
      <c r="H234" s="16" t="s">
        <v>106</v>
      </c>
      <c r="I234" s="32" t="s">
        <v>628</v>
      </c>
      <c r="J234" s="37">
        <v>21600</v>
      </c>
      <c r="K234" s="18"/>
      <c r="L234" s="111">
        <f t="shared" si="9"/>
        <v>-244800</v>
      </c>
    </row>
    <row r="235" spans="1:12">
      <c r="A235" s="13" t="s">
        <v>102</v>
      </c>
      <c r="B235" s="14" t="s">
        <v>649</v>
      </c>
      <c r="C235" s="112">
        <v>1319736</v>
      </c>
      <c r="D235" s="14" t="s">
        <v>641</v>
      </c>
      <c r="E235" s="14" t="s">
        <v>650</v>
      </c>
      <c r="F235" s="16" t="s">
        <v>91</v>
      </c>
      <c r="G235" s="13" t="s">
        <v>280</v>
      </c>
      <c r="H235" s="16" t="s">
        <v>651</v>
      </c>
      <c r="I235" s="32" t="s">
        <v>610</v>
      </c>
      <c r="J235" s="37">
        <v>8100</v>
      </c>
      <c r="K235" s="18"/>
      <c r="L235" s="111">
        <f t="shared" si="9"/>
        <v>-252900</v>
      </c>
    </row>
    <row r="236" spans="1:12">
      <c r="A236" s="13" t="s">
        <v>107</v>
      </c>
      <c r="B236" s="14" t="s">
        <v>652</v>
      </c>
      <c r="C236" s="112">
        <v>1319361</v>
      </c>
      <c r="D236" s="14" t="s">
        <v>641</v>
      </c>
      <c r="E236" s="14" t="s">
        <v>650</v>
      </c>
      <c r="F236" s="16" t="s">
        <v>91</v>
      </c>
      <c r="G236" s="13" t="s">
        <v>20</v>
      </c>
      <c r="H236" s="16" t="s">
        <v>191</v>
      </c>
      <c r="I236" s="32" t="s">
        <v>653</v>
      </c>
      <c r="J236" s="37">
        <v>26100</v>
      </c>
      <c r="K236" s="18"/>
      <c r="L236" s="111">
        <f t="shared" si="9"/>
        <v>-279000</v>
      </c>
    </row>
    <row r="237" spans="1:12">
      <c r="A237" s="13" t="s">
        <v>110</v>
      </c>
      <c r="B237" s="14" t="s">
        <v>654</v>
      </c>
      <c r="C237" s="112">
        <v>1319192</v>
      </c>
      <c r="D237" s="14" t="s">
        <v>641</v>
      </c>
      <c r="E237" s="14" t="s">
        <v>650</v>
      </c>
      <c r="F237" s="16" t="s">
        <v>91</v>
      </c>
      <c r="G237" s="13" t="s">
        <v>20</v>
      </c>
      <c r="H237" s="16" t="s">
        <v>433</v>
      </c>
      <c r="I237" s="32" t="s">
        <v>610</v>
      </c>
      <c r="J237" s="37">
        <v>8100</v>
      </c>
      <c r="K237" s="18"/>
      <c r="L237" s="111">
        <f t="shared" si="9"/>
        <v>-287100</v>
      </c>
    </row>
    <row r="238" spans="1:12">
      <c r="A238" s="13" t="s">
        <v>116</v>
      </c>
      <c r="B238" s="14" t="s">
        <v>648</v>
      </c>
      <c r="C238" s="112">
        <v>1322315</v>
      </c>
      <c r="D238" s="14" t="s">
        <v>646</v>
      </c>
      <c r="E238" s="14" t="s">
        <v>655</v>
      </c>
      <c r="F238" s="16" t="s">
        <v>91</v>
      </c>
      <c r="G238" s="13" t="s">
        <v>20</v>
      </c>
      <c r="H238" s="16" t="s">
        <v>106</v>
      </c>
      <c r="I238" s="32" t="s">
        <v>628</v>
      </c>
      <c r="J238" s="37">
        <v>21600</v>
      </c>
      <c r="K238" s="18"/>
      <c r="L238" s="111">
        <f t="shared" si="9"/>
        <v>-308700</v>
      </c>
    </row>
    <row r="239" spans="1:12">
      <c r="A239" s="13" t="s">
        <v>119</v>
      </c>
      <c r="B239" s="14" t="s">
        <v>656</v>
      </c>
      <c r="C239" s="112">
        <v>1320515</v>
      </c>
      <c r="D239" s="14" t="s">
        <v>639</v>
      </c>
      <c r="E239" s="14" t="s">
        <v>657</v>
      </c>
      <c r="F239" s="16" t="s">
        <v>140</v>
      </c>
      <c r="G239" s="13" t="s">
        <v>20</v>
      </c>
      <c r="H239" s="16" t="s">
        <v>114</v>
      </c>
      <c r="I239" s="32" t="s">
        <v>658</v>
      </c>
      <c r="J239" s="37">
        <v>36000</v>
      </c>
      <c r="K239" s="18"/>
      <c r="L239" s="111">
        <f t="shared" si="9"/>
        <v>-344700</v>
      </c>
    </row>
    <row r="240" spans="1:12">
      <c r="A240" s="13" t="s">
        <v>122</v>
      </c>
      <c r="B240" s="14" t="s">
        <v>659</v>
      </c>
      <c r="C240" s="112">
        <v>1320061</v>
      </c>
      <c r="D240" s="14" t="s">
        <v>641</v>
      </c>
      <c r="E240" s="14" t="s">
        <v>657</v>
      </c>
      <c r="F240" s="16" t="s">
        <v>62</v>
      </c>
      <c r="G240" s="13" t="s">
        <v>20</v>
      </c>
      <c r="H240" s="16" t="s">
        <v>450</v>
      </c>
      <c r="I240" s="32" t="s">
        <v>610</v>
      </c>
      <c r="J240" s="37">
        <v>16200</v>
      </c>
      <c r="K240" s="18"/>
      <c r="L240" s="111">
        <f t="shared" si="9"/>
        <v>-360900</v>
      </c>
    </row>
    <row r="241" spans="1:12">
      <c r="A241" s="13" t="s">
        <v>125</v>
      </c>
      <c r="B241" s="14" t="s">
        <v>660</v>
      </c>
      <c r="C241" s="112">
        <v>1321079</v>
      </c>
      <c r="D241" s="14" t="s">
        <v>641</v>
      </c>
      <c r="E241" s="14" t="s">
        <v>657</v>
      </c>
      <c r="F241" s="16" t="s">
        <v>62</v>
      </c>
      <c r="G241" s="13" t="s">
        <v>20</v>
      </c>
      <c r="H241" s="16" t="s">
        <v>498</v>
      </c>
      <c r="I241" s="32" t="s">
        <v>610</v>
      </c>
      <c r="J241" s="37">
        <v>16200</v>
      </c>
      <c r="K241" s="18"/>
      <c r="L241" s="111">
        <f t="shared" si="9"/>
        <v>-377100</v>
      </c>
    </row>
    <row r="242" spans="1:12">
      <c r="A242" s="13" t="s">
        <v>127</v>
      </c>
      <c r="B242" s="14" t="s">
        <v>661</v>
      </c>
      <c r="C242" s="112">
        <v>1321862</v>
      </c>
      <c r="D242" s="14" t="s">
        <v>650</v>
      </c>
      <c r="E242" s="14" t="s">
        <v>657</v>
      </c>
      <c r="F242" s="16" t="s">
        <v>91</v>
      </c>
      <c r="G242" s="13" t="s">
        <v>20</v>
      </c>
      <c r="H242" s="16" t="s">
        <v>296</v>
      </c>
      <c r="I242" s="32" t="s">
        <v>610</v>
      </c>
      <c r="J242" s="37">
        <v>8100</v>
      </c>
      <c r="K242" s="18"/>
      <c r="L242" s="111">
        <f t="shared" si="9"/>
        <v>-385200</v>
      </c>
    </row>
    <row r="243" spans="1:12">
      <c r="A243" s="13" t="s">
        <v>129</v>
      </c>
      <c r="B243" s="14" t="s">
        <v>662</v>
      </c>
      <c r="C243" s="112">
        <v>1320635</v>
      </c>
      <c r="D243" s="14" t="s">
        <v>655</v>
      </c>
      <c r="E243" s="14" t="s">
        <v>663</v>
      </c>
      <c r="F243" s="16" t="s">
        <v>91</v>
      </c>
      <c r="G243" s="13" t="s">
        <v>20</v>
      </c>
      <c r="H243" s="16" t="s">
        <v>154</v>
      </c>
      <c r="I243" s="32" t="s">
        <v>658</v>
      </c>
      <c r="J243" s="37">
        <v>14400</v>
      </c>
      <c r="K243" s="18"/>
      <c r="L243" s="111">
        <f t="shared" si="9"/>
        <v>-399600</v>
      </c>
    </row>
    <row r="244" spans="1:12">
      <c r="A244" s="13" t="s">
        <v>131</v>
      </c>
      <c r="B244" s="14" t="s">
        <v>664</v>
      </c>
      <c r="C244" s="112">
        <v>1292323</v>
      </c>
      <c r="D244" s="14" t="s">
        <v>655</v>
      </c>
      <c r="E244" s="14" t="s">
        <v>665</v>
      </c>
      <c r="F244" s="16" t="s">
        <v>68</v>
      </c>
      <c r="G244" s="13" t="s">
        <v>280</v>
      </c>
      <c r="H244" s="16" t="s">
        <v>319</v>
      </c>
      <c r="I244" s="32" t="s">
        <v>595</v>
      </c>
      <c r="J244" s="37">
        <v>13500</v>
      </c>
      <c r="K244" s="18"/>
      <c r="L244" s="111">
        <f t="shared" si="9"/>
        <v>-413100</v>
      </c>
    </row>
    <row r="245" spans="1:12">
      <c r="A245" s="13" t="s">
        <v>137</v>
      </c>
      <c r="B245" s="14" t="s">
        <v>666</v>
      </c>
      <c r="C245" s="112">
        <v>1324436</v>
      </c>
      <c r="D245" s="14" t="s">
        <v>667</v>
      </c>
      <c r="E245" s="14" t="s">
        <v>668</v>
      </c>
      <c r="F245" s="16" t="s">
        <v>91</v>
      </c>
      <c r="G245" s="13" t="s">
        <v>280</v>
      </c>
      <c r="H245" s="16" t="s">
        <v>498</v>
      </c>
      <c r="I245" s="32" t="s">
        <v>610</v>
      </c>
      <c r="J245" s="37">
        <v>8100</v>
      </c>
      <c r="K245" s="18"/>
      <c r="L245" s="111">
        <f t="shared" si="9"/>
        <v>-421200</v>
      </c>
    </row>
    <row r="246" spans="1:12">
      <c r="A246" s="13" t="s">
        <v>141</v>
      </c>
      <c r="B246" s="14" t="s">
        <v>669</v>
      </c>
      <c r="C246" s="112">
        <v>1313651</v>
      </c>
      <c r="D246" s="14" t="s">
        <v>663</v>
      </c>
      <c r="E246" s="14" t="s">
        <v>668</v>
      </c>
      <c r="F246" s="16" t="s">
        <v>62</v>
      </c>
      <c r="G246" s="13" t="s">
        <v>20</v>
      </c>
      <c r="H246" s="16" t="s">
        <v>191</v>
      </c>
      <c r="I246" s="32" t="s">
        <v>653</v>
      </c>
      <c r="J246" s="37">
        <v>52200</v>
      </c>
      <c r="K246" s="18"/>
      <c r="L246" s="111">
        <f t="shared" si="9"/>
        <v>-473400</v>
      </c>
    </row>
    <row r="247" ht="13.5" spans="1:12">
      <c r="A247" s="13" t="s">
        <v>143</v>
      </c>
      <c r="B247" s="14" t="s">
        <v>670</v>
      </c>
      <c r="C247" s="112">
        <v>1325139</v>
      </c>
      <c r="D247" s="14" t="s">
        <v>671</v>
      </c>
      <c r="E247" s="14" t="s">
        <v>672</v>
      </c>
      <c r="F247" s="16" t="s">
        <v>91</v>
      </c>
      <c r="G247" s="13" t="s">
        <v>20</v>
      </c>
      <c r="H247" s="16" t="s">
        <v>203</v>
      </c>
      <c r="I247" s="32" t="s">
        <v>653</v>
      </c>
      <c r="J247" s="37">
        <v>26100</v>
      </c>
      <c r="K247" s="18"/>
      <c r="L247" s="111">
        <f t="shared" si="9"/>
        <v>-499500</v>
      </c>
    </row>
    <row r="248" ht="14.25" spans="1:13">
      <c r="A248" s="113"/>
      <c r="B248" s="114"/>
      <c r="C248" s="112"/>
      <c r="D248" s="114"/>
      <c r="E248" s="114"/>
      <c r="F248" s="115"/>
      <c r="G248" s="113"/>
      <c r="H248" s="115"/>
      <c r="I248" s="111"/>
      <c r="J248" s="37">
        <f>SUM(J205:J247)</f>
        <v>1049350</v>
      </c>
      <c r="K248" s="18"/>
      <c r="L248" s="111"/>
      <c r="M248" s="123" t="s">
        <v>673</v>
      </c>
    </row>
    <row r="249" spans="1:12">
      <c r="A249" s="116" t="s">
        <v>674</v>
      </c>
      <c r="B249" s="117"/>
      <c r="C249" s="117"/>
      <c r="D249" s="117"/>
      <c r="E249" s="117"/>
      <c r="F249" s="117"/>
      <c r="G249" s="117"/>
      <c r="H249" s="117"/>
      <c r="I249" s="117"/>
      <c r="J249" s="117" t="s">
        <v>675</v>
      </c>
      <c r="K249" s="121" t="s">
        <v>676</v>
      </c>
      <c r="L249" s="111"/>
    </row>
    <row r="250" spans="1:12">
      <c r="A250" s="116"/>
      <c r="B250" s="117"/>
      <c r="C250" s="117"/>
      <c r="D250" s="117"/>
      <c r="E250" s="117"/>
      <c r="F250" s="117"/>
      <c r="G250" s="117"/>
      <c r="H250" s="117"/>
      <c r="I250" s="117"/>
      <c r="J250" s="124" t="s">
        <v>677</v>
      </c>
      <c r="K250" s="121">
        <v>499500</v>
      </c>
      <c r="L250" s="125" t="s">
        <v>678</v>
      </c>
    </row>
    <row r="251" spans="1:12">
      <c r="A251" s="116"/>
      <c r="B251" s="117"/>
      <c r="C251" s="117"/>
      <c r="D251" s="117"/>
      <c r="E251" s="117"/>
      <c r="F251" s="117"/>
      <c r="G251" s="117"/>
      <c r="H251" s="117"/>
      <c r="I251" s="117"/>
      <c r="J251" s="124" t="s">
        <v>679</v>
      </c>
      <c r="K251" s="121">
        <f>K249-K250</f>
        <v>750500</v>
      </c>
      <c r="L251" s="111"/>
    </row>
    <row r="252" spans="1:12">
      <c r="A252" s="13" t="s">
        <v>146</v>
      </c>
      <c r="B252" s="14" t="s">
        <v>670</v>
      </c>
      <c r="C252" s="112">
        <v>1325140</v>
      </c>
      <c r="D252" s="14" t="s">
        <v>672</v>
      </c>
      <c r="E252" s="14" t="s">
        <v>680</v>
      </c>
      <c r="F252" s="16" t="s">
        <v>68</v>
      </c>
      <c r="G252" s="13" t="s">
        <v>20</v>
      </c>
      <c r="H252" s="16" t="s">
        <v>203</v>
      </c>
      <c r="I252" s="32" t="s">
        <v>681</v>
      </c>
      <c r="J252" s="37">
        <v>41325</v>
      </c>
      <c r="K252" s="18"/>
      <c r="L252" s="111">
        <f>K251-J252</f>
        <v>709175</v>
      </c>
    </row>
    <row r="253" spans="1:12">
      <c r="A253" s="13" t="s">
        <v>148</v>
      </c>
      <c r="B253" s="14" t="s">
        <v>682</v>
      </c>
      <c r="C253" s="112">
        <v>1327641</v>
      </c>
      <c r="D253" s="14" t="s">
        <v>683</v>
      </c>
      <c r="E253" s="14" t="s">
        <v>684</v>
      </c>
      <c r="F253" s="16" t="s">
        <v>91</v>
      </c>
      <c r="G253" s="13" t="s">
        <v>20</v>
      </c>
      <c r="H253" s="16" t="s">
        <v>77</v>
      </c>
      <c r="I253" s="32" t="s">
        <v>681</v>
      </c>
      <c r="J253" s="37">
        <v>27550</v>
      </c>
      <c r="K253" s="18"/>
      <c r="L253" s="111">
        <f t="shared" ref="L253:L259" si="10">L252-J253</f>
        <v>681625</v>
      </c>
    </row>
    <row r="254" spans="1:12">
      <c r="A254" s="13" t="s">
        <v>151</v>
      </c>
      <c r="B254" s="14" t="s">
        <v>685</v>
      </c>
      <c r="C254" s="112">
        <v>1330435</v>
      </c>
      <c r="D254" s="14" t="s">
        <v>686</v>
      </c>
      <c r="E254" s="14" t="s">
        <v>687</v>
      </c>
      <c r="F254" s="16" t="s">
        <v>91</v>
      </c>
      <c r="G254" s="13" t="s">
        <v>280</v>
      </c>
      <c r="H254" s="16" t="s">
        <v>688</v>
      </c>
      <c r="I254" s="32" t="s">
        <v>689</v>
      </c>
      <c r="J254" s="37">
        <v>8550</v>
      </c>
      <c r="K254" s="18"/>
      <c r="L254" s="111">
        <f t="shared" si="10"/>
        <v>673075</v>
      </c>
    </row>
    <row r="255" spans="1:12">
      <c r="A255" s="13" t="s">
        <v>155</v>
      </c>
      <c r="B255" s="14" t="s">
        <v>690</v>
      </c>
      <c r="C255" s="112">
        <v>1327116</v>
      </c>
      <c r="D255" s="14" t="s">
        <v>691</v>
      </c>
      <c r="E255" s="14" t="s">
        <v>687</v>
      </c>
      <c r="F255" s="16" t="s">
        <v>76</v>
      </c>
      <c r="G255" s="13" t="s">
        <v>280</v>
      </c>
      <c r="H255" s="16" t="s">
        <v>77</v>
      </c>
      <c r="I255" s="32" t="s">
        <v>692</v>
      </c>
      <c r="J255" s="37">
        <v>68400</v>
      </c>
      <c r="K255" s="18"/>
      <c r="L255" s="111">
        <f t="shared" si="10"/>
        <v>604675</v>
      </c>
    </row>
    <row r="256" spans="1:12">
      <c r="A256" s="13" t="s">
        <v>157</v>
      </c>
      <c r="B256" s="14" t="s">
        <v>693</v>
      </c>
      <c r="C256" s="112">
        <v>1329830</v>
      </c>
      <c r="D256" s="14" t="s">
        <v>686</v>
      </c>
      <c r="E256" s="14" t="s">
        <v>687</v>
      </c>
      <c r="F256" s="16" t="s">
        <v>91</v>
      </c>
      <c r="G256" s="13" t="s">
        <v>280</v>
      </c>
      <c r="H256" s="16" t="s">
        <v>594</v>
      </c>
      <c r="I256" s="32" t="s">
        <v>689</v>
      </c>
      <c r="J256" s="37">
        <v>8550</v>
      </c>
      <c r="K256" s="18"/>
      <c r="L256" s="111">
        <f t="shared" si="10"/>
        <v>596125</v>
      </c>
    </row>
    <row r="257" spans="1:12">
      <c r="A257" s="13" t="s">
        <v>160</v>
      </c>
      <c r="B257" s="14" t="s">
        <v>694</v>
      </c>
      <c r="C257" s="112">
        <v>1325434</v>
      </c>
      <c r="D257" s="14" t="s">
        <v>680</v>
      </c>
      <c r="E257" s="14" t="s">
        <v>695</v>
      </c>
      <c r="F257" s="16" t="s">
        <v>140</v>
      </c>
      <c r="G257" s="13" t="s">
        <v>20</v>
      </c>
      <c r="H257" s="16" t="s">
        <v>109</v>
      </c>
      <c r="I257" s="32" t="s">
        <v>692</v>
      </c>
      <c r="J257" s="37">
        <v>57000</v>
      </c>
      <c r="K257" s="18"/>
      <c r="L257" s="111">
        <f t="shared" si="10"/>
        <v>539125</v>
      </c>
    </row>
    <row r="258" spans="1:12">
      <c r="A258" s="13" t="s">
        <v>164</v>
      </c>
      <c r="B258" s="14" t="s">
        <v>696</v>
      </c>
      <c r="C258" s="112">
        <v>1326218</v>
      </c>
      <c r="D258" s="14" t="s">
        <v>686</v>
      </c>
      <c r="E258" s="14" t="s">
        <v>695</v>
      </c>
      <c r="F258" s="16" t="s">
        <v>68</v>
      </c>
      <c r="G258" s="13" t="s">
        <v>20</v>
      </c>
      <c r="H258" s="16" t="s">
        <v>118</v>
      </c>
      <c r="I258" s="32" t="s">
        <v>681</v>
      </c>
      <c r="J258" s="37">
        <v>41325</v>
      </c>
      <c r="K258" s="18"/>
      <c r="L258" s="111">
        <f t="shared" si="10"/>
        <v>497800</v>
      </c>
    </row>
    <row r="259" spans="1:12">
      <c r="A259" s="13" t="s">
        <v>168</v>
      </c>
      <c r="B259" s="14" t="s">
        <v>697</v>
      </c>
      <c r="C259" s="112">
        <v>1330101</v>
      </c>
      <c r="D259" s="14" t="s">
        <v>686</v>
      </c>
      <c r="E259" s="14" t="s">
        <v>695</v>
      </c>
      <c r="F259" s="16" t="s">
        <v>68</v>
      </c>
      <c r="G259" s="13" t="s">
        <v>280</v>
      </c>
      <c r="H259" s="16" t="s">
        <v>490</v>
      </c>
      <c r="I259" s="32" t="s">
        <v>689</v>
      </c>
      <c r="J259" s="37">
        <v>12825</v>
      </c>
      <c r="K259" s="18"/>
      <c r="L259" s="111">
        <f t="shared" si="10"/>
        <v>484975</v>
      </c>
    </row>
    <row r="260" spans="1:12">
      <c r="A260" s="13" t="s">
        <v>172</v>
      </c>
      <c r="B260" s="14" t="s">
        <v>698</v>
      </c>
      <c r="C260" s="112">
        <v>1307401</v>
      </c>
      <c r="D260" s="14" t="s">
        <v>695</v>
      </c>
      <c r="E260" s="14" t="s">
        <v>699</v>
      </c>
      <c r="F260" s="16" t="s">
        <v>91</v>
      </c>
      <c r="G260" s="13" t="s">
        <v>20</v>
      </c>
      <c r="H260" s="16" t="s">
        <v>63</v>
      </c>
      <c r="I260" s="32" t="s">
        <v>700</v>
      </c>
      <c r="J260" s="37">
        <v>35150</v>
      </c>
      <c r="K260" s="18"/>
      <c r="L260" s="111">
        <f t="shared" ref="L260:L281" si="11">L259-J260</f>
        <v>449825</v>
      </c>
    </row>
    <row r="261" spans="1:12">
      <c r="A261" s="13" t="s">
        <v>174</v>
      </c>
      <c r="B261" s="14" t="s">
        <v>701</v>
      </c>
      <c r="C261" s="112">
        <v>1331026</v>
      </c>
      <c r="D261" s="14" t="s">
        <v>702</v>
      </c>
      <c r="E261" s="14" t="s">
        <v>703</v>
      </c>
      <c r="F261" s="16" t="s">
        <v>91</v>
      </c>
      <c r="G261" s="13" t="s">
        <v>280</v>
      </c>
      <c r="H261" s="16" t="s">
        <v>704</v>
      </c>
      <c r="I261" s="32" t="s">
        <v>689</v>
      </c>
      <c r="J261" s="37">
        <v>8550</v>
      </c>
      <c r="K261" s="18"/>
      <c r="L261" s="111">
        <f t="shared" si="11"/>
        <v>441275</v>
      </c>
    </row>
    <row r="262" spans="1:12">
      <c r="A262" s="13" t="s">
        <v>178</v>
      </c>
      <c r="B262" s="14" t="s">
        <v>705</v>
      </c>
      <c r="C262" s="112">
        <v>1328026</v>
      </c>
      <c r="D262" s="14" t="s">
        <v>695</v>
      </c>
      <c r="E262" s="14" t="s">
        <v>706</v>
      </c>
      <c r="F262" s="16" t="s">
        <v>62</v>
      </c>
      <c r="G262" s="13" t="s">
        <v>20</v>
      </c>
      <c r="H262" s="16" t="s">
        <v>109</v>
      </c>
      <c r="I262" s="32" t="s">
        <v>692</v>
      </c>
      <c r="J262" s="37">
        <v>45600</v>
      </c>
      <c r="K262" s="18"/>
      <c r="L262" s="111">
        <f t="shared" si="11"/>
        <v>395675</v>
      </c>
    </row>
    <row r="263" spans="1:12">
      <c r="A263" s="13" t="s">
        <v>183</v>
      </c>
      <c r="B263" s="14" t="s">
        <v>707</v>
      </c>
      <c r="C263" s="112">
        <v>1326658</v>
      </c>
      <c r="D263" s="14" t="s">
        <v>699</v>
      </c>
      <c r="E263" s="14" t="s">
        <v>706</v>
      </c>
      <c r="F263" s="16" t="s">
        <v>91</v>
      </c>
      <c r="G263" s="13" t="s">
        <v>20</v>
      </c>
      <c r="H263" s="16" t="s">
        <v>106</v>
      </c>
      <c r="I263" s="32" t="s">
        <v>681</v>
      </c>
      <c r="J263" s="37">
        <v>27550</v>
      </c>
      <c r="K263" s="18"/>
      <c r="L263" s="111">
        <f t="shared" si="11"/>
        <v>368125</v>
      </c>
    </row>
    <row r="264" spans="1:12">
      <c r="A264" s="13" t="s">
        <v>187</v>
      </c>
      <c r="B264" s="14" t="s">
        <v>708</v>
      </c>
      <c r="C264" s="112">
        <v>1328003</v>
      </c>
      <c r="D264" s="14" t="s">
        <v>702</v>
      </c>
      <c r="E264" s="14" t="s">
        <v>706</v>
      </c>
      <c r="F264" s="16" t="s">
        <v>68</v>
      </c>
      <c r="G264" s="13" t="s">
        <v>280</v>
      </c>
      <c r="H264" s="16" t="s">
        <v>709</v>
      </c>
      <c r="I264" s="32" t="s">
        <v>689</v>
      </c>
      <c r="J264" s="37">
        <v>12825</v>
      </c>
      <c r="K264" s="18"/>
      <c r="L264" s="111">
        <f t="shared" si="11"/>
        <v>355300</v>
      </c>
    </row>
    <row r="265" spans="1:12">
      <c r="A265" s="13" t="s">
        <v>192</v>
      </c>
      <c r="B265" s="14" t="s">
        <v>710</v>
      </c>
      <c r="C265" s="112">
        <v>1330116</v>
      </c>
      <c r="D265" s="14" t="s">
        <v>702</v>
      </c>
      <c r="E265" s="14" t="s">
        <v>711</v>
      </c>
      <c r="F265" s="16" t="s">
        <v>62</v>
      </c>
      <c r="G265" s="13" t="s">
        <v>280</v>
      </c>
      <c r="H265" s="14" t="s">
        <v>712</v>
      </c>
      <c r="I265" s="32" t="s">
        <v>713</v>
      </c>
      <c r="J265" s="37">
        <v>34200</v>
      </c>
      <c r="K265" s="18"/>
      <c r="L265" s="111">
        <f t="shared" si="11"/>
        <v>321100</v>
      </c>
    </row>
    <row r="266" spans="1:12">
      <c r="A266" s="13" t="s">
        <v>192</v>
      </c>
      <c r="B266" s="14" t="s">
        <v>714</v>
      </c>
      <c r="C266" s="112">
        <v>1331883</v>
      </c>
      <c r="D266" s="14" t="s">
        <v>699</v>
      </c>
      <c r="E266" s="14" t="s">
        <v>711</v>
      </c>
      <c r="F266" s="16" t="s">
        <v>68</v>
      </c>
      <c r="G266" s="13" t="s">
        <v>280</v>
      </c>
      <c r="H266" s="16" t="s">
        <v>306</v>
      </c>
      <c r="I266" s="32" t="s">
        <v>689</v>
      </c>
      <c r="J266" s="37">
        <v>12825</v>
      </c>
      <c r="K266" s="18"/>
      <c r="L266" s="111">
        <f t="shared" si="11"/>
        <v>308275</v>
      </c>
    </row>
    <row r="267" spans="1:12">
      <c r="A267" s="13" t="s">
        <v>192</v>
      </c>
      <c r="B267" s="14" t="s">
        <v>715</v>
      </c>
      <c r="C267" s="112">
        <v>1325897</v>
      </c>
      <c r="D267" s="14" t="s">
        <v>703</v>
      </c>
      <c r="E267" s="14" t="s">
        <v>716</v>
      </c>
      <c r="F267" s="16" t="s">
        <v>140</v>
      </c>
      <c r="G267" s="13" t="s">
        <v>20</v>
      </c>
      <c r="H267" s="16" t="s">
        <v>191</v>
      </c>
      <c r="I267" s="32" t="s">
        <v>681</v>
      </c>
      <c r="J267" s="37">
        <v>68875</v>
      </c>
      <c r="K267" s="18"/>
      <c r="L267" s="111">
        <f t="shared" si="11"/>
        <v>239400</v>
      </c>
    </row>
    <row r="268" spans="1:12">
      <c r="A268" s="13" t="s">
        <v>196</v>
      </c>
      <c r="B268" s="14" t="s">
        <v>717</v>
      </c>
      <c r="C268" s="112">
        <v>1333161</v>
      </c>
      <c r="D268" s="14" t="s">
        <v>711</v>
      </c>
      <c r="E268" s="14" t="s">
        <v>718</v>
      </c>
      <c r="F268" s="16" t="s">
        <v>62</v>
      </c>
      <c r="G268" s="13" t="s">
        <v>280</v>
      </c>
      <c r="H268" s="16" t="s">
        <v>264</v>
      </c>
      <c r="I268" s="32" t="s">
        <v>689</v>
      </c>
      <c r="J268" s="37">
        <v>17100</v>
      </c>
      <c r="K268" s="18"/>
      <c r="L268" s="111">
        <f t="shared" si="11"/>
        <v>222300</v>
      </c>
    </row>
    <row r="269" spans="1:12">
      <c r="A269" s="13" t="s">
        <v>199</v>
      </c>
      <c r="B269" s="14" t="s">
        <v>719</v>
      </c>
      <c r="C269" s="112">
        <v>1327937</v>
      </c>
      <c r="D269" s="14" t="s">
        <v>711</v>
      </c>
      <c r="E269" s="14" t="s">
        <v>718</v>
      </c>
      <c r="F269" s="16" t="s">
        <v>62</v>
      </c>
      <c r="G269" s="13" t="s">
        <v>20</v>
      </c>
      <c r="H269" s="16" t="s">
        <v>94</v>
      </c>
      <c r="I269" s="32" t="s">
        <v>681</v>
      </c>
      <c r="J269" s="37">
        <v>55100</v>
      </c>
      <c r="K269" s="18"/>
      <c r="L269" s="111">
        <f t="shared" si="11"/>
        <v>167200</v>
      </c>
    </row>
    <row r="270" spans="1:12">
      <c r="A270" s="13" t="s">
        <v>204</v>
      </c>
      <c r="B270" s="14" t="s">
        <v>720</v>
      </c>
      <c r="C270" s="112">
        <v>1331659</v>
      </c>
      <c r="D270" s="14" t="s">
        <v>718</v>
      </c>
      <c r="E270" s="14" t="s">
        <v>721</v>
      </c>
      <c r="F270" s="16" t="s">
        <v>68</v>
      </c>
      <c r="G270" s="13" t="s">
        <v>280</v>
      </c>
      <c r="H270" s="16" t="s">
        <v>300</v>
      </c>
      <c r="I270" s="32" t="s">
        <v>689</v>
      </c>
      <c r="J270" s="37">
        <v>12825</v>
      </c>
      <c r="K270" s="18"/>
      <c r="L270" s="111">
        <f t="shared" si="11"/>
        <v>154375</v>
      </c>
    </row>
    <row r="271" spans="1:12">
      <c r="A271" s="13" t="s">
        <v>208</v>
      </c>
      <c r="B271" s="14" t="s">
        <v>722</v>
      </c>
      <c r="C271" s="112">
        <v>1329968</v>
      </c>
      <c r="D271" s="14" t="s">
        <v>723</v>
      </c>
      <c r="E271" s="14" t="s">
        <v>724</v>
      </c>
      <c r="F271" s="16" t="s">
        <v>68</v>
      </c>
      <c r="G271" s="13" t="s">
        <v>20</v>
      </c>
      <c r="H271" s="16" t="s">
        <v>106</v>
      </c>
      <c r="I271" s="32" t="s">
        <v>692</v>
      </c>
      <c r="J271" s="37">
        <v>34200</v>
      </c>
      <c r="K271" s="18"/>
      <c r="L271" s="111">
        <f t="shared" si="11"/>
        <v>120175</v>
      </c>
    </row>
    <row r="272" spans="1:12">
      <c r="A272" s="13" t="s">
        <v>725</v>
      </c>
      <c r="B272" s="14" t="s">
        <v>726</v>
      </c>
      <c r="C272" s="112">
        <v>1336750</v>
      </c>
      <c r="D272" s="14" t="s">
        <v>721</v>
      </c>
      <c r="E272" s="14" t="s">
        <v>724</v>
      </c>
      <c r="F272" s="16" t="s">
        <v>91</v>
      </c>
      <c r="G272" s="13" t="s">
        <v>20</v>
      </c>
      <c r="H272" s="16" t="s">
        <v>203</v>
      </c>
      <c r="I272" s="32" t="s">
        <v>692</v>
      </c>
      <c r="J272" s="37">
        <v>22800</v>
      </c>
      <c r="K272" s="18"/>
      <c r="L272" s="111">
        <f t="shared" si="11"/>
        <v>97375</v>
      </c>
    </row>
    <row r="273" spans="1:12">
      <c r="A273" s="13" t="s">
        <v>217</v>
      </c>
      <c r="B273" s="14" t="s">
        <v>727</v>
      </c>
      <c r="C273" s="112">
        <v>1338950</v>
      </c>
      <c r="D273" s="14" t="s">
        <v>728</v>
      </c>
      <c r="E273" s="14" t="s">
        <v>729</v>
      </c>
      <c r="F273" s="16" t="s">
        <v>91</v>
      </c>
      <c r="G273" s="13" t="s">
        <v>280</v>
      </c>
      <c r="H273" s="16" t="s">
        <v>284</v>
      </c>
      <c r="I273" s="32" t="s">
        <v>689</v>
      </c>
      <c r="J273" s="37">
        <v>8550</v>
      </c>
      <c r="K273" s="18"/>
      <c r="L273" s="111">
        <f t="shared" si="11"/>
        <v>88825</v>
      </c>
    </row>
    <row r="274" spans="1:12">
      <c r="A274" s="13" t="s">
        <v>221</v>
      </c>
      <c r="B274" s="14" t="s">
        <v>730</v>
      </c>
      <c r="C274" s="112">
        <v>1338841</v>
      </c>
      <c r="D274" s="14" t="s">
        <v>728</v>
      </c>
      <c r="E274" s="14" t="s">
        <v>731</v>
      </c>
      <c r="F274" s="16" t="s">
        <v>68</v>
      </c>
      <c r="G274" s="13" t="s">
        <v>20</v>
      </c>
      <c r="H274" s="16" t="s">
        <v>203</v>
      </c>
      <c r="I274" s="32" t="s">
        <v>681</v>
      </c>
      <c r="J274" s="37">
        <v>41325</v>
      </c>
      <c r="K274" s="18"/>
      <c r="L274" s="111">
        <f t="shared" si="11"/>
        <v>47500</v>
      </c>
    </row>
    <row r="275" spans="1:12">
      <c r="A275" s="13" t="s">
        <v>224</v>
      </c>
      <c r="B275" s="14" t="s">
        <v>732</v>
      </c>
      <c r="C275" s="112">
        <v>1336848</v>
      </c>
      <c r="D275" s="14" t="s">
        <v>729</v>
      </c>
      <c r="E275" s="14" t="s">
        <v>733</v>
      </c>
      <c r="F275" s="16" t="s">
        <v>91</v>
      </c>
      <c r="G275" s="13" t="s">
        <v>280</v>
      </c>
      <c r="H275" s="16" t="s">
        <v>284</v>
      </c>
      <c r="I275" s="32" t="s">
        <v>689</v>
      </c>
      <c r="J275" s="37">
        <v>8550</v>
      </c>
      <c r="K275" s="18"/>
      <c r="L275" s="111">
        <f t="shared" si="11"/>
        <v>38950</v>
      </c>
    </row>
    <row r="276" spans="1:12">
      <c r="A276" s="13" t="s">
        <v>226</v>
      </c>
      <c r="B276" s="14" t="s">
        <v>734</v>
      </c>
      <c r="C276" s="112">
        <v>1340870</v>
      </c>
      <c r="D276" s="14" t="s">
        <v>729</v>
      </c>
      <c r="E276" s="14" t="s">
        <v>733</v>
      </c>
      <c r="F276" s="16" t="s">
        <v>91</v>
      </c>
      <c r="G276" s="13" t="s">
        <v>20</v>
      </c>
      <c r="H276" s="16" t="s">
        <v>109</v>
      </c>
      <c r="I276" s="32" t="s">
        <v>692</v>
      </c>
      <c r="J276" s="37">
        <v>22800</v>
      </c>
      <c r="K276" s="18"/>
      <c r="L276" s="111">
        <f t="shared" si="11"/>
        <v>16150</v>
      </c>
    </row>
    <row r="277" spans="1:12">
      <c r="A277" s="13" t="s">
        <v>230</v>
      </c>
      <c r="B277" s="14" t="s">
        <v>735</v>
      </c>
      <c r="C277" s="112">
        <v>1337197</v>
      </c>
      <c r="D277" s="14" t="s">
        <v>729</v>
      </c>
      <c r="E277" s="14" t="s">
        <v>736</v>
      </c>
      <c r="F277" s="16" t="s">
        <v>62</v>
      </c>
      <c r="G277" s="13" t="s">
        <v>20</v>
      </c>
      <c r="H277" s="16" t="s">
        <v>63</v>
      </c>
      <c r="I277" s="32" t="s">
        <v>692</v>
      </c>
      <c r="J277" s="37">
        <v>45600</v>
      </c>
      <c r="K277" s="18"/>
      <c r="L277" s="111">
        <f t="shared" si="11"/>
        <v>-29450</v>
      </c>
    </row>
    <row r="278" spans="1:12">
      <c r="A278" s="13" t="s">
        <v>234</v>
      </c>
      <c r="B278" s="14" t="s">
        <v>737</v>
      </c>
      <c r="C278" s="112">
        <v>1341563</v>
      </c>
      <c r="D278" s="14" t="s">
        <v>738</v>
      </c>
      <c r="E278" s="14" t="s">
        <v>739</v>
      </c>
      <c r="F278" s="16" t="s">
        <v>91</v>
      </c>
      <c r="G278" s="13" t="s">
        <v>280</v>
      </c>
      <c r="H278" s="16" t="s">
        <v>482</v>
      </c>
      <c r="I278" s="32" t="s">
        <v>689</v>
      </c>
      <c r="J278" s="37">
        <v>8550</v>
      </c>
      <c r="K278" s="18"/>
      <c r="L278" s="111">
        <f t="shared" si="11"/>
        <v>-38000</v>
      </c>
    </row>
    <row r="279" spans="1:12">
      <c r="A279" s="13" t="s">
        <v>236</v>
      </c>
      <c r="B279" s="14" t="s">
        <v>740</v>
      </c>
      <c r="C279" s="112">
        <v>1324416</v>
      </c>
      <c r="D279" s="14" t="s">
        <v>733</v>
      </c>
      <c r="E279" s="14" t="s">
        <v>736</v>
      </c>
      <c r="F279" s="16" t="s">
        <v>91</v>
      </c>
      <c r="G279" s="13" t="s">
        <v>280</v>
      </c>
      <c r="H279" s="16" t="s">
        <v>264</v>
      </c>
      <c r="I279" s="32" t="s">
        <v>689</v>
      </c>
      <c r="J279" s="37">
        <v>8550</v>
      </c>
      <c r="K279" s="18"/>
      <c r="L279" s="111">
        <f t="shared" si="11"/>
        <v>-46550</v>
      </c>
    </row>
    <row r="280" spans="1:12">
      <c r="A280" s="13" t="s">
        <v>240</v>
      </c>
      <c r="B280" s="14" t="s">
        <v>741</v>
      </c>
      <c r="C280" s="112">
        <v>1332096</v>
      </c>
      <c r="D280" s="14" t="s">
        <v>731</v>
      </c>
      <c r="E280" s="14" t="s">
        <v>738</v>
      </c>
      <c r="F280" s="16" t="s">
        <v>91</v>
      </c>
      <c r="G280" s="13" t="s">
        <v>280</v>
      </c>
      <c r="H280" s="16" t="s">
        <v>433</v>
      </c>
      <c r="I280" s="32" t="s">
        <v>689</v>
      </c>
      <c r="J280" s="37">
        <v>8550</v>
      </c>
      <c r="K280" s="18"/>
      <c r="L280" s="111">
        <f t="shared" si="11"/>
        <v>-55100</v>
      </c>
    </row>
    <row r="281" spans="1:13">
      <c r="A281" s="13" t="s">
        <v>242</v>
      </c>
      <c r="B281" s="14" t="s">
        <v>742</v>
      </c>
      <c r="C281" s="112">
        <v>1329987</v>
      </c>
      <c r="D281" s="14" t="s">
        <v>733</v>
      </c>
      <c r="E281" s="14" t="s">
        <v>743</v>
      </c>
      <c r="F281" s="16" t="s">
        <v>140</v>
      </c>
      <c r="G281" s="13" t="s">
        <v>280</v>
      </c>
      <c r="H281" s="16" t="s">
        <v>77</v>
      </c>
      <c r="I281" s="32" t="s">
        <v>700</v>
      </c>
      <c r="J281" s="37">
        <v>87875</v>
      </c>
      <c r="K281" s="18"/>
      <c r="L281" s="111">
        <f t="shared" si="11"/>
        <v>-142975</v>
      </c>
      <c r="M281" s="57"/>
    </row>
    <row r="282" ht="13.5" spans="1:13">
      <c r="A282" s="61" t="s">
        <v>57</v>
      </c>
      <c r="B282" s="14"/>
      <c r="C282" s="126"/>
      <c r="D282" s="126"/>
      <c r="E282" s="126"/>
      <c r="F282" s="126"/>
      <c r="G282" s="126"/>
      <c r="H282" s="126"/>
      <c r="I282" s="126"/>
      <c r="J282" s="37">
        <f>SUM(J252:J281)</f>
        <v>893475</v>
      </c>
      <c r="K282" s="18"/>
      <c r="L282" s="19"/>
      <c r="M282" s="36" t="s">
        <v>744</v>
      </c>
    </row>
    <row r="284" ht="25.5" spans="1:12">
      <c r="A284" s="40" t="s">
        <v>0</v>
      </c>
      <c r="B284" s="34" t="s">
        <v>1</v>
      </c>
      <c r="C284" s="40" t="s">
        <v>2</v>
      </c>
      <c r="D284" s="110" t="s">
        <v>213</v>
      </c>
      <c r="E284" s="110" t="s">
        <v>214</v>
      </c>
      <c r="F284" s="40" t="s">
        <v>5</v>
      </c>
      <c r="G284" s="40" t="s">
        <v>6</v>
      </c>
      <c r="H284" s="40" t="s">
        <v>7</v>
      </c>
      <c r="I284" s="120" t="s">
        <v>215</v>
      </c>
      <c r="J284" s="120" t="s">
        <v>9</v>
      </c>
      <c r="K284" s="34" t="s">
        <v>10</v>
      </c>
      <c r="L284" s="62" t="s">
        <v>11</v>
      </c>
    </row>
    <row r="285" spans="1:17">
      <c r="A285" s="116" t="s">
        <v>745</v>
      </c>
      <c r="B285" s="116"/>
      <c r="C285" s="116"/>
      <c r="D285" s="116"/>
      <c r="E285" s="116"/>
      <c r="F285" s="116"/>
      <c r="G285" s="116"/>
      <c r="H285" s="116"/>
      <c r="I285" s="116"/>
      <c r="J285" s="116"/>
      <c r="K285" s="30">
        <v>1250000</v>
      </c>
      <c r="L285" s="111">
        <f>L281+K285</f>
        <v>1107025</v>
      </c>
      <c r="P285" s="132"/>
      <c r="Q285" s="138"/>
    </row>
    <row r="286" spans="1:18">
      <c r="A286" s="127" t="s">
        <v>187</v>
      </c>
      <c r="B286" s="128" t="s">
        <v>746</v>
      </c>
      <c r="C286" s="129">
        <v>1323455</v>
      </c>
      <c r="D286" s="128" t="s">
        <v>731</v>
      </c>
      <c r="E286" s="128" t="s">
        <v>743</v>
      </c>
      <c r="F286" s="130" t="s">
        <v>76</v>
      </c>
      <c r="G286" s="131" t="s">
        <v>20</v>
      </c>
      <c r="H286" s="130" t="s">
        <v>191</v>
      </c>
      <c r="I286" s="131" t="s">
        <v>70</v>
      </c>
      <c r="J286" s="133">
        <v>87000</v>
      </c>
      <c r="K286" s="134"/>
      <c r="L286" s="131">
        <f>L285-J286</f>
        <v>1020025</v>
      </c>
      <c r="P286" s="132"/>
      <c r="Q286" s="138"/>
      <c r="R286" s="57"/>
    </row>
    <row r="287" spans="1:18">
      <c r="A287" s="127" t="s">
        <v>192</v>
      </c>
      <c r="B287" s="128" t="s">
        <v>747</v>
      </c>
      <c r="C287" s="129">
        <v>1336205</v>
      </c>
      <c r="D287" s="128" t="s">
        <v>736</v>
      </c>
      <c r="E287" s="130" t="s">
        <v>748</v>
      </c>
      <c r="F287" s="130" t="s">
        <v>91</v>
      </c>
      <c r="G287" s="131" t="s">
        <v>20</v>
      </c>
      <c r="H287" s="130" t="s">
        <v>167</v>
      </c>
      <c r="I287" s="131" t="s">
        <v>692</v>
      </c>
      <c r="J287" s="133">
        <v>22800</v>
      </c>
      <c r="K287" s="134"/>
      <c r="L287" s="131">
        <f t="shared" ref="L287:L303" si="12">L286-J287</f>
        <v>997225</v>
      </c>
      <c r="P287" s="132"/>
      <c r="Q287" s="138"/>
      <c r="R287" s="57"/>
    </row>
    <row r="288" spans="1:18">
      <c r="A288" s="127" t="s">
        <v>196</v>
      </c>
      <c r="B288" s="128" t="s">
        <v>749</v>
      </c>
      <c r="C288" s="129">
        <v>1332642</v>
      </c>
      <c r="D288" s="128" t="s">
        <v>739</v>
      </c>
      <c r="E288" s="130" t="s">
        <v>748</v>
      </c>
      <c r="F288" s="130" t="s">
        <v>388</v>
      </c>
      <c r="G288" s="131" t="s">
        <v>20</v>
      </c>
      <c r="H288" s="130" t="s">
        <v>433</v>
      </c>
      <c r="I288" s="131" t="s">
        <v>713</v>
      </c>
      <c r="J288" s="133">
        <v>8550</v>
      </c>
      <c r="K288" s="134"/>
      <c r="L288" s="131">
        <f t="shared" si="12"/>
        <v>988675</v>
      </c>
      <c r="P288" s="132"/>
      <c r="Q288" s="138"/>
      <c r="R288" s="57"/>
    </row>
    <row r="289" spans="1:18">
      <c r="A289" s="127" t="s">
        <v>204</v>
      </c>
      <c r="B289" s="128" t="s">
        <v>750</v>
      </c>
      <c r="C289" s="129">
        <v>1321766</v>
      </c>
      <c r="D289" s="130" t="s">
        <v>748</v>
      </c>
      <c r="E289" s="128" t="s">
        <v>751</v>
      </c>
      <c r="F289" s="130" t="s">
        <v>91</v>
      </c>
      <c r="G289" s="131" t="s">
        <v>20</v>
      </c>
      <c r="H289" s="130" t="s">
        <v>154</v>
      </c>
      <c r="I289" s="131" t="s">
        <v>115</v>
      </c>
      <c r="J289" s="133">
        <v>16000</v>
      </c>
      <c r="K289" s="134"/>
      <c r="L289" s="131">
        <f t="shared" si="12"/>
        <v>972675</v>
      </c>
      <c r="P289" s="132"/>
      <c r="Q289" s="138"/>
      <c r="R289" s="57"/>
    </row>
    <row r="290" spans="1:18">
      <c r="A290" s="127" t="s">
        <v>208</v>
      </c>
      <c r="B290" s="128" t="s">
        <v>752</v>
      </c>
      <c r="C290" s="129">
        <v>1340151</v>
      </c>
      <c r="D290" s="128" t="s">
        <v>753</v>
      </c>
      <c r="E290" s="128" t="s">
        <v>754</v>
      </c>
      <c r="F290" s="130" t="s">
        <v>62</v>
      </c>
      <c r="G290" s="131" t="s">
        <v>20</v>
      </c>
      <c r="H290" s="130" t="s">
        <v>106</v>
      </c>
      <c r="I290" s="131" t="s">
        <v>681</v>
      </c>
      <c r="J290" s="133">
        <v>55100</v>
      </c>
      <c r="K290" s="134"/>
      <c r="L290" s="131">
        <f t="shared" si="12"/>
        <v>917575</v>
      </c>
      <c r="P290" s="132"/>
      <c r="Q290" s="138"/>
      <c r="R290" s="57"/>
    </row>
    <row r="291" spans="1:18">
      <c r="A291" s="127" t="s">
        <v>725</v>
      </c>
      <c r="B291" s="128" t="s">
        <v>755</v>
      </c>
      <c r="C291" s="129">
        <v>1329161</v>
      </c>
      <c r="D291" s="128" t="s">
        <v>756</v>
      </c>
      <c r="E291" s="128" t="s">
        <v>757</v>
      </c>
      <c r="F291" s="130" t="s">
        <v>91</v>
      </c>
      <c r="G291" s="131" t="s">
        <v>20</v>
      </c>
      <c r="H291" s="130" t="s">
        <v>191</v>
      </c>
      <c r="I291" s="131" t="s">
        <v>681</v>
      </c>
      <c r="J291" s="133">
        <v>27550</v>
      </c>
      <c r="K291" s="134"/>
      <c r="L291" s="131">
        <f t="shared" si="12"/>
        <v>890025</v>
      </c>
      <c r="P291" s="132"/>
      <c r="Q291" s="138"/>
      <c r="R291" s="57"/>
    </row>
    <row r="292" spans="1:18">
      <c r="A292" s="127" t="s">
        <v>217</v>
      </c>
      <c r="B292" s="128" t="s">
        <v>758</v>
      </c>
      <c r="C292" s="129">
        <v>1339491</v>
      </c>
      <c r="D292" s="128" t="s">
        <v>756</v>
      </c>
      <c r="E292" s="128" t="s">
        <v>759</v>
      </c>
      <c r="F292" s="130" t="s">
        <v>68</v>
      </c>
      <c r="G292" s="131" t="s">
        <v>20</v>
      </c>
      <c r="H292" s="130" t="s">
        <v>203</v>
      </c>
      <c r="I292" s="131" t="s">
        <v>700</v>
      </c>
      <c r="J292" s="133">
        <v>52725</v>
      </c>
      <c r="K292" s="134"/>
      <c r="L292" s="131">
        <f t="shared" si="12"/>
        <v>837300</v>
      </c>
      <c r="P292" s="132"/>
      <c r="Q292" s="138"/>
      <c r="R292" s="57"/>
    </row>
    <row r="293" spans="1:18">
      <c r="A293" s="127" t="s">
        <v>221</v>
      </c>
      <c r="B293" s="128" t="s">
        <v>760</v>
      </c>
      <c r="C293" s="129">
        <v>1339450</v>
      </c>
      <c r="D293" s="128" t="s">
        <v>759</v>
      </c>
      <c r="E293" s="128" t="s">
        <v>761</v>
      </c>
      <c r="F293" s="130" t="s">
        <v>91</v>
      </c>
      <c r="G293" s="127" t="s">
        <v>280</v>
      </c>
      <c r="H293" s="130" t="s">
        <v>300</v>
      </c>
      <c r="I293" s="131" t="s">
        <v>689</v>
      </c>
      <c r="J293" s="133">
        <v>8550</v>
      </c>
      <c r="K293" s="134"/>
      <c r="L293" s="131">
        <f t="shared" si="12"/>
        <v>828750</v>
      </c>
      <c r="P293" s="132"/>
      <c r="Q293" s="138"/>
      <c r="R293" s="57"/>
    </row>
    <row r="294" spans="1:18">
      <c r="A294" s="127" t="s">
        <v>224</v>
      </c>
      <c r="B294" s="128" t="s">
        <v>762</v>
      </c>
      <c r="C294" s="129">
        <v>1347222</v>
      </c>
      <c r="D294" s="128" t="s">
        <v>759</v>
      </c>
      <c r="E294" s="128" t="s">
        <v>761</v>
      </c>
      <c r="F294" s="130" t="s">
        <v>91</v>
      </c>
      <c r="G294" s="131" t="s">
        <v>20</v>
      </c>
      <c r="H294" s="130" t="s">
        <v>763</v>
      </c>
      <c r="I294" s="131" t="s">
        <v>692</v>
      </c>
      <c r="J294" s="133">
        <v>22800</v>
      </c>
      <c r="K294" s="134"/>
      <c r="L294" s="131">
        <f t="shared" si="12"/>
        <v>805950</v>
      </c>
      <c r="P294" s="132"/>
      <c r="Q294" s="138"/>
      <c r="R294" s="57"/>
    </row>
    <row r="295" spans="1:18">
      <c r="A295" s="127" t="s">
        <v>226</v>
      </c>
      <c r="B295" s="128" t="s">
        <v>764</v>
      </c>
      <c r="C295" s="129">
        <v>1346721</v>
      </c>
      <c r="D295" s="128" t="s">
        <v>754</v>
      </c>
      <c r="E295" s="128" t="s">
        <v>765</v>
      </c>
      <c r="F295" s="130" t="s">
        <v>140</v>
      </c>
      <c r="G295" s="127" t="s">
        <v>280</v>
      </c>
      <c r="H295" s="130" t="s">
        <v>622</v>
      </c>
      <c r="I295" s="131" t="s">
        <v>689</v>
      </c>
      <c r="J295" s="133">
        <v>21375</v>
      </c>
      <c r="K295" s="134"/>
      <c r="L295" s="131">
        <f t="shared" si="12"/>
        <v>784575</v>
      </c>
      <c r="P295" s="132"/>
      <c r="Q295" s="138"/>
      <c r="R295" s="57"/>
    </row>
    <row r="296" spans="1:18">
      <c r="A296" s="127" t="s">
        <v>230</v>
      </c>
      <c r="B296" s="128" t="s">
        <v>766</v>
      </c>
      <c r="C296" s="129">
        <v>1334886</v>
      </c>
      <c r="D296" s="128" t="s">
        <v>761</v>
      </c>
      <c r="E296" s="128" t="s">
        <v>767</v>
      </c>
      <c r="F296" s="130" t="s">
        <v>91</v>
      </c>
      <c r="G296" s="127" t="s">
        <v>280</v>
      </c>
      <c r="H296" s="130" t="s">
        <v>306</v>
      </c>
      <c r="I296" s="131" t="s">
        <v>689</v>
      </c>
      <c r="J296" s="133">
        <v>8550</v>
      </c>
      <c r="K296" s="134"/>
      <c r="L296" s="131">
        <f t="shared" si="12"/>
        <v>776025</v>
      </c>
      <c r="P296" s="132"/>
      <c r="Q296" s="138"/>
      <c r="R296" s="57"/>
    </row>
    <row r="297" spans="1:18">
      <c r="A297" s="127" t="s">
        <v>234</v>
      </c>
      <c r="B297" s="128" t="s">
        <v>768</v>
      </c>
      <c r="C297" s="129">
        <v>1334887</v>
      </c>
      <c r="D297" s="128" t="s">
        <v>761</v>
      </c>
      <c r="E297" s="128" t="s">
        <v>767</v>
      </c>
      <c r="F297" s="130" t="s">
        <v>91</v>
      </c>
      <c r="G297" s="127" t="s">
        <v>280</v>
      </c>
      <c r="H297" s="130" t="s">
        <v>709</v>
      </c>
      <c r="I297" s="131" t="s">
        <v>689</v>
      </c>
      <c r="J297" s="133">
        <v>8550</v>
      </c>
      <c r="K297" s="134"/>
      <c r="L297" s="131">
        <f t="shared" si="12"/>
        <v>767475</v>
      </c>
      <c r="P297" s="132"/>
      <c r="Q297" s="138"/>
      <c r="R297" s="57"/>
    </row>
    <row r="298" spans="1:18">
      <c r="A298" s="127" t="s">
        <v>236</v>
      </c>
      <c r="B298" s="128" t="s">
        <v>769</v>
      </c>
      <c r="C298" s="129">
        <v>1343228</v>
      </c>
      <c r="D298" s="128" t="s">
        <v>761</v>
      </c>
      <c r="E298" s="128" t="s">
        <v>770</v>
      </c>
      <c r="F298" s="130" t="s">
        <v>68</v>
      </c>
      <c r="G298" s="127" t="s">
        <v>280</v>
      </c>
      <c r="H298" s="130" t="s">
        <v>482</v>
      </c>
      <c r="I298" s="131" t="s">
        <v>689</v>
      </c>
      <c r="J298" s="133">
        <v>12825</v>
      </c>
      <c r="K298" s="134"/>
      <c r="L298" s="131">
        <f t="shared" si="12"/>
        <v>754650</v>
      </c>
      <c r="P298" s="132"/>
      <c r="Q298" s="138"/>
      <c r="R298" s="57"/>
    </row>
    <row r="299" spans="1:18">
      <c r="A299" s="127" t="s">
        <v>240</v>
      </c>
      <c r="B299" s="128" t="s">
        <v>771</v>
      </c>
      <c r="C299" s="129">
        <v>1333078</v>
      </c>
      <c r="D299" s="128" t="s">
        <v>767</v>
      </c>
      <c r="E299" s="128" t="s">
        <v>772</v>
      </c>
      <c r="F299" s="130" t="s">
        <v>68</v>
      </c>
      <c r="G299" s="128" t="s">
        <v>22</v>
      </c>
      <c r="H299" s="130" t="s">
        <v>114</v>
      </c>
      <c r="I299" s="131" t="s">
        <v>773</v>
      </c>
      <c r="J299" s="133">
        <v>22800</v>
      </c>
      <c r="K299" s="134"/>
      <c r="L299" s="131">
        <f t="shared" si="12"/>
        <v>731850</v>
      </c>
      <c r="P299" s="132"/>
      <c r="Q299" s="138"/>
      <c r="R299" s="57"/>
    </row>
    <row r="300" spans="1:18">
      <c r="A300" s="127" t="s">
        <v>242</v>
      </c>
      <c r="B300" s="128" t="s">
        <v>774</v>
      </c>
      <c r="C300" s="129">
        <v>1333067</v>
      </c>
      <c r="D300" s="128" t="s">
        <v>767</v>
      </c>
      <c r="E300" s="128" t="s">
        <v>772</v>
      </c>
      <c r="F300" s="130" t="s">
        <v>68</v>
      </c>
      <c r="G300" s="131" t="s">
        <v>20</v>
      </c>
      <c r="H300" s="130" t="s">
        <v>167</v>
      </c>
      <c r="I300" s="131" t="s">
        <v>692</v>
      </c>
      <c r="J300" s="133">
        <v>34200</v>
      </c>
      <c r="K300" s="134"/>
      <c r="L300" s="131">
        <f t="shared" si="12"/>
        <v>697650</v>
      </c>
      <c r="P300" s="132"/>
      <c r="Q300" s="138"/>
      <c r="R300" s="57"/>
    </row>
    <row r="301" spans="1:19">
      <c r="A301" s="127" t="s">
        <v>246</v>
      </c>
      <c r="B301" s="128" t="s">
        <v>775</v>
      </c>
      <c r="C301" s="129">
        <v>1347035</v>
      </c>
      <c r="D301" s="128" t="s">
        <v>767</v>
      </c>
      <c r="E301" s="128" t="s">
        <v>776</v>
      </c>
      <c r="F301" s="130" t="s">
        <v>62</v>
      </c>
      <c r="G301" s="131" t="s">
        <v>20</v>
      </c>
      <c r="H301" s="130" t="s">
        <v>77</v>
      </c>
      <c r="I301" s="131" t="s">
        <v>777</v>
      </c>
      <c r="J301" s="133">
        <v>91200</v>
      </c>
      <c r="K301" s="134"/>
      <c r="L301" s="131">
        <f t="shared" si="12"/>
        <v>606450</v>
      </c>
      <c r="P301" s="132"/>
      <c r="Q301" s="138"/>
      <c r="R301" s="57"/>
      <c r="S301" s="57"/>
    </row>
    <row r="302" spans="1:18">
      <c r="A302" s="127" t="s">
        <v>250</v>
      </c>
      <c r="B302" s="128" t="s">
        <v>778</v>
      </c>
      <c r="C302" s="129">
        <v>1333601</v>
      </c>
      <c r="D302" s="128" t="s">
        <v>776</v>
      </c>
      <c r="E302" s="128" t="s">
        <v>779</v>
      </c>
      <c r="F302" s="130" t="s">
        <v>91</v>
      </c>
      <c r="G302" s="127" t="s">
        <v>280</v>
      </c>
      <c r="H302" s="130" t="s">
        <v>77</v>
      </c>
      <c r="I302" s="131" t="s">
        <v>689</v>
      </c>
      <c r="J302" s="135">
        <v>8550</v>
      </c>
      <c r="K302" s="136"/>
      <c r="L302" s="131">
        <f t="shared" si="12"/>
        <v>597900</v>
      </c>
      <c r="P302" s="132"/>
      <c r="Q302" s="138"/>
      <c r="R302" s="57"/>
    </row>
    <row r="303" spans="1:18">
      <c r="A303" s="127" t="s">
        <v>253</v>
      </c>
      <c r="B303" s="128" t="s">
        <v>780</v>
      </c>
      <c r="C303" s="129">
        <v>1353231</v>
      </c>
      <c r="D303" s="128" t="s">
        <v>776</v>
      </c>
      <c r="E303" s="128" t="s">
        <v>781</v>
      </c>
      <c r="F303" s="130" t="s">
        <v>62</v>
      </c>
      <c r="G303" s="131" t="s">
        <v>20</v>
      </c>
      <c r="H303" s="130" t="s">
        <v>106</v>
      </c>
      <c r="I303" s="131" t="s">
        <v>681</v>
      </c>
      <c r="J303" s="137">
        <v>55100</v>
      </c>
      <c r="K303" s="134"/>
      <c r="L303" s="131">
        <f t="shared" si="12"/>
        <v>542800</v>
      </c>
      <c r="P303" s="132"/>
      <c r="Q303" s="138"/>
      <c r="R303" s="57"/>
    </row>
    <row r="304" spans="1:18">
      <c r="A304" s="127" t="s">
        <v>256</v>
      </c>
      <c r="B304" s="128" t="s">
        <v>782</v>
      </c>
      <c r="C304" s="129">
        <v>1357639</v>
      </c>
      <c r="D304" s="128" t="s">
        <v>783</v>
      </c>
      <c r="E304" s="128" t="s">
        <v>784</v>
      </c>
      <c r="F304" s="130" t="s">
        <v>140</v>
      </c>
      <c r="G304" s="131" t="s">
        <v>20</v>
      </c>
      <c r="H304" s="130" t="s">
        <v>167</v>
      </c>
      <c r="I304" s="131" t="s">
        <v>692</v>
      </c>
      <c r="J304" s="133">
        <v>57000</v>
      </c>
      <c r="K304" s="134"/>
      <c r="L304" s="131">
        <f t="shared" ref="L304:L342" si="13">L303-J304</f>
        <v>485800</v>
      </c>
      <c r="P304" s="132"/>
      <c r="Q304" s="138"/>
      <c r="R304" s="57"/>
    </row>
    <row r="305" spans="1:18">
      <c r="A305" s="127" t="s">
        <v>260</v>
      </c>
      <c r="B305" s="128" t="s">
        <v>785</v>
      </c>
      <c r="C305" s="129">
        <v>1357694</v>
      </c>
      <c r="D305" s="128" t="s">
        <v>786</v>
      </c>
      <c r="E305" s="128" t="s">
        <v>787</v>
      </c>
      <c r="F305" s="130" t="s">
        <v>62</v>
      </c>
      <c r="G305" s="131" t="s">
        <v>20</v>
      </c>
      <c r="H305" s="130" t="s">
        <v>77</v>
      </c>
      <c r="I305" s="131" t="s">
        <v>692</v>
      </c>
      <c r="J305" s="133">
        <v>45600</v>
      </c>
      <c r="K305" s="134"/>
      <c r="L305" s="131">
        <f t="shared" si="13"/>
        <v>440200</v>
      </c>
      <c r="P305" s="132"/>
      <c r="Q305" s="138"/>
      <c r="R305" s="57"/>
    </row>
    <row r="306" spans="1:18">
      <c r="A306" s="127" t="s">
        <v>267</v>
      </c>
      <c r="B306" s="128" t="s">
        <v>788</v>
      </c>
      <c r="C306" s="129">
        <v>1348157</v>
      </c>
      <c r="D306" s="128" t="s">
        <v>789</v>
      </c>
      <c r="E306" s="128" t="s">
        <v>787</v>
      </c>
      <c r="F306" s="130" t="s">
        <v>68</v>
      </c>
      <c r="G306" s="131" t="s">
        <v>20</v>
      </c>
      <c r="H306" s="130" t="s">
        <v>106</v>
      </c>
      <c r="I306" s="131" t="s">
        <v>681</v>
      </c>
      <c r="J306" s="133">
        <v>41325</v>
      </c>
      <c r="K306" s="134"/>
      <c r="L306" s="131">
        <f t="shared" si="13"/>
        <v>398875</v>
      </c>
      <c r="P306" s="132"/>
      <c r="Q306" s="138"/>
      <c r="R306" s="57"/>
    </row>
    <row r="307" spans="1:18">
      <c r="A307" s="127" t="s">
        <v>271</v>
      </c>
      <c r="B307" s="128" t="s">
        <v>790</v>
      </c>
      <c r="C307" s="129">
        <v>1331374</v>
      </c>
      <c r="D307" s="128" t="s">
        <v>791</v>
      </c>
      <c r="E307" s="128" t="s">
        <v>792</v>
      </c>
      <c r="F307" s="130" t="s">
        <v>62</v>
      </c>
      <c r="G307" s="127" t="s">
        <v>280</v>
      </c>
      <c r="H307" s="130" t="s">
        <v>306</v>
      </c>
      <c r="I307" s="131" t="s">
        <v>689</v>
      </c>
      <c r="J307" s="133">
        <v>17100</v>
      </c>
      <c r="K307" s="134"/>
      <c r="L307" s="131">
        <f t="shared" si="13"/>
        <v>381775</v>
      </c>
      <c r="P307" s="132"/>
      <c r="Q307" s="138"/>
      <c r="R307" s="57"/>
    </row>
    <row r="308" spans="1:18">
      <c r="A308" s="127" t="s">
        <v>273</v>
      </c>
      <c r="B308" s="128" t="s">
        <v>793</v>
      </c>
      <c r="C308" s="129">
        <v>1331374</v>
      </c>
      <c r="D308" s="128" t="s">
        <v>791</v>
      </c>
      <c r="E308" s="128" t="s">
        <v>792</v>
      </c>
      <c r="F308" s="130" t="s">
        <v>62</v>
      </c>
      <c r="G308" s="127" t="s">
        <v>280</v>
      </c>
      <c r="H308" s="130" t="s">
        <v>296</v>
      </c>
      <c r="I308" s="131" t="s">
        <v>689</v>
      </c>
      <c r="J308" s="133">
        <v>17100</v>
      </c>
      <c r="K308" s="134"/>
      <c r="L308" s="131">
        <f t="shared" si="13"/>
        <v>364675</v>
      </c>
      <c r="P308" s="132"/>
      <c r="Q308" s="138"/>
      <c r="R308" s="57"/>
    </row>
    <row r="309" spans="1:18">
      <c r="A309" s="127" t="s">
        <v>277</v>
      </c>
      <c r="B309" s="128" t="s">
        <v>794</v>
      </c>
      <c r="C309" s="129">
        <v>1331374</v>
      </c>
      <c r="D309" s="128" t="s">
        <v>791</v>
      </c>
      <c r="E309" s="128" t="s">
        <v>792</v>
      </c>
      <c r="F309" s="130" t="s">
        <v>62</v>
      </c>
      <c r="G309" s="127" t="s">
        <v>280</v>
      </c>
      <c r="H309" s="130" t="s">
        <v>709</v>
      </c>
      <c r="I309" s="131" t="s">
        <v>689</v>
      </c>
      <c r="J309" s="133">
        <v>17100</v>
      </c>
      <c r="K309" s="134"/>
      <c r="L309" s="131">
        <f t="shared" si="13"/>
        <v>347575</v>
      </c>
      <c r="P309" s="132"/>
      <c r="Q309" s="138"/>
      <c r="R309" s="57"/>
    </row>
    <row r="310" spans="1:18">
      <c r="A310" s="127" t="s">
        <v>282</v>
      </c>
      <c r="B310" s="128" t="s">
        <v>795</v>
      </c>
      <c r="C310" s="129">
        <v>1358072</v>
      </c>
      <c r="D310" s="128" t="s">
        <v>796</v>
      </c>
      <c r="E310" s="128" t="s">
        <v>792</v>
      </c>
      <c r="F310" s="130" t="s">
        <v>68</v>
      </c>
      <c r="G310" s="127" t="s">
        <v>280</v>
      </c>
      <c r="H310" s="130" t="s">
        <v>450</v>
      </c>
      <c r="I310" s="131" t="s">
        <v>689</v>
      </c>
      <c r="J310" s="133">
        <v>12825</v>
      </c>
      <c r="K310" s="134"/>
      <c r="L310" s="131">
        <f t="shared" si="13"/>
        <v>334750</v>
      </c>
      <c r="P310" s="132"/>
      <c r="Q310" s="138"/>
      <c r="R310" s="57"/>
    </row>
    <row r="311" spans="1:18">
      <c r="A311" s="127" t="s">
        <v>286</v>
      </c>
      <c r="B311" s="128" t="s">
        <v>797</v>
      </c>
      <c r="C311" s="129">
        <v>1328943</v>
      </c>
      <c r="D311" s="128" t="s">
        <v>798</v>
      </c>
      <c r="E311" s="128" t="s">
        <v>799</v>
      </c>
      <c r="F311" s="130" t="s">
        <v>140</v>
      </c>
      <c r="G311" s="131" t="s">
        <v>20</v>
      </c>
      <c r="H311" s="130" t="s">
        <v>186</v>
      </c>
      <c r="I311" s="131" t="s">
        <v>773</v>
      </c>
      <c r="J311" s="133">
        <v>38000</v>
      </c>
      <c r="K311" s="134"/>
      <c r="L311" s="131">
        <f t="shared" si="13"/>
        <v>296750</v>
      </c>
      <c r="P311" s="132"/>
      <c r="Q311" s="138"/>
      <c r="R311" s="57"/>
    </row>
    <row r="312" spans="1:18">
      <c r="A312" s="127" t="s">
        <v>289</v>
      </c>
      <c r="B312" s="128" t="s">
        <v>800</v>
      </c>
      <c r="C312" s="129">
        <v>1365388</v>
      </c>
      <c r="D312" s="128" t="s">
        <v>799</v>
      </c>
      <c r="E312" s="128" t="s">
        <v>801</v>
      </c>
      <c r="F312" s="130" t="s">
        <v>68</v>
      </c>
      <c r="G312" s="127" t="s">
        <v>280</v>
      </c>
      <c r="H312" s="130" t="s">
        <v>77</v>
      </c>
      <c r="I312" s="131" t="s">
        <v>692</v>
      </c>
      <c r="J312" s="133">
        <v>34200</v>
      </c>
      <c r="K312" s="134"/>
      <c r="L312" s="131">
        <f t="shared" si="13"/>
        <v>262550</v>
      </c>
      <c r="P312" s="132"/>
      <c r="Q312" s="138"/>
      <c r="R312" s="57"/>
    </row>
    <row r="313" spans="1:18">
      <c r="A313" s="127" t="s">
        <v>293</v>
      </c>
      <c r="B313" s="128" t="s">
        <v>802</v>
      </c>
      <c r="C313" s="129">
        <v>1367069</v>
      </c>
      <c r="D313" s="128" t="s">
        <v>803</v>
      </c>
      <c r="E313" s="128" t="s">
        <v>801</v>
      </c>
      <c r="F313" s="130" t="s">
        <v>91</v>
      </c>
      <c r="G313" s="127" t="s">
        <v>280</v>
      </c>
      <c r="H313" s="130" t="s">
        <v>300</v>
      </c>
      <c r="I313" s="131" t="s">
        <v>689</v>
      </c>
      <c r="J313" s="133">
        <v>8550</v>
      </c>
      <c r="K313" s="134"/>
      <c r="L313" s="131">
        <f t="shared" si="13"/>
        <v>254000</v>
      </c>
      <c r="P313" s="132"/>
      <c r="Q313" s="138"/>
      <c r="R313" s="57"/>
    </row>
    <row r="314" spans="1:18">
      <c r="A314" s="127" t="s">
        <v>297</v>
      </c>
      <c r="B314" s="128" t="s">
        <v>804</v>
      </c>
      <c r="C314" s="129">
        <v>1355064</v>
      </c>
      <c r="D314" s="128" t="s">
        <v>801</v>
      </c>
      <c r="E314" s="128" t="s">
        <v>805</v>
      </c>
      <c r="F314" s="130" t="s">
        <v>91</v>
      </c>
      <c r="G314" s="131" t="s">
        <v>20</v>
      </c>
      <c r="H314" s="130" t="s">
        <v>106</v>
      </c>
      <c r="I314" s="131" t="s">
        <v>681</v>
      </c>
      <c r="J314" s="133">
        <v>27550</v>
      </c>
      <c r="K314" s="134"/>
      <c r="L314" s="131">
        <f t="shared" si="13"/>
        <v>226450</v>
      </c>
      <c r="P314" s="132"/>
      <c r="Q314" s="138"/>
      <c r="R314" s="57"/>
    </row>
    <row r="315" spans="1:18">
      <c r="A315" s="127" t="s">
        <v>301</v>
      </c>
      <c r="B315" s="128" t="s">
        <v>806</v>
      </c>
      <c r="C315" s="129">
        <v>1365166</v>
      </c>
      <c r="D315" s="128" t="s">
        <v>799</v>
      </c>
      <c r="E315" s="128" t="s">
        <v>807</v>
      </c>
      <c r="F315" s="130" t="s">
        <v>76</v>
      </c>
      <c r="G315" s="127" t="s">
        <v>280</v>
      </c>
      <c r="H315" s="130" t="s">
        <v>688</v>
      </c>
      <c r="I315" s="131" t="s">
        <v>689</v>
      </c>
      <c r="J315" s="133">
        <v>25650</v>
      </c>
      <c r="K315" s="134"/>
      <c r="L315" s="131">
        <f t="shared" si="13"/>
        <v>200800</v>
      </c>
      <c r="P315" s="132"/>
      <c r="Q315" s="138"/>
      <c r="R315" s="57"/>
    </row>
    <row r="316" spans="1:18">
      <c r="A316" s="127" t="s">
        <v>304</v>
      </c>
      <c r="B316" s="128" t="s">
        <v>808</v>
      </c>
      <c r="C316" s="129">
        <v>1365544</v>
      </c>
      <c r="D316" s="128" t="s">
        <v>801</v>
      </c>
      <c r="E316" s="128" t="s">
        <v>809</v>
      </c>
      <c r="F316" s="130" t="s">
        <v>140</v>
      </c>
      <c r="G316" s="127" t="s">
        <v>280</v>
      </c>
      <c r="H316" s="130" t="s">
        <v>498</v>
      </c>
      <c r="I316" s="131" t="s">
        <v>689</v>
      </c>
      <c r="J316" s="133">
        <v>21375</v>
      </c>
      <c r="K316" s="134"/>
      <c r="L316" s="131">
        <f t="shared" si="13"/>
        <v>179425</v>
      </c>
      <c r="P316" s="132"/>
      <c r="Q316" s="138"/>
      <c r="R316" s="57"/>
    </row>
    <row r="317" spans="1:18">
      <c r="A317" s="127" t="s">
        <v>307</v>
      </c>
      <c r="B317" s="128" t="s">
        <v>810</v>
      </c>
      <c r="C317" s="129">
        <v>1370565</v>
      </c>
      <c r="D317" s="128" t="s">
        <v>811</v>
      </c>
      <c r="E317" s="128" t="s">
        <v>812</v>
      </c>
      <c r="F317" s="130" t="s">
        <v>140</v>
      </c>
      <c r="G317" s="127" t="s">
        <v>280</v>
      </c>
      <c r="H317" s="130" t="s">
        <v>300</v>
      </c>
      <c r="I317" s="131" t="s">
        <v>689</v>
      </c>
      <c r="J317" s="133">
        <v>21375</v>
      </c>
      <c r="K317" s="134"/>
      <c r="L317" s="131">
        <f t="shared" si="13"/>
        <v>158050</v>
      </c>
      <c r="P317" s="132"/>
      <c r="Q317" s="138"/>
      <c r="R317" s="57"/>
    </row>
    <row r="318" spans="1:18">
      <c r="A318" s="127" t="s">
        <v>310</v>
      </c>
      <c r="B318" s="128" t="s">
        <v>813</v>
      </c>
      <c r="C318" s="129">
        <v>1372279</v>
      </c>
      <c r="D318" s="128" t="s">
        <v>814</v>
      </c>
      <c r="E318" s="128" t="s">
        <v>812</v>
      </c>
      <c r="F318" s="130" t="s">
        <v>91</v>
      </c>
      <c r="G318" s="127" t="s">
        <v>280</v>
      </c>
      <c r="H318" s="130" t="s">
        <v>609</v>
      </c>
      <c r="I318" s="131" t="s">
        <v>689</v>
      </c>
      <c r="J318" s="133">
        <v>8550</v>
      </c>
      <c r="K318" s="134"/>
      <c r="L318" s="131">
        <f t="shared" si="13"/>
        <v>149500</v>
      </c>
      <c r="P318" s="132"/>
      <c r="Q318" s="138"/>
      <c r="R318" s="57"/>
    </row>
    <row r="319" spans="1:18">
      <c r="A319" s="127" t="s">
        <v>313</v>
      </c>
      <c r="B319" s="128" t="s">
        <v>815</v>
      </c>
      <c r="C319" s="129">
        <v>1371154</v>
      </c>
      <c r="D319" s="128" t="s">
        <v>816</v>
      </c>
      <c r="E319" s="128" t="s">
        <v>817</v>
      </c>
      <c r="F319" s="130" t="s">
        <v>68</v>
      </c>
      <c r="G319" s="127" t="s">
        <v>280</v>
      </c>
      <c r="H319" s="130" t="s">
        <v>594</v>
      </c>
      <c r="I319" s="131" t="s">
        <v>689</v>
      </c>
      <c r="J319" s="133">
        <v>12825</v>
      </c>
      <c r="K319" s="134"/>
      <c r="L319" s="131">
        <f t="shared" si="13"/>
        <v>136675</v>
      </c>
      <c r="P319" s="132"/>
      <c r="Q319" s="138"/>
      <c r="R319" s="57"/>
    </row>
    <row r="320" spans="1:18">
      <c r="A320" s="127" t="s">
        <v>315</v>
      </c>
      <c r="B320" s="128" t="s">
        <v>818</v>
      </c>
      <c r="C320" s="129">
        <v>1374350</v>
      </c>
      <c r="D320" s="128" t="s">
        <v>819</v>
      </c>
      <c r="E320" s="128" t="s">
        <v>820</v>
      </c>
      <c r="F320" s="130" t="s">
        <v>388</v>
      </c>
      <c r="G320" s="127" t="s">
        <v>280</v>
      </c>
      <c r="H320" s="130" t="s">
        <v>688</v>
      </c>
      <c r="I320" s="131" t="s">
        <v>689</v>
      </c>
      <c r="J320" s="133">
        <v>4275</v>
      </c>
      <c r="K320" s="134"/>
      <c r="L320" s="131">
        <f t="shared" si="13"/>
        <v>132400</v>
      </c>
      <c r="P320" s="132"/>
      <c r="Q320" s="138"/>
      <c r="R320" s="57"/>
    </row>
    <row r="321" spans="1:18">
      <c r="A321" s="127" t="s">
        <v>821</v>
      </c>
      <c r="B321" s="128" t="s">
        <v>818</v>
      </c>
      <c r="C321" s="129">
        <v>1374350</v>
      </c>
      <c r="D321" s="128" t="s">
        <v>820</v>
      </c>
      <c r="E321" s="128" t="s">
        <v>822</v>
      </c>
      <c r="F321" s="130" t="s">
        <v>388</v>
      </c>
      <c r="G321" s="127" t="s">
        <v>280</v>
      </c>
      <c r="H321" s="130" t="s">
        <v>688</v>
      </c>
      <c r="I321" s="131" t="s">
        <v>595</v>
      </c>
      <c r="J321" s="133">
        <v>4500</v>
      </c>
      <c r="K321" s="134"/>
      <c r="L321" s="131">
        <f t="shared" si="13"/>
        <v>127900</v>
      </c>
      <c r="P321" s="132"/>
      <c r="Q321" s="138"/>
      <c r="R321" s="57"/>
    </row>
    <row r="322" spans="1:18">
      <c r="A322" s="127" t="s">
        <v>823</v>
      </c>
      <c r="B322" s="128" t="s">
        <v>824</v>
      </c>
      <c r="C322" s="129">
        <v>1372955</v>
      </c>
      <c r="D322" s="128" t="s">
        <v>819</v>
      </c>
      <c r="E322" s="128" t="s">
        <v>820</v>
      </c>
      <c r="F322" s="130" t="s">
        <v>388</v>
      </c>
      <c r="G322" s="127" t="s">
        <v>280</v>
      </c>
      <c r="H322" s="130" t="s">
        <v>281</v>
      </c>
      <c r="I322" s="131" t="s">
        <v>689</v>
      </c>
      <c r="J322" s="133">
        <v>4275</v>
      </c>
      <c r="K322" s="134"/>
      <c r="L322" s="131">
        <f t="shared" si="13"/>
        <v>123625</v>
      </c>
      <c r="P322" s="132"/>
      <c r="Q322" s="138"/>
      <c r="R322" s="57"/>
    </row>
    <row r="323" spans="1:18">
      <c r="A323" s="127" t="s">
        <v>825</v>
      </c>
      <c r="B323" s="128" t="s">
        <v>824</v>
      </c>
      <c r="C323" s="129">
        <v>1372955</v>
      </c>
      <c r="D323" s="128" t="s">
        <v>820</v>
      </c>
      <c r="E323" s="128" t="s">
        <v>822</v>
      </c>
      <c r="F323" s="130" t="s">
        <v>388</v>
      </c>
      <c r="G323" s="127" t="s">
        <v>280</v>
      </c>
      <c r="H323" s="130" t="s">
        <v>281</v>
      </c>
      <c r="I323" s="131" t="s">
        <v>595</v>
      </c>
      <c r="J323" s="133">
        <v>4500</v>
      </c>
      <c r="K323" s="134"/>
      <c r="L323" s="131">
        <f t="shared" si="13"/>
        <v>119125</v>
      </c>
      <c r="P323" s="132"/>
      <c r="Q323" s="138"/>
      <c r="R323" s="57"/>
    </row>
    <row r="324" spans="1:18">
      <c r="A324" s="127" t="s">
        <v>826</v>
      </c>
      <c r="B324" s="128" t="s">
        <v>827</v>
      </c>
      <c r="C324" s="129">
        <v>1370937</v>
      </c>
      <c r="D324" s="128" t="s">
        <v>817</v>
      </c>
      <c r="E324" s="128" t="s">
        <v>820</v>
      </c>
      <c r="F324" s="130" t="s">
        <v>91</v>
      </c>
      <c r="G324" s="127" t="s">
        <v>280</v>
      </c>
      <c r="H324" s="130" t="s">
        <v>114</v>
      </c>
      <c r="I324" s="131" t="s">
        <v>773</v>
      </c>
      <c r="J324" s="133">
        <v>15200</v>
      </c>
      <c r="K324" s="134"/>
      <c r="L324" s="131">
        <f t="shared" si="13"/>
        <v>103925</v>
      </c>
      <c r="P324" s="132"/>
      <c r="Q324" s="138"/>
      <c r="R324" s="57"/>
    </row>
    <row r="325" spans="1:18">
      <c r="A325" s="127" t="s">
        <v>828</v>
      </c>
      <c r="B325" s="128" t="s">
        <v>827</v>
      </c>
      <c r="C325" s="129">
        <v>1370937</v>
      </c>
      <c r="D325" s="128" t="s">
        <v>820</v>
      </c>
      <c r="E325" s="128" t="s">
        <v>829</v>
      </c>
      <c r="F325" s="130" t="s">
        <v>91</v>
      </c>
      <c r="G325" s="127" t="s">
        <v>280</v>
      </c>
      <c r="H325" s="130" t="s">
        <v>114</v>
      </c>
      <c r="I325" s="131" t="s">
        <v>115</v>
      </c>
      <c r="J325" s="133">
        <v>16000</v>
      </c>
      <c r="K325" s="134"/>
      <c r="L325" s="131">
        <f t="shared" si="13"/>
        <v>87925</v>
      </c>
      <c r="P325" s="132"/>
      <c r="Q325" s="138"/>
      <c r="R325" s="57"/>
    </row>
    <row r="326" spans="1:18">
      <c r="A326" s="127" t="s">
        <v>830</v>
      </c>
      <c r="B326" s="128" t="s">
        <v>831</v>
      </c>
      <c r="C326" s="129">
        <v>1376074</v>
      </c>
      <c r="D326" s="128" t="s">
        <v>822</v>
      </c>
      <c r="E326" s="128" t="s">
        <v>832</v>
      </c>
      <c r="F326" s="130" t="s">
        <v>91</v>
      </c>
      <c r="G326" s="127" t="s">
        <v>280</v>
      </c>
      <c r="H326" s="130" t="s">
        <v>281</v>
      </c>
      <c r="I326" s="131" t="s">
        <v>595</v>
      </c>
      <c r="J326" s="133">
        <v>9000</v>
      </c>
      <c r="K326" s="134"/>
      <c r="L326" s="131">
        <f t="shared" si="13"/>
        <v>78925</v>
      </c>
      <c r="P326" s="132"/>
      <c r="Q326" s="138"/>
      <c r="R326" s="57"/>
    </row>
    <row r="327" spans="1:18">
      <c r="A327" s="127" t="s">
        <v>833</v>
      </c>
      <c r="B327" s="128" t="s">
        <v>834</v>
      </c>
      <c r="C327" s="129">
        <v>1361105</v>
      </c>
      <c r="D327" s="128" t="s">
        <v>822</v>
      </c>
      <c r="E327" s="128" t="s">
        <v>832</v>
      </c>
      <c r="F327" s="130" t="s">
        <v>91</v>
      </c>
      <c r="G327" s="127" t="s">
        <v>280</v>
      </c>
      <c r="H327" s="130" t="s">
        <v>651</v>
      </c>
      <c r="I327" s="131" t="s">
        <v>595</v>
      </c>
      <c r="J327" s="133">
        <v>9000</v>
      </c>
      <c r="K327" s="134"/>
      <c r="L327" s="131">
        <f t="shared" si="13"/>
        <v>69925</v>
      </c>
      <c r="P327" s="132"/>
      <c r="Q327" s="138"/>
      <c r="R327" s="57"/>
    </row>
    <row r="328" spans="1:18">
      <c r="A328" s="127" t="s">
        <v>835</v>
      </c>
      <c r="B328" s="128" t="s">
        <v>836</v>
      </c>
      <c r="C328" s="129">
        <v>1362124</v>
      </c>
      <c r="D328" s="128" t="s">
        <v>822</v>
      </c>
      <c r="E328" s="128" t="s">
        <v>832</v>
      </c>
      <c r="F328" s="130" t="s">
        <v>91</v>
      </c>
      <c r="G328" s="127" t="s">
        <v>280</v>
      </c>
      <c r="H328" s="130" t="s">
        <v>709</v>
      </c>
      <c r="I328" s="131" t="s">
        <v>595</v>
      </c>
      <c r="J328" s="133">
        <v>9000</v>
      </c>
      <c r="K328" s="134"/>
      <c r="L328" s="131">
        <f t="shared" si="13"/>
        <v>60925</v>
      </c>
      <c r="P328" s="132"/>
      <c r="Q328" s="138"/>
      <c r="R328" s="57"/>
    </row>
    <row r="329" spans="1:18">
      <c r="A329" s="127" t="s">
        <v>433</v>
      </c>
      <c r="B329" s="128" t="s">
        <v>837</v>
      </c>
      <c r="C329" s="129">
        <v>1366282</v>
      </c>
      <c r="D329" s="128" t="s">
        <v>829</v>
      </c>
      <c r="E329" s="128" t="s">
        <v>832</v>
      </c>
      <c r="F329" s="130" t="s">
        <v>388</v>
      </c>
      <c r="G329" s="127" t="s">
        <v>280</v>
      </c>
      <c r="H329" s="130" t="s">
        <v>609</v>
      </c>
      <c r="I329" s="131" t="s">
        <v>595</v>
      </c>
      <c r="J329" s="133">
        <v>4500</v>
      </c>
      <c r="K329" s="134"/>
      <c r="L329" s="131">
        <f t="shared" si="13"/>
        <v>56425</v>
      </c>
      <c r="P329" s="132"/>
      <c r="Q329" s="138"/>
      <c r="R329" s="57"/>
    </row>
    <row r="330" spans="1:18">
      <c r="A330" s="127" t="s">
        <v>838</v>
      </c>
      <c r="B330" s="128" t="s">
        <v>839</v>
      </c>
      <c r="C330" s="129">
        <v>1376289</v>
      </c>
      <c r="D330" s="128" t="s">
        <v>829</v>
      </c>
      <c r="E330" s="128" t="s">
        <v>832</v>
      </c>
      <c r="F330" s="130" t="s">
        <v>388</v>
      </c>
      <c r="G330" s="127" t="s">
        <v>280</v>
      </c>
      <c r="H330" s="130" t="s">
        <v>460</v>
      </c>
      <c r="I330" s="131" t="s">
        <v>595</v>
      </c>
      <c r="J330" s="133">
        <v>4500</v>
      </c>
      <c r="K330" s="134"/>
      <c r="L330" s="131">
        <f t="shared" si="13"/>
        <v>51925</v>
      </c>
      <c r="P330" s="132"/>
      <c r="Q330" s="138"/>
      <c r="R330" s="57"/>
    </row>
    <row r="331" spans="1:18">
      <c r="A331" s="127" t="s">
        <v>840</v>
      </c>
      <c r="B331" s="128" t="s">
        <v>841</v>
      </c>
      <c r="C331" s="129">
        <v>1376289</v>
      </c>
      <c r="D331" s="128" t="s">
        <v>829</v>
      </c>
      <c r="E331" s="128" t="s">
        <v>832</v>
      </c>
      <c r="F331" s="130" t="s">
        <v>388</v>
      </c>
      <c r="G331" s="127" t="s">
        <v>280</v>
      </c>
      <c r="H331" s="130" t="s">
        <v>415</v>
      </c>
      <c r="I331" s="131" t="s">
        <v>595</v>
      </c>
      <c r="J331" s="133">
        <v>4500</v>
      </c>
      <c r="K331" s="134"/>
      <c r="L331" s="131">
        <f t="shared" si="13"/>
        <v>47425</v>
      </c>
      <c r="P331" s="132"/>
      <c r="Q331" s="138"/>
      <c r="R331" s="57"/>
    </row>
    <row r="332" spans="1:18">
      <c r="A332" s="127" t="s">
        <v>842</v>
      </c>
      <c r="B332" s="128" t="s">
        <v>843</v>
      </c>
      <c r="C332" s="129">
        <v>1372001</v>
      </c>
      <c r="D332" s="128" t="s">
        <v>822</v>
      </c>
      <c r="E332" s="128" t="s">
        <v>832</v>
      </c>
      <c r="F332" s="130" t="s">
        <v>91</v>
      </c>
      <c r="G332" s="131" t="s">
        <v>20</v>
      </c>
      <c r="H332" s="130" t="s">
        <v>220</v>
      </c>
      <c r="I332" s="131" t="s">
        <v>64</v>
      </c>
      <c r="J332" s="133">
        <v>24000</v>
      </c>
      <c r="K332" s="134"/>
      <c r="L332" s="131">
        <f t="shared" si="13"/>
        <v>23425</v>
      </c>
      <c r="P332" s="132"/>
      <c r="Q332" s="138"/>
      <c r="R332" s="57"/>
    </row>
    <row r="333" spans="1:18">
      <c r="A333" s="127" t="s">
        <v>844</v>
      </c>
      <c r="B333" s="128" t="s">
        <v>845</v>
      </c>
      <c r="C333" s="129">
        <v>1365477</v>
      </c>
      <c r="D333" s="128" t="s">
        <v>817</v>
      </c>
      <c r="E333" s="128" t="s">
        <v>820</v>
      </c>
      <c r="F333" s="130" t="s">
        <v>91</v>
      </c>
      <c r="G333" s="127" t="s">
        <v>280</v>
      </c>
      <c r="H333" s="130" t="s">
        <v>490</v>
      </c>
      <c r="I333" s="131" t="s">
        <v>689</v>
      </c>
      <c r="J333" s="133">
        <v>8550</v>
      </c>
      <c r="K333" s="134"/>
      <c r="L333" s="131">
        <f t="shared" si="13"/>
        <v>14875</v>
      </c>
      <c r="P333" s="132"/>
      <c r="Q333" s="138"/>
      <c r="R333" s="57"/>
    </row>
    <row r="334" spans="1:18">
      <c r="A334" s="127" t="s">
        <v>846</v>
      </c>
      <c r="B334" s="128" t="s">
        <v>845</v>
      </c>
      <c r="C334" s="129">
        <v>1365477</v>
      </c>
      <c r="D334" s="128" t="s">
        <v>820</v>
      </c>
      <c r="E334" s="128" t="s">
        <v>847</v>
      </c>
      <c r="F334" s="130" t="s">
        <v>62</v>
      </c>
      <c r="G334" s="127" t="s">
        <v>280</v>
      </c>
      <c r="H334" s="130" t="s">
        <v>490</v>
      </c>
      <c r="I334" s="131" t="s">
        <v>595</v>
      </c>
      <c r="J334" s="133">
        <v>18000</v>
      </c>
      <c r="K334" s="134"/>
      <c r="L334" s="131">
        <f t="shared" si="13"/>
        <v>-3125</v>
      </c>
      <c r="P334" s="132"/>
      <c r="Q334" s="138"/>
      <c r="R334" s="57"/>
    </row>
    <row r="335" spans="1:18">
      <c r="A335" s="128" t="s">
        <v>848</v>
      </c>
      <c r="B335" s="128" t="s">
        <v>849</v>
      </c>
      <c r="C335" s="129">
        <v>1328695</v>
      </c>
      <c r="D335" s="128" t="s">
        <v>822</v>
      </c>
      <c r="E335" s="128" t="s">
        <v>847</v>
      </c>
      <c r="F335" s="130" t="s">
        <v>68</v>
      </c>
      <c r="G335" s="127" t="s">
        <v>280</v>
      </c>
      <c r="H335" s="130" t="s">
        <v>622</v>
      </c>
      <c r="I335" s="131" t="s">
        <v>595</v>
      </c>
      <c r="J335" s="133">
        <v>9000</v>
      </c>
      <c r="K335" s="134"/>
      <c r="L335" s="131">
        <f t="shared" si="13"/>
        <v>-12125</v>
      </c>
      <c r="P335" s="132"/>
      <c r="Q335" s="132"/>
      <c r="R335" s="57"/>
    </row>
    <row r="336" spans="1:18">
      <c r="A336" s="128" t="s">
        <v>850</v>
      </c>
      <c r="B336" s="128" t="s">
        <v>851</v>
      </c>
      <c r="C336" s="129">
        <v>1369827</v>
      </c>
      <c r="D336" s="128" t="s">
        <v>832</v>
      </c>
      <c r="E336" s="128" t="s">
        <v>852</v>
      </c>
      <c r="F336" s="130" t="s">
        <v>91</v>
      </c>
      <c r="G336" s="127" t="s">
        <v>280</v>
      </c>
      <c r="H336" s="130" t="s">
        <v>72</v>
      </c>
      <c r="I336" s="131" t="s">
        <v>539</v>
      </c>
      <c r="J336" s="133">
        <v>37000</v>
      </c>
      <c r="K336" s="134"/>
      <c r="L336" s="131">
        <f t="shared" si="13"/>
        <v>-49125</v>
      </c>
      <c r="P336" s="132"/>
      <c r="Q336" s="132"/>
      <c r="R336" s="57"/>
    </row>
    <row r="337" spans="1:18">
      <c r="A337" s="128" t="s">
        <v>853</v>
      </c>
      <c r="B337" s="128" t="s">
        <v>854</v>
      </c>
      <c r="C337" s="129">
        <v>1376029</v>
      </c>
      <c r="D337" s="128" t="s">
        <v>832</v>
      </c>
      <c r="E337" s="128" t="s">
        <v>855</v>
      </c>
      <c r="F337" s="130" t="s">
        <v>68</v>
      </c>
      <c r="G337" s="127" t="s">
        <v>280</v>
      </c>
      <c r="H337" s="130" t="s">
        <v>651</v>
      </c>
      <c r="I337" s="131" t="s">
        <v>595</v>
      </c>
      <c r="J337" s="133">
        <v>13500</v>
      </c>
      <c r="K337" s="134"/>
      <c r="L337" s="131">
        <f t="shared" si="13"/>
        <v>-62625</v>
      </c>
      <c r="P337" s="132"/>
      <c r="Q337" s="132"/>
      <c r="R337" s="57"/>
    </row>
    <row r="338" spans="1:18">
      <c r="A338" s="128" t="s">
        <v>856</v>
      </c>
      <c r="B338" s="128" t="s">
        <v>857</v>
      </c>
      <c r="C338" s="129">
        <v>1366721</v>
      </c>
      <c r="D338" s="128" t="s">
        <v>829</v>
      </c>
      <c r="E338" s="128" t="s">
        <v>855</v>
      </c>
      <c r="F338" s="130" t="s">
        <v>62</v>
      </c>
      <c r="G338" s="127" t="s">
        <v>280</v>
      </c>
      <c r="H338" s="130" t="s">
        <v>264</v>
      </c>
      <c r="I338" s="131" t="s">
        <v>595</v>
      </c>
      <c r="J338" s="133">
        <v>18000</v>
      </c>
      <c r="K338" s="134"/>
      <c r="L338" s="131">
        <f t="shared" si="13"/>
        <v>-80625</v>
      </c>
      <c r="P338" s="132"/>
      <c r="Q338" s="132"/>
      <c r="R338" s="57"/>
    </row>
    <row r="339" spans="1:18">
      <c r="A339" s="128" t="s">
        <v>858</v>
      </c>
      <c r="B339" s="128" t="s">
        <v>859</v>
      </c>
      <c r="C339" s="129">
        <v>1377014</v>
      </c>
      <c r="D339" s="128" t="s">
        <v>852</v>
      </c>
      <c r="E339" s="128" t="s">
        <v>860</v>
      </c>
      <c r="F339" s="130" t="s">
        <v>91</v>
      </c>
      <c r="G339" s="127" t="s">
        <v>280</v>
      </c>
      <c r="H339" s="130" t="s">
        <v>490</v>
      </c>
      <c r="I339" s="131" t="s">
        <v>595</v>
      </c>
      <c r="J339" s="133">
        <v>9000</v>
      </c>
      <c r="K339" s="134"/>
      <c r="L339" s="131">
        <f t="shared" si="13"/>
        <v>-89625</v>
      </c>
      <c r="P339" s="132"/>
      <c r="Q339" s="132"/>
      <c r="R339" s="57"/>
    </row>
    <row r="340" spans="1:18">
      <c r="A340" s="128" t="s">
        <v>861</v>
      </c>
      <c r="B340" s="128" t="s">
        <v>862</v>
      </c>
      <c r="C340" s="129">
        <v>1368607</v>
      </c>
      <c r="D340" s="128" t="s">
        <v>817</v>
      </c>
      <c r="E340" s="128" t="s">
        <v>820</v>
      </c>
      <c r="F340" s="130" t="s">
        <v>91</v>
      </c>
      <c r="G340" s="127" t="s">
        <v>280</v>
      </c>
      <c r="H340" s="130" t="s">
        <v>300</v>
      </c>
      <c r="I340" s="131" t="s">
        <v>689</v>
      </c>
      <c r="J340" s="133">
        <v>8550</v>
      </c>
      <c r="K340" s="134"/>
      <c r="L340" s="131">
        <f t="shared" si="13"/>
        <v>-98175</v>
      </c>
      <c r="P340" s="132"/>
      <c r="Q340" s="132"/>
      <c r="R340" s="57"/>
    </row>
    <row r="341" spans="1:18">
      <c r="A341" s="128" t="s">
        <v>863</v>
      </c>
      <c r="B341" s="128" t="s">
        <v>862</v>
      </c>
      <c r="C341" s="129">
        <v>1368607</v>
      </c>
      <c r="D341" s="128" t="s">
        <v>820</v>
      </c>
      <c r="E341" s="128" t="s">
        <v>855</v>
      </c>
      <c r="F341" s="130" t="s">
        <v>76</v>
      </c>
      <c r="G341" s="127" t="s">
        <v>280</v>
      </c>
      <c r="H341" s="130" t="s">
        <v>300</v>
      </c>
      <c r="I341" s="131" t="s">
        <v>595</v>
      </c>
      <c r="J341" s="133">
        <v>27000</v>
      </c>
      <c r="K341" s="134"/>
      <c r="L341" s="131">
        <f t="shared" si="13"/>
        <v>-125175</v>
      </c>
      <c r="P341" s="132"/>
      <c r="Q341" s="132"/>
      <c r="R341" s="57"/>
    </row>
    <row r="342" spans="1:18">
      <c r="A342" s="128" t="s">
        <v>864</v>
      </c>
      <c r="B342" s="128" t="s">
        <v>865</v>
      </c>
      <c r="C342" s="129">
        <v>1367547</v>
      </c>
      <c r="D342" s="128" t="s">
        <v>832</v>
      </c>
      <c r="E342" s="128" t="s">
        <v>860</v>
      </c>
      <c r="F342" s="130" t="s">
        <v>62</v>
      </c>
      <c r="G342" s="131" t="s">
        <v>20</v>
      </c>
      <c r="H342" s="130" t="s">
        <v>220</v>
      </c>
      <c r="I342" s="131" t="s">
        <v>64</v>
      </c>
      <c r="J342" s="133">
        <v>48000</v>
      </c>
      <c r="K342" s="134"/>
      <c r="L342" s="131">
        <f t="shared" si="13"/>
        <v>-173175</v>
      </c>
      <c r="P342" s="132"/>
      <c r="Q342" s="132"/>
      <c r="R342" s="57"/>
    </row>
    <row r="343" ht="13.5" spans="1:17">
      <c r="A343" s="139" t="s">
        <v>57</v>
      </c>
      <c r="B343" s="140"/>
      <c r="C343" s="140"/>
      <c r="D343" s="140"/>
      <c r="E343" s="140"/>
      <c r="F343" s="140"/>
      <c r="G343" s="140"/>
      <c r="H343" s="140"/>
      <c r="I343" s="140"/>
      <c r="J343" s="139">
        <f>SUM(J286:J342)</f>
        <v>1280200</v>
      </c>
      <c r="K343" s="139">
        <f>K285</f>
        <v>1250000</v>
      </c>
      <c r="L343" s="139">
        <f>L342</f>
        <v>-173175</v>
      </c>
      <c r="M343" s="141" t="s">
        <v>866</v>
      </c>
      <c r="P343" s="132"/>
      <c r="Q343" s="132"/>
    </row>
    <row r="344" spans="16:17">
      <c r="P344" s="132"/>
      <c r="Q344" s="132"/>
    </row>
    <row r="345" spans="16:17">
      <c r="P345" s="132"/>
      <c r="Q345" s="132"/>
    </row>
    <row r="346" spans="16:17">
      <c r="P346" s="132"/>
      <c r="Q346" s="132"/>
    </row>
    <row r="347" spans="16:17">
      <c r="P347" s="132"/>
      <c r="Q347" s="132"/>
    </row>
    <row r="348" spans="16:17">
      <c r="P348" s="132"/>
      <c r="Q348" s="132"/>
    </row>
    <row r="349" spans="16:17">
      <c r="P349" s="132"/>
      <c r="Q349" s="132"/>
    </row>
    <row r="350" spans="16:17">
      <c r="P350" s="132"/>
      <c r="Q350" s="132"/>
    </row>
    <row r="351" spans="16:17">
      <c r="P351" s="132"/>
      <c r="Q351" s="132"/>
    </row>
  </sheetData>
  <mergeCells count="27">
    <mergeCell ref="B25:I25"/>
    <mergeCell ref="A49:I49"/>
    <mergeCell ref="A67:I67"/>
    <mergeCell ref="A76:I76"/>
    <mergeCell ref="A96:H96"/>
    <mergeCell ref="A113:H113"/>
    <mergeCell ref="A145:I145"/>
    <mergeCell ref="A146:H146"/>
    <mergeCell ref="I146:L146"/>
    <mergeCell ref="A150:J150"/>
    <mergeCell ref="A171:I171"/>
    <mergeCell ref="A174:J174"/>
    <mergeCell ref="A201:I201"/>
    <mergeCell ref="A204:J204"/>
    <mergeCell ref="A343:I343"/>
    <mergeCell ref="A115:A116"/>
    <mergeCell ref="B115:B116"/>
    <mergeCell ref="C115:C116"/>
    <mergeCell ref="D115:D116"/>
    <mergeCell ref="E115:E116"/>
    <mergeCell ref="F115:F116"/>
    <mergeCell ref="G115:G116"/>
    <mergeCell ref="H115:H116"/>
    <mergeCell ref="I115:I116"/>
    <mergeCell ref="K115:K116"/>
    <mergeCell ref="L115:L116"/>
    <mergeCell ref="M115:M116"/>
  </mergeCells>
  <conditionalFormatting sqref="C3:C23">
    <cfRule type="duplicateValues" dxfId="0" priority="3"/>
  </conditionalFormatting>
  <conditionalFormatting sqref="C27:C47">
    <cfRule type="duplicateValues" dxfId="0" priority="4"/>
  </conditionalFormatting>
  <conditionalFormatting sqref="C259:C313">
    <cfRule type="duplicateValues" dxfId="1" priority="5"/>
  </conditionalFormatting>
  <conditionalFormatting sqref="C315:C341">
    <cfRule type="duplicateValues" dxfId="1" priority="6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J23" sqref="J23"/>
    </sheetView>
  </sheetViews>
  <sheetFormatPr defaultColWidth="9.14285714285714" defaultRowHeight="12.75" outlineLevelCol="6"/>
  <cols>
    <col min="2" max="2" width="34" customWidth="1"/>
    <col min="3" max="3" width="10.8571428571429" customWidth="1"/>
    <col min="4" max="4" width="13.4285714285714" customWidth="1"/>
    <col min="5" max="6" width="10.8571428571429" customWidth="1"/>
  </cols>
  <sheetData>
    <row r="1" ht="14.25" spans="1:6">
      <c r="A1" s="1" t="s">
        <v>867</v>
      </c>
      <c r="B1" s="1" t="s">
        <v>868</v>
      </c>
      <c r="C1" s="1" t="s">
        <v>869</v>
      </c>
      <c r="D1" s="1" t="s">
        <v>870</v>
      </c>
      <c r="E1" s="1" t="s">
        <v>871</v>
      </c>
      <c r="F1" s="1" t="s">
        <v>872</v>
      </c>
    </row>
    <row r="2" ht="15" spans="1:6">
      <c r="A2" s="2" t="s">
        <v>873</v>
      </c>
      <c r="B2" s="3" t="s">
        <v>874</v>
      </c>
      <c r="C2" s="2" t="s">
        <v>875</v>
      </c>
      <c r="D2" s="2" t="s">
        <v>875</v>
      </c>
      <c r="E2" s="4">
        <v>17500</v>
      </c>
      <c r="F2" s="2" t="s">
        <v>876</v>
      </c>
    </row>
    <row r="3" ht="15" spans="1:6">
      <c r="A3" s="2" t="s">
        <v>877</v>
      </c>
      <c r="B3" s="3" t="s">
        <v>874</v>
      </c>
      <c r="C3" s="2" t="s">
        <v>875</v>
      </c>
      <c r="D3" s="2" t="s">
        <v>878</v>
      </c>
      <c r="E3" s="4">
        <v>77500</v>
      </c>
      <c r="F3" s="2" t="s">
        <v>876</v>
      </c>
    </row>
    <row r="4" ht="15" spans="1:6">
      <c r="A4" s="2" t="s">
        <v>879</v>
      </c>
      <c r="B4" s="3" t="s">
        <v>874</v>
      </c>
      <c r="C4" s="2" t="s">
        <v>875</v>
      </c>
      <c r="D4" s="2" t="s">
        <v>880</v>
      </c>
      <c r="E4" s="4">
        <v>46500</v>
      </c>
      <c r="F4" s="2" t="s">
        <v>876</v>
      </c>
    </row>
    <row r="5" ht="15" spans="1:6">
      <c r="A5" s="2" t="s">
        <v>881</v>
      </c>
      <c r="B5" s="3" t="s">
        <v>874</v>
      </c>
      <c r="C5" s="2" t="s">
        <v>875</v>
      </c>
      <c r="D5" s="2" t="s">
        <v>882</v>
      </c>
      <c r="E5" s="4">
        <v>52500</v>
      </c>
      <c r="F5" s="2" t="s">
        <v>876</v>
      </c>
    </row>
    <row r="6" ht="15" spans="1:6">
      <c r="A6" s="2" t="s">
        <v>883</v>
      </c>
      <c r="B6" s="3" t="s">
        <v>874</v>
      </c>
      <c r="C6" s="2" t="s">
        <v>875</v>
      </c>
      <c r="D6" s="2" t="s">
        <v>884</v>
      </c>
      <c r="E6" s="4">
        <v>52500</v>
      </c>
      <c r="F6" s="2" t="s">
        <v>876</v>
      </c>
    </row>
    <row r="7" ht="15" spans="1:6">
      <c r="A7" s="2" t="s">
        <v>885</v>
      </c>
      <c r="B7" s="3" t="s">
        <v>874</v>
      </c>
      <c r="C7" s="2" t="s">
        <v>875</v>
      </c>
      <c r="D7" s="2" t="s">
        <v>875</v>
      </c>
      <c r="E7" s="4">
        <v>35000</v>
      </c>
      <c r="F7" s="2" t="s">
        <v>876</v>
      </c>
    </row>
    <row r="8" ht="15" spans="1:6">
      <c r="A8" s="2" t="s">
        <v>886</v>
      </c>
      <c r="B8" s="3" t="s">
        <v>874</v>
      </c>
      <c r="C8" s="2" t="s">
        <v>875</v>
      </c>
      <c r="D8" s="2" t="s">
        <v>887</v>
      </c>
      <c r="E8" s="4">
        <v>31000</v>
      </c>
      <c r="F8" s="2" t="s">
        <v>876</v>
      </c>
    </row>
    <row r="9" ht="15" spans="1:6">
      <c r="A9" s="2" t="s">
        <v>888</v>
      </c>
      <c r="B9" s="3" t="s">
        <v>874</v>
      </c>
      <c r="C9" s="2" t="s">
        <v>875</v>
      </c>
      <c r="D9" s="2" t="s">
        <v>875</v>
      </c>
      <c r="E9" s="4">
        <v>52500</v>
      </c>
      <c r="F9" s="2" t="s">
        <v>876</v>
      </c>
    </row>
    <row r="10" ht="15" spans="1:6">
      <c r="A10" s="2" t="s">
        <v>889</v>
      </c>
      <c r="B10" s="3" t="s">
        <v>874</v>
      </c>
      <c r="C10" s="2" t="s">
        <v>875</v>
      </c>
      <c r="D10" s="2" t="s">
        <v>875</v>
      </c>
      <c r="E10" s="4">
        <v>15500</v>
      </c>
      <c r="F10" s="2" t="s">
        <v>876</v>
      </c>
    </row>
    <row r="11" ht="15" spans="1:6">
      <c r="A11" s="2" t="s">
        <v>890</v>
      </c>
      <c r="B11" s="3" t="s">
        <v>874</v>
      </c>
      <c r="C11" s="2" t="s">
        <v>875</v>
      </c>
      <c r="D11" s="2" t="s">
        <v>875</v>
      </c>
      <c r="E11" s="4">
        <v>15500</v>
      </c>
      <c r="F11" s="2" t="s">
        <v>876</v>
      </c>
    </row>
    <row r="12" ht="15" spans="1:7">
      <c r="A12" s="5"/>
      <c r="B12" s="5"/>
      <c r="C12" s="5"/>
      <c r="D12" s="5" t="s">
        <v>57</v>
      </c>
      <c r="E12" s="5">
        <f>SUM(E2:E11)</f>
        <v>396000</v>
      </c>
      <c r="F12" s="2" t="s">
        <v>876</v>
      </c>
      <c r="G12" s="6" t="s">
        <v>891</v>
      </c>
    </row>
    <row r="13" ht="15" spans="1:6">
      <c r="A13" s="5"/>
      <c r="B13" s="5"/>
      <c r="C13" s="5"/>
      <c r="D13" s="7" t="s">
        <v>892</v>
      </c>
      <c r="E13" s="5">
        <v>396000</v>
      </c>
      <c r="F13" s="2" t="s">
        <v>876</v>
      </c>
    </row>
    <row r="14" ht="15" spans="1:6">
      <c r="A14" s="5"/>
      <c r="B14" s="5"/>
      <c r="C14" s="5"/>
      <c r="D14" s="5" t="s">
        <v>893</v>
      </c>
      <c r="E14" s="5">
        <f>E12-E13</f>
        <v>0</v>
      </c>
      <c r="F14" s="2" t="s">
        <v>876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17春节包房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2017-07-21T09:07:00Z</dcterms:created>
  <dcterms:modified xsi:type="dcterms:W3CDTF">2018-10-12T08:06:27Z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