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Worksheet!$A$19:$S$44</definedName>
  </definedNames>
  <calcPr calcId="144525"/>
</workbook>
</file>

<file path=xl/sharedStrings.xml><?xml version="1.0" encoding="utf-8"?>
<sst xmlns="http://schemas.openxmlformats.org/spreadsheetml/2006/main" count="212">
  <si>
    <t>广州汇登信息科技有限公司(梅州市趣景) - 客户对账单</t>
  </si>
  <si>
    <t>账单总览</t>
  </si>
  <si>
    <t>账单号</t>
  </si>
  <si>
    <t>H1317120181015CNY2</t>
  </si>
  <si>
    <t>账单名</t>
  </si>
  <si>
    <t>广州汇登信息科技有限公司(梅州市趣景)-1-20181015-20181021-CNY-2</t>
  </si>
  <si>
    <t>账单总额</t>
  </si>
  <si>
    <t>75664.05 CNY</t>
  </si>
  <si>
    <t>预订费用</t>
  </si>
  <si>
    <t>78647.94 CNY</t>
  </si>
  <si>
    <t>取消订单退款</t>
  </si>
  <si>
    <t>0 CNY</t>
  </si>
  <si>
    <t>手工操作费用</t>
  </si>
  <si>
    <t>-2983.89 CNY</t>
  </si>
  <si>
    <t>结算状态</t>
  </si>
  <si>
    <t>未结算</t>
  </si>
  <si>
    <t>账单开始日期</t>
  </si>
  <si>
    <t>2018-10-15</t>
  </si>
  <si>
    <t>账单结束日期</t>
  </si>
  <si>
    <t>2018-10-21</t>
  </si>
  <si>
    <t>最晚结算时间</t>
  </si>
  <si>
    <t>0000-00-00</t>
  </si>
  <si>
    <t>生成时间</t>
  </si>
  <si>
    <t>2018-10-22 08:00:01</t>
  </si>
  <si>
    <t>创建人</t>
  </si>
  <si>
    <t>2018-10-22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</si>
  <si>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</si>
  <si>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</si>
  <si>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</si>
  <si>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</si>
  <si>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</si>
  <si>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</si>
  <si>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</si>
  <si>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</si>
  <si>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</si>
  <si>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</si>
  <si>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</si>
  <si>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</si>
  <si>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</si>
  <si>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</si>
  <si>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</si>
  <si>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</si>
  <si>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</si>
  <si>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</si>
  <si>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</si>
  <si>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</si>
  <si>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</si>
  <si>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11810192825980</t>
  </si>
  <si>
    <t>阿什莉HUB酒店</t>
  </si>
  <si>
    <t>豪华客房</t>
  </si>
  <si>
    <t>2018-10-20</t>
  </si>
  <si>
    <t>2018-10-25</t>
  </si>
  <si>
    <t>SU YING , TBA TBA</t>
  </si>
  <si>
    <t>2018-10-19</t>
  </si>
  <si>
    <t>邓明辉</t>
  </si>
  <si>
    <t>MzqjlyXml</t>
  </si>
  <si>
    <t>，1383032</t>
  </si>
  <si>
    <t>11810178536973</t>
  </si>
  <si>
    <t>伊瑚鲁阿格桑娜度假村</t>
  </si>
  <si>
    <t>按摩池海滨别墅</t>
  </si>
  <si>
    <t>2018-10-24</t>
  </si>
  <si>
    <t>GAO QIANG</t>
  </si>
  <si>
    <t>2018-10-17</t>
  </si>
  <si>
    <t>罗秋娴</t>
  </si>
  <si>
    <t>liu wenjun</t>
  </si>
  <si>
    <t>，1382003</t>
  </si>
  <si>
    <r>
      <t>，</t>
    </r>
    <r>
      <rPr>
        <sz val="11"/>
        <color rgb="FF000000"/>
        <rFont val="Calibri"/>
        <charset val="134"/>
      </rPr>
      <t>1383032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1382003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1381666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1381494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1381432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1380076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1380067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1378439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1379034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1375393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1375007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1372526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1365496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1364390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1378279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1359367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1348965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1359153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1381261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1356893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1353273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1337972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1351395</t>
    </r>
  </si>
  <si>
    <t>11810163288159</t>
  </si>
  <si>
    <t>汝矣岛格兰德酒店</t>
  </si>
  <si>
    <t>豪华家庭客房</t>
  </si>
  <si>
    <t>2018-10-23</t>
  </si>
  <si>
    <t>JIA BIN</t>
  </si>
  <si>
    <t>2018-10-16</t>
  </si>
  <si>
    <t>，1381666</t>
  </si>
  <si>
    <t>11810165099863</t>
  </si>
  <si>
    <t>曼谷拉差阿帕森购物区万丽酒店</t>
  </si>
  <si>
    <t>CAO RUIXIANG</t>
  </si>
  <si>
    <t>linda</t>
  </si>
  <si>
    <t>，1381494</t>
  </si>
  <si>
    <t>11810156093444</t>
  </si>
  <si>
    <t>曼谷洲际酒店</t>
  </si>
  <si>
    <t>超豪华客房</t>
  </si>
  <si>
    <t>2018-10-18</t>
  </si>
  <si>
    <t>CAO YAN</t>
  </si>
  <si>
    <t>Shirley</t>
  </si>
  <si>
    <t>，1381432</t>
  </si>
  <si>
    <t>11810122136256</t>
  </si>
  <si>
    <t>布日扎海滩度假村</t>
  </si>
  <si>
    <t>豪华客房(带阳台)</t>
  </si>
  <si>
    <t>WANG SHUJIE , SHI JIAWEI</t>
  </si>
  <si>
    <t>2018-10-12</t>
  </si>
  <si>
    <t>陈奕晖</t>
  </si>
  <si>
    <t>chenyihui</t>
  </si>
  <si>
    <t>，1380076</t>
  </si>
  <si>
    <t>11810124122795</t>
  </si>
  <si>
    <t>SALA苏梅岛曾蒙海滩度假村</t>
  </si>
  <si>
    <t>，1380067</t>
  </si>
  <si>
    <t>11810111666378</t>
  </si>
  <si>
    <t>南山宾馆</t>
  </si>
  <si>
    <t>标准客房</t>
  </si>
  <si>
    <t>XIE SHAOJUAN</t>
  </si>
  <si>
    <t>2018-10-11</t>
  </si>
  <si>
    <t>，1378439</t>
  </si>
  <si>
    <t>11810101966429</t>
  </si>
  <si>
    <t>铂尔曼普吉阿卡迪亚尼顿海滩度假村</t>
  </si>
  <si>
    <t>豪华高级客房</t>
  </si>
  <si>
    <t>MO LUYAO , TBA TBA</t>
  </si>
  <si>
    <t>2018-10-10</t>
  </si>
  <si>
    <t>，1379034</t>
  </si>
  <si>
    <t>11809296686373</t>
  </si>
  <si>
    <t>普吉岛海景酒店</t>
  </si>
  <si>
    <t>标准三人客房</t>
  </si>
  <si>
    <t>LING JIE , LING IING , DAI CHUNYAN</t>
  </si>
  <si>
    <t>2018-09-29</t>
  </si>
  <si>
    <t>，1375393</t>
  </si>
  <si>
    <t>11809284069442</t>
  </si>
  <si>
    <t>普吉岛芭东雅高美爵大酒店</t>
  </si>
  <si>
    <t>高级房</t>
  </si>
  <si>
    <t>YAN LIDONG , YU DI</t>
  </si>
  <si>
    <t>2018-09-28</t>
  </si>
  <si>
    <t>，1375007</t>
  </si>
  <si>
    <t>11809211187764</t>
  </si>
  <si>
    <t>苏梅曼特拉度假村</t>
  </si>
  <si>
    <t>Love 园景房</t>
  </si>
  <si>
    <t>ZHANG XIAOZHI , LIANG LILI</t>
  </si>
  <si>
    <t>2018-09-21</t>
  </si>
  <si>
    <t>邓伟龙</t>
  </si>
  <si>
    <t>dengweilong</t>
  </si>
  <si>
    <t>，1372526</t>
  </si>
  <si>
    <t>11809063983290</t>
  </si>
  <si>
    <t>首尔东大门环球戴斯城市酒店</t>
  </si>
  <si>
    <t>标准家庭客房</t>
  </si>
  <si>
    <t>CHEN SHANSHAN</t>
  </si>
  <si>
    <t>2018-09-06</t>
  </si>
  <si>
    <t>，1365496</t>
  </si>
  <si>
    <t>11809043296073</t>
  </si>
  <si>
    <t>大阪蒙特利酒店</t>
  </si>
  <si>
    <t>JIANG WEN</t>
  </si>
  <si>
    <t>2018-09-04</t>
  </si>
  <si>
    <t>刘丹</t>
  </si>
  <si>
    <t>quanjunrong</t>
  </si>
  <si>
    <t>，1364390</t>
  </si>
  <si>
    <t>11808283629535</t>
  </si>
  <si>
    <t>大阪阪神酒店</t>
  </si>
  <si>
    <t>高级三人客房(新装修)(禁烟房)</t>
  </si>
  <si>
    <t>HUANG QUN , HUA WENTAO</t>
  </si>
  <si>
    <t>2018-08-28</t>
  </si>
  <si>
    <t>，1378279</t>
  </si>
  <si>
    <t>11808248572850</t>
  </si>
  <si>
    <t>希尔顿斐济海滩水疗度假村</t>
  </si>
  <si>
    <t>一卧室海滨客房</t>
  </si>
  <si>
    <t>SONG CAIXIA , LI XINYU</t>
  </si>
  <si>
    <t>2018-08-24</t>
  </si>
  <si>
    <t>2018-10-09</t>
  </si>
  <si>
    <t>，1359367</t>
  </si>
  <si>
    <t>11808244716941</t>
  </si>
  <si>
    <t>东京湾喜来登大酒店</t>
  </si>
  <si>
    <t>标准客房(2人)</t>
  </si>
  <si>
    <t>ZHANG YUWEN , ZHENG GANG</t>
  </si>
  <si>
    <t>张冰</t>
  </si>
  <si>
    <t>wentangjing</t>
  </si>
  <si>
    <t>，1348965</t>
  </si>
  <si>
    <t>11808246047224</t>
  </si>
  <si>
    <t>多伦多东北/马卡姆市万豪图尼帕拉斯套房酒店</t>
  </si>
  <si>
    <t>工作室客房</t>
  </si>
  <si>
    <t>2018-10-30</t>
  </si>
  <si>
    <t>HE YUXIANG , CHEN SHIJING</t>
  </si>
  <si>
    <t>，1359153</t>
  </si>
  <si>
    <t>11808233345973</t>
  </si>
  <si>
    <t>大阪难波假日酒店（原威斯特华丽酒店大阪）</t>
  </si>
  <si>
    <t>ZHANG JIAMENG</t>
  </si>
  <si>
    <t>2018-08-23</t>
  </si>
  <si>
    <t>，1381261</t>
  </si>
  <si>
    <t>11808231747520</t>
  </si>
  <si>
    <t>萨瓦斯德乡村酒店</t>
  </si>
  <si>
    <t>直通泳池卡巴纳套房</t>
  </si>
  <si>
    <t>HAN YIPING , GU YUNYUN</t>
  </si>
  <si>
    <t>，1358578</t>
  </si>
  <si>
    <t>11808209998837</t>
  </si>
  <si>
    <t>The b京都三条酒店</t>
  </si>
  <si>
    <t>高级客房</t>
  </si>
  <si>
    <t>ZOU LIUFANG , ZHU JING</t>
  </si>
  <si>
    <t>2018-08-20</t>
  </si>
  <si>
    <t>，1356893</t>
  </si>
  <si>
    <t>11808145975205</t>
  </si>
  <si>
    <t>阿科塔马德佛尔酒店</t>
  </si>
  <si>
    <t>LU WEN , BAO XIAOYI</t>
  </si>
  <si>
    <t>2018-08-14</t>
  </si>
  <si>
    <t>zengxianlong</t>
  </si>
  <si>
    <t>yangling</t>
  </si>
  <si>
    <t>，1353273</t>
  </si>
  <si>
    <t>11807193735833</t>
  </si>
  <si>
    <t>阿罗纳海滩赫纳度假村</t>
  </si>
  <si>
    <t>豪华客房(仅适用中宾)</t>
  </si>
  <si>
    <t>SHEN FEI , WANG LU</t>
  </si>
  <si>
    <t>2018-07-19</t>
  </si>
  <si>
    <t>，1337972</t>
  </si>
  <si>
    <t>11808112947308</t>
  </si>
  <si>
    <t>迪拜普莱斯酒店</t>
  </si>
  <si>
    <t>经典两卧室公寓</t>
  </si>
  <si>
    <t>2018-10-14</t>
  </si>
  <si>
    <t>MU HUAIYING , MA JITANG , MA XIAO , ZHAO JIAQI</t>
  </si>
  <si>
    <t>退款与赔付</t>
  </si>
  <si>
    <t>2018-08-11</t>
  </si>
  <si>
    <t>jessicarao</t>
  </si>
  <si>
    <t>预付款</t>
  </si>
  <si>
    <t>，1351395</t>
  </si>
  <si>
    <t>总计</t>
  </si>
  <si>
    <r>
      <t>确定应付：</t>
    </r>
    <r>
      <rPr>
        <b/>
        <sz val="14"/>
        <color rgb="FF000000"/>
        <rFont val="Calibri"/>
        <charset val="134"/>
      </rPr>
      <t>75664.05</t>
    </r>
  </si>
  <si>
    <r>
      <t>好巧直连：</t>
    </r>
    <r>
      <rPr>
        <b/>
        <sz val="14"/>
        <color rgb="FF000000"/>
        <rFont val="Calibri"/>
        <charset val="134"/>
      </rPr>
      <t xml:space="preserve">5471.42   </t>
    </r>
    <r>
      <rPr>
        <b/>
        <sz val="14"/>
        <color rgb="FF000000"/>
        <rFont val="宋体"/>
        <charset val="134"/>
      </rPr>
      <t>付款编号：P181022141815322</t>
    </r>
  </si>
  <si>
    <r>
      <t>好巧网：</t>
    </r>
    <r>
      <rPr>
        <b/>
        <sz val="14"/>
        <color rgb="FF000000"/>
        <rFont val="Calibri"/>
        <charset val="134"/>
      </rPr>
      <t xml:space="preserve">70191.76   </t>
    </r>
    <r>
      <rPr>
        <b/>
        <sz val="14"/>
        <color rgb="FF000000"/>
        <rFont val="宋体"/>
        <charset val="134"/>
      </rPr>
      <t>付款编号：</t>
    </r>
    <r>
      <rPr>
        <b/>
        <sz val="14"/>
        <color rgb="FF000000"/>
        <rFont val="Calibri"/>
        <charset val="134"/>
      </rPr>
      <t>P181022141910322</t>
    </r>
  </si>
  <si>
    <r>
      <t>抵扣</t>
    </r>
    <r>
      <rPr>
        <b/>
        <sz val="14"/>
        <color rgb="FF000000"/>
        <rFont val="Calibri"/>
        <charset val="134"/>
      </rPr>
      <t>1351395</t>
    </r>
    <r>
      <rPr>
        <b/>
        <sz val="14"/>
        <color rgb="FF000000"/>
        <rFont val="宋体"/>
        <charset val="134"/>
      </rPr>
      <t>的预付款：</t>
    </r>
    <r>
      <rPr>
        <b/>
        <sz val="14"/>
        <color rgb="FF000000"/>
        <rFont val="Calibri"/>
        <charset val="134"/>
      </rPr>
      <t>-2983.89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</si>
</sst>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4"/>
      <color rgb="FF00000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10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7" fillId="21" borderId="8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1" fillId="2" borderId="0" xfId="0" applyFont="1" applyFill="1"/>
    <xf numFmtId="0" fontId="3" fillId="0" borderId="3" xfId="0" applyFont="1" applyBorder="1"/>
    <xf numFmtId="0" fontId="3" fillId="0" borderId="0" xfId="0" applyFont="1"/>
    <xf numFmtId="0" fontId="3" fillId="2" borderId="0" xfId="0" applyFont="1" applyFill="1"/>
    <xf numFmtId="0" fontId="0" fillId="4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022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1364821</v>
          </cell>
          <cell r="B2" t="str">
            <v>曼谷文华中心点大酒店</v>
          </cell>
          <cell r="C2" t="str">
            <v>11809058565025</v>
          </cell>
          <cell r="D2" t="str">
            <v>201633</v>
          </cell>
          <cell r="E2" t="str">
            <v/>
          </cell>
          <cell r="F2" t="str">
            <v>2525.2</v>
          </cell>
          <cell r="G2" t="str">
            <v>RMB</v>
          </cell>
          <cell r="H2" t="str">
            <v>1</v>
          </cell>
          <cell r="I2">
            <v>2525.2</v>
          </cell>
        </row>
        <row r="3">
          <cell r="A3">
            <v>1381494</v>
          </cell>
          <cell r="B3" t="str">
            <v>曼谷拉差阿帕森购物区万丽酒店</v>
          </cell>
          <cell r="C3" t="str">
            <v>11810165099863</v>
          </cell>
          <cell r="D3" t="str">
            <v>73705800</v>
          </cell>
          <cell r="E3" t="str">
            <v/>
          </cell>
          <cell r="F3" t="str">
            <v>1646.56</v>
          </cell>
          <cell r="G3" t="str">
            <v>RMB</v>
          </cell>
          <cell r="H3" t="str">
            <v>1</v>
          </cell>
          <cell r="I3">
            <v>1646.56</v>
          </cell>
        </row>
        <row r="4">
          <cell r="A4">
            <v>1380930</v>
          </cell>
          <cell r="B4" t="str">
            <v>洛杉矶比特摩尔千禧酒店</v>
          </cell>
          <cell r="C4" t="str">
            <v>11810167205983</v>
          </cell>
          <cell r="D4" t="str">
            <v>10684814</v>
          </cell>
          <cell r="E4" t="str">
            <v/>
          </cell>
          <cell r="F4" t="str">
            <v>2711.76</v>
          </cell>
          <cell r="G4" t="str">
            <v>RMB</v>
          </cell>
          <cell r="H4" t="str">
            <v>1</v>
          </cell>
          <cell r="I4">
            <v>2711.76</v>
          </cell>
        </row>
        <row r="5">
          <cell r="A5">
            <v>1383188</v>
          </cell>
          <cell r="B5" t="str">
            <v>苏梅岛悦榕庄度假村</v>
          </cell>
          <cell r="C5" t="str">
            <v>11810197520477</v>
          </cell>
          <cell r="D5" t="str">
            <v/>
          </cell>
          <cell r="E5" t="str">
            <v/>
          </cell>
          <cell r="F5" t="str">
            <v>10485.6</v>
          </cell>
          <cell r="G5" t="str">
            <v>RMB</v>
          </cell>
          <cell r="H5" t="str">
            <v>1</v>
          </cell>
          <cell r="I5">
            <v>10485.6</v>
          </cell>
        </row>
        <row r="6">
          <cell r="A6">
            <v>1381217</v>
          </cell>
          <cell r="B6" t="str">
            <v>苏梅岛诺拉布里温泉度假酒店</v>
          </cell>
          <cell r="C6" t="str">
            <v>11810159402448</v>
          </cell>
          <cell r="D6" t="str">
            <v>.13928</v>
          </cell>
          <cell r="E6" t="str">
            <v/>
          </cell>
          <cell r="F6" t="str">
            <v>956.76</v>
          </cell>
          <cell r="G6" t="str">
            <v>RMB</v>
          </cell>
          <cell r="H6" t="str">
            <v>1</v>
          </cell>
          <cell r="I6">
            <v>956.76</v>
          </cell>
        </row>
        <row r="7">
          <cell r="A7">
            <v>1383236</v>
          </cell>
          <cell r="B7" t="str">
            <v>普吉岛卡伦海滩瑞享度假村及水疗中心</v>
          </cell>
          <cell r="C7" t="str">
            <v>11810194242673</v>
          </cell>
          <cell r="D7" t="str">
            <v/>
          </cell>
          <cell r="E7" t="str">
            <v/>
          </cell>
          <cell r="F7" t="str">
            <v>4693.75</v>
          </cell>
          <cell r="G7" t="str">
            <v>RMB</v>
          </cell>
          <cell r="H7" t="str">
            <v>1</v>
          </cell>
          <cell r="I7">
            <v>4693.75</v>
          </cell>
        </row>
        <row r="8">
          <cell r="A8">
            <v>1379880</v>
          </cell>
          <cell r="B8" t="str">
            <v>普吉岛阿卡迪亚奈松海滩铂尔曼度假酒店</v>
          </cell>
          <cell r="C8" t="str">
            <v>11810127123643</v>
          </cell>
          <cell r="D8" t="str">
            <v>355631</v>
          </cell>
          <cell r="E8" t="str">
            <v/>
          </cell>
          <cell r="F8" t="str">
            <v>2023.68</v>
          </cell>
          <cell r="G8" t="str">
            <v>RMB</v>
          </cell>
          <cell r="H8" t="str">
            <v>1</v>
          </cell>
          <cell r="I8">
            <v>2023.68</v>
          </cell>
        </row>
        <row r="9">
          <cell r="A9">
            <v>1379034</v>
          </cell>
          <cell r="B9" t="str">
            <v>普吉岛阿卡迪亚奈松海滩铂尔曼度假酒店</v>
          </cell>
          <cell r="C9" t="str">
            <v>11810101966429</v>
          </cell>
          <cell r="D9" t="str">
            <v>355184</v>
          </cell>
          <cell r="E9" t="str">
            <v/>
          </cell>
          <cell r="F9" t="str">
            <v>1603.44</v>
          </cell>
          <cell r="G9" t="str">
            <v>RMB</v>
          </cell>
          <cell r="H9" t="str">
            <v>1</v>
          </cell>
          <cell r="I9">
            <v>1603.44</v>
          </cell>
        </row>
        <row r="10">
          <cell r="A10">
            <v>1382293</v>
          </cell>
          <cell r="B10" t="str">
            <v>苏梅岛W酒店</v>
          </cell>
          <cell r="C10" t="str">
            <v>11810172189793</v>
          </cell>
          <cell r="D10" t="str">
            <v/>
          </cell>
          <cell r="E10" t="str">
            <v/>
          </cell>
          <cell r="F10" t="str">
            <v>2926.83</v>
          </cell>
          <cell r="G10" t="str">
            <v>RMB</v>
          </cell>
          <cell r="H10" t="str">
            <v>1</v>
          </cell>
          <cell r="I10">
            <v>2926.83</v>
          </cell>
        </row>
        <row r="11">
          <cell r="A11">
            <v>1378905</v>
          </cell>
          <cell r="B11" t="str">
            <v>苏梅岛W酒店</v>
          </cell>
          <cell r="C11" t="str">
            <v>11810105302239</v>
          </cell>
          <cell r="D11" t="str">
            <v>288285985</v>
          </cell>
          <cell r="E11" t="str">
            <v/>
          </cell>
          <cell r="F11" t="str">
            <v>3089.58</v>
          </cell>
          <cell r="G11" t="str">
            <v>RMB</v>
          </cell>
          <cell r="H11" t="str">
            <v>1</v>
          </cell>
          <cell r="I11">
            <v>3089.58</v>
          </cell>
        </row>
        <row r="12">
          <cell r="A12">
            <v>1381229</v>
          </cell>
          <cell r="B12" t="str">
            <v>苏梅岛康莱德酒店</v>
          </cell>
          <cell r="C12" t="str">
            <v>11810157710582</v>
          </cell>
          <cell r="D12" t="str">
            <v/>
          </cell>
          <cell r="E12" t="str">
            <v/>
          </cell>
          <cell r="F12" t="str">
            <v>14159.28</v>
          </cell>
          <cell r="G12" t="str">
            <v>RMB</v>
          </cell>
          <cell r="H12" t="str">
            <v>1</v>
          </cell>
          <cell r="I12">
            <v>14159.28</v>
          </cell>
        </row>
        <row r="13">
          <cell r="A13">
            <v>1382343</v>
          </cell>
          <cell r="B13" t="str">
            <v>苏梅岛康莱德酒店</v>
          </cell>
          <cell r="C13" t="str">
            <v>11810170948217</v>
          </cell>
          <cell r="D13" t="str">
            <v/>
          </cell>
          <cell r="E13" t="str">
            <v/>
          </cell>
          <cell r="F13" t="str">
            <v>6787.84</v>
          </cell>
          <cell r="G13" t="str">
            <v>RMB</v>
          </cell>
          <cell r="H13" t="str">
            <v>1</v>
          </cell>
          <cell r="I13">
            <v>6787.84</v>
          </cell>
        </row>
        <row r="14">
          <cell r="A14">
            <v>1376977</v>
          </cell>
          <cell r="B14" t="str">
            <v>苏梅岛六善酒店</v>
          </cell>
          <cell r="C14" t="str">
            <v>11810032657887</v>
          </cell>
          <cell r="D14" t="str">
            <v/>
          </cell>
          <cell r="E14" t="str">
            <v/>
          </cell>
          <cell r="F14" t="str">
            <v>12015.6</v>
          </cell>
          <cell r="G14" t="str">
            <v>RMB</v>
          </cell>
          <cell r="H14" t="str">
            <v>1</v>
          </cell>
          <cell r="I14">
            <v>12015.6</v>
          </cell>
        </row>
        <row r="15">
          <cell r="A15">
            <v>1382299</v>
          </cell>
          <cell r="B15" t="str">
            <v>思拉瓦迪泳池温泉度假村</v>
          </cell>
          <cell r="C15" t="str">
            <v>11810176280877</v>
          </cell>
          <cell r="D15" t="str">
            <v/>
          </cell>
          <cell r="E15" t="str">
            <v/>
          </cell>
          <cell r="F15" t="str">
            <v>7303.44</v>
          </cell>
          <cell r="G15" t="str">
            <v>RMB</v>
          </cell>
          <cell r="H15" t="str">
            <v>1</v>
          </cell>
          <cell r="I15">
            <v>7303.44</v>
          </cell>
        </row>
        <row r="16">
          <cell r="A16">
            <v>1378860</v>
          </cell>
          <cell r="B16" t="str">
            <v>思拉瓦迪泳池温泉度假村</v>
          </cell>
          <cell r="C16" t="str">
            <v>11810107132666</v>
          </cell>
          <cell r="D16" t="str">
            <v/>
          </cell>
          <cell r="E16" t="str">
            <v/>
          </cell>
          <cell r="F16" t="str">
            <v>5464.04</v>
          </cell>
          <cell r="G16" t="str">
            <v>RMB</v>
          </cell>
          <cell r="H16" t="str">
            <v>1</v>
          </cell>
          <cell r="I16">
            <v>5464.04</v>
          </cell>
        </row>
        <row r="17">
          <cell r="A17">
            <v>1382962</v>
          </cell>
          <cell r="B17" t="str">
            <v>普吉岛艾美海滩度假酒店</v>
          </cell>
          <cell r="C17" t="str">
            <v>11810196443174</v>
          </cell>
          <cell r="D17" t="str">
            <v/>
          </cell>
          <cell r="E17" t="str">
            <v/>
          </cell>
          <cell r="F17" t="str">
            <v>2502.58</v>
          </cell>
          <cell r="G17" t="str">
            <v>RMB</v>
          </cell>
          <cell r="H17" t="str">
            <v>1</v>
          </cell>
          <cell r="I17">
            <v>2502.58</v>
          </cell>
        </row>
        <row r="18">
          <cell r="A18">
            <v>1381817</v>
          </cell>
          <cell r="B18" t="str">
            <v>普吉岛艾美海滩度假酒店</v>
          </cell>
          <cell r="C18" t="str">
            <v>11810167655476</v>
          </cell>
          <cell r="D18" t="str">
            <v/>
          </cell>
          <cell r="E18" t="str">
            <v/>
          </cell>
          <cell r="F18" t="str">
            <v>7249.02</v>
          </cell>
          <cell r="G18" t="str">
            <v>RMB</v>
          </cell>
          <cell r="H18" t="str">
            <v>1</v>
          </cell>
          <cell r="I18">
            <v>7249.02</v>
          </cell>
        </row>
        <row r="19">
          <cell r="A19">
            <v>1373572</v>
          </cell>
          <cell r="B19" t="str">
            <v>普吉岛艾美海滩度假酒店</v>
          </cell>
          <cell r="C19" t="str">
            <v>11809244539574</v>
          </cell>
          <cell r="D19" t="str">
            <v>1373572</v>
          </cell>
          <cell r="E19" t="str">
            <v/>
          </cell>
          <cell r="F19" t="str">
            <v>3018.28</v>
          </cell>
          <cell r="G19" t="str">
            <v>RMB</v>
          </cell>
          <cell r="H19" t="str">
            <v>1</v>
          </cell>
          <cell r="I19">
            <v>3018.28</v>
          </cell>
        </row>
        <row r="20">
          <cell r="A20">
            <v>1374703</v>
          </cell>
          <cell r="B20" t="str">
            <v>普吉岛艾美海滩度假酒店</v>
          </cell>
          <cell r="C20" t="str">
            <v>11809273897176</v>
          </cell>
          <cell r="D20" t="str">
            <v/>
          </cell>
          <cell r="E20" t="str">
            <v/>
          </cell>
          <cell r="F20" t="str">
            <v>808.02</v>
          </cell>
          <cell r="G20" t="str">
            <v>RMB</v>
          </cell>
          <cell r="H20" t="str">
            <v>1</v>
          </cell>
          <cell r="I20">
            <v>808.02</v>
          </cell>
        </row>
        <row r="21">
          <cell r="A21">
            <v>1375393</v>
          </cell>
          <cell r="B21" t="str">
            <v>普吉岛海景酒店</v>
          </cell>
          <cell r="C21" t="str">
            <v>11809296686373</v>
          </cell>
          <cell r="D21" t="str">
            <v/>
          </cell>
          <cell r="E21" t="str">
            <v/>
          </cell>
          <cell r="F21" t="str">
            <v>1972.6</v>
          </cell>
          <cell r="G21" t="str">
            <v>RMB</v>
          </cell>
          <cell r="H21" t="str">
            <v>1</v>
          </cell>
          <cell r="I21">
            <v>1972.6</v>
          </cell>
        </row>
        <row r="22">
          <cell r="A22">
            <v>1382286</v>
          </cell>
          <cell r="B22" t="str">
            <v>苏梅岛洲际巴安达灵度假酒店</v>
          </cell>
          <cell r="C22" t="str">
            <v>11810174280740</v>
          </cell>
          <cell r="D22" t="str">
            <v/>
          </cell>
          <cell r="E22" t="str">
            <v/>
          </cell>
          <cell r="F22" t="str">
            <v>5573.22</v>
          </cell>
          <cell r="G22" t="str">
            <v>RMB</v>
          </cell>
          <cell r="H22" t="str">
            <v>1</v>
          </cell>
          <cell r="I22">
            <v>5573.22</v>
          </cell>
        </row>
        <row r="23">
          <cell r="A23">
            <v>1375007</v>
          </cell>
          <cell r="B23" t="str">
            <v>普吉岛芭东美爵酒店</v>
          </cell>
          <cell r="C23" t="str">
            <v>11809284069442</v>
          </cell>
          <cell r="D23" t="str">
            <v>370149</v>
          </cell>
          <cell r="E23" t="str">
            <v/>
          </cell>
          <cell r="F23" t="str">
            <v>5869.2</v>
          </cell>
          <cell r="G23" t="str">
            <v>RMB</v>
          </cell>
          <cell r="H23" t="str">
            <v>1</v>
          </cell>
          <cell r="I23">
            <v>5869.2</v>
          </cell>
        </row>
        <row r="24">
          <cell r="A24">
            <v>1382294</v>
          </cell>
          <cell r="B24" t="str">
            <v>普吉岛芭东美爵酒店</v>
          </cell>
          <cell r="C24" t="str">
            <v>11810176030954</v>
          </cell>
          <cell r="D24" t="str">
            <v>374633</v>
          </cell>
          <cell r="E24" t="str">
            <v/>
          </cell>
          <cell r="F24" t="str">
            <v>1607.52</v>
          </cell>
          <cell r="G24" t="str">
            <v>RMB</v>
          </cell>
          <cell r="H24" t="str">
            <v>1</v>
          </cell>
          <cell r="I24">
            <v>1607.52</v>
          </cell>
        </row>
        <row r="25">
          <cell r="A25">
            <v>1365487</v>
          </cell>
          <cell r="B25" t="str">
            <v>普吉岛千禧芭东度假村</v>
          </cell>
          <cell r="C25" t="str">
            <v>11809060119280</v>
          </cell>
          <cell r="D25" t="str">
            <v>45121049</v>
          </cell>
          <cell r="E25" t="str">
            <v/>
          </cell>
          <cell r="F25" t="str">
            <v>1759.02</v>
          </cell>
          <cell r="G25" t="str">
            <v>RMB</v>
          </cell>
          <cell r="H25" t="str">
            <v>1</v>
          </cell>
          <cell r="I25">
            <v>1759.02</v>
          </cell>
        </row>
        <row r="26">
          <cell r="A26">
            <v>1381398</v>
          </cell>
          <cell r="B26" t="str">
            <v>清迈香格里拉酒店</v>
          </cell>
          <cell r="C26" t="str">
            <v>11810155943140</v>
          </cell>
          <cell r="D26" t="str">
            <v>36100172</v>
          </cell>
          <cell r="E26" t="str">
            <v/>
          </cell>
          <cell r="F26" t="str">
            <v>4369.68</v>
          </cell>
          <cell r="G26" t="str">
            <v>RMB</v>
          </cell>
          <cell r="H26" t="str">
            <v>1</v>
          </cell>
          <cell r="I26">
            <v>4369.68</v>
          </cell>
        </row>
        <row r="27">
          <cell r="A27">
            <v>1365057</v>
          </cell>
          <cell r="B27" t="str">
            <v>普吉岛卡塔塔尼海滩度假村</v>
          </cell>
          <cell r="C27" t="str">
            <v>11808312889983</v>
          </cell>
          <cell r="D27" t="str">
            <v>1365057</v>
          </cell>
          <cell r="E27" t="str">
            <v/>
          </cell>
          <cell r="F27" t="str">
            <v>3680.94</v>
          </cell>
          <cell r="G27" t="str">
            <v>RMB</v>
          </cell>
          <cell r="H27" t="str">
            <v>1</v>
          </cell>
          <cell r="I27">
            <v>3680.94</v>
          </cell>
        </row>
        <row r="28">
          <cell r="A28">
            <v>1383065</v>
          </cell>
          <cell r="B28" t="str">
            <v>曼谷铂尔曼皇权酒店</v>
          </cell>
          <cell r="C28" t="str">
            <v>11810193039054</v>
          </cell>
          <cell r="D28" t="str">
            <v/>
          </cell>
          <cell r="E28" t="str">
            <v/>
          </cell>
          <cell r="F28" t="str">
            <v>2289</v>
          </cell>
          <cell r="G28" t="str">
            <v>RMB</v>
          </cell>
          <cell r="H28" t="str">
            <v>1</v>
          </cell>
          <cell r="I28">
            <v>2289</v>
          </cell>
        </row>
        <row r="29">
          <cell r="A29">
            <v>1381432</v>
          </cell>
          <cell r="B29" t="str">
            <v>曼谷洲际酒店</v>
          </cell>
          <cell r="C29" t="str">
            <v>11810156093444</v>
          </cell>
          <cell r="D29" t="str">
            <v>3459870</v>
          </cell>
          <cell r="E29" t="str">
            <v/>
          </cell>
          <cell r="F29" t="str">
            <v>2754.38</v>
          </cell>
          <cell r="G29" t="str">
            <v>RMB</v>
          </cell>
          <cell r="H29" t="str">
            <v>1</v>
          </cell>
          <cell r="I29">
            <v>2754.38</v>
          </cell>
        </row>
        <row r="30">
          <cell r="A30">
            <v>1382620</v>
          </cell>
          <cell r="B30" t="str">
            <v>普吉岛苏林酒店</v>
          </cell>
          <cell r="C30" t="str">
            <v>11810189149985</v>
          </cell>
          <cell r="D30" t="str">
            <v/>
          </cell>
          <cell r="E30" t="str">
            <v/>
          </cell>
          <cell r="F30" t="str">
            <v>3448.62</v>
          </cell>
          <cell r="G30" t="str">
            <v>RMB</v>
          </cell>
          <cell r="H30" t="str">
            <v>1</v>
          </cell>
          <cell r="I30">
            <v>3448.62</v>
          </cell>
        </row>
        <row r="31">
          <cell r="A31">
            <v>1380935</v>
          </cell>
          <cell r="B31" t="str">
            <v>长滩岛林德酒店</v>
          </cell>
          <cell r="C31" t="str">
            <v>11810160151096</v>
          </cell>
          <cell r="D31" t="str">
            <v/>
          </cell>
          <cell r="E31" t="str">
            <v/>
          </cell>
          <cell r="F31" t="str">
            <v>6866.1</v>
          </cell>
          <cell r="G31" t="str">
            <v>RMB</v>
          </cell>
          <cell r="H31" t="str">
            <v>1</v>
          </cell>
          <cell r="I31">
            <v>6866.1</v>
          </cell>
        </row>
        <row r="32">
          <cell r="A32">
            <v>1381681</v>
          </cell>
          <cell r="B32" t="str">
            <v>普吉岛卡塔磐石度假村</v>
          </cell>
          <cell r="C32" t="str">
            <v>11810168398590</v>
          </cell>
          <cell r="D32" t="str">
            <v/>
          </cell>
          <cell r="E32" t="str">
            <v/>
          </cell>
          <cell r="F32" t="str">
            <v>21764.64</v>
          </cell>
          <cell r="G32" t="str">
            <v>RMB</v>
          </cell>
          <cell r="H32" t="str">
            <v>1</v>
          </cell>
          <cell r="I32">
            <v>21764.64</v>
          </cell>
        </row>
        <row r="33">
          <cell r="A33">
            <v>1381333</v>
          </cell>
          <cell r="B33" t="str">
            <v>普吉岛卡利马度假村及水疗中心</v>
          </cell>
          <cell r="C33" t="str">
            <v>11810156711563</v>
          </cell>
          <cell r="D33" t="str">
            <v>354322</v>
          </cell>
          <cell r="E33" t="str">
            <v/>
          </cell>
          <cell r="F33" t="str">
            <v>2123.88</v>
          </cell>
          <cell r="G33" t="str">
            <v>RMB</v>
          </cell>
          <cell r="H33" t="str">
            <v>1</v>
          </cell>
          <cell r="I33">
            <v>2123.88</v>
          </cell>
        </row>
        <row r="34">
          <cell r="A34">
            <v>1381649</v>
          </cell>
          <cell r="B34" t="str">
            <v>普吉盛泰澜海滩度假村</v>
          </cell>
          <cell r="C34" t="str">
            <v>11810162119324</v>
          </cell>
          <cell r="D34" t="str">
            <v/>
          </cell>
          <cell r="E34" t="str">
            <v/>
          </cell>
          <cell r="F34" t="str">
            <v>3107.38</v>
          </cell>
          <cell r="G34" t="str">
            <v>RMB</v>
          </cell>
          <cell r="H34" t="str">
            <v>1</v>
          </cell>
          <cell r="I34">
            <v>3107.38</v>
          </cell>
        </row>
        <row r="35">
          <cell r="A35">
            <v>1381652</v>
          </cell>
          <cell r="B35" t="str">
            <v>普吉岛假日度假酒店</v>
          </cell>
          <cell r="C35" t="str">
            <v>11810166080293</v>
          </cell>
          <cell r="D35" t="str">
            <v>27546220</v>
          </cell>
          <cell r="E35" t="str">
            <v/>
          </cell>
          <cell r="F35" t="str">
            <v>2040.44</v>
          </cell>
          <cell r="G35" t="str">
            <v>RMB</v>
          </cell>
          <cell r="H35" t="str">
            <v>1</v>
          </cell>
          <cell r="I35">
            <v>2040.44</v>
          </cell>
        </row>
        <row r="36">
          <cell r="A36">
            <v>1381624</v>
          </cell>
          <cell r="B36" t="str">
            <v>普吉岛假日度假酒店</v>
          </cell>
          <cell r="C36" t="str">
            <v>11810162313551</v>
          </cell>
          <cell r="D36" t="str">
            <v>22871226</v>
          </cell>
          <cell r="E36" t="str">
            <v/>
          </cell>
          <cell r="F36" t="str">
            <v>4224.15</v>
          </cell>
          <cell r="G36" t="str">
            <v>RMB</v>
          </cell>
          <cell r="H36" t="str">
            <v>1</v>
          </cell>
          <cell r="I36">
            <v>4224.15</v>
          </cell>
        </row>
        <row r="37">
          <cell r="A37">
            <v>1381639</v>
          </cell>
          <cell r="B37" t="str">
            <v>普吉岛假日度假酒店</v>
          </cell>
          <cell r="C37" t="str">
            <v>11810168308519</v>
          </cell>
          <cell r="D37" t="str">
            <v/>
          </cell>
          <cell r="E37" t="str">
            <v/>
          </cell>
          <cell r="F37" t="str">
            <v>4080.88</v>
          </cell>
          <cell r="G37" t="str">
            <v>RMB</v>
          </cell>
          <cell r="H37" t="str">
            <v>1</v>
          </cell>
          <cell r="I37">
            <v>4080.88</v>
          </cell>
        </row>
        <row r="38">
          <cell r="A38">
            <v>1380583</v>
          </cell>
          <cell r="B38" t="str">
            <v>普吉岛假日度假酒店</v>
          </cell>
          <cell r="C38" t="str">
            <v>11810131995161</v>
          </cell>
          <cell r="D38" t="str">
            <v/>
          </cell>
          <cell r="E38" t="str">
            <v/>
          </cell>
          <cell r="F38" t="str">
            <v>1760.66</v>
          </cell>
          <cell r="G38" t="str">
            <v>RMB</v>
          </cell>
          <cell r="H38" t="str">
            <v>1</v>
          </cell>
          <cell r="I38">
            <v>1760.66</v>
          </cell>
        </row>
        <row r="39">
          <cell r="A39">
            <v>1380666</v>
          </cell>
          <cell r="B39" t="str">
            <v>普吉岛假日度假酒店</v>
          </cell>
          <cell r="C39" t="str">
            <v>11810137716511</v>
          </cell>
          <cell r="D39" t="str">
            <v/>
          </cell>
          <cell r="E39" t="str">
            <v/>
          </cell>
          <cell r="F39" t="str">
            <v>4055.4</v>
          </cell>
          <cell r="G39" t="str">
            <v>RMB</v>
          </cell>
          <cell r="H39" t="str">
            <v>1</v>
          </cell>
          <cell r="I39">
            <v>4055.4</v>
          </cell>
        </row>
        <row r="40">
          <cell r="A40">
            <v>1382702</v>
          </cell>
          <cell r="B40" t="str">
            <v>普吉岛假日度假酒店</v>
          </cell>
          <cell r="C40" t="str">
            <v>11810182002312</v>
          </cell>
          <cell r="D40" t="str">
            <v/>
          </cell>
          <cell r="E40" t="str">
            <v/>
          </cell>
          <cell r="F40" t="str">
            <v>3916.08</v>
          </cell>
          <cell r="G40" t="str">
            <v>RMB</v>
          </cell>
          <cell r="H40" t="str">
            <v>1</v>
          </cell>
          <cell r="I40">
            <v>3916.08</v>
          </cell>
        </row>
        <row r="41">
          <cell r="A41">
            <v>1382374</v>
          </cell>
          <cell r="B41" t="str">
            <v>普吉岛假日度假酒店</v>
          </cell>
          <cell r="C41" t="str">
            <v>11810183719271,11810182655133</v>
          </cell>
          <cell r="D41" t="str">
            <v/>
          </cell>
          <cell r="E41" t="str">
            <v/>
          </cell>
          <cell r="F41" t="str">
            <v>4210</v>
          </cell>
          <cell r="G41" t="str">
            <v>RMB</v>
          </cell>
          <cell r="H41" t="str">
            <v>1</v>
          </cell>
          <cell r="I41">
            <v>4210</v>
          </cell>
        </row>
        <row r="42">
          <cell r="A42">
            <v>1358243</v>
          </cell>
          <cell r="B42" t="str">
            <v>普吉岛假日度假酒店</v>
          </cell>
          <cell r="C42" t="str">
            <v>11810088170319</v>
          </cell>
          <cell r="D42" t="str">
            <v/>
          </cell>
          <cell r="E42" t="str">
            <v/>
          </cell>
          <cell r="F42" t="str">
            <v>6717.52</v>
          </cell>
          <cell r="G42" t="str">
            <v>RMB</v>
          </cell>
          <cell r="H42" t="str">
            <v>1</v>
          </cell>
          <cell r="I42">
            <v>6717.52</v>
          </cell>
        </row>
        <row r="43">
          <cell r="A43">
            <v>1379809</v>
          </cell>
          <cell r="B43" t="str">
            <v>普吉岛假日度假酒店</v>
          </cell>
          <cell r="C43" t="str">
            <v>11810123266237</v>
          </cell>
          <cell r="D43" t="str">
            <v/>
          </cell>
          <cell r="E43" t="str">
            <v/>
          </cell>
          <cell r="F43" t="str">
            <v>2023.83</v>
          </cell>
          <cell r="G43" t="str">
            <v>RMB</v>
          </cell>
          <cell r="H43" t="str">
            <v>1</v>
          </cell>
          <cell r="I43">
            <v>2023.83</v>
          </cell>
        </row>
        <row r="44">
          <cell r="A44">
            <v>1382974</v>
          </cell>
          <cell r="B44" t="str">
            <v>普吉岛假日度假酒店</v>
          </cell>
          <cell r="C44" t="str">
            <v>11810197788995</v>
          </cell>
          <cell r="D44" t="str">
            <v/>
          </cell>
          <cell r="E44" t="str">
            <v/>
          </cell>
          <cell r="F44" t="str">
            <v>6150.5</v>
          </cell>
          <cell r="G44" t="str">
            <v>RMB</v>
          </cell>
          <cell r="H44" t="str">
            <v>1</v>
          </cell>
          <cell r="I44">
            <v>6150.5</v>
          </cell>
        </row>
        <row r="45">
          <cell r="A45">
            <v>1382238</v>
          </cell>
          <cell r="B45" t="str">
            <v>普吉岛假日度假酒店</v>
          </cell>
          <cell r="C45" t="str">
            <v>11810179966028</v>
          </cell>
          <cell r="D45" t="str">
            <v/>
          </cell>
          <cell r="E45" t="str">
            <v/>
          </cell>
          <cell r="F45" t="str">
            <v>5608.5</v>
          </cell>
          <cell r="G45" t="str">
            <v>RMB</v>
          </cell>
          <cell r="H45" t="str">
            <v>1</v>
          </cell>
          <cell r="I45">
            <v>5608.5</v>
          </cell>
        </row>
        <row r="46">
          <cell r="A46">
            <v>1383368</v>
          </cell>
          <cell r="B46" t="str">
            <v>普吉岛假日度假酒店</v>
          </cell>
          <cell r="C46" t="str">
            <v>11810227413694</v>
          </cell>
          <cell r="D46" t="str">
            <v/>
          </cell>
          <cell r="E46" t="str">
            <v/>
          </cell>
          <cell r="F46" t="str">
            <v>4099.7</v>
          </cell>
          <cell r="G46" t="str">
            <v>RMB</v>
          </cell>
          <cell r="H46" t="str">
            <v>1</v>
          </cell>
          <cell r="I46">
            <v>4099.7</v>
          </cell>
        </row>
        <row r="47">
          <cell r="A47">
            <v>1377025</v>
          </cell>
          <cell r="B47" t="str">
            <v>普吉岛假日度假酒店</v>
          </cell>
          <cell r="C47" t="str">
            <v>11810150536199</v>
          </cell>
          <cell r="D47" t="str">
            <v/>
          </cell>
          <cell r="E47" t="str">
            <v/>
          </cell>
          <cell r="F47" t="str">
            <v>3230.8</v>
          </cell>
          <cell r="G47" t="str">
            <v>RMB</v>
          </cell>
          <cell r="H47" t="str">
            <v>1</v>
          </cell>
          <cell r="I47">
            <v>3230.8</v>
          </cell>
        </row>
        <row r="48">
          <cell r="A48">
            <v>1379665</v>
          </cell>
          <cell r="B48" t="str">
            <v>普吉岛假日度假酒店</v>
          </cell>
          <cell r="C48" t="str">
            <v>11810118968094</v>
          </cell>
          <cell r="D48" t="str">
            <v/>
          </cell>
          <cell r="E48" t="str">
            <v/>
          </cell>
          <cell r="F48" t="str">
            <v>1591.2</v>
          </cell>
          <cell r="G48" t="str">
            <v>RMB</v>
          </cell>
          <cell r="H48" t="str">
            <v>1</v>
          </cell>
          <cell r="I48">
            <v>1591.2</v>
          </cell>
        </row>
        <row r="49">
          <cell r="A49">
            <v>1363105</v>
          </cell>
          <cell r="B49" t="str">
            <v>普吉岛假日度假酒店</v>
          </cell>
          <cell r="C49" t="str">
            <v>11810092299132</v>
          </cell>
          <cell r="D49" t="str">
            <v/>
          </cell>
          <cell r="E49" t="str">
            <v/>
          </cell>
          <cell r="F49" t="str">
            <v>3296.65</v>
          </cell>
          <cell r="G49" t="str">
            <v>RMB</v>
          </cell>
          <cell r="H49" t="str">
            <v>1</v>
          </cell>
          <cell r="I49">
            <v>3296.65</v>
          </cell>
        </row>
        <row r="50">
          <cell r="A50">
            <v>1380054</v>
          </cell>
          <cell r="B50" t="str">
            <v>曼谷香格里拉大酒店</v>
          </cell>
          <cell r="C50" t="str">
            <v>11810126951650</v>
          </cell>
          <cell r="D50" t="str">
            <v>11038943,11038944,11038945,11038946,11038947</v>
          </cell>
          <cell r="E50" t="str">
            <v/>
          </cell>
          <cell r="F50" t="str">
            <v>18198.75</v>
          </cell>
          <cell r="G50" t="str">
            <v>RMB</v>
          </cell>
          <cell r="H50" t="str">
            <v>1</v>
          </cell>
          <cell r="I50">
            <v>18198.75</v>
          </cell>
        </row>
        <row r="51">
          <cell r="A51">
            <v>1381261</v>
          </cell>
          <cell r="B51" t="str">
            <v>大阪难波假日酒店</v>
          </cell>
          <cell r="C51" t="str">
            <v>11808233345973</v>
          </cell>
          <cell r="D51" t="str">
            <v>111</v>
          </cell>
          <cell r="E51" t="str">
            <v/>
          </cell>
          <cell r="F51" t="str">
            <v>6059.44</v>
          </cell>
          <cell r="G51" t="str">
            <v>RMB</v>
          </cell>
          <cell r="H51" t="str">
            <v>1</v>
          </cell>
          <cell r="I51">
            <v>6059.44</v>
          </cell>
        </row>
        <row r="52">
          <cell r="A52">
            <v>1373773</v>
          </cell>
          <cell r="B52" t="str">
            <v>清迈U尼姆曼酒店</v>
          </cell>
          <cell r="C52" t="str">
            <v>11809250450982</v>
          </cell>
          <cell r="D52" t="str">
            <v>30465</v>
          </cell>
          <cell r="E52" t="str">
            <v/>
          </cell>
          <cell r="F52" t="str">
            <v>4249.14</v>
          </cell>
          <cell r="G52" t="str">
            <v>RMB</v>
          </cell>
          <cell r="H52" t="str">
            <v>1</v>
          </cell>
          <cell r="I52">
            <v>4249.14</v>
          </cell>
        </row>
        <row r="53">
          <cell r="A53">
            <v>1365056</v>
          </cell>
          <cell r="B53" t="str">
            <v>普吉岛美林海滩万豪度假酒店</v>
          </cell>
          <cell r="C53" t="str">
            <v>11808317864821</v>
          </cell>
          <cell r="D53" t="str">
            <v>1365056</v>
          </cell>
          <cell r="E53" t="str">
            <v/>
          </cell>
          <cell r="F53" t="str">
            <v>3210.84</v>
          </cell>
          <cell r="G53" t="str">
            <v>RMB</v>
          </cell>
          <cell r="H53" t="str">
            <v>1</v>
          </cell>
          <cell r="I53">
            <v>3210.84</v>
          </cell>
        </row>
        <row r="54">
          <cell r="A54">
            <v>1380067</v>
          </cell>
          <cell r="B54" t="str">
            <v>萨拉苏梅崇文海滩酒店</v>
          </cell>
          <cell r="C54" t="str">
            <v>11810124122795</v>
          </cell>
          <cell r="D54" t="str">
            <v>55511</v>
          </cell>
          <cell r="E54" t="str">
            <v/>
          </cell>
          <cell r="F54" t="str">
            <v>1903.3</v>
          </cell>
          <cell r="G54" t="str">
            <v>RMB</v>
          </cell>
          <cell r="H54" t="str">
            <v>1</v>
          </cell>
          <cell r="I54">
            <v>1903.3</v>
          </cell>
        </row>
        <row r="55">
          <cell r="A55">
            <v>1362090</v>
          </cell>
          <cell r="B55" t="str">
            <v>曼谷素坤逸X2氛围酒店</v>
          </cell>
          <cell r="C55" t="str">
            <v>11808300600052</v>
          </cell>
          <cell r="D55" t="str">
            <v>36225</v>
          </cell>
          <cell r="E55" t="str">
            <v/>
          </cell>
          <cell r="F55" t="str">
            <v>941.1</v>
          </cell>
          <cell r="G55" t="str">
            <v>RMB</v>
          </cell>
          <cell r="H55" t="str">
            <v>1</v>
          </cell>
          <cell r="I55">
            <v>941.1</v>
          </cell>
        </row>
        <row r="56">
          <cell r="A56">
            <v>1378687</v>
          </cell>
          <cell r="B56" t="str">
            <v>画廊酒店（普吉岛相片酒店）</v>
          </cell>
          <cell r="C56" t="str">
            <v>11810090525089</v>
          </cell>
          <cell r="D56" t="str">
            <v>10260862</v>
          </cell>
          <cell r="E56" t="str">
            <v/>
          </cell>
          <cell r="F56" t="str">
            <v>1207.68</v>
          </cell>
          <cell r="G56" t="str">
            <v>RMB</v>
          </cell>
          <cell r="H56" t="str">
            <v>1</v>
          </cell>
          <cell r="I56">
            <v>1207.68</v>
          </cell>
        </row>
        <row r="57">
          <cell r="A57">
            <v>1383656</v>
          </cell>
          <cell r="B57" t="str">
            <v>普吉岛查纳莱鲜花度假酒店</v>
          </cell>
          <cell r="C57" t="str">
            <v>11810207731292</v>
          </cell>
          <cell r="D57" t="str">
            <v/>
          </cell>
          <cell r="E57" t="str">
            <v/>
          </cell>
          <cell r="F57" t="str">
            <v>2007.56</v>
          </cell>
          <cell r="G57" t="str">
            <v>RMB</v>
          </cell>
          <cell r="H57" t="str">
            <v>1</v>
          </cell>
          <cell r="I57">
            <v>2007.56</v>
          </cell>
        </row>
        <row r="58">
          <cell r="A58">
            <v>1337972</v>
          </cell>
          <cell r="B58" t="str">
            <v>薄荷岛汉娜度假村</v>
          </cell>
          <cell r="C58" t="str">
            <v>11807193735833</v>
          </cell>
          <cell r="D58" t="str">
            <v>HBM436-7665</v>
          </cell>
          <cell r="E58" t="str">
            <v/>
          </cell>
          <cell r="F58" t="str">
            <v>1102.84</v>
          </cell>
          <cell r="G58" t="str">
            <v>RMB</v>
          </cell>
          <cell r="H58" t="str">
            <v>1</v>
          </cell>
          <cell r="I58">
            <v>1102.84</v>
          </cell>
        </row>
        <row r="59">
          <cell r="A59">
            <v>1370566</v>
          </cell>
          <cell r="B59" t="str">
            <v>东京新宿王子大饭店</v>
          </cell>
          <cell r="C59" t="str">
            <v>11809150717658</v>
          </cell>
          <cell r="D59" t="str">
            <v>181716646</v>
          </cell>
          <cell r="E59" t="str">
            <v/>
          </cell>
          <cell r="F59" t="str">
            <v>3346.95</v>
          </cell>
          <cell r="G59" t="str">
            <v>RMB</v>
          </cell>
          <cell r="H59" t="str">
            <v>1</v>
          </cell>
          <cell r="I59">
            <v>3346.95</v>
          </cell>
        </row>
        <row r="60">
          <cell r="A60">
            <v>1372501</v>
          </cell>
          <cell r="B60" t="str">
            <v>东京新宿王子大饭店</v>
          </cell>
          <cell r="C60" t="str">
            <v>11809213342654</v>
          </cell>
          <cell r="D60" t="str">
            <v>181718378</v>
          </cell>
          <cell r="E60" t="str">
            <v/>
          </cell>
          <cell r="F60" t="str">
            <v>2765.4</v>
          </cell>
          <cell r="G60" t="str">
            <v>RMB</v>
          </cell>
          <cell r="H60" t="str">
            <v>1</v>
          </cell>
          <cell r="I60">
            <v>2765.4</v>
          </cell>
        </row>
        <row r="61">
          <cell r="A61">
            <v>1367842</v>
          </cell>
          <cell r="B61" t="str">
            <v>东京新宿王子大饭店</v>
          </cell>
          <cell r="C61" t="str">
            <v>11809100027057</v>
          </cell>
          <cell r="D61" t="str">
            <v>181715083</v>
          </cell>
          <cell r="E61" t="str">
            <v/>
          </cell>
          <cell r="F61" t="str">
            <v>2768.1</v>
          </cell>
          <cell r="G61" t="str">
            <v>RMB</v>
          </cell>
          <cell r="H61" t="str">
            <v>1</v>
          </cell>
          <cell r="I61">
            <v>2768.1</v>
          </cell>
        </row>
        <row r="62">
          <cell r="A62">
            <v>1359367</v>
          </cell>
          <cell r="B62" t="str">
            <v>斐济海滩希尔顿度假酒店及水疗中心</v>
          </cell>
          <cell r="C62" t="str">
            <v>11808248572850</v>
          </cell>
          <cell r="D62" t="str">
            <v>3481459100</v>
          </cell>
          <cell r="E62" t="str">
            <v/>
          </cell>
          <cell r="F62" t="str">
            <v>6913</v>
          </cell>
          <cell r="G62" t="str">
            <v>RMB</v>
          </cell>
          <cell r="H62" t="str">
            <v>1</v>
          </cell>
          <cell r="I62">
            <v>6913</v>
          </cell>
        </row>
        <row r="63">
          <cell r="A63">
            <v>1362268</v>
          </cell>
          <cell r="B63" t="str">
            <v>伦敦国会酒店</v>
          </cell>
          <cell r="C63" t="str">
            <v>11808302506297</v>
          </cell>
          <cell r="D63" t="str">
            <v/>
          </cell>
          <cell r="E63" t="str">
            <v/>
          </cell>
          <cell r="F63" t="str">
            <v>7726.08</v>
          </cell>
          <cell r="G63" t="str">
            <v>RMB</v>
          </cell>
          <cell r="H63" t="str">
            <v>1</v>
          </cell>
          <cell r="I63">
            <v>7726.08</v>
          </cell>
        </row>
        <row r="64">
          <cell r="A64">
            <v>1379445</v>
          </cell>
          <cell r="B64" t="str">
            <v>华美达阿姆斯特丹史基浦机场酒店</v>
          </cell>
          <cell r="C64" t="str">
            <v>11810110031358</v>
          </cell>
          <cell r="D64" t="str">
            <v/>
          </cell>
          <cell r="E64" t="str">
            <v/>
          </cell>
          <cell r="F64" t="str">
            <v>2483.38</v>
          </cell>
          <cell r="G64" t="str">
            <v>RMB</v>
          </cell>
          <cell r="H64" t="str">
            <v>1</v>
          </cell>
          <cell r="I64">
            <v>2483.38</v>
          </cell>
        </row>
        <row r="65">
          <cell r="A65">
            <v>1381887</v>
          </cell>
          <cell r="B65" t="str">
            <v>曼谷阿诺玛酒店</v>
          </cell>
          <cell r="C65" t="str">
            <v>11810169799983</v>
          </cell>
          <cell r="D65" t="str">
            <v>39731752</v>
          </cell>
          <cell r="E65" t="str">
            <v/>
          </cell>
          <cell r="F65" t="str">
            <v>2339.44</v>
          </cell>
          <cell r="G65" t="str">
            <v>RMB</v>
          </cell>
          <cell r="H65" t="str">
            <v>1</v>
          </cell>
          <cell r="I65">
            <v>2339.44</v>
          </cell>
        </row>
        <row r="66">
          <cell r="A66">
            <v>1383183</v>
          </cell>
          <cell r="B66" t="str">
            <v>曼谷彩虹云宵酒店</v>
          </cell>
          <cell r="C66" t="str">
            <v>11810195594664</v>
          </cell>
          <cell r="D66" t="str">
            <v/>
          </cell>
          <cell r="E66" t="str">
            <v/>
          </cell>
          <cell r="F66" t="str">
            <v>639.63</v>
          </cell>
          <cell r="G66" t="str">
            <v>RMB</v>
          </cell>
          <cell r="H66" t="str">
            <v>1</v>
          </cell>
          <cell r="I66">
            <v>639.63</v>
          </cell>
        </row>
        <row r="67">
          <cell r="A67">
            <v>1382357</v>
          </cell>
          <cell r="B67" t="str">
            <v>曼谷彩虹云宵酒店</v>
          </cell>
          <cell r="C67" t="str">
            <v>11810172852387</v>
          </cell>
          <cell r="D67" t="str">
            <v/>
          </cell>
          <cell r="E67" t="str">
            <v/>
          </cell>
          <cell r="F67" t="str">
            <v>645.89</v>
          </cell>
          <cell r="G67" t="str">
            <v>RMB</v>
          </cell>
          <cell r="H67" t="str">
            <v>1</v>
          </cell>
          <cell r="I67">
            <v>645.89</v>
          </cell>
        </row>
        <row r="68">
          <cell r="A68">
            <v>1378692</v>
          </cell>
          <cell r="B68" t="str">
            <v>普吉岛小娘惹酒店</v>
          </cell>
          <cell r="C68" t="str">
            <v>11810091554923</v>
          </cell>
          <cell r="D68" t="str">
            <v>21996</v>
          </cell>
          <cell r="E68" t="str">
            <v/>
          </cell>
          <cell r="F68" t="str">
            <v>308.04</v>
          </cell>
          <cell r="G68" t="str">
            <v>RMB</v>
          </cell>
          <cell r="H68" t="str">
            <v>1</v>
          </cell>
          <cell r="I68">
            <v>308.04</v>
          </cell>
        </row>
        <row r="69">
          <cell r="A69">
            <v>1383506</v>
          </cell>
          <cell r="B69" t="str">
            <v>普吉岛太阳之翼卡马拉海滩度假村</v>
          </cell>
          <cell r="C69" t="str">
            <v>11810205722857</v>
          </cell>
          <cell r="D69" t="str">
            <v/>
          </cell>
          <cell r="E69" t="str">
            <v/>
          </cell>
          <cell r="F69" t="str">
            <v>3416.82</v>
          </cell>
          <cell r="G69" t="str">
            <v>RMB</v>
          </cell>
          <cell r="H69" t="str">
            <v>1</v>
          </cell>
          <cell r="I69">
            <v>3416.82</v>
          </cell>
        </row>
        <row r="70">
          <cell r="A70">
            <v>1382015</v>
          </cell>
          <cell r="B70" t="str">
            <v>索菲特甲米佛基拉高尔夫水疗度假村</v>
          </cell>
          <cell r="C70" t="str">
            <v>11810174778187</v>
          </cell>
          <cell r="D70" t="str">
            <v/>
          </cell>
          <cell r="E70" t="str">
            <v/>
          </cell>
          <cell r="F70" t="str">
            <v>3055.02</v>
          </cell>
          <cell r="G70" t="str">
            <v>RMB</v>
          </cell>
          <cell r="H70" t="str">
            <v>1</v>
          </cell>
          <cell r="I70">
            <v>3055.02</v>
          </cell>
        </row>
        <row r="71">
          <cell r="A71">
            <v>1358578</v>
          </cell>
          <cell r="B71" t="str">
            <v>普吉岛萨瓦斯德乡村酒店</v>
          </cell>
          <cell r="C71" t="str">
            <v>11808231747520</v>
          </cell>
          <cell r="D71" t="str">
            <v>123657-8</v>
          </cell>
          <cell r="E71" t="str">
            <v/>
          </cell>
          <cell r="F71" t="str">
            <v>3847.6</v>
          </cell>
          <cell r="G71" t="str">
            <v>RMB</v>
          </cell>
          <cell r="H71" t="str">
            <v>1</v>
          </cell>
          <cell r="I71">
            <v>3847.6</v>
          </cell>
        </row>
        <row r="72">
          <cell r="A72">
            <v>1381714</v>
          </cell>
          <cell r="B72" t="str">
            <v>芭堤雅都喜天丽酒店</v>
          </cell>
          <cell r="C72" t="str">
            <v>11810167513076</v>
          </cell>
          <cell r="D72" t="str">
            <v/>
          </cell>
          <cell r="E72" t="str">
            <v/>
          </cell>
          <cell r="F72" t="str">
            <v>2325.6</v>
          </cell>
          <cell r="G72" t="str">
            <v>RMB</v>
          </cell>
          <cell r="H72" t="str">
            <v>1</v>
          </cell>
          <cell r="I72">
            <v>2325.6</v>
          </cell>
        </row>
        <row r="73">
          <cell r="A73">
            <v>1383032</v>
          </cell>
          <cell r="B73" t="str">
            <v>普吉岛艾希莉焦点酒店</v>
          </cell>
          <cell r="C73" t="str">
            <v>11810192825980</v>
          </cell>
          <cell r="D73" t="str">
            <v>197377</v>
          </cell>
          <cell r="E73" t="str">
            <v/>
          </cell>
          <cell r="F73" t="str">
            <v>1126.1</v>
          </cell>
          <cell r="G73" t="str">
            <v>RMB</v>
          </cell>
          <cell r="H73" t="str">
            <v>1</v>
          </cell>
          <cell r="I73">
            <v>1126.1</v>
          </cell>
        </row>
        <row r="74">
          <cell r="A74">
            <v>1380076</v>
          </cell>
          <cell r="B74" t="str">
            <v>苏梅岛布里扎海滩度假村</v>
          </cell>
          <cell r="C74" t="str">
            <v>11810122136256</v>
          </cell>
          <cell r="D74" t="str">
            <v/>
          </cell>
          <cell r="E74" t="str">
            <v/>
          </cell>
          <cell r="F74" t="str">
            <v>1120.65</v>
          </cell>
          <cell r="G74" t="str">
            <v>RMB</v>
          </cell>
          <cell r="H74" t="str">
            <v>1</v>
          </cell>
          <cell r="I74">
            <v>1120.65</v>
          </cell>
        </row>
        <row r="75">
          <cell r="A75">
            <v>1378689</v>
          </cell>
          <cell r="B75" t="str">
            <v>普吉岛芭东艾希莉高地酒店公寓</v>
          </cell>
          <cell r="C75" t="str">
            <v>11810099583543</v>
          </cell>
          <cell r="D75" t="str">
            <v/>
          </cell>
          <cell r="E75" t="str">
            <v/>
          </cell>
          <cell r="F75" t="str">
            <v>1953.72</v>
          </cell>
          <cell r="G75" t="str">
            <v>RMB</v>
          </cell>
          <cell r="H75" t="str">
            <v>1</v>
          </cell>
          <cell r="I75">
            <v>1953.72</v>
          </cell>
        </row>
        <row r="76">
          <cell r="A76">
            <v>1377824</v>
          </cell>
          <cell r="B76" t="str">
            <v>卓美亚帆船酒店</v>
          </cell>
          <cell r="C76" t="str">
            <v>11810080598264</v>
          </cell>
          <cell r="D76" t="str">
            <v/>
          </cell>
          <cell r="E76" t="str">
            <v/>
          </cell>
          <cell r="F76" t="str">
            <v>16655.02</v>
          </cell>
          <cell r="G76" t="str">
            <v>RMB</v>
          </cell>
          <cell r="H76" t="str">
            <v>1</v>
          </cell>
          <cell r="I76">
            <v>16655.02</v>
          </cell>
        </row>
        <row r="77">
          <cell r="A77">
            <v>1353273</v>
          </cell>
          <cell r="B77" t="str">
            <v>阿克塔马德福酒店</v>
          </cell>
          <cell r="C77" t="str">
            <v>11808145975205</v>
          </cell>
          <cell r="D77" t="str">
            <v>26521853</v>
          </cell>
          <cell r="E77" t="str">
            <v/>
          </cell>
          <cell r="F77" t="str">
            <v>2741.88</v>
          </cell>
          <cell r="G77" t="str">
            <v>RMB</v>
          </cell>
          <cell r="H77" t="str">
            <v>1</v>
          </cell>
          <cell r="I77">
            <v>2741.88</v>
          </cell>
        </row>
        <row r="78">
          <cell r="A78">
            <v>1375075</v>
          </cell>
          <cell r="B78" t="str">
            <v>京都全日空皇冠假日酒店</v>
          </cell>
          <cell r="C78" t="str">
            <v>11809285858314</v>
          </cell>
          <cell r="D78" t="str">
            <v/>
          </cell>
          <cell r="E78" t="str">
            <v/>
          </cell>
          <cell r="F78" t="str">
            <v>1137.33</v>
          </cell>
          <cell r="G78" t="str">
            <v>RMB</v>
          </cell>
          <cell r="H78" t="str">
            <v>1</v>
          </cell>
          <cell r="I78">
            <v>1137.33</v>
          </cell>
        </row>
        <row r="79">
          <cell r="A79">
            <v>1377565</v>
          </cell>
          <cell r="B79" t="str">
            <v>宜必思尚品大阪酒店</v>
          </cell>
          <cell r="C79" t="str">
            <v>11810058749989</v>
          </cell>
          <cell r="D79" t="str">
            <v/>
          </cell>
          <cell r="E79" t="str">
            <v/>
          </cell>
          <cell r="F79" t="str">
            <v>2183.17</v>
          </cell>
          <cell r="G79" t="str">
            <v>RMB</v>
          </cell>
          <cell r="H79" t="str">
            <v>1</v>
          </cell>
          <cell r="I79">
            <v>2183.17</v>
          </cell>
        </row>
        <row r="80">
          <cell r="A80">
            <v>1364390</v>
          </cell>
          <cell r="B80" t="str">
            <v>大阪蒙特利酒店</v>
          </cell>
          <cell r="C80" t="str">
            <v>11809043296073</v>
          </cell>
          <cell r="D80" t="str">
            <v>176925755</v>
          </cell>
          <cell r="E80" t="str">
            <v/>
          </cell>
          <cell r="F80" t="str">
            <v>3460.02</v>
          </cell>
          <cell r="G80" t="str">
            <v>RMB</v>
          </cell>
          <cell r="H80" t="str">
            <v>1</v>
          </cell>
          <cell r="I80">
            <v>3460.02</v>
          </cell>
        </row>
        <row r="81">
          <cell r="A81">
            <v>1348904</v>
          </cell>
          <cell r="B81" t="str">
            <v>大阪环球港酒店</v>
          </cell>
          <cell r="C81" t="str">
            <v>11808072914757</v>
          </cell>
          <cell r="D81" t="str">
            <v/>
          </cell>
          <cell r="E81" t="str">
            <v/>
          </cell>
          <cell r="F81" t="str">
            <v>2184.64</v>
          </cell>
          <cell r="G81" t="str">
            <v>RMB</v>
          </cell>
          <cell r="H81" t="str">
            <v>1</v>
          </cell>
          <cell r="I81">
            <v>2184.64</v>
          </cell>
        </row>
        <row r="82">
          <cell r="A82">
            <v>1381174</v>
          </cell>
          <cell r="B82" t="str">
            <v>横滨樱木町华盛顿酒店</v>
          </cell>
          <cell r="C82" t="str">
            <v>11810152534530</v>
          </cell>
          <cell r="D82" t="str">
            <v/>
          </cell>
          <cell r="E82" t="str">
            <v/>
          </cell>
          <cell r="F82" t="str">
            <v>913.12</v>
          </cell>
          <cell r="G82" t="str">
            <v>RMB</v>
          </cell>
          <cell r="H82" t="str">
            <v>1</v>
          </cell>
          <cell r="I82">
            <v>913.12</v>
          </cell>
        </row>
        <row r="83">
          <cell r="A83">
            <v>1378985</v>
          </cell>
          <cell r="B83" t="str">
            <v>曼谷铂尔曼G酒店</v>
          </cell>
          <cell r="C83" t="str">
            <v>11810092308947</v>
          </cell>
          <cell r="D83" t="str">
            <v>reconfirm</v>
          </cell>
          <cell r="E83" t="str">
            <v/>
          </cell>
          <cell r="F83" t="str">
            <v>5756.88</v>
          </cell>
          <cell r="G83" t="str">
            <v>RMB</v>
          </cell>
          <cell r="H83" t="str">
            <v>1</v>
          </cell>
          <cell r="I83">
            <v>5756.88</v>
          </cell>
        </row>
        <row r="84">
          <cell r="A84">
            <v>1361909</v>
          </cell>
          <cell r="B84" t="str">
            <v>铂尔曼伦敦圣潘克拉斯酒店</v>
          </cell>
          <cell r="C84" t="str">
            <v>11808304653643</v>
          </cell>
          <cell r="D84" t="str">
            <v/>
          </cell>
          <cell r="E84" t="str">
            <v/>
          </cell>
          <cell r="F84" t="str">
            <v>3914</v>
          </cell>
          <cell r="G84" t="str">
            <v>RMB</v>
          </cell>
          <cell r="H84" t="str">
            <v>1</v>
          </cell>
          <cell r="I84">
            <v>3914</v>
          </cell>
        </row>
        <row r="85">
          <cell r="A85">
            <v>1382730</v>
          </cell>
          <cell r="B85" t="str">
            <v>东京大仓饭店</v>
          </cell>
          <cell r="C85" t="str">
            <v>11810187569982</v>
          </cell>
          <cell r="D85" t="str">
            <v/>
          </cell>
          <cell r="E85" t="str">
            <v/>
          </cell>
          <cell r="F85" t="str">
            <v>3476.76</v>
          </cell>
          <cell r="G85" t="str">
            <v>RMB</v>
          </cell>
          <cell r="H85" t="str">
            <v>1</v>
          </cell>
          <cell r="I85">
            <v>3476.76</v>
          </cell>
        </row>
        <row r="86">
          <cell r="A86">
            <v>1382668</v>
          </cell>
          <cell r="B86" t="str">
            <v>东京大仓饭店</v>
          </cell>
          <cell r="C86" t="str">
            <v>11810181822228</v>
          </cell>
          <cell r="D86" t="str">
            <v/>
          </cell>
          <cell r="E86" t="str">
            <v/>
          </cell>
          <cell r="F86" t="str">
            <v>3067.26</v>
          </cell>
          <cell r="G86" t="str">
            <v>RMB</v>
          </cell>
          <cell r="H86" t="str">
            <v>1</v>
          </cell>
          <cell r="I86">
            <v>3067.26</v>
          </cell>
        </row>
        <row r="87">
          <cell r="A87">
            <v>1382515</v>
          </cell>
          <cell r="B87" t="str">
            <v>千叶县日航成田酒店</v>
          </cell>
          <cell r="C87" t="str">
            <v>11810181266558</v>
          </cell>
          <cell r="D87" t="str">
            <v/>
          </cell>
          <cell r="E87" t="str">
            <v/>
          </cell>
          <cell r="F87" t="str">
            <v>1679.03</v>
          </cell>
          <cell r="G87" t="str">
            <v>RMB</v>
          </cell>
          <cell r="H87" t="str">
            <v>1</v>
          </cell>
          <cell r="I87">
            <v>1679.03</v>
          </cell>
        </row>
        <row r="88">
          <cell r="A88">
            <v>1379004</v>
          </cell>
          <cell r="B88" t="str">
            <v>首尔中心辉盛酒店</v>
          </cell>
          <cell r="C88" t="str">
            <v>11810107033484</v>
          </cell>
          <cell r="D88" t="str">
            <v/>
          </cell>
          <cell r="E88" t="str">
            <v/>
          </cell>
          <cell r="F88" t="str">
            <v>4380.87</v>
          </cell>
          <cell r="G88" t="str">
            <v>RMB</v>
          </cell>
          <cell r="H88" t="str">
            <v>1</v>
          </cell>
          <cell r="I88">
            <v>4380.87</v>
          </cell>
        </row>
        <row r="89">
          <cell r="A89">
            <v>1381666</v>
          </cell>
          <cell r="B89" t="str">
            <v>首尔汝矣岛格莱德酒店</v>
          </cell>
          <cell r="C89" t="str">
            <v>11810163288159</v>
          </cell>
          <cell r="D89" t="str">
            <v>321154648</v>
          </cell>
          <cell r="E89" t="str">
            <v/>
          </cell>
          <cell r="F89" t="str">
            <v>1745.06</v>
          </cell>
          <cell r="G89" t="str">
            <v>RMB</v>
          </cell>
          <cell r="H89" t="str">
            <v>1</v>
          </cell>
          <cell r="I89">
            <v>1745.06</v>
          </cell>
        </row>
        <row r="90">
          <cell r="A90">
            <v>1378279</v>
          </cell>
          <cell r="B90" t="str">
            <v>大阪阪神酒店</v>
          </cell>
          <cell r="C90" t="str">
            <v>11808283629535</v>
          </cell>
          <cell r="D90" t="str">
            <v>1378279</v>
          </cell>
          <cell r="E90" t="str">
            <v/>
          </cell>
          <cell r="F90" t="str">
            <v>8028.18</v>
          </cell>
          <cell r="G90" t="str">
            <v>RMB</v>
          </cell>
          <cell r="H90" t="str">
            <v>1</v>
          </cell>
          <cell r="I90">
            <v>8028.18</v>
          </cell>
        </row>
        <row r="91">
          <cell r="A91">
            <v>1374688</v>
          </cell>
          <cell r="B91" t="str">
            <v>萨默塞特苏安普卢公园酒店</v>
          </cell>
          <cell r="C91" t="str">
            <v>11809273783478</v>
          </cell>
          <cell r="D91" t="str">
            <v>20527908</v>
          </cell>
          <cell r="E91" t="str">
            <v/>
          </cell>
          <cell r="F91" t="str">
            <v>1128.76</v>
          </cell>
          <cell r="G91" t="str">
            <v>RMB</v>
          </cell>
          <cell r="H91" t="str">
            <v>1</v>
          </cell>
          <cell r="I91">
            <v>1128.76</v>
          </cell>
        </row>
        <row r="92">
          <cell r="A92">
            <v>1374690</v>
          </cell>
          <cell r="B92" t="str">
            <v>萨默塞特苏安普卢公园酒店</v>
          </cell>
          <cell r="C92" t="str">
            <v>11809271742454</v>
          </cell>
          <cell r="D92" t="str">
            <v>20527863</v>
          </cell>
          <cell r="E92" t="str">
            <v/>
          </cell>
          <cell r="F92" t="str">
            <v>1128.76</v>
          </cell>
          <cell r="G92" t="str">
            <v>RMB</v>
          </cell>
          <cell r="H92" t="str">
            <v>1</v>
          </cell>
          <cell r="I92">
            <v>1128.76</v>
          </cell>
        </row>
        <row r="93">
          <cell r="A93">
            <v>1374692</v>
          </cell>
          <cell r="B93" t="str">
            <v>萨默塞特苏安普卢公园酒店</v>
          </cell>
          <cell r="C93" t="str">
            <v>11809279420894</v>
          </cell>
          <cell r="D93" t="str">
            <v>20527864</v>
          </cell>
          <cell r="E93" t="str">
            <v/>
          </cell>
          <cell r="F93" t="str">
            <v>1128.76</v>
          </cell>
          <cell r="G93" t="str">
            <v>RMB</v>
          </cell>
          <cell r="H93" t="str">
            <v>1</v>
          </cell>
          <cell r="I93">
            <v>1128.76</v>
          </cell>
        </row>
        <row r="94">
          <cell r="A94">
            <v>1378979</v>
          </cell>
          <cell r="B94" t="str">
            <v>马卡酒店</v>
          </cell>
          <cell r="C94" t="str">
            <v>11810100857329</v>
          </cell>
          <cell r="D94" t="str">
            <v/>
          </cell>
          <cell r="E94" t="str">
            <v/>
          </cell>
          <cell r="F94" t="str">
            <v>819.87</v>
          </cell>
          <cell r="G94" t="str">
            <v>RMB</v>
          </cell>
          <cell r="H94" t="str">
            <v>1</v>
          </cell>
          <cell r="I94">
            <v>819.87</v>
          </cell>
        </row>
        <row r="95">
          <cell r="A95">
            <v>1378381</v>
          </cell>
          <cell r="B95" t="str">
            <v>大阪第一酒店</v>
          </cell>
          <cell r="C95" t="str">
            <v>11809205460565</v>
          </cell>
          <cell r="D95" t="str">
            <v>1378381</v>
          </cell>
          <cell r="E95" t="str">
            <v/>
          </cell>
          <cell r="F95" t="str">
            <v>2071</v>
          </cell>
          <cell r="G95" t="str">
            <v>RMB</v>
          </cell>
          <cell r="H95" t="str">
            <v>1</v>
          </cell>
          <cell r="I95">
            <v>2071</v>
          </cell>
        </row>
        <row r="96">
          <cell r="A96">
            <v>1381160</v>
          </cell>
          <cell r="B96" t="str">
            <v>普吉岛芭东度假酒店</v>
          </cell>
          <cell r="C96" t="str">
            <v>11810158391270</v>
          </cell>
          <cell r="D96" t="str">
            <v/>
          </cell>
          <cell r="E96" t="str">
            <v/>
          </cell>
          <cell r="F96" t="str">
            <v>6242.4</v>
          </cell>
          <cell r="G96" t="str">
            <v>RMB</v>
          </cell>
          <cell r="H96" t="str">
            <v>1</v>
          </cell>
          <cell r="I96">
            <v>6242.4</v>
          </cell>
        </row>
        <row r="97">
          <cell r="A97">
            <v>1363556</v>
          </cell>
          <cell r="B97" t="str">
            <v>奥克兰都会安凡尼服务式公寓</v>
          </cell>
          <cell r="C97" t="str">
            <v>11809033938530</v>
          </cell>
          <cell r="D97" t="str">
            <v>reconfirmed</v>
          </cell>
          <cell r="E97" t="str">
            <v/>
          </cell>
          <cell r="F97" t="str">
            <v>1868.86</v>
          </cell>
          <cell r="G97" t="str">
            <v>RMB</v>
          </cell>
          <cell r="H97" t="str">
            <v>1</v>
          </cell>
          <cell r="I97">
            <v>1868.86</v>
          </cell>
        </row>
        <row r="98">
          <cell r="A98">
            <v>1362249</v>
          </cell>
          <cell r="B98" t="str">
            <v>奥克兰都会安凡尼服务式公寓</v>
          </cell>
          <cell r="C98" t="str">
            <v>11808316463480</v>
          </cell>
          <cell r="D98" t="str">
            <v>11808316463480</v>
          </cell>
          <cell r="E98" t="str">
            <v/>
          </cell>
          <cell r="F98" t="str">
            <v>1865</v>
          </cell>
          <cell r="G98" t="str">
            <v>RMB</v>
          </cell>
          <cell r="H98" t="str">
            <v>1</v>
          </cell>
          <cell r="I98">
            <v>1865</v>
          </cell>
        </row>
        <row r="99">
          <cell r="A99">
            <v>1361080</v>
          </cell>
          <cell r="B99" t="str">
            <v>奥克兰都会安凡尼服务式公寓</v>
          </cell>
          <cell r="C99" t="str">
            <v>11808284061981</v>
          </cell>
          <cell r="D99" t="str">
            <v>1103979349</v>
          </cell>
          <cell r="E99" t="str">
            <v/>
          </cell>
          <cell r="F99" t="str">
            <v>1870.5</v>
          </cell>
          <cell r="G99" t="str">
            <v>RMB</v>
          </cell>
          <cell r="H99" t="str">
            <v>1</v>
          </cell>
          <cell r="I99">
            <v>1870.5</v>
          </cell>
        </row>
        <row r="100">
          <cell r="A100">
            <v>1360681</v>
          </cell>
          <cell r="B100" t="str">
            <v>黄金海 3 号酒店</v>
          </cell>
          <cell r="C100" t="str">
            <v>11809031410252</v>
          </cell>
          <cell r="D100" t="str">
            <v/>
          </cell>
          <cell r="E100" t="str">
            <v/>
          </cell>
          <cell r="F100" t="str">
            <v>251.37</v>
          </cell>
          <cell r="G100" t="str">
            <v>RMB</v>
          </cell>
          <cell r="H100" t="str">
            <v>1</v>
          </cell>
          <cell r="I100">
            <v>251.37</v>
          </cell>
        </row>
        <row r="101">
          <cell r="A101">
            <v>1269537</v>
          </cell>
          <cell r="B101" t="str">
            <v>墨尔本美爵迎宾馆</v>
          </cell>
          <cell r="C101" t="str">
            <v>11801269986324</v>
          </cell>
          <cell r="D101" t="str">
            <v>3031SK2500</v>
          </cell>
          <cell r="E101" t="str">
            <v/>
          </cell>
          <cell r="F101" t="str">
            <v>1994.64</v>
          </cell>
          <cell r="G101" t="str">
            <v>RMB</v>
          </cell>
          <cell r="H101" t="str">
            <v>1</v>
          </cell>
          <cell r="I101">
            <v>1994.64</v>
          </cell>
        </row>
        <row r="102">
          <cell r="A102">
            <v>1359738</v>
          </cell>
          <cell r="B102" t="str">
            <v>希尔顿冲浪者天堂公寓酒店</v>
          </cell>
          <cell r="C102" t="str">
            <v>11808252007483</v>
          </cell>
          <cell r="D102" t="str">
            <v/>
          </cell>
          <cell r="E102" t="str">
            <v/>
          </cell>
          <cell r="F102" t="str">
            <v>2745.98</v>
          </cell>
          <cell r="G102" t="str">
            <v>RMB</v>
          </cell>
          <cell r="H102" t="str">
            <v>1</v>
          </cell>
          <cell r="I102">
            <v>2745.98</v>
          </cell>
        </row>
        <row r="103">
          <cell r="A103">
            <v>1378129</v>
          </cell>
          <cell r="B103" t="str">
            <v>槟城皇家卓兰酒店</v>
          </cell>
          <cell r="C103" t="str">
            <v>11810074218447</v>
          </cell>
          <cell r="D103" t="str">
            <v>4428197 , 4428198</v>
          </cell>
          <cell r="E103" t="str">
            <v/>
          </cell>
          <cell r="F103" t="str">
            <v>4748.76</v>
          </cell>
          <cell r="G103" t="str">
            <v>RMB</v>
          </cell>
          <cell r="H103" t="str">
            <v>1</v>
          </cell>
          <cell r="I103">
            <v>4748.76</v>
          </cell>
        </row>
        <row r="104">
          <cell r="A104">
            <v>1378135</v>
          </cell>
          <cell r="B104" t="str">
            <v>槟城皇家卓兰酒店</v>
          </cell>
          <cell r="C104" t="str">
            <v>11810074887868</v>
          </cell>
          <cell r="D104" t="str">
            <v>4428191</v>
          </cell>
          <cell r="E104" t="str">
            <v/>
          </cell>
          <cell r="F104" t="str">
            <v>5159.98</v>
          </cell>
          <cell r="G104" t="str">
            <v>RMB</v>
          </cell>
          <cell r="H104" t="str">
            <v>1</v>
          </cell>
          <cell r="I104">
            <v>5159.98</v>
          </cell>
        </row>
        <row r="105">
          <cell r="A105">
            <v>1382113</v>
          </cell>
          <cell r="B105" t="str">
            <v>梅拉基精品酒店</v>
          </cell>
          <cell r="C105" t="str">
            <v>11810174860680</v>
          </cell>
          <cell r="D105" t="str">
            <v/>
          </cell>
          <cell r="E105" t="str">
            <v/>
          </cell>
          <cell r="F105" t="str">
            <v>435.5</v>
          </cell>
          <cell r="G105" t="str">
            <v>RMB</v>
          </cell>
          <cell r="H105" t="str">
            <v>1</v>
          </cell>
          <cell r="I105">
            <v>435.5</v>
          </cell>
        </row>
        <row r="106">
          <cell r="A106">
            <v>1384112</v>
          </cell>
          <cell r="B106" t="str">
            <v>新加坡卡通英迪格酒店</v>
          </cell>
          <cell r="C106" t="str">
            <v>11810227289921</v>
          </cell>
          <cell r="D106" t="str">
            <v/>
          </cell>
          <cell r="E106" t="str">
            <v/>
          </cell>
          <cell r="F106" t="str">
            <v>3904.09</v>
          </cell>
          <cell r="G106" t="str">
            <v>RMB</v>
          </cell>
          <cell r="H106" t="str">
            <v>1</v>
          </cell>
          <cell r="I106">
            <v>3904.09</v>
          </cell>
        </row>
        <row r="107">
          <cell r="A107">
            <v>1381277</v>
          </cell>
          <cell r="B107" t="str">
            <v>普吉岛SIS卡塔度假村</v>
          </cell>
          <cell r="C107" t="str">
            <v>11810150432328</v>
          </cell>
          <cell r="D107" t="str">
            <v/>
          </cell>
          <cell r="E107" t="str">
            <v/>
          </cell>
          <cell r="F107" t="str">
            <v>595.41</v>
          </cell>
          <cell r="G107" t="str">
            <v>RMB</v>
          </cell>
          <cell r="H107" t="str">
            <v>1</v>
          </cell>
          <cell r="I107">
            <v>595.41</v>
          </cell>
        </row>
        <row r="108">
          <cell r="A108">
            <v>1359985</v>
          </cell>
          <cell r="B108" t="str">
            <v>曼谷艾塔斯隆披尼酒店</v>
          </cell>
          <cell r="C108" t="str">
            <v>11808261810838</v>
          </cell>
          <cell r="D108" t="str">
            <v>30453047</v>
          </cell>
          <cell r="E108" t="str">
            <v/>
          </cell>
          <cell r="F108" t="str">
            <v>1888</v>
          </cell>
          <cell r="G108" t="str">
            <v>RMB</v>
          </cell>
          <cell r="H108" t="str">
            <v>1</v>
          </cell>
          <cell r="I108">
            <v>1888</v>
          </cell>
        </row>
        <row r="109">
          <cell r="A109">
            <v>1381719</v>
          </cell>
          <cell r="B109" t="str">
            <v>诺富特曼谷隆齐素坤逸酒店</v>
          </cell>
          <cell r="C109" t="str">
            <v>11810179862896</v>
          </cell>
          <cell r="D109" t="str">
            <v/>
          </cell>
          <cell r="E109" t="str">
            <v/>
          </cell>
          <cell r="F109" t="str">
            <v>1636.08</v>
          </cell>
          <cell r="G109" t="str">
            <v>RMB</v>
          </cell>
          <cell r="H109" t="str">
            <v>1</v>
          </cell>
          <cell r="I109">
            <v>1636.08</v>
          </cell>
        </row>
        <row r="110">
          <cell r="A110">
            <v>1381708</v>
          </cell>
          <cell r="B110" t="str">
            <v>诺富特曼谷隆齐素坤逸酒店</v>
          </cell>
          <cell r="C110" t="str">
            <v>11810173604693</v>
          </cell>
          <cell r="D110" t="str">
            <v/>
          </cell>
          <cell r="E110" t="str">
            <v/>
          </cell>
          <cell r="F110" t="str">
            <v>1636.08</v>
          </cell>
          <cell r="G110" t="str">
            <v>RMB</v>
          </cell>
          <cell r="H110" t="str">
            <v>1</v>
          </cell>
          <cell r="I110">
            <v>1636.08</v>
          </cell>
        </row>
        <row r="111">
          <cell r="A111">
            <v>1356893</v>
          </cell>
          <cell r="B111" t="str">
            <v>The b京都三条酒店</v>
          </cell>
          <cell r="C111" t="str">
            <v>11808209998837</v>
          </cell>
          <cell r="D111" t="str">
            <v>82804</v>
          </cell>
          <cell r="E111" t="str">
            <v/>
          </cell>
          <cell r="F111" t="str">
            <v>2024.25</v>
          </cell>
          <cell r="G111" t="str">
            <v>RMB</v>
          </cell>
          <cell r="H111" t="str">
            <v>1</v>
          </cell>
          <cell r="I111">
            <v>2024.25</v>
          </cell>
        </row>
        <row r="112">
          <cell r="A112">
            <v>1380896</v>
          </cell>
          <cell r="B112" t="str">
            <v>超越芭东酒店</v>
          </cell>
          <cell r="C112" t="str">
            <v>11810147205892</v>
          </cell>
          <cell r="D112" t="str">
            <v/>
          </cell>
          <cell r="E112" t="str">
            <v/>
          </cell>
          <cell r="F112" t="str">
            <v>1817.55</v>
          </cell>
          <cell r="G112" t="str">
            <v>RMB</v>
          </cell>
          <cell r="H112" t="str">
            <v>1</v>
          </cell>
          <cell r="I112">
            <v>1817.55</v>
          </cell>
        </row>
        <row r="113">
          <cell r="A113">
            <v>1371100</v>
          </cell>
          <cell r="B113" t="str">
            <v>罗马贝斯特韦斯特总统酒店</v>
          </cell>
          <cell r="C113" t="str">
            <v>11809175901558</v>
          </cell>
          <cell r="D113" t="str">
            <v/>
          </cell>
          <cell r="E113" t="str">
            <v/>
          </cell>
          <cell r="F113" t="str">
            <v>4314.65</v>
          </cell>
          <cell r="G113" t="str">
            <v>RMB</v>
          </cell>
          <cell r="H113" t="str">
            <v>1</v>
          </cell>
          <cell r="I113">
            <v>4314.65</v>
          </cell>
        </row>
        <row r="114">
          <cell r="A114">
            <v>1381676</v>
          </cell>
          <cell r="B114" t="str">
            <v>罗马柯罗酒店</v>
          </cell>
          <cell r="C114" t="str">
            <v>11810161412743</v>
          </cell>
          <cell r="D114" t="str">
            <v/>
          </cell>
          <cell r="E114" t="str">
            <v/>
          </cell>
          <cell r="F114" t="str">
            <v>1486.1</v>
          </cell>
          <cell r="G114" t="str">
            <v>RMB</v>
          </cell>
          <cell r="H114" t="str">
            <v>1</v>
          </cell>
          <cell r="I114">
            <v>1486.1</v>
          </cell>
        </row>
        <row r="115">
          <cell r="A115">
            <v>1378439</v>
          </cell>
          <cell r="B115" t="str">
            <v>首尔南山民宿</v>
          </cell>
          <cell r="C115" t="str">
            <v>11810111666378</v>
          </cell>
          <cell r="D115" t="str">
            <v>2460</v>
          </cell>
          <cell r="E115" t="str">
            <v/>
          </cell>
          <cell r="F115" t="str">
            <v>1142.4</v>
          </cell>
          <cell r="G115" t="str">
            <v>RMB</v>
          </cell>
          <cell r="H115" t="str">
            <v>1</v>
          </cell>
          <cell r="I115">
            <v>1142.4</v>
          </cell>
        </row>
        <row r="116">
          <cell r="A116">
            <v>1378305</v>
          </cell>
          <cell r="B116" t="str">
            <v>曼谷瑞博朗德酒店</v>
          </cell>
          <cell r="C116" t="str">
            <v>11810082515353</v>
          </cell>
          <cell r="D116" t="str">
            <v/>
          </cell>
          <cell r="E116" t="str">
            <v/>
          </cell>
          <cell r="F116" t="str">
            <v>2746.86</v>
          </cell>
          <cell r="G116" t="str">
            <v>RMB</v>
          </cell>
          <cell r="H116" t="str">
            <v>1</v>
          </cell>
          <cell r="I116">
            <v>2746.86</v>
          </cell>
        </row>
        <row r="117">
          <cell r="A117">
            <v>1372526</v>
          </cell>
          <cell r="B117" t="str">
            <v>苏梅岛曼特拉度假村</v>
          </cell>
          <cell r="C117" t="str">
            <v>11809211187764</v>
          </cell>
          <cell r="D117" t="str">
            <v>66538</v>
          </cell>
          <cell r="E117" t="str">
            <v/>
          </cell>
          <cell r="F117" t="str">
            <v>1675.08</v>
          </cell>
          <cell r="G117" t="str">
            <v>RMB</v>
          </cell>
          <cell r="H117" t="str">
            <v>1</v>
          </cell>
          <cell r="I117">
            <v>1675.08</v>
          </cell>
        </row>
        <row r="118">
          <cell r="A118">
            <v>1335947</v>
          </cell>
          <cell r="B118" t="str">
            <v>墨尔本柯林斯街盛橡酒店</v>
          </cell>
          <cell r="C118" t="str">
            <v>11807170714883</v>
          </cell>
          <cell r="D118" t="str">
            <v/>
          </cell>
          <cell r="E118" t="str">
            <v/>
          </cell>
          <cell r="F118" t="str">
            <v>1411.98</v>
          </cell>
          <cell r="G118" t="str">
            <v>RMB</v>
          </cell>
          <cell r="H118" t="str">
            <v>1</v>
          </cell>
          <cell r="I118">
            <v>1411.98</v>
          </cell>
        </row>
        <row r="119">
          <cell r="A119">
            <v>1365496</v>
          </cell>
          <cell r="B119" t="str">
            <v>首尔东大门戴斯酒店</v>
          </cell>
          <cell r="C119" t="str">
            <v>11809063983290</v>
          </cell>
          <cell r="D119" t="str">
            <v/>
          </cell>
          <cell r="E119" t="str">
            <v/>
          </cell>
          <cell r="F119" t="str">
            <v>1797.44</v>
          </cell>
          <cell r="G119" t="str">
            <v>RMB</v>
          </cell>
          <cell r="H119" t="str">
            <v>1</v>
          </cell>
          <cell r="I119">
            <v>1797.44</v>
          </cell>
        </row>
        <row r="120">
          <cell r="A120">
            <v>1357716</v>
          </cell>
          <cell r="B120" t="str">
            <v>那霸阿尔蒙特酒店</v>
          </cell>
          <cell r="C120" t="str">
            <v>11808228010496</v>
          </cell>
          <cell r="D120" t="str">
            <v/>
          </cell>
          <cell r="E120" t="str">
            <v/>
          </cell>
          <cell r="F120" t="str">
            <v>2139.28</v>
          </cell>
          <cell r="G120" t="str">
            <v>RMB</v>
          </cell>
          <cell r="H120" t="str">
            <v>1</v>
          </cell>
          <cell r="I120">
            <v>2139.28</v>
          </cell>
        </row>
        <row r="121">
          <cell r="A121">
            <v>1361305</v>
          </cell>
          <cell r="B121" t="str">
            <v>普吉岛盖格酒店</v>
          </cell>
          <cell r="C121" t="str">
            <v>11808287408391</v>
          </cell>
          <cell r="D121" t="str">
            <v/>
          </cell>
          <cell r="E121" t="str">
            <v/>
          </cell>
          <cell r="F121" t="str">
            <v>830.56</v>
          </cell>
          <cell r="G121" t="str">
            <v>RMB</v>
          </cell>
          <cell r="H121" t="str">
            <v>1</v>
          </cell>
          <cell r="I121">
            <v>830.56</v>
          </cell>
        </row>
        <row r="122">
          <cell r="A122">
            <v>1378749</v>
          </cell>
          <cell r="B122" t="str">
            <v>曼达韦白酒店</v>
          </cell>
          <cell r="C122" t="str">
            <v>11810028324633</v>
          </cell>
          <cell r="D122" t="str">
            <v>R18EE1</v>
          </cell>
          <cell r="E122" t="str">
            <v/>
          </cell>
          <cell r="F122" t="str">
            <v>973.1</v>
          </cell>
          <cell r="G122" t="str">
            <v>RMB</v>
          </cell>
          <cell r="H122" t="str">
            <v>1</v>
          </cell>
          <cell r="I122">
            <v>973.1</v>
          </cell>
        </row>
        <row r="123">
          <cell r="A123">
            <v>1382895</v>
          </cell>
          <cell r="B123" t="str">
            <v>希尔顿欢朋酒店及套房迈阿密市中心/布里克尔</v>
          </cell>
          <cell r="C123" t="str">
            <v>11810198254378</v>
          </cell>
          <cell r="D123" t="str">
            <v/>
          </cell>
          <cell r="E123" t="str">
            <v/>
          </cell>
          <cell r="F123" t="str">
            <v>3293.94</v>
          </cell>
          <cell r="G123" t="str">
            <v>RMB</v>
          </cell>
          <cell r="H123" t="str">
            <v>1</v>
          </cell>
          <cell r="I123">
            <v>3293.94</v>
          </cell>
        </row>
        <row r="124">
          <cell r="A124">
            <v>1382003</v>
          </cell>
          <cell r="B124" t="str">
            <v>马尔代夫伊瑚鲁岛悦椿度假村酒店</v>
          </cell>
          <cell r="C124" t="str">
            <v>11810178536973</v>
          </cell>
          <cell r="D124" t="str">
            <v/>
          </cell>
          <cell r="E124" t="str">
            <v/>
          </cell>
          <cell r="F124" t="str">
            <v>6666.45</v>
          </cell>
          <cell r="G124" t="str">
            <v>RMB</v>
          </cell>
          <cell r="H124" t="str">
            <v>1</v>
          </cell>
          <cell r="I124">
            <v>6666.45</v>
          </cell>
        </row>
        <row r="125">
          <cell r="A125">
            <v>1359153</v>
          </cell>
          <cell r="B125" t="str">
            <v>多伦多东北/万锦市万怡酒店</v>
          </cell>
          <cell r="C125" t="str">
            <v>11808246047224</v>
          </cell>
          <cell r="D125" t="str">
            <v>91076703</v>
          </cell>
          <cell r="E125" t="str">
            <v/>
          </cell>
          <cell r="F125" t="str">
            <v>9983.05</v>
          </cell>
          <cell r="G125" t="str">
            <v>RMB</v>
          </cell>
          <cell r="H125" t="str">
            <v>1</v>
          </cell>
          <cell r="I125">
            <v>9983.05</v>
          </cell>
        </row>
        <row r="126">
          <cell r="A126">
            <v>1383275</v>
          </cell>
          <cell r="B126" t="str">
            <v>罗克西酒店</v>
          </cell>
          <cell r="C126" t="str">
            <v>11810199156481</v>
          </cell>
          <cell r="D126" t="str">
            <v/>
          </cell>
          <cell r="E126" t="str">
            <v/>
          </cell>
          <cell r="F126" t="str">
            <v>914.02</v>
          </cell>
          <cell r="G126" t="str">
            <v>RMB</v>
          </cell>
          <cell r="H126" t="str">
            <v>1</v>
          </cell>
          <cell r="I126">
            <v>914.02</v>
          </cell>
        </row>
        <row r="127">
          <cell r="A127">
            <v>1361229</v>
          </cell>
          <cell r="B127" t="str">
            <v>苏梅岛艾尔斯度假村（苏梅岛艾尔斯度假村）</v>
          </cell>
          <cell r="C127" t="str">
            <v>11808281821478</v>
          </cell>
          <cell r="D127" t="str">
            <v>rr0508543,544</v>
          </cell>
          <cell r="E127" t="str">
            <v/>
          </cell>
          <cell r="F127" t="str">
            <v>3059.7</v>
          </cell>
          <cell r="G127" t="str">
            <v>RMB</v>
          </cell>
          <cell r="H127" t="str">
            <v>1</v>
          </cell>
          <cell r="I127">
            <v>3059.7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6"/>
  <sheetViews>
    <sheetView tabSelected="1" topLeftCell="A22" workbookViewId="0">
      <selection activeCell="I50" sqref="I50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1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12" t="s">
        <v>44</v>
      </c>
      <c r="S19" s="13" t="s">
        <v>45</v>
      </c>
      <c r="U19" s="13" t="s">
        <v>46</v>
      </c>
    </row>
    <row r="20" spans="1:23">
      <c r="A20" s="6" t="s">
        <v>8</v>
      </c>
      <c r="B20" s="7">
        <v>1383032</v>
      </c>
      <c r="C20" s="6" t="s">
        <v>47</v>
      </c>
      <c r="D20" s="6" t="s">
        <v>48</v>
      </c>
      <c r="E20" s="6" t="s">
        <v>49</v>
      </c>
      <c r="F20" s="6">
        <v>1</v>
      </c>
      <c r="G20" s="6" t="s">
        <v>50</v>
      </c>
      <c r="H20" s="6" t="s">
        <v>51</v>
      </c>
      <c r="I20" s="6" t="s">
        <v>52</v>
      </c>
      <c r="J20" s="6">
        <v>1126.1</v>
      </c>
      <c r="K20" s="6">
        <v>1126.1</v>
      </c>
      <c r="L20" s="6">
        <v>0</v>
      </c>
      <c r="M20" s="6" t="s">
        <v>8</v>
      </c>
      <c r="N20" s="6" t="s">
        <v>53</v>
      </c>
      <c r="O20" s="6" t="s">
        <v>53</v>
      </c>
      <c r="P20" s="6" t="s">
        <v>54</v>
      </c>
      <c r="Q20" s="6" t="s">
        <v>55</v>
      </c>
      <c r="R20" s="6">
        <f>VLOOKUP(B20,[1]应付款管理!$A$1:$I$65536,9,0)</f>
        <v>1126.1</v>
      </c>
      <c r="S20">
        <f>K20-R20</f>
        <v>0</v>
      </c>
      <c r="U20" t="str">
        <f>$U$19&amp;B20</f>
        <v>，1383032</v>
      </c>
      <c r="V20" t="s">
        <v>56</v>
      </c>
      <c r="W20" t="str">
        <f ca="1">PHONETIC(V20:V43)</f>
        <v>，1383032，1382003，1381666，1381494，1381432，1380076，1380067，1378439，1379034，1375393，1375007，1372526，1365496，1364390，1378279，1359367，1348965，1359153，1381261，1358578，1356893，1353273，1337972，1351395</v>
      </c>
    </row>
    <row r="21" spans="1:23">
      <c r="A21" s="6" t="s">
        <v>8</v>
      </c>
      <c r="B21" s="7">
        <v>1382003</v>
      </c>
      <c r="C21" s="6" t="s">
        <v>57</v>
      </c>
      <c r="D21" s="6" t="s">
        <v>58</v>
      </c>
      <c r="E21" s="6" t="s">
        <v>59</v>
      </c>
      <c r="F21" s="6">
        <v>1</v>
      </c>
      <c r="G21" s="6" t="s">
        <v>19</v>
      </c>
      <c r="H21" s="6" t="s">
        <v>60</v>
      </c>
      <c r="I21" s="6" t="s">
        <v>61</v>
      </c>
      <c r="J21" s="6">
        <v>6666.45</v>
      </c>
      <c r="K21" s="6">
        <v>6666.45</v>
      </c>
      <c r="L21" s="6">
        <v>0</v>
      </c>
      <c r="M21" s="6" t="s">
        <v>8</v>
      </c>
      <c r="N21" s="6" t="s">
        <v>62</v>
      </c>
      <c r="O21" s="6" t="s">
        <v>62</v>
      </c>
      <c r="P21" s="6" t="s">
        <v>63</v>
      </c>
      <c r="Q21" s="6" t="s">
        <v>64</v>
      </c>
      <c r="R21" s="6">
        <f>VLOOKUP(B21,[1]应付款管理!$A$1:$I$65536,9,0)</f>
        <v>6666.45</v>
      </c>
      <c r="S21">
        <f t="shared" ref="S21:S43" si="0">K21-R21</f>
        <v>0</v>
      </c>
      <c r="U21" t="str">
        <f t="shared" ref="U21:U43" si="1">$U$19&amp;B21</f>
        <v>，1382003</v>
      </c>
      <c r="V21" t="s">
        <v>65</v>
      </c>
      <c r="W21" s="13" t="s">
        <v>66</v>
      </c>
    </row>
    <row r="22" spans="1:22">
      <c r="A22" s="6" t="s">
        <v>8</v>
      </c>
      <c r="B22" s="7">
        <v>1381666</v>
      </c>
      <c r="C22" s="6" t="s">
        <v>67</v>
      </c>
      <c r="D22" s="6" t="s">
        <v>68</v>
      </c>
      <c r="E22" s="6" t="s">
        <v>69</v>
      </c>
      <c r="F22" s="6">
        <v>1</v>
      </c>
      <c r="G22" s="6" t="s">
        <v>19</v>
      </c>
      <c r="H22" s="6" t="s">
        <v>70</v>
      </c>
      <c r="I22" s="6" t="s">
        <v>71</v>
      </c>
      <c r="J22" s="6">
        <v>1745.05</v>
      </c>
      <c r="K22" s="6">
        <v>1745.05</v>
      </c>
      <c r="L22" s="6">
        <v>0</v>
      </c>
      <c r="M22" s="6" t="s">
        <v>8</v>
      </c>
      <c r="N22" s="6" t="s">
        <v>72</v>
      </c>
      <c r="O22" s="6" t="s">
        <v>50</v>
      </c>
      <c r="P22" s="6" t="s">
        <v>63</v>
      </c>
      <c r="Q22" s="6" t="s">
        <v>64</v>
      </c>
      <c r="R22" s="6">
        <f>VLOOKUP(B22,[1]应付款管理!$A$1:$I$65536,9,0)</f>
        <v>1745.06</v>
      </c>
      <c r="S22">
        <f t="shared" si="0"/>
        <v>-0.00999999999999091</v>
      </c>
      <c r="U22" t="str">
        <f t="shared" si="1"/>
        <v>，1381666</v>
      </c>
      <c r="V22" t="s">
        <v>73</v>
      </c>
    </row>
    <row r="23" spans="1:22">
      <c r="A23" s="6" t="s">
        <v>8</v>
      </c>
      <c r="B23" s="7">
        <v>1381494</v>
      </c>
      <c r="C23" s="6" t="s">
        <v>74</v>
      </c>
      <c r="D23" s="6" t="s">
        <v>75</v>
      </c>
      <c r="E23" s="6" t="s">
        <v>49</v>
      </c>
      <c r="F23" s="6">
        <v>1</v>
      </c>
      <c r="G23" s="6" t="s">
        <v>50</v>
      </c>
      <c r="H23" s="6" t="s">
        <v>25</v>
      </c>
      <c r="I23" s="6" t="s">
        <v>76</v>
      </c>
      <c r="J23" s="6">
        <v>1646.56</v>
      </c>
      <c r="K23" s="6">
        <v>1646.56</v>
      </c>
      <c r="L23" s="6">
        <v>0</v>
      </c>
      <c r="M23" s="6" t="s">
        <v>8</v>
      </c>
      <c r="N23" s="6" t="s">
        <v>72</v>
      </c>
      <c r="O23" s="6" t="s">
        <v>72</v>
      </c>
      <c r="P23" s="6" t="s">
        <v>77</v>
      </c>
      <c r="Q23" s="6" t="s">
        <v>77</v>
      </c>
      <c r="R23" s="6">
        <f>VLOOKUP(B23,[1]应付款管理!$A$1:$I$65536,9,0)</f>
        <v>1646.56</v>
      </c>
      <c r="S23">
        <f t="shared" si="0"/>
        <v>0</v>
      </c>
      <c r="U23" t="str">
        <f t="shared" si="1"/>
        <v>，1381494</v>
      </c>
      <c r="V23" t="s">
        <v>78</v>
      </c>
    </row>
    <row r="24" spans="1:22">
      <c r="A24" s="6" t="s">
        <v>8</v>
      </c>
      <c r="B24" s="7">
        <v>1381432</v>
      </c>
      <c r="C24" s="6" t="s">
        <v>79</v>
      </c>
      <c r="D24" s="6" t="s">
        <v>80</v>
      </c>
      <c r="E24" s="6" t="s">
        <v>81</v>
      </c>
      <c r="F24" s="6">
        <v>1</v>
      </c>
      <c r="G24" s="6" t="s">
        <v>72</v>
      </c>
      <c r="H24" s="6" t="s">
        <v>82</v>
      </c>
      <c r="I24" s="6" t="s">
        <v>83</v>
      </c>
      <c r="J24" s="6">
        <v>2754.38</v>
      </c>
      <c r="K24" s="6">
        <v>2754.38</v>
      </c>
      <c r="L24" s="6">
        <v>0</v>
      </c>
      <c r="M24" s="6" t="s">
        <v>8</v>
      </c>
      <c r="N24" s="6" t="s">
        <v>17</v>
      </c>
      <c r="O24" s="6" t="s">
        <v>17</v>
      </c>
      <c r="P24" s="6" t="s">
        <v>84</v>
      </c>
      <c r="Q24" s="6" t="s">
        <v>84</v>
      </c>
      <c r="R24" s="6">
        <f>VLOOKUP(B24,[1]应付款管理!$A$1:$I$65536,9,0)</f>
        <v>2754.38</v>
      </c>
      <c r="S24">
        <f t="shared" si="0"/>
        <v>0</v>
      </c>
      <c r="U24" t="str">
        <f t="shared" si="1"/>
        <v>，1381432</v>
      </c>
      <c r="V24" t="s">
        <v>85</v>
      </c>
    </row>
    <row r="25" spans="1:22">
      <c r="A25" s="6" t="s">
        <v>8</v>
      </c>
      <c r="B25" s="7">
        <v>1380076</v>
      </c>
      <c r="C25" s="6" t="s">
        <v>86</v>
      </c>
      <c r="D25" s="6" t="s">
        <v>87</v>
      </c>
      <c r="E25" s="6" t="s">
        <v>88</v>
      </c>
      <c r="F25" s="6">
        <v>1</v>
      </c>
      <c r="G25" s="6" t="s">
        <v>17</v>
      </c>
      <c r="H25" s="6" t="s">
        <v>82</v>
      </c>
      <c r="I25" s="6" t="s">
        <v>89</v>
      </c>
      <c r="J25" s="6">
        <v>1120.65</v>
      </c>
      <c r="K25" s="6">
        <v>1120.65</v>
      </c>
      <c r="L25" s="6">
        <v>0</v>
      </c>
      <c r="M25" s="6" t="s">
        <v>8</v>
      </c>
      <c r="N25" s="6" t="s">
        <v>90</v>
      </c>
      <c r="O25" s="6" t="s">
        <v>90</v>
      </c>
      <c r="P25" s="6" t="s">
        <v>91</v>
      </c>
      <c r="Q25" s="6" t="s">
        <v>92</v>
      </c>
      <c r="R25" s="6">
        <f>VLOOKUP(B25,[1]应付款管理!$A$1:$I$65536,9,0)</f>
        <v>1120.65</v>
      </c>
      <c r="S25">
        <f t="shared" si="0"/>
        <v>0</v>
      </c>
      <c r="U25" t="str">
        <f t="shared" si="1"/>
        <v>，1380076</v>
      </c>
      <c r="V25" t="s">
        <v>93</v>
      </c>
    </row>
    <row r="26" spans="1:22">
      <c r="A26" s="6" t="s">
        <v>8</v>
      </c>
      <c r="B26" s="7">
        <v>1380067</v>
      </c>
      <c r="C26" s="6" t="s">
        <v>94</v>
      </c>
      <c r="D26" s="6" t="s">
        <v>95</v>
      </c>
      <c r="E26" s="6" t="s">
        <v>49</v>
      </c>
      <c r="F26" s="6">
        <v>1</v>
      </c>
      <c r="G26" s="6" t="s">
        <v>82</v>
      </c>
      <c r="H26" s="6" t="s">
        <v>50</v>
      </c>
      <c r="I26" s="6" t="s">
        <v>89</v>
      </c>
      <c r="J26" s="6">
        <v>1903.3</v>
      </c>
      <c r="K26" s="6">
        <v>1903.3</v>
      </c>
      <c r="L26" s="6">
        <v>0</v>
      </c>
      <c r="M26" s="6" t="s">
        <v>8</v>
      </c>
      <c r="N26" s="6" t="s">
        <v>90</v>
      </c>
      <c r="O26" s="6" t="s">
        <v>90</v>
      </c>
      <c r="P26" s="6" t="s">
        <v>91</v>
      </c>
      <c r="Q26" s="6" t="s">
        <v>92</v>
      </c>
      <c r="R26" s="6">
        <f>VLOOKUP(B26,[1]应付款管理!$A$1:$I$65536,9,0)</f>
        <v>1903.3</v>
      </c>
      <c r="S26">
        <f t="shared" si="0"/>
        <v>0</v>
      </c>
      <c r="U26" t="str">
        <f t="shared" si="1"/>
        <v>，1380067</v>
      </c>
      <c r="V26" t="s">
        <v>96</v>
      </c>
    </row>
    <row r="27" spans="1:22">
      <c r="A27" s="6" t="s">
        <v>8</v>
      </c>
      <c r="B27" s="7">
        <v>1378439</v>
      </c>
      <c r="C27" s="6" t="s">
        <v>97</v>
      </c>
      <c r="D27" s="6" t="s">
        <v>98</v>
      </c>
      <c r="E27" s="6" t="s">
        <v>99</v>
      </c>
      <c r="F27" s="6">
        <v>1</v>
      </c>
      <c r="G27" s="6" t="s">
        <v>19</v>
      </c>
      <c r="H27" s="6" t="s">
        <v>51</v>
      </c>
      <c r="I27" s="6" t="s">
        <v>100</v>
      </c>
      <c r="J27" s="6">
        <v>1142.4</v>
      </c>
      <c r="K27" s="6">
        <v>1142.4</v>
      </c>
      <c r="L27" s="6">
        <v>0</v>
      </c>
      <c r="M27" s="6" t="s">
        <v>8</v>
      </c>
      <c r="N27" s="6" t="s">
        <v>101</v>
      </c>
      <c r="O27" s="6" t="s">
        <v>17</v>
      </c>
      <c r="P27" s="6" t="s">
        <v>63</v>
      </c>
      <c r="Q27" s="6" t="s">
        <v>64</v>
      </c>
      <c r="R27" s="6">
        <f>VLOOKUP(B27,[1]应付款管理!$A$1:$I$65536,9,0)</f>
        <v>1142.4</v>
      </c>
      <c r="S27">
        <f t="shared" si="0"/>
        <v>0</v>
      </c>
      <c r="U27" t="str">
        <f t="shared" si="1"/>
        <v>，1378439</v>
      </c>
      <c r="V27" t="s">
        <v>102</v>
      </c>
    </row>
    <row r="28" spans="1:22">
      <c r="A28" s="6" t="s">
        <v>8</v>
      </c>
      <c r="B28" s="7">
        <v>1379034</v>
      </c>
      <c r="C28" s="6" t="s">
        <v>103</v>
      </c>
      <c r="D28" s="6" t="s">
        <v>104</v>
      </c>
      <c r="E28" s="6" t="s">
        <v>105</v>
      </c>
      <c r="F28" s="6">
        <v>1</v>
      </c>
      <c r="G28" s="6" t="s">
        <v>82</v>
      </c>
      <c r="H28" s="6" t="s">
        <v>50</v>
      </c>
      <c r="I28" s="6" t="s">
        <v>106</v>
      </c>
      <c r="J28" s="6">
        <v>1603.44</v>
      </c>
      <c r="K28" s="6">
        <v>1603.44</v>
      </c>
      <c r="L28" s="6">
        <v>0</v>
      </c>
      <c r="M28" s="6" t="s">
        <v>8</v>
      </c>
      <c r="N28" s="6" t="s">
        <v>107</v>
      </c>
      <c r="O28" s="6" t="s">
        <v>90</v>
      </c>
      <c r="P28" s="6" t="s">
        <v>54</v>
      </c>
      <c r="Q28" s="6" t="s">
        <v>55</v>
      </c>
      <c r="R28" s="6">
        <f>VLOOKUP(B28,[1]应付款管理!$A$1:$I$65536,9,0)</f>
        <v>1603.44</v>
      </c>
      <c r="S28">
        <f t="shared" si="0"/>
        <v>0</v>
      </c>
      <c r="U28" t="str">
        <f t="shared" si="1"/>
        <v>，1379034</v>
      </c>
      <c r="V28" t="s">
        <v>108</v>
      </c>
    </row>
    <row r="29" spans="1:22">
      <c r="A29" s="6" t="s">
        <v>8</v>
      </c>
      <c r="B29" s="7">
        <v>1375393</v>
      </c>
      <c r="C29" s="6" t="s">
        <v>109</v>
      </c>
      <c r="D29" s="6" t="s">
        <v>110</v>
      </c>
      <c r="E29" s="6" t="s">
        <v>111</v>
      </c>
      <c r="F29" s="6">
        <v>1</v>
      </c>
      <c r="G29" s="6" t="s">
        <v>19</v>
      </c>
      <c r="H29" s="6" t="s">
        <v>51</v>
      </c>
      <c r="I29" s="6" t="s">
        <v>112</v>
      </c>
      <c r="J29" s="6">
        <v>1972.6</v>
      </c>
      <c r="K29" s="6">
        <v>1972.6</v>
      </c>
      <c r="L29" s="6">
        <v>0</v>
      </c>
      <c r="M29" s="6" t="s">
        <v>8</v>
      </c>
      <c r="N29" s="6" t="s">
        <v>113</v>
      </c>
      <c r="O29" s="6" t="s">
        <v>50</v>
      </c>
      <c r="P29" s="6" t="s">
        <v>63</v>
      </c>
      <c r="Q29" s="6" t="s">
        <v>64</v>
      </c>
      <c r="R29" s="6">
        <f>VLOOKUP(B29,[1]应付款管理!$A$1:$I$65536,9,0)</f>
        <v>1972.6</v>
      </c>
      <c r="S29">
        <f t="shared" si="0"/>
        <v>0</v>
      </c>
      <c r="U29" t="str">
        <f t="shared" si="1"/>
        <v>，1375393</v>
      </c>
      <c r="V29" t="s">
        <v>114</v>
      </c>
    </row>
    <row r="30" spans="1:22">
      <c r="A30" s="6" t="s">
        <v>8</v>
      </c>
      <c r="B30" s="7">
        <v>1375007</v>
      </c>
      <c r="C30" s="6" t="s">
        <v>115</v>
      </c>
      <c r="D30" s="6" t="s">
        <v>116</v>
      </c>
      <c r="E30" s="6" t="s">
        <v>117</v>
      </c>
      <c r="F30" s="6">
        <v>2</v>
      </c>
      <c r="G30" s="6" t="s">
        <v>50</v>
      </c>
      <c r="H30" s="6" t="s">
        <v>51</v>
      </c>
      <c r="I30" s="6" t="s">
        <v>118</v>
      </c>
      <c r="J30" s="6">
        <v>5869.2</v>
      </c>
      <c r="K30" s="6">
        <v>5869.2</v>
      </c>
      <c r="L30" s="6">
        <v>0</v>
      </c>
      <c r="M30" s="6" t="s">
        <v>8</v>
      </c>
      <c r="N30" s="6" t="s">
        <v>119</v>
      </c>
      <c r="O30" s="6" t="s">
        <v>119</v>
      </c>
      <c r="P30" s="6" t="s">
        <v>77</v>
      </c>
      <c r="Q30" s="6" t="s">
        <v>77</v>
      </c>
      <c r="R30" s="6">
        <f>VLOOKUP(B30,[1]应付款管理!$A$1:$I$65536,9,0)</f>
        <v>5869.2</v>
      </c>
      <c r="S30">
        <f t="shared" si="0"/>
        <v>0</v>
      </c>
      <c r="U30" t="str">
        <f t="shared" si="1"/>
        <v>，1375007</v>
      </c>
      <c r="V30" t="s">
        <v>120</v>
      </c>
    </row>
    <row r="31" spans="1:22">
      <c r="A31" s="6" t="s">
        <v>8</v>
      </c>
      <c r="B31" s="7">
        <v>1372526</v>
      </c>
      <c r="C31" s="6" t="s">
        <v>121</v>
      </c>
      <c r="D31" s="6" t="s">
        <v>122</v>
      </c>
      <c r="E31" s="6" t="s">
        <v>123</v>
      </c>
      <c r="F31" s="6">
        <v>1</v>
      </c>
      <c r="G31" s="6" t="s">
        <v>17</v>
      </c>
      <c r="H31" s="6" t="s">
        <v>82</v>
      </c>
      <c r="I31" s="6" t="s">
        <v>124</v>
      </c>
      <c r="J31" s="6">
        <v>1630.35</v>
      </c>
      <c r="K31" s="6">
        <v>1630.35</v>
      </c>
      <c r="L31" s="6">
        <v>0</v>
      </c>
      <c r="M31" s="6" t="s">
        <v>8</v>
      </c>
      <c r="N31" s="6" t="s">
        <v>125</v>
      </c>
      <c r="O31" s="6" t="s">
        <v>125</v>
      </c>
      <c r="P31" s="6" t="s">
        <v>126</v>
      </c>
      <c r="Q31" s="6" t="s">
        <v>127</v>
      </c>
      <c r="R31" s="6">
        <v>1630.35</v>
      </c>
      <c r="S31">
        <f t="shared" si="0"/>
        <v>0</v>
      </c>
      <c r="U31" t="str">
        <f t="shared" si="1"/>
        <v>，1372526</v>
      </c>
      <c r="V31" t="s">
        <v>128</v>
      </c>
    </row>
    <row r="32" spans="1:22">
      <c r="A32" s="6" t="s">
        <v>8</v>
      </c>
      <c r="B32" s="7">
        <v>1365496</v>
      </c>
      <c r="C32" s="6" t="s">
        <v>129</v>
      </c>
      <c r="D32" s="6" t="s">
        <v>130</v>
      </c>
      <c r="E32" s="6" t="s">
        <v>131</v>
      </c>
      <c r="F32" s="6">
        <v>1</v>
      </c>
      <c r="G32" s="6" t="s">
        <v>19</v>
      </c>
      <c r="H32" s="6" t="s">
        <v>51</v>
      </c>
      <c r="I32" s="6" t="s">
        <v>132</v>
      </c>
      <c r="J32" s="6">
        <v>1797.44</v>
      </c>
      <c r="K32" s="6">
        <v>1797.44</v>
      </c>
      <c r="L32" s="6">
        <v>0</v>
      </c>
      <c r="M32" s="6" t="s">
        <v>8</v>
      </c>
      <c r="N32" s="6" t="s">
        <v>133</v>
      </c>
      <c r="O32" s="6" t="s">
        <v>50</v>
      </c>
      <c r="P32" s="6" t="s">
        <v>63</v>
      </c>
      <c r="Q32" s="6" t="s">
        <v>64</v>
      </c>
      <c r="R32" s="6">
        <f>VLOOKUP(B32,[1]应付款管理!$A$1:$I$65536,9,0)</f>
        <v>1797.44</v>
      </c>
      <c r="S32">
        <f t="shared" si="0"/>
        <v>0</v>
      </c>
      <c r="U32" t="str">
        <f t="shared" si="1"/>
        <v>，1365496</v>
      </c>
      <c r="V32" t="s">
        <v>134</v>
      </c>
    </row>
    <row r="33" spans="1:22">
      <c r="A33" s="6" t="s">
        <v>8</v>
      </c>
      <c r="B33" s="7">
        <v>1364390</v>
      </c>
      <c r="C33" s="6" t="s">
        <v>135</v>
      </c>
      <c r="D33" s="6" t="s">
        <v>136</v>
      </c>
      <c r="E33" s="6" t="s">
        <v>111</v>
      </c>
      <c r="F33" s="6">
        <v>1</v>
      </c>
      <c r="G33" s="6" t="s">
        <v>53</v>
      </c>
      <c r="H33" s="6" t="s">
        <v>19</v>
      </c>
      <c r="I33" s="6" t="s">
        <v>137</v>
      </c>
      <c r="J33" s="6">
        <v>3460.02</v>
      </c>
      <c r="K33" s="6">
        <v>3460.02</v>
      </c>
      <c r="L33" s="6">
        <v>0</v>
      </c>
      <c r="M33" s="6" t="s">
        <v>8</v>
      </c>
      <c r="N33" s="6" t="s">
        <v>138</v>
      </c>
      <c r="O33" s="6" t="s">
        <v>62</v>
      </c>
      <c r="P33" s="6" t="s">
        <v>139</v>
      </c>
      <c r="Q33" s="6" t="s">
        <v>140</v>
      </c>
      <c r="R33" s="6">
        <f>VLOOKUP(B33,[1]应付款管理!$A$1:$I$65536,9,0)</f>
        <v>3460.02</v>
      </c>
      <c r="S33">
        <f t="shared" si="0"/>
        <v>0</v>
      </c>
      <c r="U33" t="str">
        <f t="shared" si="1"/>
        <v>，1364390</v>
      </c>
      <c r="V33" t="s">
        <v>141</v>
      </c>
    </row>
    <row r="34" spans="1:22">
      <c r="A34" s="6" t="s">
        <v>8</v>
      </c>
      <c r="B34" s="7">
        <v>1378279</v>
      </c>
      <c r="C34" s="6" t="s">
        <v>142</v>
      </c>
      <c r="D34" s="6" t="s">
        <v>143</v>
      </c>
      <c r="E34" s="6" t="s">
        <v>144</v>
      </c>
      <c r="F34" s="6">
        <v>2</v>
      </c>
      <c r="G34" s="6" t="s">
        <v>53</v>
      </c>
      <c r="H34" s="6" t="s">
        <v>25</v>
      </c>
      <c r="I34" s="6" t="s">
        <v>145</v>
      </c>
      <c r="J34" s="6">
        <v>8028.18</v>
      </c>
      <c r="K34" s="6">
        <v>8028.18</v>
      </c>
      <c r="L34" s="6">
        <v>0</v>
      </c>
      <c r="M34" s="6" t="s">
        <v>8</v>
      </c>
      <c r="N34" s="6" t="s">
        <v>146</v>
      </c>
      <c r="O34" s="6" t="s">
        <v>146</v>
      </c>
      <c r="P34" s="6" t="s">
        <v>91</v>
      </c>
      <c r="Q34" s="6" t="s">
        <v>92</v>
      </c>
      <c r="R34" s="6">
        <f>VLOOKUP(B34,[1]应付款管理!$A$1:$I$65536,9,0)</f>
        <v>8028.18</v>
      </c>
      <c r="S34">
        <f t="shared" si="0"/>
        <v>0</v>
      </c>
      <c r="U34" t="str">
        <f t="shared" si="1"/>
        <v>，1378279</v>
      </c>
      <c r="V34" t="s">
        <v>147</v>
      </c>
    </row>
    <row r="35" spans="1:22">
      <c r="A35" s="6" t="s">
        <v>8</v>
      </c>
      <c r="B35" s="7">
        <v>1359367</v>
      </c>
      <c r="C35" s="6" t="s">
        <v>148</v>
      </c>
      <c r="D35" s="6" t="s">
        <v>149</v>
      </c>
      <c r="E35" s="6" t="s">
        <v>150</v>
      </c>
      <c r="F35" s="6">
        <v>1</v>
      </c>
      <c r="G35" s="6" t="s">
        <v>62</v>
      </c>
      <c r="H35" s="6" t="s">
        <v>19</v>
      </c>
      <c r="I35" s="6" t="s">
        <v>151</v>
      </c>
      <c r="J35" s="6">
        <v>6913.88</v>
      </c>
      <c r="K35" s="6">
        <v>6913.88</v>
      </c>
      <c r="L35" s="6">
        <v>0</v>
      </c>
      <c r="M35" s="6" t="s">
        <v>8</v>
      </c>
      <c r="N35" s="6" t="s">
        <v>152</v>
      </c>
      <c r="O35" s="6" t="s">
        <v>153</v>
      </c>
      <c r="P35" s="6" t="s">
        <v>139</v>
      </c>
      <c r="Q35" s="6" t="s">
        <v>140</v>
      </c>
      <c r="R35" s="6">
        <f>VLOOKUP(B35,[1]应付款管理!$A$1:$I$65536,9,0)</f>
        <v>6913</v>
      </c>
      <c r="S35">
        <f t="shared" si="0"/>
        <v>0.880000000000109</v>
      </c>
      <c r="U35" t="str">
        <f t="shared" si="1"/>
        <v>，1359367</v>
      </c>
      <c r="V35" t="s">
        <v>154</v>
      </c>
    </row>
    <row r="36" s="1" customFormat="1" spans="1:22">
      <c r="A36" s="8" t="s">
        <v>8</v>
      </c>
      <c r="B36" s="9">
        <v>1348965</v>
      </c>
      <c r="C36" s="8" t="s">
        <v>155</v>
      </c>
      <c r="D36" s="8" t="s">
        <v>156</v>
      </c>
      <c r="E36" s="8" t="s">
        <v>157</v>
      </c>
      <c r="F36" s="8">
        <v>1</v>
      </c>
      <c r="G36" s="8" t="s">
        <v>62</v>
      </c>
      <c r="H36" s="8" t="s">
        <v>53</v>
      </c>
      <c r="I36" s="8" t="s">
        <v>158</v>
      </c>
      <c r="J36" s="8">
        <v>3508.88</v>
      </c>
      <c r="K36" s="8">
        <v>3508.88</v>
      </c>
      <c r="L36" s="8">
        <v>0</v>
      </c>
      <c r="M36" s="8" t="s">
        <v>8</v>
      </c>
      <c r="N36" s="8" t="s">
        <v>152</v>
      </c>
      <c r="O36" s="8" t="s">
        <v>72</v>
      </c>
      <c r="P36" s="8" t="s">
        <v>159</v>
      </c>
      <c r="Q36" s="8" t="s">
        <v>160</v>
      </c>
      <c r="R36" s="8">
        <v>3508.88</v>
      </c>
      <c r="S36" s="1">
        <f t="shared" si="0"/>
        <v>0</v>
      </c>
      <c r="U36" t="str">
        <f t="shared" si="1"/>
        <v>，1348965</v>
      </c>
      <c r="V36" s="1" t="s">
        <v>161</v>
      </c>
    </row>
    <row r="37" spans="1:22">
      <c r="A37" s="6" t="s">
        <v>8</v>
      </c>
      <c r="B37" s="7">
        <v>1359153</v>
      </c>
      <c r="C37" s="6" t="s">
        <v>162</v>
      </c>
      <c r="D37" s="6" t="s">
        <v>163</v>
      </c>
      <c r="E37" s="6" t="s">
        <v>164</v>
      </c>
      <c r="F37" s="6">
        <v>1</v>
      </c>
      <c r="G37" s="6" t="s">
        <v>62</v>
      </c>
      <c r="H37" s="6" t="s">
        <v>165</v>
      </c>
      <c r="I37" s="6" t="s">
        <v>166</v>
      </c>
      <c r="J37" s="6">
        <v>9983.05</v>
      </c>
      <c r="K37" s="6">
        <v>9983.05</v>
      </c>
      <c r="L37" s="6">
        <v>0</v>
      </c>
      <c r="M37" s="6" t="s">
        <v>8</v>
      </c>
      <c r="N37" s="6" t="s">
        <v>152</v>
      </c>
      <c r="O37" s="6" t="s">
        <v>72</v>
      </c>
      <c r="P37" s="6" t="s">
        <v>63</v>
      </c>
      <c r="Q37" s="6" t="s">
        <v>64</v>
      </c>
      <c r="R37" s="6">
        <f>VLOOKUP(B37,[1]应付款管理!$A$1:$I$65536,9,0)</f>
        <v>9983.05</v>
      </c>
      <c r="S37">
        <f t="shared" si="0"/>
        <v>0</v>
      </c>
      <c r="U37" t="str">
        <f t="shared" si="1"/>
        <v>，1359153</v>
      </c>
      <c r="V37" t="s">
        <v>167</v>
      </c>
    </row>
    <row r="38" spans="1:22">
      <c r="A38" s="6" t="s">
        <v>8</v>
      </c>
      <c r="B38" s="7">
        <v>1381261</v>
      </c>
      <c r="C38" s="6" t="s">
        <v>168</v>
      </c>
      <c r="D38" s="6" t="s">
        <v>169</v>
      </c>
      <c r="E38" s="6" t="s">
        <v>99</v>
      </c>
      <c r="F38" s="6">
        <v>1</v>
      </c>
      <c r="G38" s="6" t="s">
        <v>82</v>
      </c>
      <c r="H38" s="6" t="s">
        <v>60</v>
      </c>
      <c r="I38" s="6" t="s">
        <v>170</v>
      </c>
      <c r="J38" s="6">
        <v>6059.44</v>
      </c>
      <c r="K38" s="6">
        <v>6059.44</v>
      </c>
      <c r="L38" s="6">
        <v>0</v>
      </c>
      <c r="M38" s="6" t="s">
        <v>8</v>
      </c>
      <c r="N38" s="6" t="s">
        <v>171</v>
      </c>
      <c r="O38" s="6" t="s">
        <v>171</v>
      </c>
      <c r="P38" s="6" t="s">
        <v>91</v>
      </c>
      <c r="Q38" s="6" t="s">
        <v>92</v>
      </c>
      <c r="R38" s="6">
        <f>VLOOKUP(B38,[1]应付款管理!$A$1:$I$65536,9,0)</f>
        <v>6059.44</v>
      </c>
      <c r="S38">
        <f t="shared" si="0"/>
        <v>0</v>
      </c>
      <c r="U38" t="str">
        <f t="shared" si="1"/>
        <v>，1381261</v>
      </c>
      <c r="V38" t="s">
        <v>172</v>
      </c>
    </row>
    <row r="39" spans="1:22">
      <c r="A39" s="6" t="s">
        <v>8</v>
      </c>
      <c r="B39" s="7">
        <v>1358578</v>
      </c>
      <c r="C39" s="6" t="s">
        <v>173</v>
      </c>
      <c r="D39" s="6" t="s">
        <v>174</v>
      </c>
      <c r="E39" s="6" t="s">
        <v>175</v>
      </c>
      <c r="F39" s="6">
        <v>2</v>
      </c>
      <c r="G39" s="6" t="s">
        <v>82</v>
      </c>
      <c r="H39" s="6" t="s">
        <v>50</v>
      </c>
      <c r="I39" s="6" t="s">
        <v>176</v>
      </c>
      <c r="J39" s="6">
        <v>3847.6</v>
      </c>
      <c r="K39" s="6">
        <v>3847.6</v>
      </c>
      <c r="L39" s="6">
        <v>0</v>
      </c>
      <c r="M39" s="6" t="s">
        <v>8</v>
      </c>
      <c r="N39" s="6" t="s">
        <v>171</v>
      </c>
      <c r="O39" s="6" t="s">
        <v>62</v>
      </c>
      <c r="P39" s="6" t="s">
        <v>63</v>
      </c>
      <c r="Q39" s="6" t="s">
        <v>64</v>
      </c>
      <c r="R39" s="6">
        <f>VLOOKUP(B39,[1]应付款管理!$A$1:$I$65536,9,0)</f>
        <v>3847.6</v>
      </c>
      <c r="S39">
        <f t="shared" si="0"/>
        <v>0</v>
      </c>
      <c r="U39" t="str">
        <f t="shared" si="1"/>
        <v>，1358578</v>
      </c>
      <c r="V39" t="s">
        <v>177</v>
      </c>
    </row>
    <row r="40" spans="1:22">
      <c r="A40" s="6" t="s">
        <v>8</v>
      </c>
      <c r="B40" s="7">
        <v>1356893</v>
      </c>
      <c r="C40" s="6" t="s">
        <v>178</v>
      </c>
      <c r="D40" s="6" t="s">
        <v>179</v>
      </c>
      <c r="E40" s="6" t="s">
        <v>180</v>
      </c>
      <c r="F40" s="6">
        <v>1</v>
      </c>
      <c r="G40" s="6" t="s">
        <v>19</v>
      </c>
      <c r="H40" s="6" t="s">
        <v>60</v>
      </c>
      <c r="I40" s="6" t="s">
        <v>181</v>
      </c>
      <c r="J40" s="6">
        <v>2024.25</v>
      </c>
      <c r="K40" s="6">
        <v>2024.25</v>
      </c>
      <c r="L40" s="6">
        <v>0</v>
      </c>
      <c r="M40" s="6" t="s">
        <v>8</v>
      </c>
      <c r="N40" s="6" t="s">
        <v>182</v>
      </c>
      <c r="O40" s="6" t="s">
        <v>72</v>
      </c>
      <c r="P40" s="6" t="s">
        <v>63</v>
      </c>
      <c r="Q40" s="6" t="s">
        <v>64</v>
      </c>
      <c r="R40" s="6">
        <f>VLOOKUP(B40,[1]应付款管理!$A$1:$I$65536,9,0)</f>
        <v>2024.25</v>
      </c>
      <c r="S40">
        <f t="shared" si="0"/>
        <v>0</v>
      </c>
      <c r="U40" t="str">
        <f t="shared" si="1"/>
        <v>，1356893</v>
      </c>
      <c r="V40" t="s">
        <v>183</v>
      </c>
    </row>
    <row r="41" spans="1:22">
      <c r="A41" s="6" t="s">
        <v>8</v>
      </c>
      <c r="B41" s="7">
        <v>1353273</v>
      </c>
      <c r="C41" s="6" t="s">
        <v>184</v>
      </c>
      <c r="D41" s="6" t="s">
        <v>185</v>
      </c>
      <c r="E41" s="6" t="s">
        <v>99</v>
      </c>
      <c r="F41" s="6">
        <v>2</v>
      </c>
      <c r="G41" s="6" t="s">
        <v>82</v>
      </c>
      <c r="H41" s="6" t="s">
        <v>50</v>
      </c>
      <c r="I41" s="6" t="s">
        <v>186</v>
      </c>
      <c r="J41" s="6">
        <v>2741.88</v>
      </c>
      <c r="K41" s="6">
        <v>2741.88</v>
      </c>
      <c r="L41" s="6">
        <v>0</v>
      </c>
      <c r="M41" s="6" t="s">
        <v>8</v>
      </c>
      <c r="N41" s="6" t="s">
        <v>187</v>
      </c>
      <c r="O41" s="6" t="s">
        <v>62</v>
      </c>
      <c r="P41" s="6" t="s">
        <v>188</v>
      </c>
      <c r="Q41" s="6" t="s">
        <v>189</v>
      </c>
      <c r="R41" s="6">
        <f>VLOOKUP(B41,[1]应付款管理!$A$1:$I$65536,9,0)</f>
        <v>2741.88</v>
      </c>
      <c r="S41">
        <f t="shared" si="0"/>
        <v>0</v>
      </c>
      <c r="U41" t="str">
        <f t="shared" si="1"/>
        <v>，1353273</v>
      </c>
      <c r="V41" t="s">
        <v>190</v>
      </c>
    </row>
    <row r="42" spans="1:22">
      <c r="A42" s="6" t="s">
        <v>8</v>
      </c>
      <c r="B42" s="7">
        <v>1337972</v>
      </c>
      <c r="C42" s="6" t="s">
        <v>191</v>
      </c>
      <c r="D42" s="6" t="s">
        <v>192</v>
      </c>
      <c r="E42" s="6" t="s">
        <v>193</v>
      </c>
      <c r="F42" s="6">
        <v>1</v>
      </c>
      <c r="G42" s="6" t="s">
        <v>82</v>
      </c>
      <c r="H42" s="6" t="s">
        <v>53</v>
      </c>
      <c r="I42" s="6" t="s">
        <v>194</v>
      </c>
      <c r="J42" s="6">
        <v>1102.84</v>
      </c>
      <c r="K42" s="6">
        <v>1102.84</v>
      </c>
      <c r="L42" s="6">
        <v>0</v>
      </c>
      <c r="M42" s="6" t="s">
        <v>8</v>
      </c>
      <c r="N42" s="6" t="s">
        <v>195</v>
      </c>
      <c r="O42" s="6" t="s">
        <v>195</v>
      </c>
      <c r="P42" s="6" t="s">
        <v>77</v>
      </c>
      <c r="Q42" s="6" t="s">
        <v>77</v>
      </c>
      <c r="R42" s="6">
        <f>VLOOKUP(B42,[1]应付款管理!$A$1:$I$65536,9,0)</f>
        <v>1102.84</v>
      </c>
      <c r="S42">
        <f t="shared" si="0"/>
        <v>0</v>
      </c>
      <c r="U42" t="str">
        <f t="shared" si="1"/>
        <v>，1337972</v>
      </c>
      <c r="V42" t="s">
        <v>196</v>
      </c>
    </row>
    <row r="43" s="1" customFormat="1" spans="1:22">
      <c r="A43" s="8" t="s">
        <v>12</v>
      </c>
      <c r="B43" s="9">
        <v>1351395</v>
      </c>
      <c r="C43" s="8" t="s">
        <v>197</v>
      </c>
      <c r="D43" s="8" t="s">
        <v>198</v>
      </c>
      <c r="E43" s="8" t="s">
        <v>199</v>
      </c>
      <c r="F43" s="8">
        <v>1</v>
      </c>
      <c r="G43" s="8" t="s">
        <v>200</v>
      </c>
      <c r="H43" s="8" t="s">
        <v>62</v>
      </c>
      <c r="I43" s="8" t="s">
        <v>201</v>
      </c>
      <c r="J43" s="8">
        <v>-2983.89</v>
      </c>
      <c r="K43" s="8">
        <v>-2983.89</v>
      </c>
      <c r="L43" s="8">
        <v>0</v>
      </c>
      <c r="M43" s="8" t="s">
        <v>202</v>
      </c>
      <c r="N43" s="8" t="s">
        <v>203</v>
      </c>
      <c r="O43" s="8" t="s">
        <v>82</v>
      </c>
      <c r="P43" s="8" t="s">
        <v>204</v>
      </c>
      <c r="Q43" s="8" t="s">
        <v>189</v>
      </c>
      <c r="R43" s="8">
        <v>-2983.89</v>
      </c>
      <c r="S43" s="1">
        <f t="shared" si="0"/>
        <v>0</v>
      </c>
      <c r="T43" s="14" t="s">
        <v>205</v>
      </c>
      <c r="U43" s="15" t="str">
        <f t="shared" si="1"/>
        <v>，1351395</v>
      </c>
      <c r="V43" s="1" t="s">
        <v>206</v>
      </c>
    </row>
    <row r="44" spans="1:19">
      <c r="A44" s="10" t="s">
        <v>207</v>
      </c>
      <c r="B44" s="10"/>
      <c r="C44" s="10"/>
      <c r="D44" s="10"/>
      <c r="E44" s="10"/>
      <c r="F44" s="10"/>
      <c r="G44" s="10"/>
      <c r="H44" s="10"/>
      <c r="I44" s="10"/>
      <c r="J44" s="10"/>
      <c r="K44" s="10">
        <f>SUM(K20:K43)</f>
        <v>75664.05</v>
      </c>
      <c r="L44" s="10"/>
      <c r="M44" s="10"/>
      <c r="N44" s="10"/>
      <c r="O44" s="10"/>
      <c r="P44" s="10"/>
      <c r="Q44" s="10"/>
      <c r="R44" s="10">
        <f>SUM(R20:R43)</f>
        <v>75663.18</v>
      </c>
      <c r="S44">
        <f>SUM(S20:S43)</f>
        <v>0.870000000000118</v>
      </c>
    </row>
    <row r="51" spans="12:20">
      <c r="L51" s="1"/>
      <c r="M51" s="1"/>
      <c r="N51" s="1"/>
      <c r="O51" s="1"/>
      <c r="P51" s="1"/>
      <c r="Q51" s="1"/>
      <c r="R51" s="1"/>
      <c r="S51" s="1"/>
      <c r="T51" s="1"/>
    </row>
    <row r="52" ht="18.75" spans="12:20">
      <c r="L52" s="1"/>
      <c r="M52" s="11" t="s">
        <v>208</v>
      </c>
      <c r="N52" s="1"/>
      <c r="O52" s="1"/>
      <c r="P52" s="1"/>
      <c r="Q52" s="1"/>
      <c r="R52" s="1"/>
      <c r="S52" s="1"/>
      <c r="T52" s="1"/>
    </row>
    <row r="53" ht="18.75" spans="12:20">
      <c r="L53" s="1"/>
      <c r="M53" s="11" t="s">
        <v>209</v>
      </c>
      <c r="N53" s="1"/>
      <c r="O53" s="1"/>
      <c r="P53" s="1"/>
      <c r="Q53" s="1"/>
      <c r="R53" s="1"/>
      <c r="S53" s="1"/>
      <c r="T53" s="1"/>
    </row>
    <row r="54" ht="18.75" spans="12:20">
      <c r="L54" s="1"/>
      <c r="M54" s="11" t="s">
        <v>210</v>
      </c>
      <c r="N54" s="1"/>
      <c r="O54" s="1"/>
      <c r="P54" s="1"/>
      <c r="Q54" s="1"/>
      <c r="R54" s="1"/>
      <c r="S54" s="1"/>
      <c r="T54" s="1"/>
    </row>
    <row r="55" ht="18.75" spans="12:20">
      <c r="L55" s="1"/>
      <c r="M55" s="11" t="s">
        <v>211</v>
      </c>
      <c r="N55" s="1"/>
      <c r="O55" s="1"/>
      <c r="P55" s="1"/>
      <c r="Q55" s="1"/>
      <c r="R55" s="1"/>
      <c r="S55" s="1"/>
      <c r="T55" s="1"/>
    </row>
    <row r="56" spans="12:20">
      <c r="L56" s="1"/>
      <c r="M56" s="1"/>
      <c r="N56" s="1"/>
      <c r="O56" s="1"/>
      <c r="P56" s="1"/>
      <c r="Q56" s="1"/>
      <c r="R56" s="1"/>
      <c r="S56" s="1"/>
      <c r="T56" s="1"/>
    </row>
  </sheetData>
  <sheetProtection formatCells="0" formatColumns="0" formatRows="0" insertRows="0" insertColumns="0" insertHyperlinks="0" deleteColumns="0" deleteRows="0" sort="0" autoFilter="0" pivotTables="0"/>
  <autoFilter ref="A19:S44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2018-10-22T10:43:00Z</dcterms:created>
  <dcterms:modified xsi:type="dcterms:W3CDTF">2018-10-22T06:23:21Z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