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Sheet3!$A$1:$P$32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36" authorId="0">
      <text>
        <r>
          <rPr>
            <sz val="9"/>
            <rFont val="宋体"/>
            <charset val="134"/>
          </rPr>
          <t xml:space="preserve">17030103391218
</t>
        </r>
      </text>
    </comment>
    <comment ref="C38" authorId="0">
      <text>
        <r>
          <rPr>
            <sz val="9"/>
            <rFont val="宋体"/>
            <charset val="134"/>
          </rPr>
          <t xml:space="preserve">17030110021916
</t>
        </r>
      </text>
    </comment>
    <comment ref="C42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<sst xmlns="http://schemas.openxmlformats.org/spreadsheetml/2006/main" count="1747">
  <si>
    <t>Attn</t>
  </si>
  <si>
    <t>: Accounting Team</t>
  </si>
  <si>
    <t>190 Thaweewong Rd., A-Kathu, Patong Beach, Phuket 83150</t>
  </si>
  <si>
    <t>Date  : 16/3/2017 10:03 AM</t>
  </si>
  <si>
    <t>Tel : (66 76) 370 500  Fax : (66 76) 370 599</t>
  </si>
  <si>
    <t>, Email : Invoice@phuketgraceland.com</t>
  </si>
  <si>
    <t>By: Pattra Klinhom</t>
  </si>
  <si>
    <t>SUMMARY - HONGKONG CONVERGENT</t>
  </si>
  <si>
    <t>No.</t>
  </si>
  <si>
    <t>RSVN. No</t>
  </si>
  <si>
    <t>Order No.</t>
  </si>
  <si>
    <t>Guest Name</t>
  </si>
  <si>
    <t>Check-In</t>
  </si>
  <si>
    <t>Check-Out</t>
  </si>
  <si>
    <t>Room type / Total Amount (THB.)</t>
  </si>
  <si>
    <t>DEPOSITED</t>
  </si>
  <si>
    <t>DATE</t>
  </si>
  <si>
    <t>BALANCE (THB.)</t>
  </si>
  <si>
    <t>LIU LU + 1 PAX</t>
  </si>
  <si>
    <t>1 TWN. / SUP @ 3,600 THB.</t>
  </si>
  <si>
    <t>Dep. Remaining</t>
  </si>
  <si>
    <t>LI CHUNE + 7 PAX</t>
  </si>
  <si>
    <t>4 TWN. / SUP @ 3,600 THB.</t>
  </si>
  <si>
    <t>XIE LIBIN + 1 PAX</t>
  </si>
  <si>
    <t>WANG BINGQIAN + 1 PAX</t>
  </si>
  <si>
    <t>HU LIQING + 1 PAX</t>
  </si>
  <si>
    <t>1 TWN. / SUP @ 3,600 /2,900 THB.</t>
  </si>
  <si>
    <t>XIAO YUCHAN + 1 PAX</t>
  </si>
  <si>
    <t>1 TWN. / SUP @ 2,900 THB.</t>
  </si>
  <si>
    <t>LIU JUAN + 3 PAX</t>
  </si>
  <si>
    <t>2 TWN. / DLX @ 2,900 THB.</t>
  </si>
  <si>
    <t>YANG XI + 1 PAX</t>
  </si>
  <si>
    <t>1 TWN. / DLX @ 2,900 THB.</t>
  </si>
  <si>
    <t>LI SHENG + 1 PAX</t>
  </si>
  <si>
    <t>LIU WEI + 1 PAX</t>
  </si>
  <si>
    <t>LU ZHILING + 1 PAX</t>
  </si>
  <si>
    <t>XIANG FANGFANG + 1 PAX</t>
  </si>
  <si>
    <t>HE RONGFEI + 1 PAX</t>
  </si>
  <si>
    <t>GAO DANDAN + 1 PAX</t>
  </si>
  <si>
    <t>XIE TIAN + 1 PAX</t>
  </si>
  <si>
    <t>ZHAO LEI + 1 PAX</t>
  </si>
  <si>
    <t>XU JINGWEI + 1 PAX</t>
  </si>
  <si>
    <t>CHEN WEI + 1 PAX</t>
  </si>
  <si>
    <t>LIU QING + 1 PAX</t>
  </si>
  <si>
    <t>Grand Total</t>
  </si>
  <si>
    <t>Deposited Remainning</t>
  </si>
  <si>
    <t>WU JIAN HU + 1 PAX</t>
  </si>
  <si>
    <t>HUANG JIE+ 1 PAX</t>
  </si>
  <si>
    <t>LIU WEI + 5 PAX</t>
  </si>
  <si>
    <t>3 TWN. / DLX @ 2,900 THB.</t>
  </si>
  <si>
    <t>WANG YONGMEI + 3 PAX</t>
  </si>
  <si>
    <t>LI WEI + 1 PAX</t>
  </si>
  <si>
    <t>TIAN YAHUI + 1 PAX</t>
  </si>
  <si>
    <t>LIU YANG + 1 PAX</t>
  </si>
  <si>
    <t>MA JUN + 3 PAX</t>
  </si>
  <si>
    <t>2 TWN. / SUP @ 2,900 THB.</t>
  </si>
  <si>
    <t>‘1702101646401047</t>
  </si>
  <si>
    <t>HUANGHUA SHI + 1 PAX</t>
  </si>
  <si>
    <t>BAI JIAXIANG + 8 PAX</t>
  </si>
  <si>
    <t>LIN YINTING + 1 PAX</t>
  </si>
  <si>
    <t>WANG BINGYU + 1 PAX</t>
  </si>
  <si>
    <t>GE YUNJING + 3 PAX</t>
  </si>
  <si>
    <t>YU YANG + 1 PAX</t>
  </si>
  <si>
    <t>LU CHEN + 5 PAX</t>
  </si>
  <si>
    <t>3 TWN. / SUP @ 2,900 THB.</t>
  </si>
  <si>
    <t>CUI HUICHEN + 3 PAX</t>
  </si>
  <si>
    <t>HUANG GUOSHAN +</t>
  </si>
  <si>
    <t>LI XIUJUAN + 1 PAX</t>
  </si>
  <si>
    <t>1 TWN. / DLP @ 3,300 THB.</t>
  </si>
  <si>
    <t>XU XIAOYAN + 1 PAX</t>
  </si>
  <si>
    <t>LU TIAN + 3 PAX</t>
  </si>
  <si>
    <t>LIN SUFEN + 1 PAX</t>
  </si>
  <si>
    <t>HE CANKUN + 7 PAX</t>
  </si>
  <si>
    <t>4 TWN. / SUP @ 2,900 THB.</t>
  </si>
  <si>
    <t>P201703221433061068</t>
  </si>
  <si>
    <t>P170322143500489</t>
  </si>
  <si>
    <t>3.24DEPOSIT</t>
  </si>
  <si>
    <t>HONG DI + 1 PAX</t>
  </si>
  <si>
    <t>WANG JIN +1 PAX</t>
  </si>
  <si>
    <t>WU ZHONGHUI + 5 PAX</t>
  </si>
  <si>
    <t>SHAN ZHENGWEI + 3 PAX</t>
  </si>
  <si>
    <t>YANG LIYAO + 1 PAX</t>
  </si>
  <si>
    <t>MIAO JUNLING + 1 PAX</t>
  </si>
  <si>
    <t>LINA CHEN + 1 PAX</t>
  </si>
  <si>
    <t>CHEN XIAOYING + 1 PAX</t>
  </si>
  <si>
    <t>PAN YI + 1 PAX</t>
  </si>
  <si>
    <t>1 TWN. / SDLP @ 4,100 THB.</t>
  </si>
  <si>
    <t>ZHANG PEIBEI + 5 PAX</t>
  </si>
  <si>
    <t>3 TWN. / DLP @ 3,300 THB.</t>
  </si>
  <si>
    <t>ZHANG YISHA + 1 PAX</t>
  </si>
  <si>
    <t>FENG QIAN + 3 PAX</t>
  </si>
  <si>
    <t>LI JIANZHONG + 1 PAX</t>
  </si>
  <si>
    <t>CAI MIAOLING</t>
  </si>
  <si>
    <t>HAN DONG + 1 PAX</t>
  </si>
  <si>
    <t>LI MINGHAO + 1 PAX</t>
  </si>
  <si>
    <t>1 TWN. / DLX @ 2,300 THB.</t>
  </si>
  <si>
    <t>LI HE + 3 PAX</t>
  </si>
  <si>
    <t>2 TWN. / DLP @ 2,500 THB.</t>
  </si>
  <si>
    <t>WANG KAI + 1 PAX</t>
  </si>
  <si>
    <t>1 TWN. / DLP @ 2,500 THB.</t>
  </si>
  <si>
    <t>ZHU JINGYI + 1 PAX</t>
  </si>
  <si>
    <t>ZHANG NING + 3 PAX</t>
  </si>
  <si>
    <t>1 QUAD. / FAMILY ROOM @ 5,900 THB.</t>
  </si>
  <si>
    <t xml:space="preserve">P170327174921489 </t>
  </si>
  <si>
    <t>P170327174959489</t>
  </si>
  <si>
    <t xml:space="preserve">P201703271744151068  </t>
  </si>
  <si>
    <t>4.3DEPOSIT</t>
  </si>
  <si>
    <t>HOU LUMING + 7 PAX</t>
  </si>
  <si>
    <t>4 TWN. / DLX @ 2,000 THB.</t>
  </si>
  <si>
    <t>CHEN HUIZHAO + 5 PAX</t>
  </si>
  <si>
    <t>3 TWN. / DLX @ 2,000 THB.</t>
  </si>
  <si>
    <t>WANF LEI + 1 PAX</t>
  </si>
  <si>
    <t>1 TWN. / DLX @ 2,000 THB.</t>
  </si>
  <si>
    <t>YANG YI + 1 PAX</t>
  </si>
  <si>
    <t>CHEN ZHIYUN + 1 PAX</t>
  </si>
  <si>
    <t>2 TWN. / SDLP @ 3,200 THB.</t>
  </si>
  <si>
    <t>P170517102944489</t>
  </si>
  <si>
    <t>5.17DEPOSIT</t>
  </si>
  <si>
    <t>0.00</t>
  </si>
  <si>
    <t>1</t>
  </si>
  <si>
    <t>267654</t>
  </si>
  <si>
    <t>1187149</t>
  </si>
  <si>
    <t>YANG YIJIANG + 1 PAX</t>
  </si>
  <si>
    <t>2-Jun-17</t>
  </si>
  <si>
    <t>4-Jun-17</t>
  </si>
  <si>
    <t>1 TWN. / SDLP @ 3,200 THB.</t>
  </si>
  <si>
    <t>6,400.00</t>
  </si>
  <si>
    <t>2</t>
  </si>
  <si>
    <t>267741</t>
  </si>
  <si>
    <t>1187446</t>
  </si>
  <si>
    <t>ZHENG RUIQI + 1 PAX</t>
  </si>
  <si>
    <t>6-Jun-17</t>
  </si>
  <si>
    <t>12,800.00</t>
  </si>
  <si>
    <t>19,200.00</t>
  </si>
  <si>
    <t>3</t>
  </si>
  <si>
    <t>269284</t>
  </si>
  <si>
    <t>1191955</t>
  </si>
  <si>
    <t>HUANG YINGWEI + 1 PAX</t>
  </si>
  <si>
    <t>21-Jun-17</t>
  </si>
  <si>
    <t>27-Jun-17</t>
  </si>
  <si>
    <t>38,400.00</t>
  </si>
  <si>
    <t>-38,400.00</t>
  </si>
  <si>
    <t>P170607141427489</t>
  </si>
  <si>
    <t>269414</t>
  </si>
  <si>
    <t>1192269</t>
  </si>
  <si>
    <t>AN LINA + 1 PAX</t>
  </si>
  <si>
    <t>23-Jun-17</t>
  </si>
  <si>
    <t>26-Jun-17</t>
  </si>
  <si>
    <t>7,500.00</t>
  </si>
  <si>
    <t>269446</t>
  </si>
  <si>
    <t>1192279</t>
  </si>
  <si>
    <t>XI YUEXIN + 1 PAX</t>
  </si>
  <si>
    <t>30-Jun-17</t>
  </si>
  <si>
    <t>15,000.00</t>
  </si>
  <si>
    <t>22,500.00</t>
  </si>
  <si>
    <t>-22,500.00</t>
  </si>
  <si>
    <t>P170621163949489</t>
  </si>
  <si>
    <t>ZHIHONG GUO + 1 PAX</t>
  </si>
  <si>
    <t>MIAO JING + 3 PAX</t>
  </si>
  <si>
    <t>P170714162255489</t>
  </si>
  <si>
    <t>274435</t>
  </si>
  <si>
    <t>LIU JIANWEN + 1 PAX</t>
  </si>
  <si>
    <t>22-Aug-17</t>
  </si>
  <si>
    <t>27-Aug-17</t>
  </si>
  <si>
    <t>1 TWN. / DLX @ 2,200 THB.</t>
  </si>
  <si>
    <t>P170803173108489</t>
  </si>
  <si>
    <t>275066</t>
  </si>
  <si>
    <t>SHEN SU + 3 PAX</t>
  </si>
  <si>
    <t>2 TWN. / DLPN @ 2,700 THB.</t>
  </si>
  <si>
    <t>274770</t>
  </si>
  <si>
    <t>HUIYUE XIONG + 1 PAX</t>
  </si>
  <si>
    <t>23-Aug-17</t>
  </si>
  <si>
    <t>25-Aug-17</t>
  </si>
  <si>
    <t>1 TWN./DLP@ 2,700 THB.</t>
  </si>
  <si>
    <t>4</t>
  </si>
  <si>
    <t>275650</t>
  </si>
  <si>
    <t>TANG YUYAO + 7 PAX</t>
  </si>
  <si>
    <t>1 TWN. / DLP @ 2,700 THB.</t>
  </si>
  <si>
    <t>5</t>
  </si>
  <si>
    <t>275449</t>
  </si>
  <si>
    <t>LIU JINGHAN + 3 PAX</t>
  </si>
  <si>
    <t>28-Aug-17</t>
  </si>
  <si>
    <t>6</t>
  </si>
  <si>
    <t>275356</t>
  </si>
  <si>
    <t>WANG RUIQUAN + 3 PAX</t>
  </si>
  <si>
    <t>7</t>
  </si>
  <si>
    <t>275791</t>
  </si>
  <si>
    <t>WANG TING + 3 PAX</t>
  </si>
  <si>
    <t>2 TWN. / DLP @ 2,400 THB.</t>
  </si>
  <si>
    <t>8</t>
  </si>
  <si>
    <t>274883</t>
  </si>
  <si>
    <t>PENG QINGYA + 1 PAX</t>
  </si>
  <si>
    <t>26-Aug-17</t>
  </si>
  <si>
    <t>9</t>
  </si>
  <si>
    <t>274872</t>
  </si>
  <si>
    <t>WANG YINGJIE + 1 PAX</t>
  </si>
  <si>
    <t>10</t>
  </si>
  <si>
    <t>274858</t>
  </si>
  <si>
    <t>JIANG FEI + 1 PAX</t>
  </si>
  <si>
    <t>29-Aug-17</t>
  </si>
  <si>
    <t>2-Sep-17</t>
  </si>
  <si>
    <t>11</t>
  </si>
  <si>
    <t>275034</t>
  </si>
  <si>
    <t>LIN LINGLING + 3 PAX</t>
  </si>
  <si>
    <t>31-Aug-17</t>
  </si>
  <si>
    <t>12</t>
  </si>
  <si>
    <t>275513</t>
  </si>
  <si>
    <t>LI JIA + 1 PAX</t>
  </si>
  <si>
    <t>30-Aug-17</t>
  </si>
  <si>
    <t>4-Sep-17</t>
  </si>
  <si>
    <t>13</t>
  </si>
  <si>
    <t>274604</t>
  </si>
  <si>
    <t>CHEN SHI BI + 5 PAX</t>
  </si>
  <si>
    <t>1-Sep-17</t>
  </si>
  <si>
    <t>3 TWN. / DLX @ 2,200 THB.</t>
  </si>
  <si>
    <t>Outstanding Balance</t>
  </si>
  <si>
    <t>P170818174441489</t>
  </si>
  <si>
    <t>276218</t>
  </si>
  <si>
    <t>FAN JUAN + 2 PAX</t>
  </si>
  <si>
    <t>21-Aug-17</t>
  </si>
  <si>
    <t>24-Aug-17</t>
  </si>
  <si>
    <t>2 TRP. / DLPN @ 3,700 THB.</t>
  </si>
  <si>
    <t>11,100.00</t>
  </si>
  <si>
    <t>276322</t>
  </si>
  <si>
    <t>HUANG HONGMENG + 2 PAX</t>
  </si>
  <si>
    <t>1 TRP. / DLX @ 3,200 THB.</t>
  </si>
  <si>
    <t>3,200.00</t>
  </si>
  <si>
    <t>14,300.00</t>
  </si>
  <si>
    <t>276199</t>
  </si>
  <si>
    <t>GUAN XINGHUA + 2 PAX</t>
  </si>
  <si>
    <t>20,700.00</t>
  </si>
  <si>
    <t>276147</t>
  </si>
  <si>
    <t>JIA LI + 1 PAX</t>
  </si>
  <si>
    <t>3-Sep-17</t>
  </si>
  <si>
    <t>1 TWN. / DLP @ 2,400 THB.</t>
  </si>
  <si>
    <t>12,000.00</t>
  </si>
  <si>
    <t>32,700.00</t>
  </si>
  <si>
    <t>276201</t>
  </si>
  <si>
    <t>FANG FANG + 2 PAX</t>
  </si>
  <si>
    <t>16,000.00</t>
  </si>
  <si>
    <t>48,700.00</t>
  </si>
  <si>
    <t>276330</t>
  </si>
  <si>
    <t>XU CHENGHONG + 2 PAX</t>
  </si>
  <si>
    <t>64,700.00</t>
  </si>
  <si>
    <t>276123</t>
  </si>
  <si>
    <t>ZHANG QIAN + 2 PAX</t>
  </si>
  <si>
    <t>9,600.00</t>
  </si>
  <si>
    <t>74,300.00</t>
  </si>
  <si>
    <t>-74,300.00</t>
  </si>
  <si>
    <t>P170822172736489</t>
  </si>
  <si>
    <t>deposited</t>
  </si>
  <si>
    <t>date</t>
  </si>
  <si>
    <t>balance (THB.)</t>
  </si>
  <si>
    <t>276579</t>
  </si>
  <si>
    <t>HUA YIQING + 1 PAX</t>
  </si>
  <si>
    <t>8,800.00</t>
  </si>
  <si>
    <t>276946</t>
  </si>
  <si>
    <t>LIPING LUO + 2 PAX</t>
  </si>
  <si>
    <t>1 TRP. / DLP @ 3,400 THB.</t>
  </si>
  <si>
    <t>6,800.00</t>
  </si>
  <si>
    <t>276739</t>
  </si>
  <si>
    <t>GUO JIA + 1 PAX</t>
  </si>
  <si>
    <t>276205</t>
  </si>
  <si>
    <t>QIANG REN + 1 PAX</t>
  </si>
  <si>
    <t>2,400.00</t>
  </si>
  <si>
    <t>276204</t>
  </si>
  <si>
    <t>LU XINYI + 2 PAX</t>
  </si>
  <si>
    <t>7-Sep-17</t>
  </si>
  <si>
    <t>10,200.00</t>
  </si>
  <si>
    <t>276202</t>
  </si>
  <si>
    <t>QIAN REN + 1 PAX</t>
  </si>
  <si>
    <t>5-Sep-17</t>
  </si>
  <si>
    <t>276740</t>
  </si>
  <si>
    <t>XIA HUANG</t>
  </si>
  <si>
    <t>6-Sep-17</t>
  </si>
  <si>
    <t>8-Sep-17</t>
  </si>
  <si>
    <t>1 SGL. / DLP @ 2,400 THB.</t>
  </si>
  <si>
    <t>4,800.00</t>
  </si>
  <si>
    <t>276404</t>
  </si>
  <si>
    <t>AN NA + 5 PAX</t>
  </si>
  <si>
    <t>9-Sep-17</t>
  </si>
  <si>
    <t>13-Sep-17</t>
  </si>
  <si>
    <t>3 TWN. / DLXN @ 2,500 THB.</t>
  </si>
  <si>
    <t>30,000.00</t>
  </si>
  <si>
    <t>276403</t>
  </si>
  <si>
    <t>LIANG JUN + 7 PAX</t>
  </si>
  <si>
    <t>4 TWN. / DLXN @ 2,500 THB.</t>
  </si>
  <si>
    <t>40,000.00</t>
  </si>
  <si>
    <t>LU CAIYING + 2 PAX</t>
  </si>
  <si>
    <t>11-Sep-17</t>
  </si>
  <si>
    <t>277043</t>
  </si>
  <si>
    <t>LIU KE + 7 PAX</t>
  </si>
  <si>
    <t>15-Sep-17</t>
  </si>
  <si>
    <t>4 TWN. / DLPN @ 2,700 THB.</t>
  </si>
  <si>
    <t>43,200.00</t>
  </si>
  <si>
    <t>SHU CHEN + 1 PAX</t>
  </si>
  <si>
    <t>19-Sep-17</t>
  </si>
  <si>
    <t>23-Sep-17</t>
  </si>
  <si>
    <t>277116</t>
  </si>
  <si>
    <t>CHEN ZHIMIN + 2 PAX</t>
  </si>
  <si>
    <t>13,600.00</t>
  </si>
  <si>
    <t>14</t>
  </si>
  <si>
    <t>277216</t>
  </si>
  <si>
    <t>LIANG XIAODONG + 1 PAX</t>
  </si>
  <si>
    <t>21-Sep-17</t>
  </si>
  <si>
    <t>4,400.00</t>
  </si>
  <si>
    <t>15</t>
  </si>
  <si>
    <t>275103</t>
  </si>
  <si>
    <t>CHEN JING + 1 PAX</t>
  </si>
  <si>
    <t>1 TWN. / FAM @ 3,900 THB.</t>
  </si>
  <si>
    <t>7,800.00</t>
  </si>
  <si>
    <t>200,000.00</t>
  </si>
  <si>
    <t>Balance</t>
  </si>
  <si>
    <t>P170828163559489</t>
  </si>
  <si>
    <t>275611</t>
  </si>
  <si>
    <t>YU HAIFENG + 1 PAX</t>
  </si>
  <si>
    <t>278260</t>
  </si>
  <si>
    <t>ZHANG YINGXI + 2 PAX</t>
  </si>
  <si>
    <t>16-Sep-17</t>
  </si>
  <si>
    <t>277983</t>
  </si>
  <si>
    <t>LIN LI + 1 PAX</t>
  </si>
  <si>
    <t>17-Sep-17</t>
  </si>
  <si>
    <t>1 TWN. / DLPN @ 2,700 THB.</t>
  </si>
  <si>
    <t>277030</t>
  </si>
  <si>
    <t>CHAIAWEI + 2 PAX</t>
  </si>
  <si>
    <t>25-Sep-17</t>
  </si>
  <si>
    <t>278095</t>
  </si>
  <si>
    <t>WANG SHUYUE + 3 PAX</t>
  </si>
  <si>
    <t>22-Sep-17</t>
  </si>
  <si>
    <t>1 QUAD./FAMILY ROOM@ 3,900 THB</t>
  </si>
  <si>
    <t>278413</t>
  </si>
  <si>
    <t>CHEN JIANFANG + 3 PAX</t>
  </si>
  <si>
    <t>27-Sep-17</t>
  </si>
  <si>
    <t>277546</t>
  </si>
  <si>
    <t>TANG RUI + 1 PAX</t>
  </si>
  <si>
    <t>24-Sep-17</t>
  </si>
  <si>
    <t>26-Sep-17</t>
  </si>
  <si>
    <t>277837</t>
  </si>
  <si>
    <t>ZHENG SULAN ZHENG + 2 PAX</t>
  </si>
  <si>
    <t>3-Oct-17</t>
  </si>
  <si>
    <t>277900</t>
  </si>
  <si>
    <t>ZHOU HENGHUA + 1 PAX</t>
  </si>
  <si>
    <t>28-Sep-17</t>
  </si>
  <si>
    <t>1 TWN./DLP@ 2,400 THB.</t>
  </si>
  <si>
    <t>275277</t>
  </si>
  <si>
    <t>YAN JIANLEI + 1 PAX</t>
  </si>
  <si>
    <t>1-Oct-17</t>
  </si>
  <si>
    <t>274713</t>
  </si>
  <si>
    <t>DONG LINGBO + 3 PAX</t>
  </si>
  <si>
    <t>29-Sep-17</t>
  </si>
  <si>
    <t>2 TWN. / DLP @ 2,700 THB.</t>
  </si>
  <si>
    <t>276599</t>
  </si>
  <si>
    <t>CHENG XINWEI + 1 PAX</t>
  </si>
  <si>
    <t>275508</t>
  </si>
  <si>
    <t>YU XIN + 3 PAX</t>
  </si>
  <si>
    <t>2-Oct-17</t>
  </si>
  <si>
    <t>278036</t>
  </si>
  <si>
    <t>GUO XIAOJIE + 2 PAX</t>
  </si>
  <si>
    <t>16</t>
  </si>
  <si>
    <t>277634</t>
  </si>
  <si>
    <t>WU GUIYING + 2 PAX</t>
  </si>
  <si>
    <t>deposit on 9.12</t>
  </si>
  <si>
    <t>P170908151639489</t>
  </si>
  <si>
    <t>17</t>
  </si>
  <si>
    <t>277633</t>
  </si>
  <si>
    <t>ZHANG LIANG + 1 PAX</t>
  </si>
  <si>
    <t>30-Sep-17</t>
  </si>
  <si>
    <t>278790</t>
  </si>
  <si>
    <t>CHEN LANG + 1 PAX</t>
  </si>
  <si>
    <t>18-Sep-17</t>
  </si>
  <si>
    <t>278753</t>
  </si>
  <si>
    <t>ZHAO WEI + 1 PAX</t>
  </si>
  <si>
    <t>279370</t>
  </si>
  <si>
    <t>ZHONGYI WANG + 2 PAX</t>
  </si>
  <si>
    <t>1 TRP. / DLX @ 3,300 THB.</t>
  </si>
  <si>
    <t>279495</t>
  </si>
  <si>
    <t>WANG ZHONGYI + 1 PAX</t>
  </si>
  <si>
    <t>20-Sep-17</t>
  </si>
  <si>
    <t>275695</t>
  </si>
  <si>
    <t>ZHANG XIN + 1 PAX / Revised</t>
  </si>
  <si>
    <t>275694</t>
  </si>
  <si>
    <t>GAO YING + 1 PAX / Revised</t>
  </si>
  <si>
    <t>275101</t>
  </si>
  <si>
    <t>LU SHUNI + 1 PAX</t>
  </si>
  <si>
    <t>276737</t>
  </si>
  <si>
    <t>ZHANG XINYU + 1 PAX</t>
  </si>
  <si>
    <t>6-Oct-17</t>
  </si>
  <si>
    <t>278320</t>
  </si>
  <si>
    <t>LI TING + 3 PAX</t>
  </si>
  <si>
    <t>4-Oct-17</t>
  </si>
  <si>
    <t>275696</t>
  </si>
  <si>
    <t>GAO YING + 1 PAX</t>
  </si>
  <si>
    <t>5-Oct-17</t>
  </si>
  <si>
    <t>276450</t>
  </si>
  <si>
    <t>WANG YUN + 1 PAX / Revised</t>
  </si>
  <si>
    <t>7-Oct-17</t>
  </si>
  <si>
    <t>277652</t>
  </si>
  <si>
    <t>XIAO YANBO + 1 PAX / Revised</t>
  </si>
  <si>
    <t>277691</t>
  </si>
  <si>
    <t>CHEN BINGFENG + 1 PAX /Revised</t>
  </si>
  <si>
    <t>278259</t>
  </si>
  <si>
    <t>JIN PENG + 1 PAX</t>
  </si>
  <si>
    <t>278280</t>
  </si>
  <si>
    <t>PENG DENG + 1 PAX</t>
  </si>
  <si>
    <t>18</t>
  </si>
  <si>
    <t>278093</t>
  </si>
  <si>
    <t>LYU WEI + 1 PAX</t>
  </si>
  <si>
    <t>9-Oct-17</t>
  </si>
  <si>
    <t>19</t>
  </si>
  <si>
    <t>279515</t>
  </si>
  <si>
    <t>LI ZHAO + 2 PAX</t>
  </si>
  <si>
    <t>10-Oct-17</t>
  </si>
  <si>
    <t>1 TWN. / DLXN @ 3,500 THB.</t>
  </si>
  <si>
    <t>20</t>
  </si>
  <si>
    <t>277117</t>
  </si>
  <si>
    <t>LI KANG + 2 PAX</t>
  </si>
  <si>
    <t>14-Oct-17</t>
  </si>
  <si>
    <t>1 TWN. / DLP @ 3,400 THB.</t>
  </si>
  <si>
    <t>21</t>
  </si>
  <si>
    <t>279236</t>
  </si>
  <si>
    <t>BIAN LIHUA</t>
  </si>
  <si>
    <t>8-Oct-17</t>
  </si>
  <si>
    <t>22</t>
  </si>
  <si>
    <t>278356</t>
  </si>
  <si>
    <t>WANG LIYA + 3 PAX</t>
  </si>
  <si>
    <t>12-Oct-17</t>
  </si>
  <si>
    <t>23</t>
  </si>
  <si>
    <t>278348</t>
  </si>
  <si>
    <t>LIU MINJIE + 1 PAX</t>
  </si>
  <si>
    <t>24</t>
  </si>
  <si>
    <t>279582</t>
  </si>
  <si>
    <t>LU DAIJUN + 1 PAX</t>
  </si>
  <si>
    <t>19-Oct-17</t>
  </si>
  <si>
    <t>22-Oct-17</t>
  </si>
  <si>
    <t>25</t>
  </si>
  <si>
    <t>277525</t>
  </si>
  <si>
    <t>GONG YUZHEN + 3 PAX</t>
  </si>
  <si>
    <t>20-Oct-17</t>
  </si>
  <si>
    <t>24-Oct-17</t>
  </si>
  <si>
    <t>2 TWN. / DLX @ 2,200 THB.</t>
  </si>
  <si>
    <t>26</t>
  </si>
  <si>
    <t>279077</t>
  </si>
  <si>
    <t>CHANG QING + 2 PAX</t>
  </si>
  <si>
    <t>21-Oct-17</t>
  </si>
  <si>
    <t>27</t>
  </si>
  <si>
    <t>276317</t>
  </si>
  <si>
    <t>JIN J旧YU+ 2 PAX</t>
  </si>
  <si>
    <t>23-Oct-17</t>
  </si>
  <si>
    <t>27-Oct-17</t>
  </si>
  <si>
    <t>1 TRP. / DLPN @ 3,700 THB.</t>
  </si>
  <si>
    <t>28</t>
  </si>
  <si>
    <t>277914</t>
  </si>
  <si>
    <t>ZHANG HANG + 1 PAX</t>
  </si>
  <si>
    <t>30-Oct-17</t>
  </si>
  <si>
    <t>3-Nov-17</t>
  </si>
  <si>
    <t>P170921100552489</t>
  </si>
  <si>
    <t>deposit on 9.21</t>
  </si>
  <si>
    <t>280257</t>
  </si>
  <si>
    <t>JIN CUIQIONG + 1 PAX</t>
  </si>
  <si>
    <t>5,400.00</t>
  </si>
  <si>
    <t>600.00</t>
  </si>
  <si>
    <t>280258</t>
  </si>
  <si>
    <t>FENG AIRONG + 2 PAX</t>
  </si>
  <si>
    <t>1 TRP / DLPN @ 3,700 THB.</t>
  </si>
  <si>
    <t>7,400.00</t>
  </si>
  <si>
    <t>8,000.00</t>
  </si>
  <si>
    <t>280245</t>
  </si>
  <si>
    <t>LI BAOSHAN + 1 PAX</t>
  </si>
  <si>
    <t>4,600.00</t>
  </si>
  <si>
    <t>281371</t>
  </si>
  <si>
    <t>CHEN YOU + 2 PAX</t>
  </si>
  <si>
    <t>1 TRP./DLX@ 3,300 THB.</t>
  </si>
  <si>
    <t>13,200.00</t>
  </si>
  <si>
    <t>21,000.00</t>
  </si>
  <si>
    <t>278362</t>
  </si>
  <si>
    <t>ZHANG XINYUE + 1 PAX</t>
  </si>
  <si>
    <t>1-Nov-17</t>
  </si>
  <si>
    <t>4-Nov-17</t>
  </si>
  <si>
    <t>1 TWN. / DLX @ 3,300 THB.</t>
  </si>
  <si>
    <t>9,900.00</t>
  </si>
  <si>
    <t>30,900.00</t>
  </si>
  <si>
    <t>278372</t>
  </si>
  <si>
    <t>YUE XIAOQI + 1 PAX</t>
  </si>
  <si>
    <t>40,800.00</t>
  </si>
  <si>
    <t>280006</t>
  </si>
  <si>
    <t>LI RUOXUE + 2 PAX</t>
  </si>
  <si>
    <t>7-Nov-17</t>
  </si>
  <si>
    <t>1 TRP. / DLX @ 4,300 THB.</t>
  </si>
  <si>
    <t>17,200.00</t>
  </si>
  <si>
    <t>58,000.00</t>
  </si>
  <si>
    <t>278167</t>
  </si>
  <si>
    <t>QU YANYING + 1 PAX</t>
  </si>
  <si>
    <t>8-Nov-17</t>
  </si>
  <si>
    <t>14-Nov-17</t>
  </si>
  <si>
    <t>1 TWN. / DLX @ 3,000 THB.</t>
  </si>
  <si>
    <t>18,000.00</t>
  </si>
  <si>
    <t>76,000.00</t>
  </si>
  <si>
    <t>282092</t>
  </si>
  <si>
    <t>LI WENG HUI + 5 PAX</t>
  </si>
  <si>
    <t>12-Nov-17</t>
  </si>
  <si>
    <t>16-Nov-17</t>
  </si>
  <si>
    <t>2 TRP. / DLX @ 4,300 THB.</t>
  </si>
  <si>
    <t>34,400.00</t>
  </si>
  <si>
    <t>110,400.00</t>
  </si>
  <si>
    <t>281049</t>
  </si>
  <si>
    <t>LIU YANG + 2 PAX</t>
  </si>
  <si>
    <t>20-Nov-17</t>
  </si>
  <si>
    <t>1 TRP. / SDLP @ 5,000 THB.</t>
  </si>
  <si>
    <t>25,000.00</t>
  </si>
  <si>
    <t>135,400.00</t>
  </si>
  <si>
    <t>278170</t>
  </si>
  <si>
    <t>TANG GUIFANG + 3 PAX / Revised</t>
  </si>
  <si>
    <t>17-Nov-17</t>
  </si>
  <si>
    <t>18-Nov-17</t>
  </si>
  <si>
    <t>2 TWN. / DLX @ 3,000 THB.</t>
  </si>
  <si>
    <t>6,000.00</t>
  </si>
  <si>
    <t>141,400.00</t>
  </si>
  <si>
    <t>151,000.00</t>
  </si>
  <si>
    <t>-141,400.00</t>
  </si>
  <si>
    <t>P171016154628489</t>
  </si>
  <si>
    <t>282247</t>
  </si>
  <si>
    <t>1235811</t>
  </si>
  <si>
    <t>ZHOU KEYI</t>
  </si>
  <si>
    <t>18-Oct-17</t>
  </si>
  <si>
    <t>1 SGL. / DLPN @ 2,700 THB.</t>
  </si>
  <si>
    <t>8,100.00</t>
  </si>
  <si>
    <t>282631</t>
  </si>
  <si>
    <t>1236611</t>
  </si>
  <si>
    <t>PENG LIMING + 1 PAX</t>
  </si>
  <si>
    <t>6,900.00</t>
  </si>
  <si>
    <t>283099</t>
  </si>
  <si>
    <t>1237840</t>
  </si>
  <si>
    <t>JIN JIEYU + 2 PAX</t>
  </si>
  <si>
    <t>28-Oct-17</t>
  </si>
  <si>
    <t>3,700.00</t>
  </si>
  <si>
    <t>18,700.00</t>
  </si>
  <si>
    <t>282205</t>
  </si>
  <si>
    <t>1235672</t>
  </si>
  <si>
    <t>LI JING + 2 PAX</t>
  </si>
  <si>
    <t>15-Nov-17</t>
  </si>
  <si>
    <t>4,300.00</t>
  </si>
  <si>
    <t>23,000.00</t>
  </si>
  <si>
    <t>283007</t>
  </si>
  <si>
    <t>1237559</t>
  </si>
  <si>
    <t>LIU QIN + 2 PAX</t>
  </si>
  <si>
    <t>10,000.00</t>
  </si>
  <si>
    <t>33,000.00</t>
  </si>
  <si>
    <t>282762</t>
  </si>
  <si>
    <t>1236931</t>
  </si>
  <si>
    <t>YANG YULAN + 2 PAX</t>
  </si>
  <si>
    <t>19-Nov-17</t>
  </si>
  <si>
    <t>23-Nov-17</t>
  </si>
  <si>
    <t>50,200.00</t>
  </si>
  <si>
    <t>-50,200.00</t>
  </si>
  <si>
    <t>P171027154644206</t>
  </si>
  <si>
    <t>283700</t>
  </si>
  <si>
    <t>ZHU XIAOJING + 2 PAX</t>
  </si>
  <si>
    <t>12,900.00</t>
  </si>
  <si>
    <t>283385</t>
  </si>
  <si>
    <t>1238624</t>
  </si>
  <si>
    <t>WANG HONG + 5 PAX</t>
  </si>
  <si>
    <t>19,800.00</t>
  </si>
  <si>
    <t>283471</t>
  </si>
  <si>
    <t>1238828</t>
  </si>
  <si>
    <t>YANG XI + 2 PAX</t>
  </si>
  <si>
    <t>25-Nov-17</t>
  </si>
  <si>
    <t>29-Nov-17</t>
  </si>
  <si>
    <t>49,900.00</t>
  </si>
  <si>
    <t>285233</t>
  </si>
  <si>
    <t>1244391</t>
  </si>
  <si>
    <t>ZHANG YUTING + 2 PAX</t>
  </si>
  <si>
    <t>26-Nov-17</t>
  </si>
  <si>
    <t>62,800.00</t>
  </si>
  <si>
    <t>281798</t>
  </si>
  <si>
    <t>1234843</t>
  </si>
  <si>
    <t>RUAN YUWEN + 2 PAX</t>
  </si>
  <si>
    <t>3-Dec-17</t>
  </si>
  <si>
    <t>6-Dec-17</t>
  </si>
  <si>
    <t>75,700.00</t>
  </si>
  <si>
    <t>285357</t>
  </si>
  <si>
    <t>1244902</t>
  </si>
  <si>
    <t>LIAN JINLAN + 2 PAX</t>
  </si>
  <si>
    <t>8-Dec-17</t>
  </si>
  <si>
    <t>12-Dec-17</t>
  </si>
  <si>
    <t>92,900.00</t>
  </si>
  <si>
    <t>281990</t>
  </si>
  <si>
    <t>1235180</t>
  </si>
  <si>
    <t>SUN SIMIN + 2 PAX</t>
  </si>
  <si>
    <t>9-Dec-17</t>
  </si>
  <si>
    <t>13-Dec-17</t>
  </si>
  <si>
    <t>110,100.00</t>
  </si>
  <si>
    <t>285330</t>
  </si>
  <si>
    <t>1244796</t>
  </si>
  <si>
    <t>WU YONGLIN + 2 PAX</t>
  </si>
  <si>
    <t>11-Dec-17</t>
  </si>
  <si>
    <t>14-Dec-17</t>
  </si>
  <si>
    <t>123,000.00</t>
  </si>
  <si>
    <t>283719</t>
  </si>
  <si>
    <t>1239539</t>
  </si>
  <si>
    <t>LONG HAIYANG + 5 PAX</t>
  </si>
  <si>
    <t>17-Dec-17</t>
  </si>
  <si>
    <t>19-Dec-17</t>
  </si>
  <si>
    <t>3 TWN. / DLX @ 3,300 THB.</t>
  </si>
  <si>
    <t>142,800.00</t>
  </si>
  <si>
    <t>284417</t>
  </si>
  <si>
    <t>1241782</t>
  </si>
  <si>
    <t>AIPING WU + 2 PAX</t>
  </si>
  <si>
    <t>23-Dec-17</t>
  </si>
  <si>
    <t>1 TRP. / DLPN @ 4,900 THB.</t>
  </si>
  <si>
    <t>19,600.00</t>
  </si>
  <si>
    <t>162,400.00</t>
  </si>
  <si>
    <t>-162,400.00</t>
  </si>
  <si>
    <t>P171122105858489</t>
  </si>
  <si>
    <t>285589</t>
  </si>
  <si>
    <t>1245787</t>
  </si>
  <si>
    <t>YANG SONGWEI + 2 PAX</t>
  </si>
  <si>
    <t>285787</t>
  </si>
  <si>
    <t>1246454</t>
  </si>
  <si>
    <t>LIU JINZHU + 2 PAX</t>
  </si>
  <si>
    <t>28-Nov-17</t>
  </si>
  <si>
    <t>1 TRP. / DLXN @ 4,600 THB.</t>
  </si>
  <si>
    <t>9,200.00</t>
  </si>
  <si>
    <t>285874</t>
  </si>
  <si>
    <t>1246632</t>
  </si>
  <si>
    <t>23,800.00</t>
  </si>
  <si>
    <t>285616</t>
  </si>
  <si>
    <t>1245774</t>
  </si>
  <si>
    <t>WANG ZIJIE + 2 PAX</t>
  </si>
  <si>
    <t>30-Nov-17</t>
  </si>
  <si>
    <t>28,100.00</t>
  </si>
  <si>
    <t>285620</t>
  </si>
  <si>
    <t>1245779</t>
  </si>
  <si>
    <t>1-Dec-17</t>
  </si>
  <si>
    <t>1 TRP./DLX@ 4,300 THB.</t>
  </si>
  <si>
    <t>32,400.00</t>
  </si>
  <si>
    <t>285836</t>
  </si>
  <si>
    <t>1246545</t>
  </si>
  <si>
    <t>HAN DANDAN + 1 PAX</t>
  </si>
  <si>
    <t>7-Dec-17</t>
  </si>
  <si>
    <t>6,600.00</t>
  </si>
  <si>
    <t>39,000.00</t>
  </si>
  <si>
    <t>285501</t>
  </si>
  <si>
    <t>1245517</t>
  </si>
  <si>
    <t>WANG HANG + 2 PAX</t>
  </si>
  <si>
    <t>10-Dec-17</t>
  </si>
  <si>
    <t>8,600.00</t>
  </si>
  <si>
    <t>47,600.00</t>
  </si>
  <si>
    <t>-47,600.00</t>
  </si>
  <si>
    <t>P171128104737489</t>
  </si>
  <si>
    <t>286481</t>
  </si>
  <si>
    <t>1248151</t>
  </si>
  <si>
    <t>CAO YUN + 1 PAX</t>
  </si>
  <si>
    <t>5-Dec-17</t>
  </si>
  <si>
    <t>1 TWN. / SDLP @ 4,000 THB</t>
  </si>
  <si>
    <t>20,000.00</t>
  </si>
  <si>
    <t>286833</t>
  </si>
  <si>
    <t>1249260</t>
  </si>
  <si>
    <t>HUANG Q卜 2 PAX</t>
  </si>
  <si>
    <t>1 TWN. / DLXN @ 3,900 THB</t>
  </si>
  <si>
    <t>19,500.00</t>
  </si>
  <si>
    <t>39,500.00</t>
  </si>
  <si>
    <t>286908</t>
  </si>
  <si>
    <t>1249685</t>
  </si>
  <si>
    <t>WEI SHU HANG + 2 PAX</t>
  </si>
  <si>
    <t>1 TRP. / SDLP @ 5,000 THB</t>
  </si>
  <si>
    <t>49,500.00</t>
  </si>
  <si>
    <t>286874</t>
  </si>
  <si>
    <t>1249466</t>
  </si>
  <si>
    <t>WU SHU + 1 PAX</t>
  </si>
  <si>
    <t>1 TWN. / DLX @ 3,300 THB</t>
  </si>
  <si>
    <t>56,100.00</t>
  </si>
  <si>
    <t>286940</t>
  </si>
  <si>
    <t>1249811</t>
  </si>
  <si>
    <t>ZHANG HUDE + 1 PAX</t>
  </si>
  <si>
    <t>64,100.00</t>
  </si>
  <si>
    <t>287049</t>
  </si>
  <si>
    <t>1250201</t>
  </si>
  <si>
    <t>QUAN QINGYI + 1 PAX</t>
  </si>
  <si>
    <t>14,400.00</t>
  </si>
  <si>
    <t>78,500.00</t>
  </si>
  <si>
    <t>286832</t>
  </si>
  <si>
    <t>1249355</t>
  </si>
  <si>
    <t>TANG SHABA卜 1 PAX</t>
  </si>
  <si>
    <t>11/112/17</t>
  </si>
  <si>
    <t>1 TRP. / DLX @ 4,300 THB</t>
  </si>
  <si>
    <t>91,400.00</t>
  </si>
  <si>
    <t>287050</t>
  </si>
  <si>
    <t>1250200</t>
  </si>
  <si>
    <t>FU TIANXIANG + 1 PAX</t>
  </si>
  <si>
    <t>16,500.00</t>
  </si>
  <si>
    <t>107,900.00</t>
  </si>
  <si>
    <t>286399</t>
  </si>
  <si>
    <t>1248035</t>
  </si>
  <si>
    <t>WEN CAHONG + 1 PAX</t>
  </si>
  <si>
    <t>121,100.00</t>
  </si>
  <si>
    <t>286834</t>
  </si>
  <si>
    <t>1249263</t>
  </si>
  <si>
    <t>MIAO QIUSHI + 2 PAX</t>
  </si>
  <si>
    <t>20-Dec-17</t>
  </si>
  <si>
    <t>1 TRP. / DLPN @ 4,900 THB</t>
  </si>
  <si>
    <t>29,400.00</t>
  </si>
  <si>
    <t>150,500.00</t>
  </si>
  <si>
    <t>-150,500.00</t>
  </si>
  <si>
    <t>P171208113513489</t>
  </si>
  <si>
    <t>YANG YUANYUAN + 7 PAX</t>
  </si>
  <si>
    <t>4 TWN. / DLPN @ 6,650 THB</t>
  </si>
  <si>
    <t>LI YAN + 2 PAX</t>
  </si>
  <si>
    <t>1 TRP. / DLX @ 5,100 THB</t>
  </si>
  <si>
    <t>HE ZHIMING + 11 PAX</t>
  </si>
  <si>
    <t>4 TRP. / DLXN @ 5,500 THB</t>
  </si>
  <si>
    <t>P180108101655489</t>
  </si>
  <si>
    <t>CHEN KAI + 2 PAX</t>
  </si>
  <si>
    <t>1 TRP / DLX @ 6,900 THB</t>
  </si>
  <si>
    <t>LU XIAOJUN + 2 PAX</t>
  </si>
  <si>
    <t>1 TRP. / DLX @ 5,800 THB</t>
  </si>
  <si>
    <t>LEI WEN + 2 PAX</t>
  </si>
  <si>
    <t>YI SIYU + 2 PAX</t>
  </si>
  <si>
    <t>ZHENG YANFEI + 3 PAX</t>
  </si>
  <si>
    <t>2 TWN. / DLPN @ 4,900 THB.</t>
  </si>
  <si>
    <t>LI SHUHUA + 1 PAX</t>
  </si>
  <si>
    <t>1 TWN. / SDLP @ 4,800 THB</t>
  </si>
  <si>
    <t>LI HAIWANG + 3 PAX</t>
  </si>
  <si>
    <t>AN XIAOYU + 2 PAX</t>
  </si>
  <si>
    <t>YIN QIN + 3 PAX</t>
  </si>
  <si>
    <t>1 QUAD. / DLXN @ 6,500 THB.</t>
  </si>
  <si>
    <t>HU WENJIE + 2 PAX</t>
  </si>
  <si>
    <t>LI CHAOMEI + 1 PAX</t>
  </si>
  <si>
    <t>1 TWN. / DLX @ 4,100 THB</t>
  </si>
  <si>
    <t>WEI YONG + 1 PAX</t>
  </si>
  <si>
    <t>SUN MINGYAN + 2 PAX</t>
  </si>
  <si>
    <t>1 TRP. / SDLP @ 6,800/5,800 THB</t>
  </si>
  <si>
    <t>MA CHICHENG + 1 PAX</t>
  </si>
  <si>
    <t>1 TWN. / DLX @ 5,100 THB</t>
  </si>
  <si>
    <t>取消</t>
  </si>
  <si>
    <t>LING TAO + 1 PAX</t>
  </si>
  <si>
    <t>BALANCE</t>
  </si>
  <si>
    <t>P180119094841489</t>
  </si>
  <si>
    <t>XIAO WEN + 1 PAX</t>
  </si>
  <si>
    <t>HUANG CHAOYONG + 1 PAX</t>
  </si>
  <si>
    <t>291305</t>
  </si>
  <si>
    <t>1269768</t>
  </si>
  <si>
    <t>ZHANG XIAOING + 1 PAX</t>
  </si>
  <si>
    <t>25-Feb-18</t>
  </si>
  <si>
    <t>27-Feb-18</t>
  </si>
  <si>
    <t>1 TWN / DLPN @ 5,900/4,900 THB</t>
  </si>
  <si>
    <t>10,800.00</t>
  </si>
  <si>
    <t>Credit noted</t>
  </si>
  <si>
    <t>1,600.00</t>
  </si>
  <si>
    <t>290847</t>
  </si>
  <si>
    <t>1267055</t>
  </si>
  <si>
    <t>QIU TIANHUI + 2 PAX</t>
  </si>
  <si>
    <t>6-Mar-18</t>
  </si>
  <si>
    <t>9-Mar-18</t>
  </si>
  <si>
    <t>1 TRP / DLX @ 5,100 THB</t>
  </si>
  <si>
    <t>15,300.00</t>
  </si>
  <si>
    <t>16,900.00</t>
  </si>
  <si>
    <t>26,100.00</t>
  </si>
  <si>
    <t>-16,900.00</t>
  </si>
  <si>
    <t>P180213172720489</t>
  </si>
  <si>
    <t>ZHOU QIANG + 1 PAX</t>
  </si>
  <si>
    <t>1 TWN / SDLP @ 4,800 THB</t>
  </si>
  <si>
    <t>CHEN GAOYANG + 1 PAX</t>
  </si>
  <si>
    <t>1 TWN / DLX @ 4,100 THB</t>
  </si>
  <si>
    <t>WEI JIA</t>
  </si>
  <si>
    <t>1 SGL / DLX @ 4,100 THB</t>
  </si>
  <si>
    <t>HU BO + 1 PAX</t>
  </si>
  <si>
    <t>1 TWN / DLXN 4,500 THB</t>
  </si>
  <si>
    <t>LU QING + 1 PAX</t>
  </si>
  <si>
    <t>P180307104130489</t>
  </si>
  <si>
    <t>294804</t>
  </si>
  <si>
    <t>1281437</t>
  </si>
  <si>
    <t>CHEN LUMENG + 3 PAX</t>
  </si>
  <si>
    <t>8-Mar-18</t>
  </si>
  <si>
    <t>10-Mar-18</t>
  </si>
  <si>
    <t>1 QUAD/DLX@ 6,100 THB</t>
  </si>
  <si>
    <t>12,200.00</t>
  </si>
  <si>
    <t>294955</t>
  </si>
  <si>
    <t>1281970</t>
  </si>
  <si>
    <t>LI JUN + 1 PAX</t>
  </si>
  <si>
    <t>13-Mar-18</t>
  </si>
  <si>
    <t>27,500.00</t>
  </si>
  <si>
    <t>295215</t>
  </si>
  <si>
    <t>1283079</t>
  </si>
  <si>
    <t>YE JINMING + 1 PAX</t>
  </si>
  <si>
    <t>12-Mar-18</t>
  </si>
  <si>
    <t>4,100.00</t>
  </si>
  <si>
    <t>31,600.00</t>
  </si>
  <si>
    <t>295175</t>
  </si>
  <si>
    <t>1282484</t>
  </si>
  <si>
    <t>LUO LITING + 2 PAX</t>
  </si>
  <si>
    <t>26-Mar-18</t>
  </si>
  <si>
    <t>28-Mar-18</t>
  </si>
  <si>
    <t>1 TRP/DLPN @5,900 THB</t>
  </si>
  <si>
    <t>11,800.00</t>
  </si>
  <si>
    <t>43,400.00</t>
  </si>
  <si>
    <t>-43,400.00</t>
  </si>
  <si>
    <t>P180316153916489</t>
  </si>
  <si>
    <t>296476</t>
  </si>
  <si>
    <t>1288074</t>
  </si>
  <si>
    <t>ZHAI DONGJUN + 1 PAX</t>
  </si>
  <si>
    <t>27-Mar-18</t>
  </si>
  <si>
    <t>296577</t>
  </si>
  <si>
    <t>1288410</t>
  </si>
  <si>
    <t>LIU QIAN + 2 PAX</t>
  </si>
  <si>
    <t>30-Mar-18</t>
  </si>
  <si>
    <t>1-Apr-18</t>
  </si>
  <si>
    <t>1 TRP/DLXN @5,500 THB</t>
  </si>
  <si>
    <t>295172</t>
  </si>
  <si>
    <t>1282570</t>
  </si>
  <si>
    <t>XIAO Q卜 3 PAX</t>
  </si>
  <si>
    <t>15-Apr-18</t>
  </si>
  <si>
    <t>17-Apr-18</t>
  </si>
  <si>
    <t>1 QUAD / SDLP @ 5,200 THB</t>
  </si>
  <si>
    <t>295571</t>
  </si>
  <si>
    <t>1284456</t>
  </si>
  <si>
    <t>JIN YICHUAN + 1 PAX</t>
  </si>
  <si>
    <t>19-Apr-18</t>
  </si>
  <si>
    <t>1 TWN / DLPN @ 3,000 THB</t>
  </si>
  <si>
    <t>294451</t>
  </si>
  <si>
    <t>1279721</t>
  </si>
  <si>
    <t>XU YINGJIE + 1 PAX</t>
  </si>
  <si>
    <t>16-Apr-18</t>
  </si>
  <si>
    <t>1 TWN / DLX @ 2,400 THB</t>
  </si>
  <si>
    <t>295380</t>
  </si>
  <si>
    <t>1283805</t>
  </si>
  <si>
    <t>WANG JINZHI</t>
  </si>
  <si>
    <t>296001</t>
  </si>
  <si>
    <t>1286276</t>
  </si>
  <si>
    <t>LIANG GUIQING + 2 PAX</t>
  </si>
  <si>
    <t>1 TRP / DLX @ 3,400 THB</t>
  </si>
  <si>
    <t>296072</t>
  </si>
  <si>
    <t>1286464</t>
  </si>
  <si>
    <t>YANG RAN + 1 PAX</t>
  </si>
  <si>
    <t>18-Apr-18</t>
  </si>
  <si>
    <t>293879</t>
  </si>
  <si>
    <t>1277772</t>
  </si>
  <si>
    <t>LI LING + 2 PAX</t>
  </si>
  <si>
    <t>21-Apr-18</t>
  </si>
  <si>
    <t>295169</t>
  </si>
  <si>
    <t>1282510</t>
  </si>
  <si>
    <t>LU CHENJING + 1 PAX</t>
  </si>
  <si>
    <t>295911</t>
  </si>
  <si>
    <t>1285908</t>
  </si>
  <si>
    <t>CAI CHENGHUA + 1 PAX</t>
  </si>
  <si>
    <t>294718</t>
  </si>
  <si>
    <t>1280847</t>
  </si>
  <si>
    <t>LI XIULAN + 2 PAX</t>
  </si>
  <si>
    <t>25-Apr-18</t>
  </si>
  <si>
    <t>295234</t>
  </si>
  <si>
    <t>1282863</t>
  </si>
  <si>
    <t>SHAN ZHENG + 2 PAX</t>
  </si>
  <si>
    <t>26-Apr-18</t>
  </si>
  <si>
    <t>295619</t>
  </si>
  <si>
    <t>1284985</t>
  </si>
  <si>
    <t>XIE CHENCHEN + 2 PAX</t>
  </si>
  <si>
    <t>23-Apr-18</t>
  </si>
  <si>
    <t>296655</t>
  </si>
  <si>
    <t>1288708</t>
  </si>
  <si>
    <t>LU YANGYANG + 2 PAX</t>
  </si>
  <si>
    <t>22-Apr-18</t>
  </si>
  <si>
    <t>294717</t>
  </si>
  <si>
    <t>1280860</t>
  </si>
  <si>
    <t>WU YALI + 2 PAX</t>
  </si>
  <si>
    <t>27-Apr-18</t>
  </si>
  <si>
    <t>1 TRP / DLXN @ 3,700 THB</t>
  </si>
  <si>
    <t>294208</t>
  </si>
  <si>
    <t>1278983</t>
  </si>
  <si>
    <t>ZHONG YI + 3 PAX</t>
  </si>
  <si>
    <t>1-May-18</t>
  </si>
  <si>
    <t>1 QUAD / DLX @ 4,400 THB</t>
  </si>
  <si>
    <t>296633</t>
  </si>
  <si>
    <t>1288594</t>
  </si>
  <si>
    <t>WANG NANA + 2 PAX</t>
  </si>
  <si>
    <t>30-Apr-18</t>
  </si>
  <si>
    <t>296606</t>
  </si>
  <si>
    <t>1288396</t>
  </si>
  <si>
    <t>XU WANYING + 2 PAX</t>
  </si>
  <si>
    <t>29-Apr-18</t>
  </si>
  <si>
    <t xml:space="preserve"> P180328101427489</t>
  </si>
  <si>
    <t>298059</t>
  </si>
  <si>
    <t>1294785</t>
  </si>
  <si>
    <t>WANG LU + 1 PAX</t>
  </si>
  <si>
    <t>28-Apr-18</t>
  </si>
  <si>
    <t>1 TWN / DLXN @ 2,700 THB</t>
  </si>
  <si>
    <t>16,200.00</t>
  </si>
  <si>
    <t>3,400.00</t>
  </si>
  <si>
    <t>298249</t>
  </si>
  <si>
    <t>1295661</t>
  </si>
  <si>
    <t>CHE YAN + 2 PAX</t>
  </si>
  <si>
    <t>1 TRP/DLXN @3,700 THB</t>
  </si>
  <si>
    <t>14,800.00</t>
  </si>
  <si>
    <t>27,600.00</t>
  </si>
  <si>
    <t>298246</t>
  </si>
  <si>
    <t>1295662</t>
  </si>
  <si>
    <t>ZHAO JIA + 1 PAX</t>
  </si>
  <si>
    <t>37,200.00</t>
  </si>
  <si>
    <t>298373</t>
  </si>
  <si>
    <t>1296105</t>
  </si>
  <si>
    <t>LIU QIANG + 1 PAX</t>
  </si>
  <si>
    <t>45,300.00</t>
  </si>
  <si>
    <t>297009</t>
  </si>
  <si>
    <t>1290431</t>
  </si>
  <si>
    <t>LIAO LIPING + 2 PAX</t>
  </si>
  <si>
    <t>24-Apr-18</t>
  </si>
  <si>
    <t>52,100.00</t>
  </si>
  <si>
    <t>297287</t>
  </si>
  <si>
    <t>1291771</t>
  </si>
  <si>
    <t>WU XIAOYING + 2 PAX</t>
  </si>
  <si>
    <t>1 TRP / SDLP @ 4,200 THB</t>
  </si>
  <si>
    <t>16,800.00</t>
  </si>
  <si>
    <t>68,900.00</t>
  </si>
  <si>
    <t>297233</t>
  </si>
  <si>
    <t>1291506</t>
  </si>
  <si>
    <t>ZHONG ZHAOXIAN + 3 PAX</t>
  </si>
  <si>
    <t>2-May-18</t>
  </si>
  <si>
    <t>22,000.00</t>
  </si>
  <si>
    <t>90,900.00</t>
  </si>
  <si>
    <t>297529</t>
  </si>
  <si>
    <t>1292819</t>
  </si>
  <si>
    <t>HUANG ZHANGYU + 5 PAX</t>
  </si>
  <si>
    <t>3 TWN / DLPN @ 3,000 THB</t>
  </si>
  <si>
    <t>108,900.00</t>
  </si>
  <si>
    <t>298260</t>
  </si>
  <si>
    <t>1295837</t>
  </si>
  <si>
    <t>ZENG JIAN + 1 PAX</t>
  </si>
  <si>
    <t>118,500.00</t>
  </si>
  <si>
    <t>298375</t>
  </si>
  <si>
    <t>1296213</t>
  </si>
  <si>
    <t>SONG YALONG + 3 PAX</t>
  </si>
  <si>
    <t>2 TWN / DLX @ 2,400 THB</t>
  </si>
  <si>
    <t>137,700.00</t>
  </si>
  <si>
    <t>297528</t>
  </si>
  <si>
    <t>1292857</t>
  </si>
  <si>
    <t>HUO LIN + 2 PAX</t>
  </si>
  <si>
    <t>147,900.00</t>
  </si>
  <si>
    <t>298171</t>
  </si>
  <si>
    <t>1295236</t>
  </si>
  <si>
    <t>CONG LI + 3 PAX</t>
  </si>
  <si>
    <t>2 TWN / DLXN @ 2,700 THB</t>
  </si>
  <si>
    <t>158,700.00</t>
  </si>
  <si>
    <t>298540</t>
  </si>
  <si>
    <t>1296848</t>
  </si>
  <si>
    <t>WANG JIAMENG + 1 PAX</t>
  </si>
  <si>
    <t>7,200.00</t>
  </si>
  <si>
    <t>165,900.00</t>
  </si>
  <si>
    <t>298742</t>
  </si>
  <si>
    <t>JIN XIN + 1 PAX</t>
  </si>
  <si>
    <t>173,100.00</t>
  </si>
  <si>
    <t>297838</t>
  </si>
  <si>
    <t>1294061</t>
  </si>
  <si>
    <t>ZHAO XIAOFAN + 2 PAX</t>
  </si>
  <si>
    <t>3-May-18</t>
  </si>
  <si>
    <t>183,300.00</t>
  </si>
  <si>
    <t>298111</t>
  </si>
  <si>
    <t>1295076</t>
  </si>
  <si>
    <t>DAI CUIQUN</t>
  </si>
  <si>
    <t>185,700.00</t>
  </si>
  <si>
    <t>298743</t>
  </si>
  <si>
    <t>1297518</t>
  </si>
  <si>
    <t>WEI LING + 1 PAX</t>
  </si>
  <si>
    <t>9,000.00</t>
  </si>
  <si>
    <t>194,700.00</t>
  </si>
  <si>
    <t>198,100.00</t>
  </si>
  <si>
    <t>-194,700.00</t>
  </si>
  <si>
    <t>P180420145934489</t>
  </si>
  <si>
    <t>298754</t>
  </si>
  <si>
    <t>1297602</t>
  </si>
  <si>
    <t>LIU CHENGYU + 1 PAX</t>
  </si>
  <si>
    <t>299286</t>
  </si>
  <si>
    <t>1299659</t>
  </si>
  <si>
    <t>WANG QI+ 1 PAX</t>
  </si>
  <si>
    <t>299139</t>
  </si>
  <si>
    <t>1299230</t>
  </si>
  <si>
    <t>ZHOU MEITONG + 1 PAX</t>
  </si>
  <si>
    <t>4-May-18</t>
  </si>
  <si>
    <t>297761</t>
  </si>
  <si>
    <t>1293723</t>
  </si>
  <si>
    <t>HUANG CHENGFEN + 2 PAX</t>
  </si>
  <si>
    <t>12,600.00</t>
  </si>
  <si>
    <t>299289</t>
  </si>
  <si>
    <t>1299828</t>
  </si>
  <si>
    <t>HE QING + 1 PAX</t>
  </si>
  <si>
    <t>1 TWN / SDLP@ 3,200 THB</t>
  </si>
  <si>
    <t>35,800.00</t>
  </si>
  <si>
    <t>298216</t>
  </si>
  <si>
    <t>1295522</t>
  </si>
  <si>
    <t>WUYINING + 1 PAX</t>
  </si>
  <si>
    <t>41,200.00</t>
  </si>
  <si>
    <t>298041</t>
  </si>
  <si>
    <t>1294679</t>
  </si>
  <si>
    <t>ZHOU SHUNLEI + 1 PAX</t>
  </si>
  <si>
    <t>6-May-18</t>
  </si>
  <si>
    <t>50,800.00</t>
  </si>
  <si>
    <t>299140</t>
  </si>
  <si>
    <t>1299371</t>
  </si>
  <si>
    <t>XU WENLONG + 1 PAX</t>
  </si>
  <si>
    <t>8-May-18</t>
  </si>
  <si>
    <t>299288</t>
  </si>
  <si>
    <t>1299753</t>
  </si>
  <si>
    <t>SONG WENJUAN + 1 PAX</t>
  </si>
  <si>
    <t>74,800.00</t>
  </si>
  <si>
    <t>293616</t>
  </si>
  <si>
    <t>1276847</t>
  </si>
  <si>
    <t>CHEN YUANYUAN + 2 PAX</t>
  </si>
  <si>
    <t>7-May-18</t>
  </si>
  <si>
    <t>85,900.00</t>
  </si>
  <si>
    <t>297758</t>
  </si>
  <si>
    <t>1293710</t>
  </si>
  <si>
    <t>CHEN YEXIN + 3 PAX</t>
  </si>
  <si>
    <t>9-May-18</t>
  </si>
  <si>
    <t>27,000.00</t>
  </si>
  <si>
    <t>112,900.00</t>
  </si>
  <si>
    <t>297348</t>
  </si>
  <si>
    <t>1291933</t>
  </si>
  <si>
    <t>QIU YI + 2 PAX</t>
  </si>
  <si>
    <t>5-May-18</t>
  </si>
  <si>
    <t>119,700.00</t>
  </si>
  <si>
    <t>297486</t>
  </si>
  <si>
    <t>1292379</t>
  </si>
  <si>
    <t>CHEN JIAN + 1 PAX</t>
  </si>
  <si>
    <t>128,700.00</t>
  </si>
  <si>
    <t>297896</t>
  </si>
  <si>
    <t>1294274</t>
  </si>
  <si>
    <t>LYU JING + 3 PAX</t>
  </si>
  <si>
    <t>143,100.00</t>
  </si>
  <si>
    <t>299190</t>
  </si>
  <si>
    <t>1299459</t>
  </si>
  <si>
    <t>CHEN GENFKIN + 2 PAX</t>
  </si>
  <si>
    <t>11-May-18</t>
  </si>
  <si>
    <t>154,200.00</t>
  </si>
  <si>
    <t>299242</t>
  </si>
  <si>
    <t>1299546</t>
  </si>
  <si>
    <t>LI FEI + 3 PAX</t>
  </si>
  <si>
    <t>13-May-18</t>
  </si>
  <si>
    <t>173,400.00</t>
  </si>
  <si>
    <t>297288</t>
  </si>
  <si>
    <t>1291679</t>
  </si>
  <si>
    <t>ZHAO CHENJIE + 2 PAX</t>
  </si>
  <si>
    <t>12-May-18</t>
  </si>
  <si>
    <t>14-May-18</t>
  </si>
  <si>
    <t>180,200.00</t>
  </si>
  <si>
    <t>297751</t>
  </si>
  <si>
    <t>1293530</t>
  </si>
  <si>
    <t>CAO WEI + 9 PAX</t>
  </si>
  <si>
    <t>18-May-18</t>
  </si>
  <si>
    <t>22-May-18</t>
  </si>
  <si>
    <t>5 TWN / DLX @ 2,400 THB</t>
  </si>
  <si>
    <t>48,000.00</t>
  </si>
  <si>
    <t>228,200.00</t>
  </si>
  <si>
    <t>296261</t>
  </si>
  <si>
    <t>1287135</t>
  </si>
  <si>
    <t>LI XUJUAN + 2 PAX</t>
  </si>
  <si>
    <t>20-May-18</t>
  </si>
  <si>
    <t>235,600.00</t>
  </si>
  <si>
    <t>296254</t>
  </si>
  <si>
    <t>1287120</t>
  </si>
  <si>
    <t>FEI HERUN + 2 PAX</t>
  </si>
  <si>
    <t>243,000.00</t>
  </si>
  <si>
    <t>294021</t>
  </si>
  <si>
    <t>1278287</t>
  </si>
  <si>
    <t>YUAN YUAN + 2 PAX</t>
  </si>
  <si>
    <t>24-May-18</t>
  </si>
  <si>
    <t>249,800.00</t>
  </si>
  <si>
    <t>298745</t>
  </si>
  <si>
    <t>1297592</t>
  </si>
  <si>
    <t>LI CHUNLONG + 1 PAX</t>
  </si>
  <si>
    <t>23-May-18</t>
  </si>
  <si>
    <t>26-May-18</t>
  </si>
  <si>
    <t>257,900.00</t>
  </si>
  <si>
    <t>295364</t>
  </si>
  <si>
    <t>1283629</t>
  </si>
  <si>
    <t>WEI SHUZHEN + 3 PAX</t>
  </si>
  <si>
    <t>25-May-18</t>
  </si>
  <si>
    <t>30-May-18</t>
  </si>
  <si>
    <t>279,900.00</t>
  </si>
  <si>
    <t>299020</t>
  </si>
  <si>
    <t>1298738</t>
  </si>
  <si>
    <t>YIN YANG + 2 PAX</t>
  </si>
  <si>
    <t>28-May-18</t>
  </si>
  <si>
    <t>1-Jun-18</t>
  </si>
  <si>
    <t>293,500.00</t>
  </si>
  <si>
    <t>299291</t>
  </si>
  <si>
    <t>1299877</t>
  </si>
  <si>
    <t>PAN YUJIE + 1 PAX</t>
  </si>
  <si>
    <t>303,100.00</t>
  </si>
  <si>
    <t>-303,100.00</t>
  </si>
  <si>
    <t>P180426151918489</t>
  </si>
  <si>
    <t>LUO XHIWEI + 7 PAX</t>
  </si>
  <si>
    <t>4 TWN / DLX @ 2,400 THB</t>
  </si>
  <si>
    <t>WANG LIXUAN + 1 PAX</t>
  </si>
  <si>
    <t>HUNG SHAOHAO + 1 PAX</t>
  </si>
  <si>
    <t>YANG HAILONG + 1 PAX</t>
  </si>
  <si>
    <t>ZHANG BOTAO + 1 PAX</t>
  </si>
  <si>
    <t>SONG SIRUI + 1 PAX</t>
  </si>
  <si>
    <t>ZHANG WANXIN + 1 PAX</t>
  </si>
  <si>
    <t>CUI HUI + 1 PAX</t>
  </si>
  <si>
    <t>FANG YE + 1 PAX</t>
  </si>
  <si>
    <t>LIAO YONGGANG + 1 PAX</t>
  </si>
  <si>
    <t>KE YUYING + 1 PAX</t>
  </si>
  <si>
    <t>P180505224509489</t>
  </si>
  <si>
    <t>301119</t>
  </si>
  <si>
    <t>1306457</t>
  </si>
  <si>
    <t>CHEN HEQIU + 3 PAX</t>
  </si>
  <si>
    <t>16-May-18</t>
  </si>
  <si>
    <t>17-May-18</t>
  </si>
  <si>
    <t>2 TWN / DLPN @ 3,000 THB</t>
  </si>
  <si>
    <t>301395</t>
  </si>
  <si>
    <t>1307803</t>
  </si>
  <si>
    <t>WEI YUANYUAN + 2 PAX</t>
  </si>
  <si>
    <t>21-May-18</t>
  </si>
  <si>
    <t>20,800.00</t>
  </si>
  <si>
    <t>300399</t>
  </si>
  <si>
    <t>1303863</t>
  </si>
  <si>
    <t>WU YUNMEI + 1 PAX</t>
  </si>
  <si>
    <t>1 TWN / DLXN@ 2,700 THB</t>
  </si>
  <si>
    <t>26,200.00</t>
  </si>
  <si>
    <t>302365</t>
  </si>
  <si>
    <t>1312181</t>
  </si>
  <si>
    <t>XIA JIUXIANG + 1 PAX</t>
  </si>
  <si>
    <t>29-May-18</t>
  </si>
  <si>
    <t>35,200.00</t>
  </si>
  <si>
    <t>301847</t>
  </si>
  <si>
    <t>1309813</t>
  </si>
  <si>
    <t>YU FAN + 1 PAX</t>
  </si>
  <si>
    <t>5-Jun-18</t>
  </si>
  <si>
    <t>46,000.00</t>
  </si>
  <si>
    <t>302398</t>
  </si>
  <si>
    <t>1312436</t>
  </si>
  <si>
    <t>ZHU YINE + 1 PAX</t>
  </si>
  <si>
    <t>2-Jun-18</t>
  </si>
  <si>
    <t>53,200.00</t>
  </si>
  <si>
    <t>299290</t>
  </si>
  <si>
    <t>1299884</t>
  </si>
  <si>
    <t>YUN HANLIANG + 1 PAX</t>
  </si>
  <si>
    <t>3-Jun-18</t>
  </si>
  <si>
    <t>8-Jun-18</t>
  </si>
  <si>
    <t>65,200.00</t>
  </si>
  <si>
    <t>299568</t>
  </si>
  <si>
    <t>1300961</t>
  </si>
  <si>
    <t>ZHANG WEN + 1 PAX</t>
  </si>
  <si>
    <t>70,000.00</t>
  </si>
  <si>
    <t>302314</t>
  </si>
  <si>
    <t>1311963</t>
  </si>
  <si>
    <t>LI NAN + 3 PAX</t>
  </si>
  <si>
    <t>9-Jun-18</t>
  </si>
  <si>
    <t>89,200.00</t>
  </si>
  <si>
    <t>300794</t>
  </si>
  <si>
    <t>1305284</t>
  </si>
  <si>
    <t>ZHOU HONG + 1 PAX</t>
  </si>
  <si>
    <t>14-Jun-18</t>
  </si>
  <si>
    <t>101,200.00</t>
  </si>
  <si>
    <t>301809</t>
  </si>
  <si>
    <t>1309680</t>
  </si>
  <si>
    <t>LIN JINLONG + 1 PAX</t>
  </si>
  <si>
    <t>10-Jun-18</t>
  </si>
  <si>
    <t>12-Jun-18</t>
  </si>
  <si>
    <t>106,600.00</t>
  </si>
  <si>
    <t>302017</t>
  </si>
  <si>
    <t>1310703</t>
  </si>
  <si>
    <t>LIU ZHOUYANG + 1 PAX</t>
  </si>
  <si>
    <t>17-Jun-18</t>
  </si>
  <si>
    <t>118,600.00</t>
  </si>
  <si>
    <t>301548</t>
  </si>
  <si>
    <t>1308448</t>
  </si>
  <si>
    <t>PU SHAN + 1 PAX</t>
  </si>
  <si>
    <t>18-Jun-18</t>
  </si>
  <si>
    <t>21-Jun-18</t>
  </si>
  <si>
    <t>125,800.00</t>
  </si>
  <si>
    <t>298217</t>
  </si>
  <si>
    <t>1295518</t>
  </si>
  <si>
    <t>YE HONGQING + 2 PAX</t>
  </si>
  <si>
    <t>20-Jun-18</t>
  </si>
  <si>
    <t>26-Jun-18</t>
  </si>
  <si>
    <t>20,400.00</t>
  </si>
  <si>
    <t>146,200.00</t>
  </si>
  <si>
    <t>301768</t>
  </si>
  <si>
    <t>1309486</t>
  </si>
  <si>
    <t>QIN XIZHEN + 1 PAX</t>
  </si>
  <si>
    <t>23-Jun-18</t>
  </si>
  <si>
    <t>25-Jun-18</t>
  </si>
  <si>
    <t>302194</t>
  </si>
  <si>
    <t>1311613</t>
  </si>
  <si>
    <t>MA XUWEI + 1 PAX</t>
  </si>
  <si>
    <t>24-Jun-18</t>
  </si>
  <si>
    <t>155,800.00</t>
  </si>
  <si>
    <t>300181</t>
  </si>
  <si>
    <t>1303240</t>
  </si>
  <si>
    <t>SHAOSIQI + 1 PAX</t>
  </si>
  <si>
    <t>27-Jun-18</t>
  </si>
  <si>
    <t>161,200.00</t>
  </si>
  <si>
    <t>302574</t>
  </si>
  <si>
    <t>1313038</t>
  </si>
  <si>
    <t>WU CHUN + 2 PAX</t>
  </si>
  <si>
    <t>29-Jun-18</t>
  </si>
  <si>
    <t>3-Jul-18</t>
  </si>
  <si>
    <t>175,600.00</t>
  </si>
  <si>
    <t>301551</t>
  </si>
  <si>
    <t>1308277</t>
  </si>
  <si>
    <t>HONGHUILING + 1 PAX</t>
  </si>
  <si>
    <t>30-Jun-18</t>
  </si>
  <si>
    <t>2-Jul-18</t>
  </si>
  <si>
    <t>1 TWN / DLXN @ 2,700/3,100 THB</t>
  </si>
  <si>
    <t>5,800.00</t>
  </si>
  <si>
    <t>181,400.00</t>
  </si>
  <si>
    <t>-181,400.00</t>
  </si>
  <si>
    <t>P180530142846206</t>
  </si>
  <si>
    <t>303060</t>
  </si>
  <si>
    <t>1315537</t>
  </si>
  <si>
    <r>
      <rPr>
        <sz val="10"/>
        <rFont val="Tahoma"/>
        <charset val="134"/>
      </rPr>
      <t>CHEN KA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</si>
  <si>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24,000.00</t>
  </si>
  <si>
    <t>302741</t>
  </si>
  <si>
    <t>1313898</t>
  </si>
  <si>
    <t>LI RUI + 1 PAX</t>
  </si>
  <si>
    <t>6-Jun-18</t>
  </si>
  <si>
    <t>31,200.00</t>
  </si>
  <si>
    <t>302743</t>
  </si>
  <si>
    <t>1313918</t>
  </si>
  <si>
    <t>WANG SHUYING + 1 PAX</t>
  </si>
  <si>
    <t>7-Jun-18</t>
  </si>
  <si>
    <t>11-Jun-18</t>
  </si>
  <si>
    <t>1 TWN / SDLP @ 3,200 THB</t>
  </si>
  <si>
    <t>44,000.00</t>
  </si>
  <si>
    <t>302850</t>
  </si>
  <si>
    <t>1314511</t>
  </si>
  <si>
    <t>ZHANG KE + 1 PAX</t>
  </si>
  <si>
    <t>13-Jun-18</t>
  </si>
  <si>
    <t>58,400.00</t>
  </si>
  <si>
    <t>303203</t>
  </si>
  <si>
    <t>1316473</t>
  </si>
  <si>
    <t>HU JINGXUAN + 1 PAX</t>
  </si>
  <si>
    <t>63,800.00</t>
  </si>
  <si>
    <t>303097</t>
  </si>
  <si>
    <t>1315748</t>
  </si>
  <si>
    <t>LI YONGLAN + 1 PAX</t>
  </si>
  <si>
    <t>15-Jun-18</t>
  </si>
  <si>
    <t>74,600.00</t>
  </si>
  <si>
    <t>303315</t>
  </si>
  <si>
    <t>1317082</t>
  </si>
  <si>
    <t>WANG XUDONG + 1 PAX</t>
  </si>
  <si>
    <t>2,700.00</t>
  </si>
  <si>
    <t>77,300.00</t>
  </si>
  <si>
    <t>303102</t>
  </si>
  <si>
    <t>1315896</t>
  </si>
  <si>
    <t>YANG RUJUN + 1 PAX</t>
  </si>
  <si>
    <t>16-Jun-18</t>
  </si>
  <si>
    <t>86,900.00</t>
  </si>
  <si>
    <t>302943</t>
  </si>
  <si>
    <t>1314948</t>
  </si>
  <si>
    <t>YANG XUDONG + 1 PAX</t>
  </si>
  <si>
    <t>89,600.00</t>
  </si>
  <si>
    <t>302862</t>
  </si>
  <si>
    <t>1314751</t>
  </si>
  <si>
    <t>OU MEIFANG + 1 PAX</t>
  </si>
  <si>
    <t>101,600.00</t>
  </si>
  <si>
    <t>302861</t>
  </si>
  <si>
    <t>1314627</t>
  </si>
  <si>
    <t>XIA CHUNSUN + 2 PAX</t>
  </si>
  <si>
    <t>19-Jun-18</t>
  </si>
  <si>
    <t>22-Jun-18</t>
  </si>
  <si>
    <t>111,800.00</t>
  </si>
  <si>
    <t>302746</t>
  </si>
  <si>
    <t>1314008</t>
  </si>
  <si>
    <t>FENG QIANG + 1 PAX</t>
  </si>
  <si>
    <t>127,800.00</t>
  </si>
  <si>
    <t>302767</t>
  </si>
  <si>
    <t>1314274</t>
  </si>
  <si>
    <t>HUANG YUJIE + 1 PAX</t>
  </si>
  <si>
    <t>13,500.00</t>
  </si>
  <si>
    <t>141,300.00</t>
  </si>
  <si>
    <t>303314</t>
  </si>
  <si>
    <t>1316895</t>
  </si>
  <si>
    <t>MIA XIAODI + 3 PAX</t>
  </si>
  <si>
    <t>165,300.00</t>
  </si>
  <si>
    <t>303228</t>
  </si>
  <si>
    <t>1316589</t>
  </si>
  <si>
    <t>LUO KEJIA + 3 PAX</t>
  </si>
  <si>
    <t>28-Jun-18</t>
  </si>
  <si>
    <t>1 TWN / DLX @ 2,400/2800 THB</t>
  </si>
  <si>
    <t>25,600.00</t>
  </si>
  <si>
    <t>190,900.00</t>
  </si>
  <si>
    <t>-190,900.00</t>
  </si>
  <si>
    <t>P180608095819489</t>
  </si>
  <si>
    <t>303953</t>
  </si>
  <si>
    <t>1319901</t>
  </si>
  <si>
    <t>304096</t>
  </si>
  <si>
    <t>1320413</t>
  </si>
  <si>
    <t>ZHAO JIACHENG + 1 PAX</t>
  </si>
  <si>
    <t>304097</t>
  </si>
  <si>
    <t>1320567</t>
  </si>
  <si>
    <t>25,200.00</t>
  </si>
  <si>
    <t>304194</t>
  </si>
  <si>
    <t>1320899</t>
  </si>
  <si>
    <t>ZHANG XIAOHUI + 1 PAX</t>
  </si>
  <si>
    <t>39,600.00</t>
  </si>
  <si>
    <t>303944</t>
  </si>
  <si>
    <t>1319873</t>
  </si>
  <si>
    <t>WANG ZIWEI + 1 PAX</t>
  </si>
  <si>
    <t>44,400.00</t>
  </si>
  <si>
    <t>304490</t>
  </si>
  <si>
    <t>1322316</t>
  </si>
  <si>
    <t>LIN HONG + 1 PAX</t>
  </si>
  <si>
    <t>53,400.00</t>
  </si>
  <si>
    <t>304491</t>
  </si>
  <si>
    <t>1322369</t>
  </si>
  <si>
    <t>ZHAO HANGLU + 1 PAX</t>
  </si>
  <si>
    <t>55,800.00</t>
  </si>
  <si>
    <t>304099</t>
  </si>
  <si>
    <t>1320589</t>
  </si>
  <si>
    <t>YUAN BAOYU + 1 PAX</t>
  </si>
  <si>
    <t>64,800.00</t>
  </si>
  <si>
    <t>304003</t>
  </si>
  <si>
    <t>1320212</t>
  </si>
  <si>
    <t>CHEN JUN + 3 PAX</t>
  </si>
  <si>
    <t>94,800.00</t>
  </si>
  <si>
    <t>304384</t>
  </si>
  <si>
    <t>1321998</t>
  </si>
  <si>
    <t>CHEN XIANGYU + 1 PAX</t>
  </si>
  <si>
    <t>304826</t>
  </si>
  <si>
    <t>1323894</t>
  </si>
  <si>
    <t>DING YAN + 2 PAX</t>
  </si>
  <si>
    <t>111,400.00</t>
  </si>
  <si>
    <t>304979</t>
  </si>
  <si>
    <t>1324614</t>
  </si>
  <si>
    <t>SHEN GUOYAN + 2 PAX</t>
  </si>
  <si>
    <t>125,000.00</t>
  </si>
  <si>
    <t>304825</t>
  </si>
  <si>
    <t>1323814</t>
  </si>
  <si>
    <t>WEN YUEQING + 2 PAX</t>
  </si>
  <si>
    <t>1 TRP / DLPN @ 4,000 THB</t>
  </si>
  <si>
    <t>4,000.00</t>
  </si>
  <si>
    <t>129,000.00</t>
  </si>
  <si>
    <t>304517</t>
  </si>
  <si>
    <t>1322580</t>
  </si>
  <si>
    <t>WANG JUN + 2 PAX</t>
  </si>
  <si>
    <t>1 TRP / DLX @ 3,400/3,800 THB</t>
  </si>
  <si>
    <t>11,000.00</t>
  </si>
  <si>
    <t>140,000.00</t>
  </si>
  <si>
    <t>-140,000.00</t>
  </si>
  <si>
    <t>P180628092128489</t>
  </si>
  <si>
    <t>305241</t>
  </si>
  <si>
    <t>PEN HENGJUN + 1 PAX</t>
  </si>
  <si>
    <t>1-Jul-18</t>
  </si>
  <si>
    <t>305330</t>
  </si>
  <si>
    <t>LI ZHENHUA + 1 PAX</t>
  </si>
  <si>
    <t>1 TWN / DLX @ 2,400/2,800 THB</t>
  </si>
  <si>
    <t>305446</t>
  </si>
  <si>
    <t>DONG HUAXING + 3 PAX</t>
  </si>
  <si>
    <t>28,000.00</t>
  </si>
  <si>
    <t>303421</t>
  </si>
  <si>
    <t>LENG XIAOXING+ 5 PAX</t>
  </si>
  <si>
    <t>6-Jul-18</t>
  </si>
  <si>
    <t>3 TWN / DLPN @ 3,500 THB</t>
  </si>
  <si>
    <t>52,500.00</t>
  </si>
  <si>
    <t>80,500.00</t>
  </si>
  <si>
    <t>304638</t>
  </si>
  <si>
    <t>SUN JING + 3 PAX</t>
  </si>
  <si>
    <t>2 TWN / DLXN @ 3,100 THB</t>
  </si>
  <si>
    <t>31,000.00</t>
  </si>
  <si>
    <t>111,500.00</t>
  </si>
  <si>
    <t>304889</t>
  </si>
  <si>
    <t>WANG FEIYAN + 1 PAX</t>
  </si>
  <si>
    <t>1 TWN / DLPN @ 3,500 THB</t>
  </si>
  <si>
    <t>125,900.00</t>
  </si>
  <si>
    <t>302582</t>
  </si>
  <si>
    <t>JIN YUETING + 1 PAX</t>
  </si>
  <si>
    <t>4-Jul-18</t>
  </si>
  <si>
    <t>8-Jul-18</t>
  </si>
  <si>
    <t>1 TWN / DLX @ 2,800 THB</t>
  </si>
  <si>
    <t>11,200.00</t>
  </si>
  <si>
    <t>137,100.00</t>
  </si>
  <si>
    <t>302592</t>
  </si>
  <si>
    <t>HOU JIALIANG + 3 PAX</t>
  </si>
  <si>
    <t>2 TWN / DLX @ 2,800 THB</t>
  </si>
  <si>
    <t>22,400.00</t>
  </si>
  <si>
    <t>159,500.00</t>
  </si>
  <si>
    <t>302675</t>
  </si>
  <si>
    <t>PENG ZHI + 1 PAX</t>
  </si>
  <si>
    <t>7-Jul-18</t>
  </si>
  <si>
    <t>9-Jul-18</t>
  </si>
  <si>
    <t>5,600.00</t>
  </si>
  <si>
    <t>165,100.00</t>
  </si>
  <si>
    <t>301369</t>
  </si>
  <si>
    <t>YU YAN + 3 PAX</t>
  </si>
  <si>
    <t>11-Jul-18</t>
  </si>
  <si>
    <t>14-Jul-18</t>
  </si>
  <si>
    <t>1 QUAD /FAMILY ROOM @ 5,000 THB</t>
  </si>
  <si>
    <t>180,100.00</t>
  </si>
  <si>
    <t>301308</t>
  </si>
  <si>
    <t>LU HAISHENG + 3 PAX</t>
  </si>
  <si>
    <t>196,900.00</t>
  </si>
  <si>
    <t>305162</t>
  </si>
  <si>
    <t>LIAO XIANG + 1 PAX</t>
  </si>
  <si>
    <t>10,500.00</t>
  </si>
  <si>
    <t>207,400.00</t>
  </si>
  <si>
    <t>305282</t>
  </si>
  <si>
    <t>LI YUJIA + 2 PAX</t>
  </si>
  <si>
    <t>13-Jul-18</t>
  </si>
  <si>
    <t>18-Jul-18</t>
  </si>
  <si>
    <t>1 TRP/ DLX @ 3,800 THB</t>
  </si>
  <si>
    <t>19,000.00</t>
  </si>
  <si>
    <t>226,400.00</t>
  </si>
  <si>
    <t>305137</t>
  </si>
  <si>
    <t>SHA JUN + 3 PAX</t>
  </si>
  <si>
    <t>16-Jul-18</t>
  </si>
  <si>
    <t>19-Jul-18</t>
  </si>
  <si>
    <t>18,600.00</t>
  </si>
  <si>
    <t>245,000.00</t>
  </si>
  <si>
    <t>302763</t>
  </si>
  <si>
    <t>QIU YIJIA + 1 PAX</t>
  </si>
  <si>
    <t>24-Jul-18</t>
  </si>
  <si>
    <t>1 TWN / SDLP @ 3,800 THB</t>
  </si>
  <si>
    <t>22,800.00</t>
  </si>
  <si>
    <t>267,800.00</t>
  </si>
  <si>
    <t>303058</t>
  </si>
  <si>
    <t>WANG DONG + 5 PAX / Revised</t>
  </si>
  <si>
    <t>20-Jul-18</t>
  </si>
  <si>
    <t>2 TRP / DLX @ 3,800 THB</t>
  </si>
  <si>
    <t>15,200.00</t>
  </si>
  <si>
    <t>283,000.00</t>
  </si>
  <si>
    <t>305336</t>
  </si>
  <si>
    <t>CHEN HUIXIAN + 1 PAX</t>
  </si>
  <si>
    <t>21-Jul-18</t>
  </si>
  <si>
    <t>23-Jul-18</t>
  </si>
  <si>
    <t>7,600.00</t>
  </si>
  <si>
    <t>290,600.00</t>
  </si>
  <si>
    <t>303337</t>
  </si>
  <si>
    <t>MENG YU + 2 PAX</t>
  </si>
  <si>
    <t>30-Jul-18</t>
  </si>
  <si>
    <t>3-Aug-18</t>
  </si>
  <si>
    <t>305,800.00</t>
  </si>
  <si>
    <t>P180703151448489</t>
  </si>
  <si>
    <t>BELOUS JEROME + 2 PAX</t>
  </si>
  <si>
    <t>1 TRP / SDLP @ 4,800 THB</t>
  </si>
  <si>
    <t>HUI FANG + 3 PAX</t>
  </si>
  <si>
    <t>2 TWN / DLPN @ 3,500 THB</t>
  </si>
  <si>
    <t>FENG XIN + 5 PAX</t>
  </si>
  <si>
    <t>2 TRP / DLPN @ 4,500 THB</t>
  </si>
  <si>
    <t>JIANG QILING + 3 PAX</t>
  </si>
  <si>
    <t>1 QUAD / DLPN @ 5,500 THB</t>
  </si>
  <si>
    <t>HAN HAO + 3 PAX</t>
  </si>
  <si>
    <t>WU SHUANG + 3 PAX</t>
  </si>
  <si>
    <t>TANG LU + 2 PAX</t>
  </si>
  <si>
    <t>1 TRP / DLX @ 3,800 THB + 1 CHD AB</t>
  </si>
  <si>
    <t>NING ZHICHENG + 1 PAX</t>
  </si>
  <si>
    <t>TAN XIA + 1 PAX</t>
  </si>
  <si>
    <t>P180724100245489</t>
  </si>
  <si>
    <t>BAI YANJUN + 5 PAX</t>
  </si>
  <si>
    <t>3 TWN / DLXN @ 3,100 THB</t>
  </si>
  <si>
    <t>LIU YUYING + 3 PAX</t>
  </si>
  <si>
    <t>2 TWN/ DLX @ 2,800 THB</t>
  </si>
  <si>
    <t>LI YANG + 1 PAX</t>
  </si>
  <si>
    <t>1 TWN/ DLX @ 2,800 THB</t>
  </si>
  <si>
    <t>ZHANG XU</t>
  </si>
  <si>
    <t>1 TWN/ DLPN @ 3,500 THB</t>
  </si>
  <si>
    <t>DENG JINCANG</t>
  </si>
  <si>
    <t>1 TWN / DLXN @ 3,100 THB</t>
  </si>
  <si>
    <t>HE BOYING + 1 PAX</t>
  </si>
  <si>
    <t>DU HONGMEI + 3 PAX</t>
  </si>
  <si>
    <t>YANG JIE + 1 PAX</t>
  </si>
  <si>
    <t>LI XIN + 2 PAX</t>
  </si>
  <si>
    <t>1 TRP / DLX @ 3,800 THB</t>
  </si>
  <si>
    <t>LI JIE + 2 PAX</t>
  </si>
  <si>
    <t>DONG HANYUN + 1 PAX</t>
  </si>
  <si>
    <t>LI LINA + 3 PAX</t>
  </si>
  <si>
    <t>DU XIAOJU + 1 PAX</t>
  </si>
  <si>
    <t>WANG CAILIN + 2 PAX</t>
  </si>
  <si>
    <t>P180809170434489</t>
  </si>
  <si>
    <t>YIN LIYU + 1 PAX</t>
  </si>
  <si>
    <t>ZHANG GE + 1 PAX</t>
  </si>
  <si>
    <t>CUI WEI + 1 PAX</t>
  </si>
  <si>
    <t>XU YUNRUI + 2 PAX</t>
  </si>
  <si>
    <t>1 TRP / UPG TO DLPN @ 4,100 THB</t>
  </si>
  <si>
    <t>CHEN CHUNYING + 5 PAX</t>
  </si>
  <si>
    <t>TAN YIN + 3 PAX</t>
  </si>
  <si>
    <t>YE HANTIAN + 2 PAX</t>
  </si>
  <si>
    <t>1 TRP / DLPN @ 4,500 THB</t>
  </si>
  <si>
    <t>WANG QIAOYUN + 2 PAX</t>
  </si>
  <si>
    <t>YE HANTIAN + 1 PAX</t>
  </si>
  <si>
    <t>P180816144301489</t>
  </si>
  <si>
    <t>LI YANYAN + 2 PAX</t>
  </si>
  <si>
    <t>1 TRP / DLXN @ 4,100 THB</t>
  </si>
  <si>
    <t>YIN HUI + 1 PAX</t>
  </si>
  <si>
    <t>ZHANG YANGDA + 2 PAX</t>
  </si>
  <si>
    <t>ZHANG YUAN + 1 PAX</t>
  </si>
  <si>
    <t>HU ZHENG + 1 PAX</t>
  </si>
  <si>
    <t>P180904143541489</t>
  </si>
  <si>
    <t>313065</t>
  </si>
  <si>
    <t>1364491</t>
  </si>
  <si>
    <t>LI HUAN + 3 PAX</t>
  </si>
  <si>
    <t>12-Sep-18</t>
  </si>
  <si>
    <t>14-Sep-18</t>
  </si>
  <si>
    <t>313927</t>
  </si>
  <si>
    <t>1368214</t>
  </si>
  <si>
    <t>ZHANG FENG + 1 PAX</t>
  </si>
  <si>
    <t>16-Sep-18</t>
  </si>
  <si>
    <t>-15,000.00</t>
  </si>
  <si>
    <t>P180913154747489</t>
  </si>
  <si>
    <t>316685</t>
  </si>
  <si>
    <t>1378635</t>
  </si>
  <si>
    <t>LIU HE + 3 PAX</t>
  </si>
  <si>
    <t>16-Oct-18</t>
  </si>
  <si>
    <t>21-Oct-18</t>
  </si>
  <si>
    <t>317501</t>
  </si>
  <si>
    <t>1381795</t>
  </si>
  <si>
    <t>PAN ZHE + 3 PAX</t>
  </si>
  <si>
    <t>18-Oct-18</t>
  </si>
  <si>
    <t>19-Oct-18</t>
  </si>
  <si>
    <t>28,800.00</t>
  </si>
  <si>
    <t>316701</t>
  </si>
  <si>
    <t>1378703</t>
  </si>
  <si>
    <t>YANG XIAOJIA + 1 PAX</t>
  </si>
  <si>
    <t>20-Oct-18</t>
  </si>
  <si>
    <t>25-Oct-18</t>
  </si>
  <si>
    <t>42,300.00</t>
  </si>
  <si>
    <t>317402</t>
  </si>
  <si>
    <t>1381424</t>
  </si>
  <si>
    <t>GENG QING + 1 PAX</t>
  </si>
  <si>
    <t>53,100.00</t>
  </si>
  <si>
    <t>317348</t>
  </si>
  <si>
    <t>1381315</t>
  </si>
  <si>
    <t>LIU YAN + 1 PAX</t>
  </si>
  <si>
    <t>28-Oct-18</t>
  </si>
  <si>
    <t>2-Nov-18</t>
  </si>
  <si>
    <t>1 TWN / DLXN @ 2,700/3,400 THB</t>
  </si>
  <si>
    <t>14,200.00</t>
  </si>
  <si>
    <t>67,300.00</t>
  </si>
  <si>
    <t>-67,300.00</t>
  </si>
  <si>
    <t>P181019095724206</t>
  </si>
  <si>
    <t>316895</t>
  </si>
  <si>
    <t>LIAO JIYAN + 1 PAX</t>
  </si>
  <si>
    <t>1-Nov-18</t>
  </si>
  <si>
    <t>3-Nov-18</t>
  </si>
  <si>
    <t>1 TWN / DLX @ 3,000 THB</t>
  </si>
  <si>
    <t>317344</t>
  </si>
  <si>
    <t>ZHU YELI + 1 PAX</t>
  </si>
  <si>
    <t>5-Nov-18</t>
  </si>
  <si>
    <t>1 TWN / DLXN @ 3,400 THB</t>
  </si>
  <si>
    <t>318135</t>
  </si>
  <si>
    <t>AN XINGFANG + 3 PAX</t>
  </si>
  <si>
    <t>2 TWN / DLX @ 3,000 THB</t>
  </si>
  <si>
    <t>316894</t>
  </si>
  <si>
    <t>SHEN YAQI + 1 PAX</t>
  </si>
  <si>
    <t>9-Nov-18</t>
  </si>
  <si>
    <t>49,600.00</t>
  </si>
  <si>
    <t>316898</t>
  </si>
  <si>
    <t>XIAO JINGWEN + 1 PAX</t>
  </si>
  <si>
    <t>67,600.00</t>
  </si>
  <si>
    <t>316896</t>
  </si>
  <si>
    <t>WU HUAN + 1 PAX</t>
  </si>
  <si>
    <t>85,600.00</t>
  </si>
  <si>
    <t>317884</t>
  </si>
  <si>
    <t>MA CHONG + 1 PAX</t>
  </si>
  <si>
    <t>4-Nov-18</t>
  </si>
  <si>
    <t>6-Nov-18</t>
  </si>
  <si>
    <t>91,600.00</t>
  </si>
  <si>
    <t>317758</t>
  </si>
  <si>
    <t>GAO MING + 1 PAX</t>
  </si>
  <si>
    <t>100,600.00</t>
  </si>
  <si>
    <t>317626</t>
  </si>
  <si>
    <t>HUANG LI + 3 PAX</t>
  </si>
  <si>
    <t>7-Nov-18</t>
  </si>
  <si>
    <t>2 TWN / DLPN @ 3,600 THB</t>
  </si>
  <si>
    <t>115,000.00</t>
  </si>
  <si>
    <t>318002</t>
  </si>
  <si>
    <t>ZHENG JIAKUN + 1 PAX</t>
  </si>
  <si>
    <t>10-Nov-18</t>
  </si>
  <si>
    <t>124,000.00</t>
  </si>
  <si>
    <t>318003</t>
  </si>
  <si>
    <t>ZHENG CHENGXIAO + 1 PAX</t>
  </si>
  <si>
    <t>133,000.00</t>
  </si>
  <si>
    <t>317017</t>
  </si>
  <si>
    <t>FANG HAIYAN + 1 PAX</t>
  </si>
  <si>
    <t>8-Nov-18</t>
  </si>
  <si>
    <t>12-Nov-18</t>
  </si>
  <si>
    <t>145,000.00</t>
  </si>
  <si>
    <t>317018</t>
  </si>
  <si>
    <t>QIN RIXIN + 1 PAX</t>
  </si>
  <si>
    <t>11-Nov-18</t>
  </si>
  <si>
    <t>316890</t>
  </si>
  <si>
    <t>MAO JIAN + 1 PAX</t>
  </si>
  <si>
    <t>157,000.00</t>
  </si>
  <si>
    <t>318177</t>
  </si>
  <si>
    <t>ZHAO WUWEI + 3 PAX</t>
  </si>
  <si>
    <t>14-Nov-18</t>
  </si>
  <si>
    <t>187,000.00</t>
  </si>
  <si>
    <t>317990</t>
  </si>
  <si>
    <t>LI HAOJIE + 1 PAX</t>
  </si>
  <si>
    <t>196,000.00</t>
  </si>
  <si>
    <t>317514</t>
  </si>
  <si>
    <t>ZHAO ZIYUN + 1 PAX</t>
  </si>
  <si>
    <t>18-Nov-18</t>
  </si>
  <si>
    <t>209,600.00</t>
  </si>
  <si>
    <t>317513</t>
  </si>
  <si>
    <t>XIONG JING + 2 PAX</t>
  </si>
  <si>
    <t>1 TRP / DLXN @ 4,400 THB</t>
  </si>
  <si>
    <t>17,600.00</t>
  </si>
  <si>
    <t>227,200.00</t>
  </si>
  <si>
    <t>318072</t>
  </si>
  <si>
    <t>SONG ZIPING + 1 PAX</t>
  </si>
  <si>
    <t>16-Nov-18</t>
  </si>
  <si>
    <t>19-Nov-18</t>
  </si>
  <si>
    <t>236,200.00</t>
  </si>
  <si>
    <t>318073</t>
  </si>
  <si>
    <r>
      <rPr>
        <sz val="10"/>
        <rFont val="Tahoma"/>
        <charset val="134"/>
      </rPr>
      <t>SUN HU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</si>
  <si>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17-Nov-18</t>
  </si>
  <si>
    <t>21-Nov-18</t>
  </si>
  <si>
    <t>260,200.00</t>
  </si>
  <si>
    <t>317516</t>
  </si>
  <si>
    <r>
      <rPr>
        <sz val="10"/>
        <rFont val="Tahoma"/>
        <charset val="134"/>
      </rPr>
      <t>SHI SA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1 PAX</t>
    </r>
  </si>
  <si>
    <t>1 TWN / DLXN @ 3,000 THB</t>
  </si>
  <si>
    <t>266,200.00</t>
  </si>
  <si>
    <t>317019</t>
  </si>
  <si>
    <t>DU YANMING + 1 PAX</t>
  </si>
  <si>
    <t>25-Nov-18</t>
  </si>
  <si>
    <t>27-Nov-18</t>
  </si>
  <si>
    <t>272,200.00</t>
  </si>
  <si>
    <t>-272,200.00</t>
  </si>
  <si>
    <t>P181026112230489</t>
  </si>
  <si>
    <t>ZHANG YIQING + 1 PAX</t>
  </si>
  <si>
    <t>FENG YA + 1 PAX</t>
  </si>
  <si>
    <t>ZHANG HAITAO + 1 PAX</t>
  </si>
  <si>
    <t>1 TRP / DLX @ 4,000 THB</t>
  </si>
  <si>
    <t>GAO YI + 1 PAX</t>
  </si>
  <si>
    <t>FU YUANDONG + 3 PAX</t>
  </si>
  <si>
    <t>HUANG YANBO + 7 PAX</t>
  </si>
  <si>
    <t>4 TWN / DLX @ 3,000 THB</t>
  </si>
  <si>
    <t>NI SIKANG + 2 PAX</t>
  </si>
  <si>
    <t>1 TRP/ DLXN @ 4,400 THB</t>
  </si>
  <si>
    <t>NAN HAILU + 2 PAX</t>
  </si>
  <si>
    <t>LI NIANNIAN + 1 PAX</t>
  </si>
  <si>
    <t>DU XIAN + 3 PAX</t>
  </si>
  <si>
    <t>2 TWN / DLXN @ 3,400 THB</t>
  </si>
  <si>
    <t>LU ZHANQIN + 2 PAX</t>
  </si>
  <si>
    <t>LYU WAN + 1 PAX</t>
  </si>
  <si>
    <t>ZHANG FAN + 3 PAX</t>
  </si>
  <si>
    <t>HE DAN LI + 2 PAX</t>
  </si>
  <si>
    <t>JIANG BAOJUN + 2 PAX</t>
  </si>
  <si>
    <t>P181101152247489</t>
  </si>
  <si>
    <t>Revised</t>
  </si>
  <si>
    <t>Ref</t>
  </si>
  <si>
    <t>PayDate</t>
  </si>
  <si>
    <t>190 Thaweewong Rd., A-Kathu, Patong Beach, Phuket  83150</t>
  </si>
  <si>
    <t>Date  : 16/1/2017 10:30 AM</t>
  </si>
  <si>
    <t>1 TWN. / SUP @ 2,000 THB.</t>
  </si>
  <si>
    <t>MA XIAOLI + 1 PAX</t>
  </si>
  <si>
    <t>TWN. / DLX @ 2,000 THB.</t>
  </si>
  <si>
    <t>FEI XIAOFEI + 1 PAX</t>
  </si>
  <si>
    <t>TWN. / DLP @ 2,300 THB.</t>
  </si>
  <si>
    <t>YE CHUNBO + 1 PAX</t>
  </si>
  <si>
    <t>1 TWN. / DLP @ 2,300 THB.</t>
  </si>
  <si>
    <t>ZHANG XINTAO + 1 PAX</t>
  </si>
  <si>
    <t>ZHANG JING + 1 PAX</t>
  </si>
  <si>
    <t>XU WEI + 1 PAX</t>
  </si>
  <si>
    <t>DENG LIYUAN + 3 PAX</t>
  </si>
  <si>
    <t>WU QIANGBING + 3 PAX</t>
  </si>
  <si>
    <t>2 TWN. / DLP @ 2,300 THB.</t>
  </si>
  <si>
    <t>WANG SHUN + 1 PAX</t>
  </si>
  <si>
    <t>1 TWN. / SUP @ 2,000/2900 THB.</t>
  </si>
  <si>
    <t>HAN JINGCHAO + 1 PAX</t>
  </si>
  <si>
    <t>TWN. / DLX @ 2,000/3,100 THB.</t>
  </si>
  <si>
    <t>WU CONG + 1 PAX</t>
  </si>
  <si>
    <t>CHEN YUJIE +1 PAX</t>
  </si>
  <si>
    <t>LIU XIAOWEI + 1 Pax</t>
  </si>
  <si>
    <t>TWN. / SUP @ 2,900 THB.</t>
  </si>
  <si>
    <t>LIU GUIJIE + 1 PAX</t>
  </si>
  <si>
    <t>TWN. / SUP @ 2,000 THB.</t>
  </si>
  <si>
    <t>LI YING + 1 PAX</t>
  </si>
  <si>
    <t>LI LEI + 1 PAX</t>
  </si>
  <si>
    <t>XIAOLAN HE + 1 PAX</t>
  </si>
  <si>
    <t>YEUNG CHI HIM + 1 PAX</t>
  </si>
  <si>
    <t>TWN. / DLP @ 3,300/6,300 THB.</t>
  </si>
  <si>
    <t>ZHENGFU LI +1 PAX</t>
  </si>
  <si>
    <t>TWN. / SUP @ 3,600 THB.</t>
  </si>
  <si>
    <t>TAO YINUO + 1 PAX</t>
  </si>
  <si>
    <t>ZHOU BIN + 3 PAX</t>
  </si>
  <si>
    <t>LEI LEI + 1 PAX + 1C.</t>
  </si>
  <si>
    <t>1 TWN. / SUP @ 3,600 THB. + 1CHD ABF</t>
  </si>
  <si>
    <t>HUA ZHANG +1 PAX +1C.</t>
  </si>
  <si>
    <t>HUIZHU LI + 1 PAX</t>
  </si>
  <si>
    <t>ZHAO XIANHUI + 1 PAX</t>
  </si>
  <si>
    <t>1 TWN. / DLP @ 4,100 THB.</t>
  </si>
  <si>
    <t>HONGYA YU + 1 PAX</t>
  </si>
  <si>
    <t>1 TWN. / SUP @ 4,600 THB.</t>
  </si>
  <si>
    <t>LIU TAO + 7 PAX</t>
  </si>
  <si>
    <t>1 TWN. / SUP @ 4,600/3,600 THB.</t>
  </si>
  <si>
    <t>1 TWN. / DLX @ 3,100 THB.</t>
  </si>
  <si>
    <t>by guest</t>
  </si>
  <si>
    <r>
      <rPr>
        <sz val="10"/>
        <color rgb="FF002060"/>
        <rFont val="Arial"/>
        <charset val="134"/>
      </rPr>
      <t xml:space="preserve">SONG YAN + 1 Pax / </t>
    </r>
    <r>
      <rPr>
        <b/>
        <sz val="10"/>
        <color rgb="FFFF0000"/>
        <rFont val="Arial"/>
        <charset val="134"/>
      </rPr>
      <t>Revised</t>
    </r>
  </si>
  <si>
    <t>1 TWN. /SDLP @ 3,100 THB.</t>
  </si>
  <si>
    <t>Suplement charge @ 4,000 THB./night</t>
  </si>
  <si>
    <t>1 TWN. /SDLP @ 4,100 THB.</t>
  </si>
  <si>
    <t>款单编号</t>
  </si>
  <si>
    <t>对方名字</t>
  </si>
  <si>
    <t>付款银行</t>
  </si>
  <si>
    <t>实付金额</t>
  </si>
  <si>
    <t>实际付款币种</t>
  </si>
  <si>
    <t>实付日期</t>
  </si>
  <si>
    <t>原币金额</t>
  </si>
  <si>
    <t>原币币种</t>
  </si>
  <si>
    <t>备注</t>
  </si>
  <si>
    <t>状态</t>
  </si>
  <si>
    <t>P201703271744151068</t>
  </si>
  <si>
    <t>普吉岛格雷斯兰度假村</t>
  </si>
  <si>
    <t>扣预付款</t>
  </si>
  <si>
    <t>RMB</t>
  </si>
  <si>
    <t>THB</t>
  </si>
  <si>
    <t>扣HOP系统2017-04-03预付款余：86700THB, 17693.88人民币； 扣OA系统2017-5-17预付款9000THB,1746人民币，核销后这笔预付款余：7000THB,1358人民币</t>
  </si>
  <si>
    <t>已付款</t>
  </si>
  <si>
    <t>P170327174921489</t>
  </si>
  <si>
    <r>
      <rPr>
        <sz val="9"/>
        <color rgb="FF333333"/>
        <rFont val="Verdana"/>
        <charset val="134"/>
      </rPr>
      <t xml:space="preserve">P2017022717513494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3-1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77300THB,15553.32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HOP:P170321182848444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3-23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79300THB,16020.2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</t>
    </r>
    <r>
      <rPr>
        <sz val="9"/>
        <color rgb="FF333333"/>
        <rFont val="宋体"/>
        <charset val="134"/>
      </rPr>
      <t>旧系统预付款已全部扣除完</t>
    </r>
  </si>
  <si>
    <t>P20170517180338990</t>
  </si>
  <si>
    <r>
      <rPr>
        <sz val="9"/>
        <color rgb="FF333333"/>
        <rFont val="Verdana"/>
        <charset val="134"/>
      </rPr>
      <t>161118164023-INP:</t>
    </r>
    <r>
      <rPr>
        <sz val="9"/>
        <color rgb="FF333333"/>
        <rFont val="宋体"/>
        <charset val="134"/>
      </rPr>
      <t>邮件确认只抵冲</t>
    </r>
    <r>
      <rPr>
        <sz val="9"/>
        <color rgb="FF333333"/>
        <rFont val="Verdana"/>
        <charset val="134"/>
      </rPr>
      <t>12800</t>
    </r>
    <r>
      <rPr>
        <sz val="9"/>
        <color rgb="FF333333"/>
        <rFont val="宋体"/>
        <charset val="134"/>
      </rPr>
      <t>预付款（多付计入预付款）</t>
    </r>
  </si>
  <si>
    <t>？？</t>
  </si>
  <si>
    <t>P20170228154927102</t>
  </si>
  <si>
    <t>抵扣预付款： 1.23：THB79600/5.08=RMB15670.01 2.20：THB20万/4.97=RMB40241.45 2.27：THB20万/4.98=RMB40160.64 3.1：THB22700/4.97=RMB4567.40 合计RMB100639.5，还剩预付款THB77300</t>
  </si>
  <si>
    <t>P2017022717513494</t>
  </si>
  <si>
    <t>泰国BIZ BANKING（汇智）</t>
  </si>
  <si>
    <t>普吉岛格雷斯兰100000预付款 未计入手续费20THB</t>
  </si>
  <si>
    <t>P2017022414591894</t>
  </si>
  <si>
    <t>普吉岛格雷斯兰预付款200000，要求2月24日付 未计入手续费75THB</t>
  </si>
  <si>
    <t>P2017021716404494</t>
  </si>
  <si>
    <t>财务李家良通知写申请预付款20万泰铢</t>
  </si>
  <si>
    <t>P20170207180610102</t>
  </si>
  <si>
    <t>抵扣10.25预付款20万泰铢，汇率5.19，RMB38535.65+抵扣1.23预付款THB120400，汇率5.08，折合RMB23700.79，共计RMB62236.44，还剩预付款THB79600</t>
  </si>
  <si>
    <t>P20170120120615102</t>
  </si>
  <si>
    <t>未计入75手续费</t>
  </si>
  <si>
    <t>P20161021144915102</t>
  </si>
  <si>
    <t>未计入手续费75THB</t>
  </si>
  <si>
    <t>P20161010110812102</t>
  </si>
  <si>
    <t>手续费75THB,未计入</t>
  </si>
  <si>
    <t>P20161010105406102</t>
  </si>
  <si>
    <t>P20160921102215102</t>
  </si>
  <si>
    <t>P20160921101715102</t>
  </si>
  <si>
    <t>P20160912101907102</t>
  </si>
  <si>
    <t>8.23付款的160723085275改为THB2000，9.12扣回多付的THB10000，即实际为THB640900</t>
  </si>
  <si>
    <t>P20160912100744102</t>
  </si>
  <si>
    <t>P20160902161050102</t>
  </si>
  <si>
    <t>P20160826162508102</t>
  </si>
  <si>
    <t>P20160823164403102</t>
  </si>
  <si>
    <r>
      <rPr>
        <sz val="9"/>
        <color rgb="FF333333"/>
        <rFont val="Verdana"/>
        <charset val="134"/>
      </rPr>
      <t>THB3300+THB4600+THB8000+ THB2300</t>
    </r>
    <r>
      <rPr>
        <sz val="9"/>
        <color rgb="FF333333"/>
        <rFont val="宋体"/>
        <charset val="134"/>
      </rPr>
      <t>，共计</t>
    </r>
    <r>
      <rPr>
        <sz val="9"/>
        <color rgb="FF333333"/>
        <rFont val="Verdana"/>
        <charset val="134"/>
      </rPr>
      <t>THB18200,</t>
    </r>
    <r>
      <rPr>
        <sz val="9"/>
        <color rgb="FF333333"/>
        <rFont val="宋体"/>
        <charset val="134"/>
      </rPr>
      <t>待确认，</t>
    </r>
    <r>
      <rPr>
        <sz val="9"/>
        <color rgb="FF333333"/>
        <rFont val="Verdana"/>
        <charset val="134"/>
      </rPr>
      <t xml:space="preserve">THB730100-18200=THB711900 </t>
    </r>
    <r>
      <rPr>
        <sz val="9"/>
        <color rgb="FF333333"/>
        <rFont val="宋体"/>
        <charset val="134"/>
      </rPr>
      <t>按之前每次支付后折算成的人民币</t>
    </r>
    <r>
      <rPr>
        <sz val="9"/>
        <color rgb="FF333333"/>
        <rFont val="Verdana"/>
        <charset val="134"/>
      </rPr>
      <t>60427.38+38670.32+38535.65=137633.35</t>
    </r>
  </si>
  <si>
    <t>P20160823161007102</t>
  </si>
  <si>
    <t>P20160823160326102</t>
  </si>
  <si>
    <t>转账THB201000，酒店实际收到THB200699,酒店只按THB200699计算</t>
  </si>
  <si>
    <t>P20160729171455102</t>
  </si>
  <si>
    <t>支付酒店预付款THB200000</t>
  </si>
  <si>
    <t>预付款</t>
  </si>
  <si>
    <t>hop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</si>
</sst>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66">
    <font>
      <sz val="11"/>
      <color theme="1"/>
      <name val="宋体"/>
      <charset val="134"/>
      <scheme val="minor"/>
    </font>
    <font>
      <b/>
      <sz val="9"/>
      <color rgb="FFFFFFFF"/>
      <name val="Verdana"/>
      <charset val="134"/>
    </font>
    <font>
      <sz val="9"/>
      <color rgb="FF284775"/>
      <name val="Verdana"/>
      <charset val="134"/>
    </font>
    <font>
      <sz val="9"/>
      <color rgb="FF000066"/>
      <name val="Verdana"/>
      <charset val="134"/>
    </font>
    <font>
      <sz val="10"/>
      <color rgb="FF0291D4"/>
      <name val="Helvetica"/>
      <charset val="134"/>
    </font>
    <font>
      <sz val="9"/>
      <color rgb="FF333333"/>
      <name val="Verdana"/>
      <charset val="134"/>
    </font>
    <font>
      <sz val="10"/>
      <color theme="1"/>
      <name val="宋体"/>
      <charset val="134"/>
      <scheme val="minor"/>
    </font>
    <font>
      <b/>
      <sz val="10"/>
      <color rgb="FF003366"/>
      <name val="Tahoma"/>
      <charset val="134"/>
    </font>
    <font>
      <sz val="10"/>
      <color theme="1"/>
      <name val="Times New Roman"/>
      <charset val="134"/>
    </font>
    <font>
      <sz val="10"/>
      <color theme="1"/>
      <name val="Tahoma"/>
      <charset val="134"/>
    </font>
    <font>
      <b/>
      <sz val="10"/>
      <color rgb="FF002060"/>
      <name val="Tahoma"/>
      <charset val="134"/>
    </font>
    <font>
      <sz val="10"/>
      <color rgb="FF002060"/>
      <name val="Tahoma"/>
      <charset val="134"/>
    </font>
    <font>
      <sz val="10"/>
      <color rgb="FF002060"/>
      <name val="Arial"/>
      <charset val="134"/>
    </font>
    <font>
      <sz val="10"/>
      <color rgb="FFFF0000"/>
      <name val="Tahoma"/>
      <charset val="134"/>
    </font>
    <font>
      <b/>
      <sz val="10"/>
      <color rgb="FFFF0000"/>
      <name val="Tahoma"/>
      <charset val="134"/>
    </font>
    <font>
      <sz val="10"/>
      <color rgb="FFFFFFFF"/>
      <name val="Times New Roman"/>
      <charset val="134"/>
    </font>
    <font>
      <sz val="10"/>
      <color rgb="FF002060"/>
      <name val="宋体"/>
      <charset val="134"/>
    </font>
    <font>
      <sz val="10"/>
      <name val="Arial"/>
      <charset val="134"/>
    </font>
    <font>
      <sz val="9"/>
      <color rgb="FF000000"/>
      <name val="Verdana"/>
      <charset val="134"/>
    </font>
    <font>
      <sz val="1"/>
      <color rgb="FFFFFFFF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0"/>
      <color theme="1"/>
      <name val="Tahoma-Bold"/>
      <charset val="134"/>
    </font>
    <font>
      <sz val="10"/>
      <color theme="1"/>
      <name val="ArialMT"/>
      <charset val="134"/>
    </font>
    <font>
      <sz val="10"/>
      <name val="Sylfaen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b/>
      <sz val="10"/>
      <color theme="1"/>
      <name val="Tahoma"/>
      <charset val="134"/>
    </font>
    <font>
      <sz val="10"/>
      <color theme="1"/>
      <name val="Arial"/>
      <charset val="134"/>
    </font>
    <font>
      <sz val="10"/>
      <name val="Microsoft Sans Serif"/>
      <charset val="134"/>
    </font>
    <font>
      <b/>
      <sz val="10"/>
      <name val="Arial"/>
      <charset val="134"/>
    </font>
    <font>
      <b/>
      <sz val="10"/>
      <name val="Microsoft Sans Serif"/>
      <charset val="134"/>
    </font>
    <font>
      <sz val="10"/>
      <name val="Arial"/>
      <charset val="0"/>
    </font>
    <font>
      <sz val="10"/>
      <color rgb="FF333333"/>
      <name val="Helvetica"/>
      <charset val="134"/>
    </font>
    <font>
      <sz val="3.5"/>
      <color theme="1"/>
      <name val="Times New Roman"/>
      <charset val="134"/>
    </font>
    <font>
      <sz val="11.25"/>
      <color rgb="FF333333"/>
      <name val="Helvetica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b/>
      <sz val="10"/>
      <color rgb="FF001F5F"/>
      <name val="Tahoma"/>
      <charset val="134"/>
    </font>
    <font>
      <sz val="10"/>
      <color rgb="FF001F5F"/>
      <name val="Tahoma"/>
      <charset val="134"/>
    </font>
    <font>
      <sz val="10"/>
      <color rgb="FF001F5F"/>
      <name val="Arial"/>
      <charset val="134"/>
    </font>
    <font>
      <b/>
      <sz val="7.5"/>
      <color rgb="FF003366"/>
      <name val="Tahoma"/>
      <charset val="134"/>
    </font>
    <font>
      <sz val="9.5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color rgb="FF333333"/>
      <name val="宋体"/>
      <charset val="134"/>
    </font>
    <font>
      <b/>
      <sz val="10"/>
      <color rgb="FFFF0000"/>
      <name val="Arial"/>
      <charset val="134"/>
    </font>
    <font>
      <sz val="10"/>
      <name val="MingLiU"/>
      <charset val="134"/>
    </font>
  </fonts>
  <fills count="41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51">
    <border>
      <left/>
      <right/>
      <top/>
      <bottom/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/>
      <right style="medium">
        <color rgb="FFE4E4E4"/>
      </right>
      <top style="medium">
        <color rgb="FFE4E4E4"/>
      </top>
      <bottom/>
      <diagonal/>
    </border>
    <border>
      <left/>
      <right style="medium">
        <color rgb="FFE4E4E4"/>
      </right>
      <top/>
      <bottom style="medium">
        <color rgb="FFE4E4E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rgb="FFFFFF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15" borderId="4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4" borderId="43" applyNumberFormat="0" applyFon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47" applyNumberFormat="0" applyFill="0" applyAlignment="0" applyProtection="0">
      <alignment vertical="center"/>
    </xf>
    <xf numFmtId="0" fontId="58" fillId="0" borderId="47" applyNumberFormat="0" applyFill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8" fillId="0" borderId="50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9" fillId="29" borderId="49" applyNumberFormat="0" applyAlignment="0" applyProtection="0">
      <alignment vertical="center"/>
    </xf>
    <xf numFmtId="0" fontId="55" fillId="29" borderId="44" applyNumberFormat="0" applyAlignment="0" applyProtection="0">
      <alignment vertical="center"/>
    </xf>
    <xf numFmtId="0" fontId="51" fillId="22" borderId="45" applyNumberFormat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53" fillId="0" borderId="46" applyNumberFormat="0" applyFill="0" applyAlignment="0" applyProtection="0">
      <alignment vertical="center"/>
    </xf>
    <xf numFmtId="0" fontId="57" fillId="0" borderId="48" applyNumberFormat="0" applyFill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</cellStyleXfs>
  <cellXfs count="431">
    <xf numFmtId="0" fontId="0" fillId="0" borderId="0" xfId="0">
      <alignment vertical="center"/>
    </xf>
    <xf numFmtId="0" fontId="1" fillId="2" borderId="1" xfId="0" applyFont="1" applyFill="1" applyBorder="1" applyAlignment="1">
      <alignment vertical="top" wrapText="1"/>
    </xf>
    <xf numFmtId="22" fontId="2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0" xfId="0" applyFont="1">
      <alignment vertical="center"/>
    </xf>
    <xf numFmtId="22" fontId="5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6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176" fontId="8" fillId="0" borderId="4" xfId="0" applyNumberFormat="1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76" fontId="10" fillId="0" borderId="6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176" fontId="8" fillId="0" borderId="6" xfId="0" applyNumberFormat="1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76" fontId="11" fillId="0" borderId="6" xfId="0" applyNumberFormat="1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76" fontId="11" fillId="0" borderId="8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5" fontId="12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8" borderId="6" xfId="0" applyFont="1" applyFill="1" applyBorder="1" applyAlignment="1">
      <alignment horizontal="right" wrapText="1"/>
    </xf>
    <xf numFmtId="0" fontId="10" fillId="8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right" wrapText="1"/>
    </xf>
    <xf numFmtId="15" fontId="14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11" fillId="8" borderId="8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right" wrapText="1"/>
    </xf>
    <xf numFmtId="0" fontId="6" fillId="0" borderId="8" xfId="0" applyFont="1" applyBorder="1">
      <alignment vertical="center"/>
    </xf>
    <xf numFmtId="22" fontId="0" fillId="0" borderId="0" xfId="0" applyNumberFormat="1" applyFill="1" applyAlignment="1">
      <alignment vertical="center"/>
    </xf>
    <xf numFmtId="0" fontId="8" fillId="8" borderId="7" xfId="0" applyFont="1" applyFill="1" applyBorder="1" applyAlignment="1">
      <alignment wrapText="1"/>
    </xf>
    <xf numFmtId="176" fontId="8" fillId="0" borderId="8" xfId="0" applyNumberFormat="1" applyFont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11" fillId="8" borderId="9" xfId="0" applyFont="1" applyFill="1" applyBorder="1" applyAlignment="1">
      <alignment horizontal="center" wrapText="1"/>
    </xf>
    <xf numFmtId="176" fontId="11" fillId="5" borderId="8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176" fontId="15" fillId="9" borderId="8" xfId="0" applyNumberFormat="1" applyFont="1" applyFill="1" applyBorder="1" applyAlignment="1">
      <alignment wrapText="1"/>
    </xf>
    <xf numFmtId="0" fontId="15" fillId="9" borderId="0" xfId="0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6" fillId="9" borderId="8" xfId="0" applyFont="1" applyFill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11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76" fontId="11" fillId="0" borderId="13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15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4" fontId="11" fillId="0" borderId="13" xfId="0" applyNumberFormat="1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176" fontId="16" fillId="0" borderId="6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wrapText="1"/>
    </xf>
    <xf numFmtId="15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4" fontId="11" fillId="0" borderId="6" xfId="0" applyNumberFormat="1" applyFont="1" applyFill="1" applyBorder="1" applyAlignment="1">
      <alignment horizontal="center" wrapText="1"/>
    </xf>
    <xf numFmtId="176" fontId="11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4" fontId="10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/>
    <xf numFmtId="4" fontId="14" fillId="0" borderId="8" xfId="0" applyNumberFormat="1" applyFont="1" applyBorder="1" applyAlignment="1">
      <alignment wrapText="1"/>
    </xf>
    <xf numFmtId="15" fontId="14" fillId="0" borderId="8" xfId="0" applyNumberFormat="1" applyFont="1" applyBorder="1" applyAlignment="1">
      <alignment wrapText="1"/>
    </xf>
    <xf numFmtId="4" fontId="14" fillId="0" borderId="17" xfId="0" applyNumberFormat="1" applyFont="1" applyBorder="1" applyAlignment="1">
      <alignment horizontal="right" wrapText="1"/>
    </xf>
    <xf numFmtId="0" fontId="14" fillId="0" borderId="17" xfId="0" applyFont="1" applyBorder="1" applyAlignment="1">
      <alignment horizontal="center" wrapText="1"/>
    </xf>
    <xf numFmtId="4" fontId="9" fillId="0" borderId="17" xfId="0" applyNumberFormat="1" applyFont="1" applyBorder="1" applyAlignment="1">
      <alignment horizontal="right" wrapText="1"/>
    </xf>
    <xf numFmtId="0" fontId="8" fillId="0" borderId="8" xfId="0" applyFont="1" applyFill="1" applyBorder="1" applyAlignment="1">
      <alignment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0" fontId="18" fillId="0" borderId="0" xfId="0" applyFont="1" applyBorder="1">
      <alignment vertical="center"/>
    </xf>
    <xf numFmtId="0" fontId="8" fillId="0" borderId="18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" fontId="14" fillId="8" borderId="6" xfId="0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wrapText="1"/>
    </xf>
    <xf numFmtId="176" fontId="0" fillId="0" borderId="0" xfId="0" applyNumberFormat="1" applyFill="1" applyAlignment="1">
      <alignment vertical="center"/>
    </xf>
    <xf numFmtId="0" fontId="19" fillId="9" borderId="7" xfId="0" applyFont="1" applyFill="1" applyBorder="1" applyAlignment="1">
      <alignment wrapText="1"/>
    </xf>
    <xf numFmtId="0" fontId="19" fillId="9" borderId="8" xfId="0" applyFont="1" applyFill="1" applyBorder="1" applyAlignment="1">
      <alignment wrapText="1"/>
    </xf>
    <xf numFmtId="0" fontId="19" fillId="9" borderId="0" xfId="0" applyFont="1" applyFill="1" applyAlignment="1">
      <alignment wrapText="1"/>
    </xf>
    <xf numFmtId="176" fontId="8" fillId="0" borderId="0" xfId="0" applyNumberFormat="1" applyFont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  <xf numFmtId="15" fontId="12" fillId="0" borderId="15" xfId="0" applyNumberFormat="1" applyFont="1" applyBorder="1" applyAlignment="1">
      <alignment horizontal="center"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5" xfId="0" applyNumberFormat="1" applyFont="1" applyBorder="1" applyAlignment="1">
      <alignment horizontal="right" wrapText="1"/>
    </xf>
    <xf numFmtId="176" fontId="8" fillId="0" borderId="15" xfId="0" applyNumberFormat="1" applyFont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/>
    <xf numFmtId="0" fontId="17" fillId="0" borderId="13" xfId="0" applyFont="1" applyFill="1" applyBorder="1" applyAlignment="1"/>
    <xf numFmtId="0" fontId="17" fillId="0" borderId="12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 vertical="top" indent="2"/>
    </xf>
    <xf numFmtId="0" fontId="17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 vertical="top"/>
    </xf>
    <xf numFmtId="0" fontId="17" fillId="0" borderId="14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horizontal="left" vertical="top"/>
    </xf>
    <xf numFmtId="0" fontId="6" fillId="0" borderId="4" xfId="0" applyFont="1" applyBorder="1">
      <alignment vertical="center"/>
    </xf>
    <xf numFmtId="0" fontId="20" fillId="0" borderId="1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/>
    </xf>
    <xf numFmtId="0" fontId="17" fillId="0" borderId="14" xfId="0" applyFont="1" applyFill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15" fontId="23" fillId="0" borderId="15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0" fontId="17" fillId="0" borderId="15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0" fontId="20" fillId="0" borderId="15" xfId="0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left" indent="1"/>
    </xf>
    <xf numFmtId="0" fontId="21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center"/>
    </xf>
    <xf numFmtId="176" fontId="17" fillId="0" borderId="0" xfId="0" applyNumberFormat="1" applyFont="1" applyFill="1" applyBorder="1" applyAlignment="1"/>
    <xf numFmtId="176" fontId="17" fillId="0" borderId="0" xfId="0" applyNumberFormat="1" applyFont="1" applyFill="1" applyAlignment="1"/>
    <xf numFmtId="0" fontId="8" fillId="0" borderId="11" xfId="0" applyFont="1" applyBorder="1" applyAlignment="1">
      <alignment wrapText="1"/>
    </xf>
    <xf numFmtId="0" fontId="0" fillId="9" borderId="8" xfId="0" applyFill="1" applyBorder="1">
      <alignment vertical="center"/>
    </xf>
    <xf numFmtId="0" fontId="14" fillId="0" borderId="0" xfId="0" applyFont="1" applyBorder="1" applyAlignment="1">
      <alignment horizontal="center" wrapText="1"/>
    </xf>
    <xf numFmtId="4" fontId="14" fillId="8" borderId="8" xfId="0" applyNumberFormat="1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4" fontId="14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4" fontId="9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wrapText="1"/>
    </xf>
    <xf numFmtId="4" fontId="14" fillId="8" borderId="15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15" xfId="0" applyFont="1" applyFill="1" applyBorder="1">
      <alignment vertical="center"/>
    </xf>
    <xf numFmtId="0" fontId="21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/>
    </xf>
    <xf numFmtId="0" fontId="17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center" indent="1"/>
    </xf>
    <xf numFmtId="0" fontId="17" fillId="0" borderId="6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7" fillId="0" borderId="15" xfId="0" applyFont="1" applyFill="1" applyBorder="1" applyAlignment="1">
      <alignment horizontal="left"/>
    </xf>
    <xf numFmtId="0" fontId="27" fillId="0" borderId="15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top" indent="1"/>
    </xf>
    <xf numFmtId="0" fontId="9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 vertical="center" indent="1"/>
    </xf>
    <xf numFmtId="0" fontId="17" fillId="0" borderId="15" xfId="0" applyFont="1" applyFill="1" applyBorder="1" applyAlignment="1">
      <alignment horizontal="left" vertical="center" indent="1"/>
    </xf>
    <xf numFmtId="0" fontId="24" fillId="0" borderId="12" xfId="0" applyNumberFormat="1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 indent="2"/>
    </xf>
    <xf numFmtId="4" fontId="24" fillId="0" borderId="20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 indent="2"/>
    </xf>
    <xf numFmtId="4" fontId="24" fillId="0" borderId="7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 applyAlignment="1">
      <alignment horizontal="left" indent="1"/>
    </xf>
    <xf numFmtId="0" fontId="29" fillId="0" borderId="19" xfId="0" applyFont="1" applyFill="1" applyBorder="1" applyAlignment="1">
      <alignment horizontal="center"/>
    </xf>
    <xf numFmtId="0" fontId="29" fillId="0" borderId="12" xfId="0" applyNumberFormat="1" applyFont="1" applyFill="1" applyBorder="1" applyAlignment="1">
      <alignment horizontal="center"/>
    </xf>
    <xf numFmtId="0" fontId="30" fillId="0" borderId="19" xfId="0" applyFont="1" applyFill="1" applyBorder="1" applyAlignment="1">
      <alignment horizontal="left" vertical="top"/>
    </xf>
    <xf numFmtId="0" fontId="30" fillId="0" borderId="14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left" vertical="top"/>
    </xf>
    <xf numFmtId="0" fontId="31" fillId="0" borderId="19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right" vertical="center"/>
    </xf>
    <xf numFmtId="4" fontId="29" fillId="0" borderId="19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 indent="1"/>
    </xf>
    <xf numFmtId="0" fontId="29" fillId="0" borderId="20" xfId="0" applyFont="1" applyFill="1" applyBorder="1" applyAlignment="1">
      <alignment horizontal="center"/>
    </xf>
    <xf numFmtId="0" fontId="29" fillId="0" borderId="20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/>
    </xf>
    <xf numFmtId="4" fontId="29" fillId="0" borderId="21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20" fillId="0" borderId="22" xfId="0" applyFont="1" applyFill="1" applyBorder="1" applyAlignment="1">
      <alignment vertical="center"/>
    </xf>
    <xf numFmtId="4" fontId="24" fillId="0" borderId="7" xfId="0" applyNumberFormat="1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top"/>
    </xf>
    <xf numFmtId="0" fontId="32" fillId="0" borderId="0" xfId="0" applyNumberFormat="1" applyFont="1" applyFill="1" applyBorder="1" applyAlignment="1"/>
    <xf numFmtId="4" fontId="29" fillId="0" borderId="20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/>
    </xf>
    <xf numFmtId="0" fontId="17" fillId="0" borderId="17" xfId="0" applyFont="1" applyFill="1" applyBorder="1" applyAlignment="1">
      <alignment horizontal="left" vertical="top" indent="2"/>
    </xf>
    <xf numFmtId="177" fontId="29" fillId="0" borderId="17" xfId="0" applyNumberFormat="1" applyFont="1" applyFill="1" applyBorder="1" applyAlignment="1">
      <alignment horizontal="right"/>
    </xf>
    <xf numFmtId="0" fontId="17" fillId="0" borderId="8" xfId="0" applyFont="1" applyFill="1" applyBorder="1" applyAlignment="1">
      <alignment horizontal="left" vertical="top" indent="2"/>
    </xf>
    <xf numFmtId="177" fontId="29" fillId="0" borderId="8" xfId="0" applyNumberFormat="1" applyFont="1" applyFill="1" applyBorder="1" applyAlignment="1">
      <alignment horizontal="right"/>
    </xf>
    <xf numFmtId="0" fontId="6" fillId="0" borderId="7" xfId="0" applyFont="1" applyBorder="1">
      <alignment vertical="center"/>
    </xf>
    <xf numFmtId="4" fontId="31" fillId="0" borderId="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right" vertical="center"/>
    </xf>
    <xf numFmtId="4" fontId="29" fillId="0" borderId="12" xfId="0" applyNumberFormat="1" applyFont="1" applyFill="1" applyBorder="1" applyAlignment="1">
      <alignment horizontal="center"/>
    </xf>
    <xf numFmtId="0" fontId="20" fillId="0" borderId="19" xfId="0" applyFont="1" applyFill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6" xfId="0" applyFont="1" applyBorder="1">
      <alignment vertical="center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left" vertical="top" indent="2"/>
    </xf>
    <xf numFmtId="177" fontId="29" fillId="0" borderId="20" xfId="0" applyNumberFormat="1" applyFont="1" applyFill="1" applyBorder="1" applyAlignment="1">
      <alignment horizontal="right"/>
    </xf>
    <xf numFmtId="0" fontId="20" fillId="0" borderId="20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left"/>
    </xf>
    <xf numFmtId="177" fontId="29" fillId="0" borderId="7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right" vertical="center"/>
    </xf>
    <xf numFmtId="177" fontId="29" fillId="0" borderId="5" xfId="0" applyNumberFormat="1" applyFont="1" applyFill="1" applyBorder="1" applyAlignment="1">
      <alignment horizontal="right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17" fillId="0" borderId="14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 vertical="top"/>
    </xf>
    <xf numFmtId="0" fontId="17" fillId="0" borderId="14" xfId="0" applyFont="1" applyFill="1" applyBorder="1" applyAlignment="1">
      <alignment horizontal="center" vertical="top"/>
    </xf>
    <xf numFmtId="0" fontId="17" fillId="0" borderId="13" xfId="0" applyFont="1" applyFill="1" applyBorder="1" applyAlignment="1">
      <alignment horizontal="center" vertical="top"/>
    </xf>
    <xf numFmtId="0" fontId="20" fillId="0" borderId="12" xfId="0" applyFont="1" applyFill="1" applyBorder="1" applyAlignment="1">
      <alignment horizontal="right" vertical="top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176" fontId="6" fillId="0" borderId="27" xfId="0" applyNumberFormat="1" applyFont="1" applyBorder="1">
      <alignment vertical="center"/>
    </xf>
    <xf numFmtId="0" fontId="22" fillId="0" borderId="27" xfId="0" applyFont="1" applyBorder="1" applyAlignment="1">
      <alignment vertical="center" wrapText="1"/>
    </xf>
    <xf numFmtId="4" fontId="22" fillId="0" borderId="27" xfId="0" applyNumberFormat="1" applyFont="1" applyBorder="1" applyAlignment="1">
      <alignment vertical="center" wrapText="1"/>
    </xf>
    <xf numFmtId="0" fontId="34" fillId="0" borderId="4" xfId="0" applyFont="1" applyBorder="1" applyAlignment="1">
      <alignment wrapText="1"/>
    </xf>
    <xf numFmtId="4" fontId="11" fillId="8" borderId="6" xfId="0" applyNumberFormat="1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left" indent="1"/>
    </xf>
    <xf numFmtId="0" fontId="17" fillId="0" borderId="6" xfId="0" applyFont="1" applyFill="1" applyBorder="1" applyAlignment="1">
      <alignment horizontal="left" indent="1"/>
    </xf>
    <xf numFmtId="0" fontId="20" fillId="0" borderId="5" xfId="0" applyFont="1" applyFill="1" applyBorder="1" applyAlignment="1">
      <alignment horizontal="right"/>
    </xf>
    <xf numFmtId="0" fontId="25" fillId="3" borderId="28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top"/>
    </xf>
    <xf numFmtId="0" fontId="22" fillId="0" borderId="29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4" fontId="9" fillId="0" borderId="30" xfId="0" applyNumberFormat="1" applyFont="1" applyBorder="1" applyAlignment="1">
      <alignment vertical="center" wrapText="1"/>
    </xf>
    <xf numFmtId="0" fontId="22" fillId="0" borderId="27" xfId="0" applyFont="1" applyBorder="1" applyAlignment="1">
      <alignment vertical="center"/>
    </xf>
    <xf numFmtId="4" fontId="22" fillId="0" borderId="31" xfId="0" applyNumberFormat="1" applyFont="1" applyBorder="1" applyAlignment="1">
      <alignment vertical="center" wrapText="1"/>
    </xf>
    <xf numFmtId="0" fontId="10" fillId="8" borderId="6" xfId="0" applyFont="1" applyFill="1" applyBorder="1" applyAlignment="1">
      <alignment wrapText="1"/>
    </xf>
    <xf numFmtId="0" fontId="35" fillId="0" borderId="0" xfId="0" applyFont="1">
      <alignment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36" fillId="0" borderId="12" xfId="0" applyFont="1" applyFill="1" applyBorder="1" applyAlignment="1">
      <alignment horizontal="left"/>
    </xf>
    <xf numFmtId="0" fontId="36" fillId="0" borderId="19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center"/>
    </xf>
    <xf numFmtId="0" fontId="36" fillId="0" borderId="15" xfId="0" applyFont="1" applyFill="1" applyBorder="1" applyAlignment="1">
      <alignment horizontal="right"/>
    </xf>
    <xf numFmtId="0" fontId="36" fillId="0" borderId="15" xfId="0" applyFont="1" applyFill="1" applyBorder="1" applyAlignment="1">
      <alignment horizontal="left" indent="1"/>
    </xf>
    <xf numFmtId="0" fontId="37" fillId="0" borderId="15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left" vertical="top"/>
    </xf>
    <xf numFmtId="0" fontId="37" fillId="0" borderId="19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2"/>
    </xf>
    <xf numFmtId="0" fontId="37" fillId="0" borderId="15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1"/>
    </xf>
    <xf numFmtId="0" fontId="38" fillId="0" borderId="12" xfId="0" applyFont="1" applyFill="1" applyBorder="1" applyAlignment="1">
      <alignment horizontal="left" indent="1"/>
    </xf>
    <xf numFmtId="0" fontId="38" fillId="0" borderId="19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left"/>
    </xf>
    <xf numFmtId="4" fontId="38" fillId="0" borderId="15" xfId="0" applyNumberFormat="1" applyFont="1" applyFill="1" applyBorder="1" applyAlignment="1">
      <alignment horizontal="center"/>
    </xf>
    <xf numFmtId="0" fontId="38" fillId="0" borderId="15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left" vertical="top"/>
    </xf>
    <xf numFmtId="0" fontId="3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right" vertical="center"/>
    </xf>
    <xf numFmtId="0" fontId="35" fillId="3" borderId="28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right"/>
    </xf>
    <xf numFmtId="0" fontId="20" fillId="0" borderId="20" xfId="0" applyFont="1" applyFill="1" applyBorder="1" applyAlignment="1">
      <alignment horizontal="left" indent="1"/>
    </xf>
    <xf numFmtId="0" fontId="10" fillId="8" borderId="13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6" fillId="9" borderId="6" xfId="0" applyFont="1" applyFill="1" applyBorder="1">
      <alignment vertical="center"/>
    </xf>
    <xf numFmtId="0" fontId="36" fillId="0" borderId="15" xfId="0" applyFont="1" applyFill="1" applyBorder="1" applyAlignment="1">
      <alignment horizontal="left"/>
    </xf>
    <xf numFmtId="0" fontId="39" fillId="0" borderId="32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center" vertical="top" wrapText="1"/>
    </xf>
    <xf numFmtId="0" fontId="41" fillId="0" borderId="35" xfId="0" applyFont="1" applyBorder="1" applyAlignment="1">
      <alignment horizontal="left" vertical="top" wrapText="1"/>
    </xf>
    <xf numFmtId="15" fontId="41" fillId="0" borderId="35" xfId="0" applyNumberFormat="1" applyFont="1" applyBorder="1" applyAlignment="1">
      <alignment horizontal="center" vertical="top" wrapText="1"/>
    </xf>
    <xf numFmtId="4" fontId="40" fillId="0" borderId="35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39" fillId="0" borderId="37" xfId="0" applyFont="1" applyBorder="1" applyAlignment="1">
      <alignment horizontal="center" vertical="top" wrapText="1"/>
    </xf>
    <xf numFmtId="4" fontId="39" fillId="0" borderId="38" xfId="0" applyNumberFormat="1" applyFont="1" applyBorder="1" applyAlignment="1">
      <alignment horizontal="left" vertical="top" wrapText="1"/>
    </xf>
    <xf numFmtId="0" fontId="17" fillId="0" borderId="12" xfId="0" applyFont="1" applyFill="1" applyBorder="1" applyAlignment="1">
      <alignment horizontal="center"/>
    </xf>
    <xf numFmtId="0" fontId="39" fillId="8" borderId="33" xfId="0" applyFont="1" applyFill="1" applyBorder="1" applyAlignment="1">
      <alignment horizontal="left" vertical="top" wrapText="1"/>
    </xf>
    <xf numFmtId="0" fontId="3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4" fontId="9" fillId="0" borderId="42" xfId="0" applyNumberFormat="1" applyFont="1" applyBorder="1" applyAlignment="1">
      <alignment horizontal="left" vertical="top" wrapText="1"/>
    </xf>
    <xf numFmtId="0" fontId="14" fillId="0" borderId="37" xfId="0" applyFont="1" applyBorder="1" applyAlignment="1">
      <alignment horizontal="center" vertical="top" wrapText="1"/>
    </xf>
    <xf numFmtId="4" fontId="14" fillId="8" borderId="38" xfId="0" applyNumberFormat="1" applyFont="1" applyFill="1" applyBorder="1" applyAlignment="1">
      <alignment horizontal="right" vertical="top" wrapText="1"/>
    </xf>
    <xf numFmtId="0" fontId="25" fillId="0" borderId="0" xfId="0" applyFont="1" applyFill="1" applyAlignment="1">
      <alignment vertical="center"/>
    </xf>
    <xf numFmtId="4" fontId="21" fillId="0" borderId="12" xfId="0" applyNumberFormat="1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10" fillId="0" borderId="14" xfId="0" applyFont="1" applyBorder="1" applyAlignment="1">
      <alignment horizontal="center"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4" xfId="0" applyNumberFormat="1" applyFont="1" applyBorder="1" applyAlignment="1">
      <alignment wrapText="1"/>
    </xf>
    <xf numFmtId="0" fontId="10" fillId="0" borderId="15" xfId="0" applyFont="1" applyFill="1" applyBorder="1" applyAlignment="1">
      <alignment wrapText="1"/>
    </xf>
    <xf numFmtId="0" fontId="10" fillId="0" borderId="15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horizontal="right" wrapText="1"/>
    </xf>
    <xf numFmtId="4" fontId="11" fillId="0" borderId="15" xfId="0" applyNumberFormat="1" applyFont="1" applyFill="1" applyBorder="1" applyAlignment="1">
      <alignment horizontal="right" wrapText="1"/>
    </xf>
    <xf numFmtId="4" fontId="9" fillId="0" borderId="15" xfId="0" applyNumberFormat="1" applyFont="1" applyFill="1" applyBorder="1" applyAlignment="1">
      <alignment horizontal="right" wrapText="1"/>
    </xf>
    <xf numFmtId="4" fontId="10" fillId="0" borderId="15" xfId="0" applyNumberFormat="1" applyFont="1" applyFill="1" applyBorder="1" applyAlignment="1">
      <alignment horizontal="right" wrapText="1"/>
    </xf>
    <xf numFmtId="0" fontId="14" fillId="0" borderId="15" xfId="0" applyFont="1" applyFill="1" applyBorder="1" applyAlignment="1">
      <alignment wrapText="1"/>
    </xf>
    <xf numFmtId="4" fontId="14" fillId="0" borderId="15" xfId="0" applyNumberFormat="1" applyFont="1" applyFill="1" applyBorder="1" applyAlignment="1">
      <alignment horizontal="right" wrapText="1"/>
    </xf>
    <xf numFmtId="4" fontId="9" fillId="0" borderId="6" xfId="0" applyNumberFormat="1" applyFont="1" applyBorder="1" applyAlignment="1">
      <alignment horizontal="right" wrapText="1"/>
    </xf>
    <xf numFmtId="0" fontId="20" fillId="0" borderId="16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4" xfId="0" applyFont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0" xfId="0" applyFont="1" applyAlignment="1">
      <alignment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10" fillId="8" borderId="13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32" fillId="0" borderId="0" xfId="0" applyNumberFormat="1" applyFont="1" applyFill="1" applyBorder="1" applyAlignment="1"/>
    <xf numFmtId="4" fontId="11" fillId="0" borderId="6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9" fillId="0" borderId="8" xfId="0" applyNumberFormat="1" applyFont="1" applyBorder="1" applyAlignment="1">
      <alignment horizontal="right"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0" fontId="14" fillId="0" borderId="0" xfId="0" applyFont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6" xfId="0" applyFont="1" applyFill="1" applyBorder="1">
      <alignment vertical="center"/>
    </xf>
    <xf numFmtId="0" fontId="17" fillId="0" borderId="1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1019810</xdr:colOff>
      <xdr:row>3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9532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1907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Invoice@phuketgraceland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voice@phuketgraceland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adm.ddyou.cn/custom/mgt/payableindex.aspx?mode=edit&amp;key=3050" TargetMode="External"/><Relationship Id="rId8" Type="http://schemas.openxmlformats.org/officeDocument/2006/relationships/hyperlink" Target="http://adm.ddyou.cn/custom/mgt/payableindex.aspx?mode=edit&amp;key=3354" TargetMode="External"/><Relationship Id="rId7" Type="http://schemas.openxmlformats.org/officeDocument/2006/relationships/hyperlink" Target="http://adm.ddyou.cn/custom/mgt/payableindex.aspx?mode=edit&amp;key=3805" TargetMode="External"/><Relationship Id="rId6" Type="http://schemas.openxmlformats.org/officeDocument/2006/relationships/hyperlink" Target="http://adm.ddyou.cn/custom/mgt/payableindex.aspx?mode=edit&amp;key=3980" TargetMode="External"/><Relationship Id="rId5" Type="http://schemas.openxmlformats.org/officeDocument/2006/relationships/hyperlink" Target="http://adm.ddyou.cn/custom/mgt/payableindex.aspx?mode=edit&amp;key=4013" TargetMode="External"/><Relationship Id="rId4" Type="http://schemas.openxmlformats.org/officeDocument/2006/relationships/hyperlink" Target="http://adm.ddyou.cn/custom/mgt/payableindex.aspx?mode=edit&amp;key=4041" TargetMode="External"/><Relationship Id="rId3" Type="http://schemas.openxmlformats.org/officeDocument/2006/relationships/hyperlink" Target="http://adm.ddyou.cn/custom/mgt/payableindex.aspx?mode=edit&amp;key=4409" TargetMode="External"/><Relationship Id="rId22" Type="http://schemas.openxmlformats.org/officeDocument/2006/relationships/hyperlink" Target="http://adm.ddyou.cn/custom/mgt/payableindex.aspx?mode=edit&amp;key=309" TargetMode="External"/><Relationship Id="rId21" Type="http://schemas.openxmlformats.org/officeDocument/2006/relationships/hyperlink" Target="http://adm.ddyou.cn/custom/mgt/payableindex.aspx?mode=edit&amp;key=436" TargetMode="External"/><Relationship Id="rId20" Type="http://schemas.openxmlformats.org/officeDocument/2006/relationships/hyperlink" Target="http://adm.ddyou.cn/custom/mgt/payableindex.aspx?mode=edit&amp;key=437" TargetMode="External"/><Relationship Id="rId2" Type="http://schemas.openxmlformats.org/officeDocument/2006/relationships/hyperlink" Target="http://adm.ddyou.cn/custom/mgt/payableindex.aspx?mode=edit&amp;key=4462" TargetMode="External"/><Relationship Id="rId19" Type="http://schemas.openxmlformats.org/officeDocument/2006/relationships/hyperlink" Target="http://adm.ddyou.cn/custom/mgt/payableindex.aspx?mode=edit&amp;key=438" TargetMode="External"/><Relationship Id="rId18" Type="http://schemas.openxmlformats.org/officeDocument/2006/relationships/hyperlink" Target="http://adm.ddyou.cn/custom/mgt/payableindex.aspx?mode=edit&amp;key=465" TargetMode="External"/><Relationship Id="rId17" Type="http://schemas.openxmlformats.org/officeDocument/2006/relationships/hyperlink" Target="http://adm.ddyou.cn/custom/mgt/payableindex.aspx?mode=edit&amp;key=488" TargetMode="External"/><Relationship Id="rId16" Type="http://schemas.openxmlformats.org/officeDocument/2006/relationships/hyperlink" Target="http://adm.ddyou.cn/custom/mgt/payableindex.aspx?mode=edit&amp;key=526" TargetMode="External"/><Relationship Id="rId15" Type="http://schemas.openxmlformats.org/officeDocument/2006/relationships/hyperlink" Target="http://adm.ddyou.cn/custom/mgt/payableindex.aspx?mode=edit&amp;key=527" TargetMode="External"/><Relationship Id="rId14" Type="http://schemas.openxmlformats.org/officeDocument/2006/relationships/hyperlink" Target="http://adm.ddyou.cn/custom/mgt/payableindex.aspx?mode=edit&amp;key=558" TargetMode="External"/><Relationship Id="rId13" Type="http://schemas.openxmlformats.org/officeDocument/2006/relationships/hyperlink" Target="http://adm.ddyou.cn/custom/mgt/payableindex.aspx?mode=edit&amp;key=559" TargetMode="External"/><Relationship Id="rId12" Type="http://schemas.openxmlformats.org/officeDocument/2006/relationships/hyperlink" Target="http://adm.ddyou.cn/custom/mgt/payableindex.aspx?mode=edit&amp;key=744" TargetMode="External"/><Relationship Id="rId11" Type="http://schemas.openxmlformats.org/officeDocument/2006/relationships/hyperlink" Target="http://adm.ddyou.cn/custom/mgt/payableindex.aspx?mode=edit&amp;key=745" TargetMode="External"/><Relationship Id="rId10" Type="http://schemas.openxmlformats.org/officeDocument/2006/relationships/hyperlink" Target="http://adm.ddyou.cn/custom/mgt/payableindex.aspx?mode=edit&amp;key=1100" TargetMode="External"/><Relationship Id="rId1" Type="http://schemas.openxmlformats.org/officeDocument/2006/relationships/hyperlink" Target="http://adm.ddyou.cn/custom/mgt/payableindex.aspx?mode=edit&amp;key=4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61"/>
  <sheetViews>
    <sheetView tabSelected="1" topLeftCell="A633" workbookViewId="0">
      <selection activeCell="N666" sqref="N666"/>
    </sheetView>
  </sheetViews>
  <sheetFormatPr defaultColWidth="9" defaultRowHeight="12"/>
  <cols>
    <col min="1" max="1" width="4.375" style="21" customWidth="1"/>
    <col min="2" max="2" width="7.875" style="21" customWidth="1"/>
    <col min="3" max="3" width="17.25" style="22" customWidth="1"/>
    <col min="4" max="4" width="21.375" style="21" customWidth="1"/>
    <col min="5" max="5" width="9.5" style="21"/>
    <col min="6" max="6" width="8.625" style="21" customWidth="1"/>
    <col min="7" max="7" width="40.125" style="21" customWidth="1"/>
    <col min="8" max="8" width="10.375" style="21" customWidth="1"/>
    <col min="9" max="9" width="13.25" style="21"/>
    <col min="10" max="10" width="17.375" style="21" customWidth="1"/>
    <col min="11" max="11" width="14.625" style="21" customWidth="1"/>
    <col min="12" max="12" width="42.25" style="21" customWidth="1"/>
    <col min="13" max="13" width="9.625" style="21"/>
    <col min="14" max="14" width="19.375" style="21" customWidth="1"/>
    <col min="15" max="15" width="17.125" style="21" customWidth="1"/>
    <col min="16" max="16384" width="9" style="21"/>
  </cols>
  <sheetData>
    <row r="1" ht="12.75" customHeight="1" spans="1:12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27"/>
    </row>
    <row r="2" ht="12.75" customHeight="1" spans="1:12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27"/>
    </row>
    <row r="3" ht="12.75" customHeight="1" spans="1:12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</row>
    <row r="4" ht="12.75" customHeight="1" spans="1:12">
      <c r="A4" s="27"/>
      <c r="B4" s="27"/>
      <c r="C4" s="28"/>
      <c r="D4" s="27"/>
      <c r="E4" s="27"/>
      <c r="F4" s="29" t="s">
        <v>2</v>
      </c>
      <c r="G4" s="29"/>
      <c r="H4" s="29"/>
      <c r="I4" s="29"/>
      <c r="J4" s="27"/>
      <c r="K4" s="110" t="s">
        <v>3</v>
      </c>
      <c r="L4" s="110"/>
    </row>
    <row r="5" ht="38.25" customHeight="1" spans="1:12">
      <c r="A5" s="27"/>
      <c r="B5" s="27"/>
      <c r="C5" s="28"/>
      <c r="D5" s="27"/>
      <c r="E5" s="29" t="s">
        <v>4</v>
      </c>
      <c r="F5" s="29"/>
      <c r="G5" s="29"/>
      <c r="H5" s="29" t="s">
        <v>5</v>
      </c>
      <c r="I5" s="29"/>
      <c r="J5" s="27"/>
      <c r="K5" s="54" t="s">
        <v>6</v>
      </c>
      <c r="L5" s="54"/>
    </row>
    <row r="6" ht="12.75" customHeight="1" spans="1:12">
      <c r="A6" s="27"/>
      <c r="B6" s="27"/>
      <c r="C6" s="28"/>
      <c r="D6" s="27"/>
      <c r="E6" s="27"/>
      <c r="F6" s="27"/>
      <c r="G6" s="27"/>
      <c r="H6" s="27"/>
      <c r="I6" s="27"/>
      <c r="J6" s="27"/>
      <c r="K6" s="54"/>
      <c r="L6" s="54"/>
    </row>
    <row r="7" ht="12.75" customHeight="1" spans="1:12">
      <c r="A7" s="27"/>
      <c r="B7" s="27"/>
      <c r="C7" s="28"/>
      <c r="D7" s="27"/>
      <c r="E7" s="27"/>
      <c r="F7" s="30" t="s">
        <v>7</v>
      </c>
      <c r="G7" s="30"/>
      <c r="H7" s="30"/>
      <c r="I7" s="30"/>
      <c r="J7" s="27"/>
      <c r="K7" s="27"/>
      <c r="L7" s="27"/>
    </row>
    <row r="8" ht="15" customHeight="1" spans="1:12">
      <c r="A8" s="31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</row>
    <row r="9" ht="27.75" customHeight="1" spans="1:11">
      <c r="A9" s="33" t="s">
        <v>8</v>
      </c>
      <c r="B9" s="34" t="s">
        <v>9</v>
      </c>
      <c r="C9" s="35" t="s">
        <v>10</v>
      </c>
      <c r="D9" s="36" t="s">
        <v>11</v>
      </c>
      <c r="E9" s="34" t="s">
        <v>12</v>
      </c>
      <c r="F9" s="34" t="s">
        <v>13</v>
      </c>
      <c r="G9" s="37" t="s">
        <v>14</v>
      </c>
      <c r="H9" s="37"/>
      <c r="I9" s="55" t="s">
        <v>15</v>
      </c>
      <c r="J9" s="56" t="s">
        <v>16</v>
      </c>
      <c r="K9" s="57" t="s">
        <v>17</v>
      </c>
    </row>
    <row r="10" ht="14.25" spans="1:13">
      <c r="A10" s="38"/>
      <c r="B10" s="39"/>
      <c r="C10" s="40"/>
      <c r="D10" s="31"/>
      <c r="E10" s="39"/>
      <c r="F10" s="39"/>
      <c r="G10" s="39"/>
      <c r="H10" s="39"/>
      <c r="I10" s="39"/>
      <c r="J10" s="39"/>
      <c r="K10" s="58">
        <v>0</v>
      </c>
      <c r="M10" s="23"/>
    </row>
    <row r="11" ht="14.25" spans="1:13">
      <c r="A11" s="89">
        <v>1</v>
      </c>
      <c r="B11" s="42">
        <v>260634</v>
      </c>
      <c r="C11" s="43">
        <v>17021815055818</v>
      </c>
      <c r="D11" s="44" t="s">
        <v>18</v>
      </c>
      <c r="E11" s="45">
        <v>42788</v>
      </c>
      <c r="F11" s="45">
        <v>42790</v>
      </c>
      <c r="G11" s="46" t="s">
        <v>19</v>
      </c>
      <c r="H11" s="59">
        <v>7200</v>
      </c>
      <c r="I11" s="60">
        <v>161000</v>
      </c>
      <c r="J11" s="111" t="s">
        <v>20</v>
      </c>
      <c r="K11" s="62">
        <v>-153800</v>
      </c>
      <c r="M11" s="23"/>
    </row>
    <row r="12" ht="14.25" spans="1:13">
      <c r="A12" s="89">
        <v>2</v>
      </c>
      <c r="B12" s="42">
        <v>260669</v>
      </c>
      <c r="C12" s="43">
        <v>17021822525416</v>
      </c>
      <c r="D12" s="44" t="s">
        <v>21</v>
      </c>
      <c r="E12" s="45">
        <v>42789</v>
      </c>
      <c r="F12" s="45">
        <v>42792</v>
      </c>
      <c r="G12" s="46" t="s">
        <v>22</v>
      </c>
      <c r="H12" s="59">
        <v>43200</v>
      </c>
      <c r="I12" s="64"/>
      <c r="J12" s="64"/>
      <c r="K12" s="62">
        <v>-110600</v>
      </c>
      <c r="M12" s="23"/>
    </row>
    <row r="13" ht="14.25" spans="1:13">
      <c r="A13" s="89">
        <v>3</v>
      </c>
      <c r="B13" s="42">
        <v>260477</v>
      </c>
      <c r="C13" s="43">
        <v>17021705392989</v>
      </c>
      <c r="D13" s="44" t="s">
        <v>23</v>
      </c>
      <c r="E13" s="45">
        <v>42789</v>
      </c>
      <c r="F13" s="45">
        <v>42791</v>
      </c>
      <c r="G13" s="46" t="s">
        <v>19</v>
      </c>
      <c r="H13" s="59">
        <v>7200</v>
      </c>
      <c r="I13" s="64"/>
      <c r="J13" s="64"/>
      <c r="K13" s="62">
        <v>-103400</v>
      </c>
      <c r="M13" s="23"/>
    </row>
    <row r="14" ht="14.25" spans="1:13">
      <c r="A14" s="89">
        <v>4</v>
      </c>
      <c r="B14" s="42">
        <v>260743</v>
      </c>
      <c r="C14" s="43">
        <v>17021918394519</v>
      </c>
      <c r="D14" s="44" t="s">
        <v>24</v>
      </c>
      <c r="E14" s="45">
        <v>42792</v>
      </c>
      <c r="F14" s="45">
        <v>42795</v>
      </c>
      <c r="G14" s="46" t="s">
        <v>19</v>
      </c>
      <c r="H14" s="59">
        <v>10800</v>
      </c>
      <c r="I14" s="64"/>
      <c r="J14" s="64"/>
      <c r="K14" s="62">
        <v>-92600</v>
      </c>
      <c r="M14" s="23"/>
    </row>
    <row r="15" ht="15" customHeight="1" spans="1:13">
      <c r="A15" s="89">
        <v>5</v>
      </c>
      <c r="B15" s="42">
        <v>260556</v>
      </c>
      <c r="C15" s="43">
        <v>17021716333517</v>
      </c>
      <c r="D15" s="44" t="s">
        <v>25</v>
      </c>
      <c r="E15" s="45">
        <v>42794</v>
      </c>
      <c r="F15" s="45">
        <v>42796</v>
      </c>
      <c r="G15" s="46" t="s">
        <v>26</v>
      </c>
      <c r="H15" s="59">
        <v>6500</v>
      </c>
      <c r="I15" s="64"/>
      <c r="J15" s="64"/>
      <c r="K15" s="62">
        <v>-86100</v>
      </c>
      <c r="M15" s="23"/>
    </row>
    <row r="16" ht="15" customHeight="1" spans="1:13">
      <c r="A16" s="89">
        <v>6</v>
      </c>
      <c r="B16" s="42">
        <v>260644</v>
      </c>
      <c r="C16" s="43">
        <v>17021718163075</v>
      </c>
      <c r="D16" s="44" t="s">
        <v>27</v>
      </c>
      <c r="E16" s="45">
        <v>42795</v>
      </c>
      <c r="F16" s="45">
        <v>42796</v>
      </c>
      <c r="G16" s="46" t="s">
        <v>28</v>
      </c>
      <c r="H16" s="59">
        <v>2900</v>
      </c>
      <c r="I16" s="64"/>
      <c r="J16" s="64"/>
      <c r="K16" s="62">
        <v>-83200</v>
      </c>
      <c r="M16" s="23"/>
    </row>
    <row r="17" ht="15" customHeight="1" spans="1:13">
      <c r="A17" s="89">
        <v>7</v>
      </c>
      <c r="B17" s="42">
        <v>260965</v>
      </c>
      <c r="C17" s="43">
        <v>17022119332618</v>
      </c>
      <c r="D17" s="44" t="s">
        <v>29</v>
      </c>
      <c r="E17" s="45">
        <v>42795</v>
      </c>
      <c r="F17" s="45">
        <v>42796</v>
      </c>
      <c r="G17" s="46" t="s">
        <v>30</v>
      </c>
      <c r="H17" s="59">
        <v>5800</v>
      </c>
      <c r="I17" s="64"/>
      <c r="J17" s="64"/>
      <c r="K17" s="62">
        <v>-77400</v>
      </c>
      <c r="M17" s="23"/>
    </row>
    <row r="18" ht="14.25" spans="1:13">
      <c r="A18" s="89">
        <v>8</v>
      </c>
      <c r="B18" s="42">
        <v>261007</v>
      </c>
      <c r="C18" s="43">
        <v>17022213513989</v>
      </c>
      <c r="D18" s="44" t="s">
        <v>31</v>
      </c>
      <c r="E18" s="45">
        <v>42795</v>
      </c>
      <c r="F18" s="45">
        <v>42796</v>
      </c>
      <c r="G18" s="46" t="s">
        <v>32</v>
      </c>
      <c r="H18" s="59">
        <v>2900</v>
      </c>
      <c r="I18" s="64"/>
      <c r="J18" s="64"/>
      <c r="K18" s="62">
        <v>-74500</v>
      </c>
      <c r="M18" s="23"/>
    </row>
    <row r="19" ht="15.75" customHeight="1" spans="1:13">
      <c r="A19" s="89">
        <v>9</v>
      </c>
      <c r="B19" s="42">
        <v>260643</v>
      </c>
      <c r="C19" s="43">
        <v>17021818534416</v>
      </c>
      <c r="D19" s="44" t="s">
        <v>33</v>
      </c>
      <c r="E19" s="45">
        <v>42798</v>
      </c>
      <c r="F19" s="45">
        <v>42800</v>
      </c>
      <c r="G19" s="46" t="s">
        <v>32</v>
      </c>
      <c r="H19" s="59">
        <v>5800</v>
      </c>
      <c r="I19" s="64"/>
      <c r="J19" s="64"/>
      <c r="K19" s="62">
        <v>-68700</v>
      </c>
      <c r="M19" s="23"/>
    </row>
    <row r="20" ht="14.25" spans="1:13">
      <c r="A20" s="89">
        <v>10</v>
      </c>
      <c r="B20" s="42">
        <v>260449</v>
      </c>
      <c r="C20" s="43">
        <v>17021709363023</v>
      </c>
      <c r="D20" s="44" t="s">
        <v>34</v>
      </c>
      <c r="E20" s="45">
        <v>42800</v>
      </c>
      <c r="F20" s="45">
        <v>42801</v>
      </c>
      <c r="G20" s="46" t="s">
        <v>28</v>
      </c>
      <c r="H20" s="59">
        <v>5800</v>
      </c>
      <c r="I20" s="64"/>
      <c r="J20" s="64"/>
      <c r="K20" s="62">
        <v>-62900</v>
      </c>
      <c r="M20" s="23"/>
    </row>
    <row r="21" ht="14.25" spans="1:13">
      <c r="A21" s="89">
        <v>11</v>
      </c>
      <c r="B21" s="42">
        <v>260641</v>
      </c>
      <c r="C21" s="43">
        <v>17021820093516</v>
      </c>
      <c r="D21" s="44" t="s">
        <v>35</v>
      </c>
      <c r="E21" s="45">
        <v>42803</v>
      </c>
      <c r="F21" s="45">
        <v>42806</v>
      </c>
      <c r="G21" s="46" t="s">
        <v>28</v>
      </c>
      <c r="H21" s="59">
        <v>8700</v>
      </c>
      <c r="I21" s="64"/>
      <c r="J21" s="64"/>
      <c r="K21" s="62">
        <v>-54200</v>
      </c>
      <c r="M21" s="23"/>
    </row>
    <row r="22" s="87" customFormat="1" ht="14.25" spans="1:13">
      <c r="A22" s="43">
        <v>12</v>
      </c>
      <c r="B22" s="43">
        <v>260642</v>
      </c>
      <c r="C22" s="43">
        <v>17021819090716</v>
      </c>
      <c r="D22" s="43" t="s">
        <v>36</v>
      </c>
      <c r="E22" s="43">
        <v>42803</v>
      </c>
      <c r="F22" s="43">
        <v>42806</v>
      </c>
      <c r="G22" s="43" t="s">
        <v>28</v>
      </c>
      <c r="H22" s="43">
        <v>8700</v>
      </c>
      <c r="I22" s="64"/>
      <c r="J22" s="64"/>
      <c r="K22" s="112">
        <v>-45500</v>
      </c>
      <c r="M22" s="23"/>
    </row>
    <row r="23" s="87" customFormat="1" ht="14.25" spans="1:13">
      <c r="A23" s="43">
        <v>13</v>
      </c>
      <c r="B23" s="43">
        <v>260647</v>
      </c>
      <c r="C23" s="43">
        <v>17021807303075</v>
      </c>
      <c r="D23" s="43" t="s">
        <v>37</v>
      </c>
      <c r="E23" s="43">
        <v>42803</v>
      </c>
      <c r="F23" s="43">
        <v>42806</v>
      </c>
      <c r="G23" s="43" t="s">
        <v>28</v>
      </c>
      <c r="H23" s="43">
        <v>8700</v>
      </c>
      <c r="I23" s="64"/>
      <c r="J23" s="64"/>
      <c r="K23" s="112">
        <v>-36800</v>
      </c>
      <c r="M23" s="23"/>
    </row>
    <row r="24" s="87" customFormat="1" ht="14.25" customHeight="1" spans="1:13">
      <c r="A24" s="43">
        <v>14</v>
      </c>
      <c r="B24" s="43">
        <v>260646</v>
      </c>
      <c r="C24" s="43">
        <v>17021816013318</v>
      </c>
      <c r="D24" s="43" t="s">
        <v>38</v>
      </c>
      <c r="E24" s="43">
        <v>42809</v>
      </c>
      <c r="F24" s="43">
        <v>42814</v>
      </c>
      <c r="G24" s="43" t="s">
        <v>28</v>
      </c>
      <c r="H24" s="43">
        <v>14500</v>
      </c>
      <c r="I24" s="64"/>
      <c r="J24" s="64"/>
      <c r="K24" s="112">
        <v>-22300</v>
      </c>
      <c r="M24" s="113"/>
    </row>
    <row r="25" s="87" customFormat="1" ht="13.5" spans="1:13">
      <c r="A25" s="43">
        <v>15</v>
      </c>
      <c r="B25" s="43">
        <v>260689</v>
      </c>
      <c r="C25" s="43">
        <v>17021914344489</v>
      </c>
      <c r="D25" s="43" t="s">
        <v>39</v>
      </c>
      <c r="E25" s="43">
        <v>42813</v>
      </c>
      <c r="F25" s="43">
        <v>42815</v>
      </c>
      <c r="G25" s="43" t="s">
        <v>32</v>
      </c>
      <c r="H25" s="43">
        <v>5800</v>
      </c>
      <c r="I25" s="64"/>
      <c r="J25" s="64"/>
      <c r="K25" s="112">
        <v>-16500</v>
      </c>
      <c r="M25" s="113"/>
    </row>
    <row r="26" s="87" customFormat="1" ht="14.25" customHeight="1" spans="1:13">
      <c r="A26" s="43">
        <v>16</v>
      </c>
      <c r="B26" s="43">
        <v>260708</v>
      </c>
      <c r="C26" s="43">
        <v>17021914112718</v>
      </c>
      <c r="D26" s="43" t="s">
        <v>40</v>
      </c>
      <c r="E26" s="43">
        <v>42813</v>
      </c>
      <c r="F26" s="43">
        <v>42815</v>
      </c>
      <c r="G26" s="43" t="s">
        <v>32</v>
      </c>
      <c r="H26" s="43">
        <v>5800</v>
      </c>
      <c r="I26" s="64"/>
      <c r="J26" s="64"/>
      <c r="K26" s="112">
        <v>-10700</v>
      </c>
      <c r="M26" s="113"/>
    </row>
    <row r="27" s="87" customFormat="1" ht="13.5" spans="1:13">
      <c r="A27" s="43">
        <v>17</v>
      </c>
      <c r="B27" s="43">
        <v>261002</v>
      </c>
      <c r="C27" s="43">
        <v>17022213142889</v>
      </c>
      <c r="D27" s="43" t="s">
        <v>41</v>
      </c>
      <c r="E27" s="43">
        <v>42814</v>
      </c>
      <c r="F27" s="43">
        <v>42815</v>
      </c>
      <c r="G27" s="43" t="s">
        <v>32</v>
      </c>
      <c r="H27" s="43">
        <v>2900</v>
      </c>
      <c r="I27" s="64"/>
      <c r="J27" s="64"/>
      <c r="K27" s="112">
        <v>-7800</v>
      </c>
      <c r="M27" s="113"/>
    </row>
    <row r="28" s="87" customFormat="1" ht="13.5" spans="1:13">
      <c r="A28" s="43">
        <v>18</v>
      </c>
      <c r="B28" s="43">
        <v>261000</v>
      </c>
      <c r="C28" s="43">
        <v>17022213143089</v>
      </c>
      <c r="D28" s="43" t="s">
        <v>41</v>
      </c>
      <c r="E28" s="43">
        <v>42815</v>
      </c>
      <c r="F28" s="43">
        <v>42816</v>
      </c>
      <c r="G28" s="43" t="s">
        <v>32</v>
      </c>
      <c r="H28" s="43">
        <v>2900</v>
      </c>
      <c r="I28" s="64"/>
      <c r="J28" s="64"/>
      <c r="K28" s="112">
        <v>-4900</v>
      </c>
      <c r="M28" s="113"/>
    </row>
    <row r="29" s="87" customFormat="1" ht="14.25" customHeight="1" spans="1:13">
      <c r="A29" s="43">
        <v>19</v>
      </c>
      <c r="B29" s="43">
        <v>260964</v>
      </c>
      <c r="C29" s="43">
        <v>17022209155318</v>
      </c>
      <c r="D29" s="43" t="s">
        <v>42</v>
      </c>
      <c r="E29" s="43">
        <v>42820</v>
      </c>
      <c r="F29" s="43">
        <v>42821</v>
      </c>
      <c r="G29" s="43" t="s">
        <v>32</v>
      </c>
      <c r="H29" s="43">
        <v>2900</v>
      </c>
      <c r="I29" s="64"/>
      <c r="J29" s="64"/>
      <c r="K29" s="112">
        <v>-2000</v>
      </c>
      <c r="M29" s="113"/>
    </row>
    <row r="30" s="87" customFormat="1" ht="13.5" spans="1:13">
      <c r="A30" s="43">
        <v>20</v>
      </c>
      <c r="B30" s="43">
        <v>261006</v>
      </c>
      <c r="C30" s="43">
        <v>17022213595689</v>
      </c>
      <c r="D30" s="43" t="s">
        <v>43</v>
      </c>
      <c r="E30" s="43">
        <v>42821</v>
      </c>
      <c r="F30" s="43">
        <v>42824</v>
      </c>
      <c r="G30" s="43" t="s">
        <v>28</v>
      </c>
      <c r="H30" s="43">
        <v>8700</v>
      </c>
      <c r="I30" s="114">
        <v>100000</v>
      </c>
      <c r="J30" s="115">
        <v>42795</v>
      </c>
      <c r="K30" s="112">
        <v>-93300</v>
      </c>
      <c r="M30" s="113"/>
    </row>
    <row r="31" ht="13.5" spans="1:13">
      <c r="A31" s="75"/>
      <c r="B31" s="27"/>
      <c r="C31" s="28"/>
      <c r="D31" s="27"/>
      <c r="E31" s="27"/>
      <c r="F31" s="76" t="s">
        <v>44</v>
      </c>
      <c r="G31" s="76"/>
      <c r="H31" s="83">
        <v>167700</v>
      </c>
      <c r="I31" s="84" t="s">
        <v>45</v>
      </c>
      <c r="J31" s="84"/>
      <c r="K31" s="85">
        <v>93300</v>
      </c>
      <c r="M31" s="113"/>
    </row>
    <row r="32" ht="12.75" spans="1:13">
      <c r="A32" s="77"/>
      <c r="B32" s="78"/>
      <c r="C32" s="79"/>
      <c r="D32" s="80"/>
      <c r="E32" s="78"/>
      <c r="F32" s="78"/>
      <c r="G32" s="78"/>
      <c r="H32" s="78"/>
      <c r="I32" s="78"/>
      <c r="J32" s="78"/>
      <c r="K32" s="86"/>
      <c r="M32" s="113"/>
    </row>
    <row r="33" ht="13.5" spans="13:13">
      <c r="M33" s="113"/>
    </row>
    <row r="34" ht="13.5" spans="1:13">
      <c r="A34" s="90">
        <v>1</v>
      </c>
      <c r="B34" s="91">
        <v>261292</v>
      </c>
      <c r="C34" s="92">
        <v>17022511161989</v>
      </c>
      <c r="D34" s="93" t="s">
        <v>46</v>
      </c>
      <c r="E34" s="94">
        <v>42795</v>
      </c>
      <c r="F34" s="94">
        <v>42796</v>
      </c>
      <c r="G34" s="95" t="s">
        <v>28</v>
      </c>
      <c r="H34" s="96">
        <v>2900</v>
      </c>
      <c r="I34" s="116">
        <v>93300</v>
      </c>
      <c r="J34" s="117" t="s">
        <v>20</v>
      </c>
      <c r="K34" s="118">
        <v>-90400</v>
      </c>
      <c r="M34" s="113"/>
    </row>
    <row r="35" ht="13.5" spans="1:13">
      <c r="A35" s="89">
        <v>2</v>
      </c>
      <c r="B35" s="42">
        <v>261434</v>
      </c>
      <c r="C35" s="43">
        <v>17022705053118</v>
      </c>
      <c r="D35" s="44" t="s">
        <v>47</v>
      </c>
      <c r="E35" s="45">
        <v>42798</v>
      </c>
      <c r="F35" s="45">
        <v>42800</v>
      </c>
      <c r="G35" s="46" t="s">
        <v>28</v>
      </c>
      <c r="H35" s="59">
        <v>5800</v>
      </c>
      <c r="I35" s="64"/>
      <c r="J35" s="64"/>
      <c r="K35" s="62">
        <v>-84600</v>
      </c>
      <c r="M35" s="113"/>
    </row>
    <row r="36" ht="13.5" spans="1:13">
      <c r="A36" s="89">
        <v>3</v>
      </c>
      <c r="B36" s="42">
        <v>261697</v>
      </c>
      <c r="C36" s="43">
        <v>1168794</v>
      </c>
      <c r="D36" s="44" t="s">
        <v>48</v>
      </c>
      <c r="E36" s="45">
        <v>42800</v>
      </c>
      <c r="F36" s="45">
        <v>42802</v>
      </c>
      <c r="G36" s="46" t="s">
        <v>49</v>
      </c>
      <c r="H36" s="59">
        <v>17400</v>
      </c>
      <c r="I36" s="64"/>
      <c r="J36" s="64"/>
      <c r="K36" s="62">
        <v>-67200</v>
      </c>
      <c r="M36" s="113"/>
    </row>
    <row r="37" ht="13.5" spans="1:13">
      <c r="A37" s="89">
        <v>4</v>
      </c>
      <c r="B37" s="42">
        <v>257291</v>
      </c>
      <c r="C37" s="43">
        <v>17011116591723</v>
      </c>
      <c r="D37" s="44" t="s">
        <v>50</v>
      </c>
      <c r="E37" s="45">
        <v>42802</v>
      </c>
      <c r="F37" s="45">
        <v>42805</v>
      </c>
      <c r="G37" s="46" t="s">
        <v>30</v>
      </c>
      <c r="H37" s="59">
        <v>17400</v>
      </c>
      <c r="I37" s="64"/>
      <c r="J37" s="64"/>
      <c r="K37" s="62">
        <v>-49800</v>
      </c>
      <c r="M37" s="113"/>
    </row>
    <row r="38" ht="13.5" spans="1:13">
      <c r="A38" s="89">
        <v>5</v>
      </c>
      <c r="B38" s="42">
        <v>261696</v>
      </c>
      <c r="C38" s="43">
        <v>1168812</v>
      </c>
      <c r="D38" s="44" t="s">
        <v>51</v>
      </c>
      <c r="E38" s="45">
        <v>42803</v>
      </c>
      <c r="F38" s="45">
        <v>42804</v>
      </c>
      <c r="G38" s="46" t="s">
        <v>32</v>
      </c>
      <c r="H38" s="59">
        <v>2900</v>
      </c>
      <c r="I38" s="64"/>
      <c r="J38" s="64"/>
      <c r="K38" s="62">
        <v>-46900</v>
      </c>
      <c r="M38" s="113"/>
    </row>
    <row r="39" ht="13.5" spans="1:13">
      <c r="A39" s="89">
        <v>6</v>
      </c>
      <c r="B39" s="42">
        <v>259472</v>
      </c>
      <c r="C39" s="43">
        <v>17020716240617</v>
      </c>
      <c r="D39" s="44" t="s">
        <v>52</v>
      </c>
      <c r="E39" s="45">
        <v>42803</v>
      </c>
      <c r="F39" s="45">
        <v>42805</v>
      </c>
      <c r="G39" s="46" t="s">
        <v>32</v>
      </c>
      <c r="H39" s="59">
        <v>5800</v>
      </c>
      <c r="I39" s="64"/>
      <c r="J39" s="64"/>
      <c r="K39" s="62">
        <v>-41100</v>
      </c>
      <c r="M39" s="113"/>
    </row>
    <row r="40" ht="13.5" spans="1:13">
      <c r="A40" s="89">
        <v>7</v>
      </c>
      <c r="B40" s="42">
        <v>260242</v>
      </c>
      <c r="C40" s="43">
        <v>17021515452975</v>
      </c>
      <c r="D40" s="44" t="s">
        <v>53</v>
      </c>
      <c r="E40" s="45">
        <v>42803</v>
      </c>
      <c r="F40" s="45">
        <v>42809</v>
      </c>
      <c r="G40" s="46" t="s">
        <v>28</v>
      </c>
      <c r="H40" s="59">
        <v>17400</v>
      </c>
      <c r="I40" s="64"/>
      <c r="J40" s="64"/>
      <c r="K40" s="62">
        <v>-23700</v>
      </c>
      <c r="M40" s="113"/>
    </row>
    <row r="41" ht="13.5" spans="1:13">
      <c r="A41" s="89">
        <v>8</v>
      </c>
      <c r="B41" s="42">
        <v>259508</v>
      </c>
      <c r="C41" s="43">
        <v>17020808524075</v>
      </c>
      <c r="D41" s="44" t="s">
        <v>54</v>
      </c>
      <c r="E41" s="45">
        <v>42805</v>
      </c>
      <c r="F41" s="45">
        <v>42807</v>
      </c>
      <c r="G41" s="46" t="s">
        <v>55</v>
      </c>
      <c r="H41" s="59">
        <v>11600</v>
      </c>
      <c r="I41" s="64"/>
      <c r="J41" s="64"/>
      <c r="K41" s="62">
        <v>-12100</v>
      </c>
      <c r="M41" s="113"/>
    </row>
    <row r="42" s="88" customFormat="1" ht="13.5" spans="1:13">
      <c r="A42" s="97">
        <v>9</v>
      </c>
      <c r="B42" s="98">
        <v>259859</v>
      </c>
      <c r="C42" s="99" t="s">
        <v>56</v>
      </c>
      <c r="D42" s="100" t="s">
        <v>57</v>
      </c>
      <c r="E42" s="101">
        <v>42808</v>
      </c>
      <c r="F42" s="101">
        <v>42811</v>
      </c>
      <c r="G42" s="102" t="s">
        <v>28</v>
      </c>
      <c r="H42" s="103">
        <v>8700</v>
      </c>
      <c r="I42" s="119"/>
      <c r="J42" s="119"/>
      <c r="K42" s="120">
        <v>-3400</v>
      </c>
      <c r="M42" s="113"/>
    </row>
    <row r="43" ht="13.5" spans="1:13">
      <c r="A43" s="89">
        <v>10</v>
      </c>
      <c r="B43" s="42">
        <v>259376</v>
      </c>
      <c r="C43" s="43">
        <v>17020617084315</v>
      </c>
      <c r="D43" s="44" t="s">
        <v>58</v>
      </c>
      <c r="E43" s="45">
        <v>42808</v>
      </c>
      <c r="F43" s="45">
        <v>42815</v>
      </c>
      <c r="G43" s="46" t="s">
        <v>49</v>
      </c>
      <c r="H43" s="59">
        <v>60900</v>
      </c>
      <c r="I43" s="64"/>
      <c r="J43" s="64"/>
      <c r="K43" s="62">
        <v>57500</v>
      </c>
      <c r="M43" s="113"/>
    </row>
    <row r="44" ht="13.5" spans="1:11">
      <c r="A44" s="89">
        <v>11</v>
      </c>
      <c r="B44" s="42">
        <v>257541</v>
      </c>
      <c r="C44" s="43">
        <v>17011419133417</v>
      </c>
      <c r="D44" s="44" t="s">
        <v>59</v>
      </c>
      <c r="E44" s="45">
        <v>42809</v>
      </c>
      <c r="F44" s="45">
        <v>42811</v>
      </c>
      <c r="G44" s="46" t="s">
        <v>32</v>
      </c>
      <c r="H44" s="59">
        <v>5800</v>
      </c>
      <c r="I44" s="64"/>
      <c r="J44" s="64"/>
      <c r="K44" s="62">
        <v>63300</v>
      </c>
    </row>
    <row r="45" ht="13.5" spans="1:11">
      <c r="A45" s="89">
        <v>12</v>
      </c>
      <c r="B45" s="42">
        <v>260051</v>
      </c>
      <c r="C45" s="43">
        <v>17021404033575</v>
      </c>
      <c r="D45" s="44" t="s">
        <v>60</v>
      </c>
      <c r="E45" s="45">
        <v>42809</v>
      </c>
      <c r="F45" s="45">
        <v>42812</v>
      </c>
      <c r="G45" s="46" t="s">
        <v>32</v>
      </c>
      <c r="H45" s="59">
        <v>8700</v>
      </c>
      <c r="I45" s="64"/>
      <c r="J45" s="64"/>
      <c r="K45" s="62">
        <v>72000</v>
      </c>
    </row>
    <row r="46" ht="13.5" spans="1:11">
      <c r="A46" s="89">
        <v>13</v>
      </c>
      <c r="B46" s="42">
        <v>261826</v>
      </c>
      <c r="C46" s="43">
        <v>1169259</v>
      </c>
      <c r="D46" s="44" t="s">
        <v>61</v>
      </c>
      <c r="E46" s="45">
        <v>42817</v>
      </c>
      <c r="F46" s="45">
        <v>42819</v>
      </c>
      <c r="G46" s="46" t="s">
        <v>30</v>
      </c>
      <c r="H46" s="59">
        <v>11600</v>
      </c>
      <c r="I46" s="64"/>
      <c r="J46" s="64"/>
      <c r="K46" s="62">
        <v>83600</v>
      </c>
    </row>
    <row r="47" s="88" customFormat="1" ht="13.5" spans="1:11">
      <c r="A47" s="97">
        <v>14</v>
      </c>
      <c r="B47" s="98">
        <v>261204</v>
      </c>
      <c r="C47" s="104">
        <v>17022321082275</v>
      </c>
      <c r="D47" s="100" t="s">
        <v>62</v>
      </c>
      <c r="E47" s="101">
        <v>42819</v>
      </c>
      <c r="F47" s="101">
        <v>42823</v>
      </c>
      <c r="G47" s="102" t="s">
        <v>28</v>
      </c>
      <c r="H47" s="103">
        <v>11600</v>
      </c>
      <c r="I47" s="119"/>
      <c r="J47" s="119"/>
      <c r="K47" s="120">
        <v>95200</v>
      </c>
    </row>
    <row r="48" s="88" customFormat="1" ht="13.5" spans="1:11">
      <c r="A48" s="97">
        <v>15</v>
      </c>
      <c r="B48" s="98">
        <v>262127</v>
      </c>
      <c r="C48" s="104">
        <v>1170068</v>
      </c>
      <c r="D48" s="100" t="s">
        <v>63</v>
      </c>
      <c r="E48" s="101">
        <v>42820</v>
      </c>
      <c r="F48" s="101">
        <v>42821</v>
      </c>
      <c r="G48" s="102" t="s">
        <v>64</v>
      </c>
      <c r="H48" s="103">
        <v>17400</v>
      </c>
      <c r="I48" s="119"/>
      <c r="J48" s="119"/>
      <c r="K48" s="120">
        <v>112600</v>
      </c>
    </row>
    <row r="49" ht="13.5" spans="1:11">
      <c r="A49" s="89">
        <v>16</v>
      </c>
      <c r="B49" s="42">
        <v>262141</v>
      </c>
      <c r="C49" s="43">
        <v>1170106</v>
      </c>
      <c r="D49" s="44" t="s">
        <v>65</v>
      </c>
      <c r="E49" s="45">
        <v>42820</v>
      </c>
      <c r="F49" s="45">
        <v>42822</v>
      </c>
      <c r="G49" s="46" t="s">
        <v>30</v>
      </c>
      <c r="H49" s="59">
        <v>11600</v>
      </c>
      <c r="I49" s="64"/>
      <c r="J49" s="64"/>
      <c r="K49" s="62">
        <v>124200</v>
      </c>
    </row>
    <row r="50" ht="13.5" spans="1:11">
      <c r="A50" s="89">
        <v>17</v>
      </c>
      <c r="B50" s="42">
        <v>262725</v>
      </c>
      <c r="C50" s="43">
        <v>1171868</v>
      </c>
      <c r="D50" s="44" t="s">
        <v>66</v>
      </c>
      <c r="E50" s="45">
        <v>42820</v>
      </c>
      <c r="F50" s="45">
        <v>42822</v>
      </c>
      <c r="G50" s="46" t="s">
        <v>30</v>
      </c>
      <c r="H50" s="59">
        <v>5800</v>
      </c>
      <c r="I50" s="64"/>
      <c r="J50" s="64"/>
      <c r="K50" s="62">
        <v>130000</v>
      </c>
    </row>
    <row r="51" ht="13.5" spans="1:11">
      <c r="A51" s="89">
        <v>18</v>
      </c>
      <c r="B51" s="42">
        <v>262928</v>
      </c>
      <c r="C51" s="43">
        <v>1172541</v>
      </c>
      <c r="D51" s="44" t="s">
        <v>67</v>
      </c>
      <c r="E51" s="45">
        <v>42820</v>
      </c>
      <c r="F51" s="45">
        <v>42823</v>
      </c>
      <c r="G51" s="46" t="s">
        <v>68</v>
      </c>
      <c r="H51" s="59">
        <v>9900</v>
      </c>
      <c r="I51" s="64"/>
      <c r="J51" s="64"/>
      <c r="K51" s="62">
        <v>139900</v>
      </c>
    </row>
    <row r="52" ht="13.5" spans="1:11">
      <c r="A52" s="89">
        <v>19</v>
      </c>
      <c r="B52" s="42">
        <v>262888</v>
      </c>
      <c r="C52" s="43">
        <v>1172371</v>
      </c>
      <c r="D52" s="44" t="s">
        <v>69</v>
      </c>
      <c r="E52" s="45">
        <v>42820</v>
      </c>
      <c r="F52" s="45">
        <v>42825</v>
      </c>
      <c r="G52" s="46" t="s">
        <v>32</v>
      </c>
      <c r="H52" s="59">
        <v>14500</v>
      </c>
      <c r="I52" s="64"/>
      <c r="J52" s="64"/>
      <c r="K52" s="62">
        <v>154400</v>
      </c>
    </row>
    <row r="53" ht="13.5" spans="1:11">
      <c r="A53" s="89">
        <v>20</v>
      </c>
      <c r="B53" s="42">
        <v>262966</v>
      </c>
      <c r="C53" s="43">
        <v>1172762</v>
      </c>
      <c r="D53" s="44" t="s">
        <v>70</v>
      </c>
      <c r="E53" s="45">
        <v>42820</v>
      </c>
      <c r="F53" s="45">
        <v>42821</v>
      </c>
      <c r="G53" s="46" t="s">
        <v>55</v>
      </c>
      <c r="H53" s="59">
        <v>5800</v>
      </c>
      <c r="I53" s="64"/>
      <c r="J53" s="64"/>
      <c r="K53" s="62">
        <v>160200</v>
      </c>
    </row>
    <row r="54" ht="13.5" spans="1:11">
      <c r="A54" s="89">
        <v>21</v>
      </c>
      <c r="B54" s="42">
        <v>262626</v>
      </c>
      <c r="C54" s="43">
        <v>1171419</v>
      </c>
      <c r="D54" s="44" t="s">
        <v>71</v>
      </c>
      <c r="E54" s="45">
        <v>42821</v>
      </c>
      <c r="F54" s="45">
        <v>42824</v>
      </c>
      <c r="G54" s="46" t="s">
        <v>68</v>
      </c>
      <c r="H54" s="59">
        <v>9900</v>
      </c>
      <c r="I54" s="64"/>
      <c r="J54" s="64"/>
      <c r="K54" s="62">
        <v>170100</v>
      </c>
    </row>
    <row r="55" ht="13.5" spans="1:11">
      <c r="A55" s="89">
        <v>22</v>
      </c>
      <c r="B55" s="42">
        <v>262952</v>
      </c>
      <c r="C55" s="43">
        <v>1172634</v>
      </c>
      <c r="D55" s="44" t="s">
        <v>72</v>
      </c>
      <c r="E55" s="45">
        <v>42821</v>
      </c>
      <c r="F55" s="45">
        <v>42823</v>
      </c>
      <c r="G55" s="46" t="s">
        <v>73</v>
      </c>
      <c r="H55" s="63">
        <v>23200</v>
      </c>
      <c r="I55" s="64"/>
      <c r="J55" s="64"/>
      <c r="K55" s="62">
        <v>193300</v>
      </c>
    </row>
    <row r="56" ht="12.75" spans="1:12">
      <c r="A56" s="105"/>
      <c r="B56" s="64"/>
      <c r="C56" s="70"/>
      <c r="D56" s="27"/>
      <c r="E56" s="64"/>
      <c r="F56" s="64"/>
      <c r="G56" s="106"/>
      <c r="H56" s="107"/>
      <c r="I56" s="64"/>
      <c r="J56" s="64"/>
      <c r="K56" s="121">
        <v>193300</v>
      </c>
      <c r="L56" s="122" t="s">
        <v>74</v>
      </c>
    </row>
    <row r="57" ht="13.5" spans="1:12">
      <c r="A57" s="38"/>
      <c r="B57" s="39"/>
      <c r="C57" s="40"/>
      <c r="D57" s="31"/>
      <c r="E57" s="39"/>
      <c r="F57" s="39"/>
      <c r="G57" s="31"/>
      <c r="H57" s="107"/>
      <c r="I57" s="64"/>
      <c r="J57" s="64"/>
      <c r="K57" s="123"/>
      <c r="L57" s="122" t="s">
        <v>75</v>
      </c>
    </row>
    <row r="58" ht="13.5" spans="1:11">
      <c r="A58" s="108"/>
      <c r="B58" s="31"/>
      <c r="C58" s="32"/>
      <c r="D58" s="31"/>
      <c r="E58" s="31"/>
      <c r="F58" s="37" t="s">
        <v>44</v>
      </c>
      <c r="G58" s="37"/>
      <c r="H58" s="109">
        <v>286600</v>
      </c>
      <c r="I58" s="124" t="s">
        <v>45</v>
      </c>
      <c r="J58" s="124"/>
      <c r="K58" s="125">
        <v>-193300</v>
      </c>
    </row>
    <row r="59" ht="13.5" spans="1:11">
      <c r="A59" s="27"/>
      <c r="B59" s="27"/>
      <c r="C59" s="32"/>
      <c r="D59" s="31"/>
      <c r="E59" s="31"/>
      <c r="F59" s="37"/>
      <c r="G59" s="37"/>
      <c r="H59" s="109"/>
      <c r="I59" s="126" t="s">
        <v>76</v>
      </c>
      <c r="J59" s="124"/>
      <c r="K59" s="125">
        <v>250000</v>
      </c>
    </row>
    <row r="60" ht="13.5" spans="1:11">
      <c r="A60" s="27"/>
      <c r="B60" s="27"/>
      <c r="C60" s="32"/>
      <c r="D60" s="31"/>
      <c r="E60" s="31"/>
      <c r="F60" s="37"/>
      <c r="G60" s="37"/>
      <c r="H60" s="109"/>
      <c r="I60" s="126"/>
      <c r="J60" s="124"/>
      <c r="K60" s="125">
        <f>SUM(K58:K59)</f>
        <v>56700</v>
      </c>
    </row>
    <row r="61" ht="26.25" spans="1:11">
      <c r="A61" s="33" t="s">
        <v>8</v>
      </c>
      <c r="B61" s="34" t="s">
        <v>9</v>
      </c>
      <c r="C61" s="37" t="s">
        <v>10</v>
      </c>
      <c r="D61" s="36" t="s">
        <v>11</v>
      </c>
      <c r="E61" s="34" t="s">
        <v>12</v>
      </c>
      <c r="F61" s="34" t="s">
        <v>13</v>
      </c>
      <c r="G61" s="37" t="s">
        <v>14</v>
      </c>
      <c r="H61" s="37"/>
      <c r="I61" s="55" t="s">
        <v>15</v>
      </c>
      <c r="J61" s="56" t="s">
        <v>16</v>
      </c>
      <c r="K61" s="57" t="s">
        <v>17</v>
      </c>
    </row>
    <row r="62" ht="14.25" spans="1:14">
      <c r="A62" s="41">
        <v>1</v>
      </c>
      <c r="B62" s="42">
        <v>257245</v>
      </c>
      <c r="C62" s="43">
        <v>17011021514575</v>
      </c>
      <c r="D62" s="44" t="s">
        <v>77</v>
      </c>
      <c r="E62" s="45">
        <v>42811</v>
      </c>
      <c r="F62" s="45">
        <v>42815</v>
      </c>
      <c r="G62" s="46" t="s">
        <v>28</v>
      </c>
      <c r="H62" s="59">
        <v>11600</v>
      </c>
      <c r="I62" s="60">
        <v>56700</v>
      </c>
      <c r="J62" s="111" t="s">
        <v>20</v>
      </c>
      <c r="K62" s="62">
        <v>-45100</v>
      </c>
      <c r="M62" s="127"/>
      <c r="N62" s="23"/>
    </row>
    <row r="63" ht="14.25" spans="1:14">
      <c r="A63" s="41">
        <v>2</v>
      </c>
      <c r="B63" s="42">
        <v>261929</v>
      </c>
      <c r="C63" s="43">
        <v>1169393</v>
      </c>
      <c r="D63" s="44" t="s">
        <v>78</v>
      </c>
      <c r="E63" s="45">
        <v>42814</v>
      </c>
      <c r="F63" s="45">
        <v>42818</v>
      </c>
      <c r="G63" s="46" t="s">
        <v>64</v>
      </c>
      <c r="H63" s="59">
        <v>34800</v>
      </c>
      <c r="I63" s="64"/>
      <c r="J63" s="64"/>
      <c r="K63" s="62">
        <v>-10300</v>
      </c>
      <c r="M63" s="127"/>
      <c r="N63" s="23"/>
    </row>
    <row r="64" ht="14.25" spans="1:14">
      <c r="A64" s="41">
        <v>3</v>
      </c>
      <c r="B64" s="42">
        <v>259608</v>
      </c>
      <c r="C64" s="43">
        <v>17020911262915</v>
      </c>
      <c r="D64" s="44" t="s">
        <v>79</v>
      </c>
      <c r="E64" s="45">
        <v>42815</v>
      </c>
      <c r="F64" s="45">
        <v>42820</v>
      </c>
      <c r="G64" s="46" t="s">
        <v>49</v>
      </c>
      <c r="H64" s="59">
        <v>43500</v>
      </c>
      <c r="I64" s="64"/>
      <c r="J64" s="64"/>
      <c r="K64" s="62">
        <v>33200</v>
      </c>
      <c r="M64" s="127"/>
      <c r="N64" s="23"/>
    </row>
    <row r="65" ht="14.25" spans="1:14">
      <c r="A65" s="41">
        <v>4</v>
      </c>
      <c r="B65" s="42">
        <v>257691</v>
      </c>
      <c r="C65" s="43">
        <v>17011622391315</v>
      </c>
      <c r="D65" s="44" t="s">
        <v>80</v>
      </c>
      <c r="E65" s="45">
        <v>42816</v>
      </c>
      <c r="F65" s="45">
        <v>42820</v>
      </c>
      <c r="G65" s="46" t="s">
        <v>30</v>
      </c>
      <c r="H65" s="59">
        <v>23200</v>
      </c>
      <c r="I65" s="64"/>
      <c r="J65" s="64"/>
      <c r="K65" s="62">
        <v>56400</v>
      </c>
      <c r="M65" s="127"/>
      <c r="N65" s="23"/>
    </row>
    <row r="66" ht="14.25" spans="1:14">
      <c r="A66" s="41">
        <v>5</v>
      </c>
      <c r="B66" s="42">
        <v>263157</v>
      </c>
      <c r="C66" s="43">
        <v>1173679</v>
      </c>
      <c r="D66" s="44" t="s">
        <v>81</v>
      </c>
      <c r="E66" s="45">
        <v>42820</v>
      </c>
      <c r="F66" s="45">
        <v>42822</v>
      </c>
      <c r="G66" s="46" t="s">
        <v>68</v>
      </c>
      <c r="H66" s="59">
        <v>6600</v>
      </c>
      <c r="I66" s="64"/>
      <c r="J66" s="64"/>
      <c r="K66" s="62">
        <v>63000</v>
      </c>
      <c r="M66" s="127"/>
      <c r="N66" s="23"/>
    </row>
    <row r="67" ht="13.5" spans="1:14">
      <c r="A67" s="41">
        <v>6</v>
      </c>
      <c r="B67" s="42">
        <v>263137</v>
      </c>
      <c r="C67" s="43">
        <v>1173476</v>
      </c>
      <c r="D67" s="44" t="s">
        <v>82</v>
      </c>
      <c r="E67" s="45">
        <v>42820</v>
      </c>
      <c r="F67" s="45">
        <v>42821</v>
      </c>
      <c r="G67" s="46" t="s">
        <v>28</v>
      </c>
      <c r="H67" s="59">
        <v>2900</v>
      </c>
      <c r="I67" s="64"/>
      <c r="J67" s="64"/>
      <c r="K67" s="62">
        <v>65900</v>
      </c>
      <c r="M67" s="176"/>
      <c r="N67" s="176"/>
    </row>
    <row r="68" ht="13.5" spans="1:14">
      <c r="A68" s="41">
        <v>7</v>
      </c>
      <c r="B68" s="42">
        <v>263100</v>
      </c>
      <c r="C68" s="43">
        <v>1173339</v>
      </c>
      <c r="D68" s="44" t="s">
        <v>83</v>
      </c>
      <c r="E68" s="45">
        <v>42820</v>
      </c>
      <c r="F68" s="45">
        <v>42821</v>
      </c>
      <c r="G68" s="46" t="s">
        <v>68</v>
      </c>
      <c r="H68" s="59">
        <v>3300</v>
      </c>
      <c r="I68" s="64"/>
      <c r="J68" s="64"/>
      <c r="K68" s="62">
        <v>69200</v>
      </c>
      <c r="M68" s="176"/>
      <c r="N68" s="176"/>
    </row>
    <row r="69" ht="13.5" spans="1:14">
      <c r="A69" s="41">
        <v>8</v>
      </c>
      <c r="B69" s="42">
        <v>263252</v>
      </c>
      <c r="C69" s="43">
        <v>1174020</v>
      </c>
      <c r="D69" s="44" t="s">
        <v>84</v>
      </c>
      <c r="E69" s="45">
        <v>42820</v>
      </c>
      <c r="F69" s="45">
        <v>42822</v>
      </c>
      <c r="G69" s="46" t="s">
        <v>28</v>
      </c>
      <c r="H69" s="59">
        <v>5800</v>
      </c>
      <c r="I69" s="64"/>
      <c r="J69" s="64"/>
      <c r="K69" s="62">
        <v>75000</v>
      </c>
      <c r="M69" s="176"/>
      <c r="N69" s="176"/>
    </row>
    <row r="70" ht="13.5" spans="1:14">
      <c r="A70" s="41">
        <v>9</v>
      </c>
      <c r="B70" s="42">
        <v>263057</v>
      </c>
      <c r="C70" s="43">
        <v>1173055</v>
      </c>
      <c r="D70" s="44" t="s">
        <v>85</v>
      </c>
      <c r="E70" s="45">
        <v>42821</v>
      </c>
      <c r="F70" s="45">
        <v>42822</v>
      </c>
      <c r="G70" s="46" t="s">
        <v>86</v>
      </c>
      <c r="H70" s="59">
        <v>4100</v>
      </c>
      <c r="I70" s="64"/>
      <c r="J70" s="64"/>
      <c r="K70" s="62">
        <v>79100</v>
      </c>
      <c r="M70" s="176"/>
      <c r="N70" s="176"/>
    </row>
    <row r="71" ht="13.5" spans="1:14">
      <c r="A71" s="41">
        <v>10</v>
      </c>
      <c r="B71" s="42">
        <v>262125</v>
      </c>
      <c r="C71" s="43">
        <v>1170048</v>
      </c>
      <c r="D71" s="44" t="s">
        <v>87</v>
      </c>
      <c r="E71" s="45">
        <v>42822</v>
      </c>
      <c r="F71" s="45">
        <v>42825</v>
      </c>
      <c r="G71" s="46" t="s">
        <v>88</v>
      </c>
      <c r="H71" s="59">
        <v>29700</v>
      </c>
      <c r="I71" s="64"/>
      <c r="J71" s="64"/>
      <c r="K71" s="62">
        <v>108800</v>
      </c>
      <c r="M71" s="176"/>
      <c r="N71" s="176"/>
    </row>
    <row r="72" ht="13.5" spans="1:14">
      <c r="A72" s="41">
        <v>11</v>
      </c>
      <c r="B72" s="42">
        <v>263055</v>
      </c>
      <c r="C72" s="43">
        <v>1173033</v>
      </c>
      <c r="D72" s="44" t="s">
        <v>85</v>
      </c>
      <c r="E72" s="45">
        <v>42822</v>
      </c>
      <c r="F72" s="45">
        <v>42827</v>
      </c>
      <c r="G72" s="46" t="s">
        <v>32</v>
      </c>
      <c r="H72" s="59">
        <v>13900</v>
      </c>
      <c r="I72" s="64"/>
      <c r="J72" s="64"/>
      <c r="K72" s="62">
        <v>122700</v>
      </c>
      <c r="M72" s="176"/>
      <c r="N72" s="176"/>
    </row>
    <row r="73" ht="13.5" spans="1:14">
      <c r="A73" s="41">
        <v>12</v>
      </c>
      <c r="B73" s="42">
        <v>259166</v>
      </c>
      <c r="C73" s="43">
        <v>17020416230619</v>
      </c>
      <c r="D73" s="44" t="s">
        <v>89</v>
      </c>
      <c r="E73" s="45">
        <v>42822</v>
      </c>
      <c r="F73" s="45">
        <v>42826</v>
      </c>
      <c r="G73" s="46" t="s">
        <v>32</v>
      </c>
      <c r="H73" s="59">
        <v>11600</v>
      </c>
      <c r="I73" s="64"/>
      <c r="J73" s="64"/>
      <c r="K73" s="62">
        <v>134300</v>
      </c>
      <c r="M73" s="176"/>
      <c r="N73" s="176"/>
    </row>
    <row r="74" ht="13.5" spans="1:14">
      <c r="A74" s="41">
        <v>13</v>
      </c>
      <c r="B74" s="42">
        <v>261241</v>
      </c>
      <c r="C74" s="43">
        <v>17022413532817</v>
      </c>
      <c r="D74" s="44" t="s">
        <v>90</v>
      </c>
      <c r="E74" s="45">
        <v>42823</v>
      </c>
      <c r="F74" s="45">
        <v>42824</v>
      </c>
      <c r="G74" s="46" t="s">
        <v>30</v>
      </c>
      <c r="H74" s="59">
        <v>5800</v>
      </c>
      <c r="I74" s="64"/>
      <c r="J74" s="64"/>
      <c r="K74" s="62">
        <v>140100</v>
      </c>
      <c r="M74" s="176"/>
      <c r="N74" s="176"/>
    </row>
    <row r="75" ht="13.5" spans="1:14">
      <c r="A75" s="41">
        <v>14</v>
      </c>
      <c r="B75" s="42">
        <v>262648</v>
      </c>
      <c r="C75" s="43">
        <v>1171512</v>
      </c>
      <c r="D75" s="44" t="s">
        <v>91</v>
      </c>
      <c r="E75" s="45">
        <v>42823</v>
      </c>
      <c r="F75" s="45">
        <v>42825</v>
      </c>
      <c r="G75" s="46" t="s">
        <v>32</v>
      </c>
      <c r="H75" s="59">
        <v>5800</v>
      </c>
      <c r="I75" s="64"/>
      <c r="J75" s="64"/>
      <c r="K75" s="62">
        <v>145900</v>
      </c>
      <c r="M75" s="176"/>
      <c r="N75" s="176"/>
    </row>
    <row r="76" ht="13.5" spans="1:14">
      <c r="A76" s="41">
        <v>15</v>
      </c>
      <c r="B76" s="42">
        <v>262079</v>
      </c>
      <c r="C76" s="43">
        <v>1169899</v>
      </c>
      <c r="D76" s="44" t="s">
        <v>92</v>
      </c>
      <c r="E76" s="45">
        <v>42824</v>
      </c>
      <c r="F76" s="45">
        <v>42826</v>
      </c>
      <c r="G76" s="46" t="s">
        <v>28</v>
      </c>
      <c r="H76" s="59">
        <v>5800</v>
      </c>
      <c r="I76" s="64"/>
      <c r="J76" s="64"/>
      <c r="K76" s="62">
        <v>151700</v>
      </c>
      <c r="M76" s="176"/>
      <c r="N76" s="176"/>
    </row>
    <row r="77" ht="13.5" spans="1:14">
      <c r="A77" s="41">
        <v>16</v>
      </c>
      <c r="B77" s="42">
        <v>263202</v>
      </c>
      <c r="C77" s="43">
        <v>1173893</v>
      </c>
      <c r="D77" s="44" t="s">
        <v>93</v>
      </c>
      <c r="E77" s="45">
        <v>42825</v>
      </c>
      <c r="F77" s="45">
        <v>42827</v>
      </c>
      <c r="G77" s="46" t="s">
        <v>68</v>
      </c>
      <c r="H77" s="59">
        <v>5800</v>
      </c>
      <c r="I77" s="64"/>
      <c r="J77" s="64"/>
      <c r="K77" s="62">
        <v>157500</v>
      </c>
      <c r="M77" s="176"/>
      <c r="N77" s="176"/>
    </row>
    <row r="78" ht="13.5" spans="1:14">
      <c r="A78" s="41">
        <v>17</v>
      </c>
      <c r="B78" s="42">
        <v>262408</v>
      </c>
      <c r="C78" s="43">
        <v>1170824</v>
      </c>
      <c r="D78" s="44" t="s">
        <v>94</v>
      </c>
      <c r="E78" s="45">
        <v>42827</v>
      </c>
      <c r="F78" s="45">
        <v>42829</v>
      </c>
      <c r="G78" s="46" t="s">
        <v>95</v>
      </c>
      <c r="H78" s="59">
        <v>4600</v>
      </c>
      <c r="I78" s="64"/>
      <c r="J78" s="64"/>
      <c r="K78" s="62">
        <v>162100</v>
      </c>
      <c r="M78" s="176"/>
      <c r="N78" s="176"/>
    </row>
    <row r="79" ht="13.5" spans="1:14">
      <c r="A79" s="41">
        <v>18</v>
      </c>
      <c r="B79" s="42">
        <v>262288</v>
      </c>
      <c r="C79" s="43">
        <v>1170481</v>
      </c>
      <c r="D79" s="44" t="s">
        <v>96</v>
      </c>
      <c r="E79" s="45">
        <v>42828</v>
      </c>
      <c r="F79" s="45">
        <v>42831</v>
      </c>
      <c r="G79" s="46" t="s">
        <v>97</v>
      </c>
      <c r="H79" s="59">
        <v>15000</v>
      </c>
      <c r="I79" s="64"/>
      <c r="J79" s="64"/>
      <c r="K79" s="62">
        <v>177100</v>
      </c>
      <c r="M79" s="176"/>
      <c r="N79" s="176"/>
    </row>
    <row r="80" ht="13.5" spans="1:14">
      <c r="A80" s="41">
        <v>19</v>
      </c>
      <c r="B80" s="42">
        <v>262442</v>
      </c>
      <c r="C80" s="43">
        <v>1170848</v>
      </c>
      <c r="D80" s="44" t="s">
        <v>98</v>
      </c>
      <c r="E80" s="45">
        <v>42828</v>
      </c>
      <c r="F80" s="45">
        <v>42830</v>
      </c>
      <c r="G80" s="46" t="s">
        <v>99</v>
      </c>
      <c r="H80" s="59">
        <v>5000</v>
      </c>
      <c r="I80" s="64"/>
      <c r="J80" s="64"/>
      <c r="K80" s="62">
        <v>182100</v>
      </c>
      <c r="M80" s="176"/>
      <c r="N80" s="176"/>
    </row>
    <row r="81" ht="13.5" spans="1:14">
      <c r="A81" s="41">
        <v>20</v>
      </c>
      <c r="B81" s="42">
        <v>262126</v>
      </c>
      <c r="C81" s="43">
        <v>1169986</v>
      </c>
      <c r="D81" s="44" t="s">
        <v>100</v>
      </c>
      <c r="E81" s="45">
        <v>42843</v>
      </c>
      <c r="F81" s="45">
        <v>42845</v>
      </c>
      <c r="G81" s="46" t="s">
        <v>99</v>
      </c>
      <c r="H81" s="59">
        <v>5000</v>
      </c>
      <c r="I81" s="64"/>
      <c r="J81" s="64"/>
      <c r="K81" s="62">
        <v>187100</v>
      </c>
      <c r="M81" s="176"/>
      <c r="N81" s="176"/>
    </row>
    <row r="82" ht="13.5" spans="1:14">
      <c r="A82" s="41">
        <v>21</v>
      </c>
      <c r="B82" s="42">
        <v>263040</v>
      </c>
      <c r="C82" s="43">
        <v>1173063</v>
      </c>
      <c r="D82" s="44" t="s">
        <v>101</v>
      </c>
      <c r="E82" s="45">
        <v>42848</v>
      </c>
      <c r="F82" s="45">
        <v>42849</v>
      </c>
      <c r="G82" s="46" t="s">
        <v>102</v>
      </c>
      <c r="H82" s="59">
        <v>5900</v>
      </c>
      <c r="I82" s="64"/>
      <c r="J82" s="64"/>
      <c r="K82" s="62">
        <v>193000</v>
      </c>
      <c r="M82" s="176"/>
      <c r="N82" s="176"/>
    </row>
    <row r="83" ht="12.75" spans="1:14">
      <c r="A83" s="105"/>
      <c r="B83" s="64"/>
      <c r="C83" s="64"/>
      <c r="D83" s="27"/>
      <c r="E83" s="64"/>
      <c r="F83" s="64"/>
      <c r="G83" s="64"/>
      <c r="I83" s="64"/>
      <c r="J83" s="64"/>
      <c r="K83" s="62">
        <v>193000</v>
      </c>
      <c r="L83" s="27" t="s">
        <v>103</v>
      </c>
      <c r="M83" s="176"/>
      <c r="N83" s="176"/>
    </row>
    <row r="84" ht="12.75" spans="1:14">
      <c r="A84" s="105"/>
      <c r="B84" s="64"/>
      <c r="C84" s="64"/>
      <c r="D84" s="27"/>
      <c r="E84" s="64"/>
      <c r="F84" s="64"/>
      <c r="G84" s="64"/>
      <c r="I84" s="64"/>
      <c r="J84" s="64"/>
      <c r="K84" s="62"/>
      <c r="L84" s="27" t="s">
        <v>104</v>
      </c>
      <c r="M84" s="177"/>
      <c r="N84" s="177"/>
    </row>
    <row r="85" ht="13.5" spans="1:12">
      <c r="A85" s="38"/>
      <c r="B85" s="39"/>
      <c r="C85" s="39"/>
      <c r="D85" s="31"/>
      <c r="E85" s="39"/>
      <c r="F85" s="39"/>
      <c r="G85" s="39"/>
      <c r="I85" s="64"/>
      <c r="J85" s="64"/>
      <c r="K85" s="178"/>
      <c r="L85" s="27" t="s">
        <v>105</v>
      </c>
    </row>
    <row r="86" ht="13.5" spans="1:11">
      <c r="A86" s="75"/>
      <c r="B86" s="27"/>
      <c r="C86" s="27"/>
      <c r="D86" s="27"/>
      <c r="E86" s="27"/>
      <c r="F86" s="76" t="s">
        <v>44</v>
      </c>
      <c r="G86" s="76"/>
      <c r="H86" s="83">
        <v>249700</v>
      </c>
      <c r="I86" s="84" t="s">
        <v>45</v>
      </c>
      <c r="J86" s="84"/>
      <c r="K86" s="85">
        <v>-193000</v>
      </c>
    </row>
    <row r="87" ht="13.5" spans="1:11">
      <c r="A87" s="128"/>
      <c r="B87" s="129"/>
      <c r="C87" s="129"/>
      <c r="D87" s="130"/>
      <c r="E87" s="129"/>
      <c r="F87" s="129"/>
      <c r="G87" s="129"/>
      <c r="H87" s="129"/>
      <c r="I87" s="129"/>
      <c r="J87" s="129"/>
      <c r="K87" s="179"/>
    </row>
    <row r="88" ht="12.75" spans="1:11">
      <c r="A88" s="27"/>
      <c r="B88" s="27"/>
      <c r="C88" s="131"/>
      <c r="D88" s="106"/>
      <c r="E88" s="106"/>
      <c r="F88" s="76"/>
      <c r="G88" s="76"/>
      <c r="H88" s="83"/>
      <c r="I88" s="180" t="s">
        <v>106</v>
      </c>
      <c r="J88" s="84"/>
      <c r="K88" s="181">
        <v>200000</v>
      </c>
    </row>
    <row r="89" ht="25.5" spans="1:11">
      <c r="A89" s="132" t="s">
        <v>8</v>
      </c>
      <c r="B89" s="132" t="s">
        <v>9</v>
      </c>
      <c r="C89" s="132" t="s">
        <v>10</v>
      </c>
      <c r="D89" s="133" t="s">
        <v>11</v>
      </c>
      <c r="E89" s="132" t="s">
        <v>12</v>
      </c>
      <c r="F89" s="132" t="s">
        <v>13</v>
      </c>
      <c r="G89" s="133" t="s">
        <v>14</v>
      </c>
      <c r="H89" s="133"/>
      <c r="I89" s="182" t="s">
        <v>15</v>
      </c>
      <c r="J89" s="183" t="s">
        <v>16</v>
      </c>
      <c r="K89" s="184" t="s">
        <v>17</v>
      </c>
    </row>
    <row r="90" ht="12.75" spans="1:11">
      <c r="A90" s="134">
        <v>1</v>
      </c>
      <c r="B90" s="135">
        <v>265297</v>
      </c>
      <c r="C90" s="135">
        <v>1181439</v>
      </c>
      <c r="D90" s="136" t="s">
        <v>107</v>
      </c>
      <c r="E90" s="137">
        <v>42872</v>
      </c>
      <c r="F90" s="137">
        <v>42876</v>
      </c>
      <c r="G90" s="136" t="s">
        <v>108</v>
      </c>
      <c r="H90" s="138">
        <v>32000</v>
      </c>
      <c r="I90" s="185">
        <v>7000</v>
      </c>
      <c r="J90" s="186" t="s">
        <v>20</v>
      </c>
      <c r="K90" s="187">
        <v>25000</v>
      </c>
    </row>
    <row r="91" ht="12.75" spans="1:11">
      <c r="A91" s="134">
        <v>2</v>
      </c>
      <c r="B91" s="135">
        <v>265299</v>
      </c>
      <c r="C91" s="135">
        <v>1181444</v>
      </c>
      <c r="D91" s="136" t="s">
        <v>109</v>
      </c>
      <c r="E91" s="137">
        <v>42874</v>
      </c>
      <c r="F91" s="137">
        <v>42878</v>
      </c>
      <c r="G91" s="136" t="s">
        <v>110</v>
      </c>
      <c r="H91" s="138">
        <v>24000</v>
      </c>
      <c r="I91" s="107"/>
      <c r="J91" s="107"/>
      <c r="K91" s="187">
        <v>49000</v>
      </c>
    </row>
    <row r="92" ht="12.75" spans="1:11">
      <c r="A92" s="134">
        <v>3</v>
      </c>
      <c r="B92" s="135">
        <v>265298</v>
      </c>
      <c r="C92" s="135">
        <v>1181446</v>
      </c>
      <c r="D92" s="136" t="s">
        <v>111</v>
      </c>
      <c r="E92" s="137">
        <v>42874</v>
      </c>
      <c r="F92" s="137">
        <v>42876</v>
      </c>
      <c r="G92" s="136" t="s">
        <v>112</v>
      </c>
      <c r="H92" s="138">
        <v>4000</v>
      </c>
      <c r="I92" s="107"/>
      <c r="J92" s="107"/>
      <c r="K92" s="187">
        <v>53000</v>
      </c>
    </row>
    <row r="93" ht="12.75" spans="1:11">
      <c r="A93" s="134">
        <v>4</v>
      </c>
      <c r="B93" s="135">
        <v>264566</v>
      </c>
      <c r="C93" s="135">
        <v>1179028</v>
      </c>
      <c r="D93" s="136" t="s">
        <v>113</v>
      </c>
      <c r="E93" s="137">
        <v>42910</v>
      </c>
      <c r="F93" s="137">
        <v>42915</v>
      </c>
      <c r="G93" s="136" t="s">
        <v>95</v>
      </c>
      <c r="H93" s="138">
        <v>11500</v>
      </c>
      <c r="I93" s="107"/>
      <c r="J93" s="107"/>
      <c r="K93" s="187">
        <v>64500</v>
      </c>
    </row>
    <row r="94" ht="12.75" spans="1:11">
      <c r="A94" s="134">
        <v>5</v>
      </c>
      <c r="B94" s="135">
        <v>265239</v>
      </c>
      <c r="C94" s="135">
        <v>1181274</v>
      </c>
      <c r="D94" s="136" t="s">
        <v>114</v>
      </c>
      <c r="E94" s="137">
        <v>42931</v>
      </c>
      <c r="F94" s="137">
        <v>42937</v>
      </c>
      <c r="G94" s="136" t="s">
        <v>115</v>
      </c>
      <c r="H94" s="138">
        <v>38400</v>
      </c>
      <c r="I94" s="107"/>
      <c r="J94" s="107"/>
      <c r="K94" s="187">
        <v>102900</v>
      </c>
    </row>
    <row r="95" ht="13.5" spans="1:12">
      <c r="A95" s="107"/>
      <c r="B95" s="107"/>
      <c r="C95" s="107"/>
      <c r="D95" s="107"/>
      <c r="E95" s="107"/>
      <c r="F95" s="133" t="s">
        <v>44</v>
      </c>
      <c r="G95" s="133"/>
      <c r="H95" s="139">
        <v>109900</v>
      </c>
      <c r="I95" s="188" t="s">
        <v>45</v>
      </c>
      <c r="J95" s="188"/>
      <c r="K95" s="189">
        <v>-102900</v>
      </c>
      <c r="L95" s="190" t="s">
        <v>116</v>
      </c>
    </row>
    <row r="96" ht="13.5" spans="1:12">
      <c r="A96" s="107"/>
      <c r="B96" s="107"/>
      <c r="C96" s="140"/>
      <c r="D96" s="107"/>
      <c r="E96" s="107"/>
      <c r="F96" s="133"/>
      <c r="G96" s="133"/>
      <c r="H96" s="139"/>
      <c r="I96" s="186" t="s">
        <v>117</v>
      </c>
      <c r="J96" s="188"/>
      <c r="K96" s="189">
        <v>102900</v>
      </c>
      <c r="L96" s="190"/>
    </row>
    <row r="97" ht="12.75" spans="1:11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91"/>
    </row>
    <row r="98" ht="12.75"/>
    <row r="99" ht="13.5" spans="1:11">
      <c r="A99" s="142" t="s">
        <v>8</v>
      </c>
      <c r="B99" s="142" t="s">
        <v>9</v>
      </c>
      <c r="C99" s="143" t="s">
        <v>10</v>
      </c>
      <c r="D99" s="143" t="s">
        <v>11</v>
      </c>
      <c r="E99" s="143" t="s">
        <v>12</v>
      </c>
      <c r="F99" s="144" t="s">
        <v>13</v>
      </c>
      <c r="G99" s="145" t="s">
        <v>14</v>
      </c>
      <c r="H99" s="146"/>
      <c r="I99" s="142" t="s">
        <v>15</v>
      </c>
      <c r="J99" s="143" t="s">
        <v>16</v>
      </c>
      <c r="K99" s="160" t="s">
        <v>17</v>
      </c>
    </row>
    <row r="100" ht="13.5" spans="1:11">
      <c r="A100" s="147"/>
      <c r="B100" s="147"/>
      <c r="C100" s="148"/>
      <c r="D100" s="147"/>
      <c r="E100" s="149"/>
      <c r="F100" s="149"/>
      <c r="G100" s="147"/>
      <c r="H100" s="148"/>
      <c r="I100" s="147"/>
      <c r="J100" s="149"/>
      <c r="K100" s="192" t="s">
        <v>118</v>
      </c>
    </row>
    <row r="101" ht="13.5" spans="1:11">
      <c r="A101" s="150" t="s">
        <v>119</v>
      </c>
      <c r="B101" s="151" t="s">
        <v>120</v>
      </c>
      <c r="C101" s="151" t="s">
        <v>121</v>
      </c>
      <c r="D101" s="152" t="s">
        <v>122</v>
      </c>
      <c r="E101" s="151" t="s">
        <v>123</v>
      </c>
      <c r="F101" s="151" t="s">
        <v>124</v>
      </c>
      <c r="G101" s="152" t="s">
        <v>125</v>
      </c>
      <c r="H101" s="151" t="s">
        <v>126</v>
      </c>
      <c r="I101" s="193"/>
      <c r="J101" s="194"/>
      <c r="K101" s="195" t="s">
        <v>126</v>
      </c>
    </row>
    <row r="102" ht="13.5" spans="1:11">
      <c r="A102" s="150" t="s">
        <v>127</v>
      </c>
      <c r="B102" s="151" t="s">
        <v>128</v>
      </c>
      <c r="C102" s="151" t="s">
        <v>129</v>
      </c>
      <c r="D102" s="152" t="s">
        <v>130</v>
      </c>
      <c r="E102" s="151" t="s">
        <v>123</v>
      </c>
      <c r="F102" s="151" t="s">
        <v>131</v>
      </c>
      <c r="G102" s="152" t="s">
        <v>125</v>
      </c>
      <c r="H102" s="151" t="s">
        <v>132</v>
      </c>
      <c r="I102" s="196"/>
      <c r="J102" s="197"/>
      <c r="K102" s="198" t="s">
        <v>133</v>
      </c>
    </row>
    <row r="103" ht="13.5" spans="1:11">
      <c r="A103" s="150" t="s">
        <v>134</v>
      </c>
      <c r="B103" s="151" t="s">
        <v>135</v>
      </c>
      <c r="C103" s="151" t="s">
        <v>136</v>
      </c>
      <c r="D103" s="152" t="s">
        <v>137</v>
      </c>
      <c r="E103" s="151" t="s">
        <v>138</v>
      </c>
      <c r="F103" s="151" t="s">
        <v>139</v>
      </c>
      <c r="G103" s="152" t="s">
        <v>125</v>
      </c>
      <c r="H103" s="151" t="s">
        <v>133</v>
      </c>
      <c r="I103" s="196"/>
      <c r="J103" s="197"/>
      <c r="K103" s="198" t="s">
        <v>140</v>
      </c>
    </row>
    <row r="104" ht="13.5" spans="1:11">
      <c r="A104" s="147"/>
      <c r="B104" s="147"/>
      <c r="C104" s="148"/>
      <c r="D104" s="147"/>
      <c r="E104" s="149"/>
      <c r="F104" s="149"/>
      <c r="G104" s="147"/>
      <c r="H104" s="148"/>
      <c r="I104" s="196"/>
      <c r="J104" s="197"/>
      <c r="K104" s="198" t="s">
        <v>140</v>
      </c>
    </row>
    <row r="105" ht="14.25" spans="1:12">
      <c r="A105" s="153"/>
      <c r="B105" s="154"/>
      <c r="C105" s="154"/>
      <c r="D105" s="155"/>
      <c r="E105" s="156"/>
      <c r="F105" s="157" t="s">
        <v>44</v>
      </c>
      <c r="G105" s="158"/>
      <c r="H105" s="159" t="s">
        <v>140</v>
      </c>
      <c r="I105" s="199" t="s">
        <v>45</v>
      </c>
      <c r="J105" s="200"/>
      <c r="K105" s="201" t="s">
        <v>141</v>
      </c>
      <c r="L105" s="190" t="s">
        <v>142</v>
      </c>
    </row>
    <row r="106" ht="12.75"/>
    <row r="107" ht="13.5" spans="1:11">
      <c r="A107" s="142" t="s">
        <v>8</v>
      </c>
      <c r="B107" s="142" t="s">
        <v>9</v>
      </c>
      <c r="C107" s="143" t="s">
        <v>10</v>
      </c>
      <c r="D107" s="143" t="s">
        <v>11</v>
      </c>
      <c r="E107" s="160" t="s">
        <v>12</v>
      </c>
      <c r="F107" s="144" t="s">
        <v>13</v>
      </c>
      <c r="G107" s="145" t="s">
        <v>14</v>
      </c>
      <c r="H107" s="146"/>
      <c r="I107" s="142" t="s">
        <v>15</v>
      </c>
      <c r="J107" s="143" t="s">
        <v>16</v>
      </c>
      <c r="K107" s="160" t="s">
        <v>17</v>
      </c>
    </row>
    <row r="108" ht="13.5" spans="1:11">
      <c r="A108" s="147"/>
      <c r="B108" s="147"/>
      <c r="C108" s="148"/>
      <c r="D108" s="147"/>
      <c r="E108" s="149"/>
      <c r="F108" s="149"/>
      <c r="G108" s="147"/>
      <c r="H108" s="148"/>
      <c r="I108" s="147"/>
      <c r="J108" s="149"/>
      <c r="K108" s="192" t="s">
        <v>118</v>
      </c>
    </row>
    <row r="109" ht="13.5" spans="1:11">
      <c r="A109" s="150" t="s">
        <v>119</v>
      </c>
      <c r="B109" s="151" t="s">
        <v>143</v>
      </c>
      <c r="C109" s="151" t="s">
        <v>144</v>
      </c>
      <c r="D109" s="152" t="s">
        <v>145</v>
      </c>
      <c r="E109" s="151" t="s">
        <v>146</v>
      </c>
      <c r="F109" s="151" t="s">
        <v>147</v>
      </c>
      <c r="G109" s="152" t="s">
        <v>99</v>
      </c>
      <c r="H109" s="151" t="s">
        <v>148</v>
      </c>
      <c r="I109" s="193"/>
      <c r="J109" s="194"/>
      <c r="K109" s="195" t="s">
        <v>148</v>
      </c>
    </row>
    <row r="110" ht="13.5" spans="1:11">
      <c r="A110" s="150" t="s">
        <v>127</v>
      </c>
      <c r="B110" s="151" t="s">
        <v>149</v>
      </c>
      <c r="C110" s="151" t="s">
        <v>150</v>
      </c>
      <c r="D110" s="152" t="s">
        <v>151</v>
      </c>
      <c r="E110" s="151" t="s">
        <v>139</v>
      </c>
      <c r="F110" s="151" t="s">
        <v>152</v>
      </c>
      <c r="G110" s="152" t="s">
        <v>97</v>
      </c>
      <c r="H110" s="151" t="s">
        <v>153</v>
      </c>
      <c r="I110" s="196"/>
      <c r="J110" s="197"/>
      <c r="K110" s="198" t="s">
        <v>154</v>
      </c>
    </row>
    <row r="111" ht="13.5" spans="1:11">
      <c r="A111" s="147"/>
      <c r="B111" s="147"/>
      <c r="C111" s="148"/>
      <c r="D111" s="147"/>
      <c r="E111" s="149"/>
      <c r="F111" s="149"/>
      <c r="G111" s="147"/>
      <c r="H111" s="148"/>
      <c r="I111" s="196"/>
      <c r="J111" s="197"/>
      <c r="K111" s="198" t="s">
        <v>154</v>
      </c>
    </row>
    <row r="112" ht="15.75" spans="1:12">
      <c r="A112" s="153"/>
      <c r="B112" s="154"/>
      <c r="C112" s="154"/>
      <c r="D112" s="155"/>
      <c r="E112" s="157" t="s">
        <v>44</v>
      </c>
      <c r="F112" s="161"/>
      <c r="G112" s="158"/>
      <c r="H112" s="159" t="s">
        <v>154</v>
      </c>
      <c r="I112" s="199" t="s">
        <v>45</v>
      </c>
      <c r="J112" s="200"/>
      <c r="K112" s="201" t="s">
        <v>155</v>
      </c>
      <c r="L112" s="202" t="s">
        <v>156</v>
      </c>
    </row>
    <row r="114" ht="25.5" spans="1:11">
      <c r="A114" s="162" t="s">
        <v>8</v>
      </c>
      <c r="B114" s="162" t="s">
        <v>9</v>
      </c>
      <c r="C114" s="162" t="s">
        <v>10</v>
      </c>
      <c r="D114" s="162" t="s">
        <v>11</v>
      </c>
      <c r="E114" s="162" t="s">
        <v>12</v>
      </c>
      <c r="F114" s="162" t="s">
        <v>13</v>
      </c>
      <c r="G114" s="162" t="s">
        <v>15</v>
      </c>
      <c r="H114" s="162" t="s">
        <v>16</v>
      </c>
      <c r="I114" s="203" t="s">
        <v>15</v>
      </c>
      <c r="J114" s="204" t="s">
        <v>16</v>
      </c>
      <c r="K114" s="205" t="s">
        <v>17</v>
      </c>
    </row>
    <row r="115" ht="12.75" spans="1:11">
      <c r="A115" s="163">
        <v>1</v>
      </c>
      <c r="B115" s="163">
        <v>271548</v>
      </c>
      <c r="C115" s="163">
        <v>1199921</v>
      </c>
      <c r="D115" s="164" t="s">
        <v>157</v>
      </c>
      <c r="E115" s="165">
        <v>42932</v>
      </c>
      <c r="F115" s="165">
        <v>42937</v>
      </c>
      <c r="G115" s="164" t="s">
        <v>99</v>
      </c>
      <c r="H115" s="166">
        <v>12500</v>
      </c>
      <c r="I115" s="206"/>
      <c r="J115" s="207"/>
      <c r="K115" s="208">
        <v>12500</v>
      </c>
    </row>
    <row r="116" ht="12.75" spans="1:11">
      <c r="A116" s="163">
        <v>2</v>
      </c>
      <c r="B116" s="163">
        <v>271617</v>
      </c>
      <c r="C116" s="163">
        <v>1200172</v>
      </c>
      <c r="D116" s="164" t="s">
        <v>158</v>
      </c>
      <c r="E116" s="165">
        <v>42933</v>
      </c>
      <c r="F116" s="165">
        <v>42935</v>
      </c>
      <c r="G116" s="164" t="s">
        <v>97</v>
      </c>
      <c r="H116" s="166">
        <v>10000</v>
      </c>
      <c r="I116" s="206"/>
      <c r="J116" s="207"/>
      <c r="K116" s="208">
        <v>10000</v>
      </c>
    </row>
    <row r="117" ht="15" spans="1:12">
      <c r="A117" s="167"/>
      <c r="B117" s="167"/>
      <c r="C117" s="167"/>
      <c r="D117" s="167"/>
      <c r="E117" s="168" t="s">
        <v>44</v>
      </c>
      <c r="F117" s="169"/>
      <c r="G117" s="169"/>
      <c r="H117" s="170" t="s">
        <v>154</v>
      </c>
      <c r="I117" s="209" t="s">
        <v>45</v>
      </c>
      <c r="J117" s="210"/>
      <c r="K117" s="170" t="s">
        <v>155</v>
      </c>
      <c r="L117" s="202" t="s">
        <v>159</v>
      </c>
    </row>
    <row r="118" ht="12.75"/>
    <row r="119" ht="13.5" spans="1:11">
      <c r="A119" s="142" t="s">
        <v>8</v>
      </c>
      <c r="B119" s="142" t="s">
        <v>9</v>
      </c>
      <c r="C119" s="143" t="s">
        <v>10</v>
      </c>
      <c r="D119" s="143" t="s">
        <v>11</v>
      </c>
      <c r="E119" s="160" t="s">
        <v>12</v>
      </c>
      <c r="F119" s="144" t="s">
        <v>13</v>
      </c>
      <c r="G119" s="171" t="s">
        <v>14</v>
      </c>
      <c r="H119" s="172"/>
      <c r="I119" s="142" t="s">
        <v>15</v>
      </c>
      <c r="J119" s="143" t="s">
        <v>16</v>
      </c>
      <c r="K119" s="160" t="s">
        <v>17</v>
      </c>
    </row>
    <row r="120" ht="15.75" spans="1:14">
      <c r="A120" s="147"/>
      <c r="B120" s="147"/>
      <c r="C120" s="148"/>
      <c r="D120" s="147"/>
      <c r="E120" s="149"/>
      <c r="F120" s="149"/>
      <c r="G120" s="147"/>
      <c r="H120" s="148"/>
      <c r="I120" s="147"/>
      <c r="J120" s="148"/>
      <c r="K120" s="211">
        <v>0</v>
      </c>
      <c r="M120" s="113"/>
      <c r="N120" s="113"/>
    </row>
    <row r="121" ht="15.75" spans="1:14">
      <c r="A121" s="173" t="s">
        <v>119</v>
      </c>
      <c r="B121" s="151" t="s">
        <v>160</v>
      </c>
      <c r="C121" s="174">
        <v>1213461</v>
      </c>
      <c r="D121" s="152" t="s">
        <v>161</v>
      </c>
      <c r="E121" s="151" t="s">
        <v>162</v>
      </c>
      <c r="F121" s="151" t="s">
        <v>163</v>
      </c>
      <c r="G121" s="152" t="s">
        <v>164</v>
      </c>
      <c r="H121" s="175">
        <v>11000</v>
      </c>
      <c r="I121" s="193"/>
      <c r="J121" s="212"/>
      <c r="K121" s="213">
        <v>11000</v>
      </c>
      <c r="L121" s="202" t="s">
        <v>165</v>
      </c>
      <c r="M121" s="113"/>
      <c r="N121" s="113"/>
    </row>
    <row r="122" ht="15.75" spans="1:14">
      <c r="A122" s="173"/>
      <c r="B122" s="151"/>
      <c r="C122" s="143" t="s">
        <v>10</v>
      </c>
      <c r="D122" s="143" t="s">
        <v>11</v>
      </c>
      <c r="E122" s="160" t="s">
        <v>12</v>
      </c>
      <c r="F122" s="144" t="s">
        <v>13</v>
      </c>
      <c r="G122" s="171" t="s">
        <v>14</v>
      </c>
      <c r="H122" s="172"/>
      <c r="I122" s="142" t="s">
        <v>15</v>
      </c>
      <c r="J122" s="143" t="s">
        <v>16</v>
      </c>
      <c r="K122" s="160" t="s">
        <v>17</v>
      </c>
      <c r="M122" s="113"/>
      <c r="N122" s="113"/>
    </row>
    <row r="123" ht="15.75" spans="1:14">
      <c r="A123" s="173"/>
      <c r="B123" s="151"/>
      <c r="C123" s="148"/>
      <c r="D123" s="147"/>
      <c r="E123" s="149"/>
      <c r="F123" s="149"/>
      <c r="G123" s="147"/>
      <c r="H123" s="148"/>
      <c r="I123" s="147"/>
      <c r="J123" s="148"/>
      <c r="K123" s="211">
        <v>0</v>
      </c>
      <c r="M123" s="113"/>
      <c r="N123" s="113"/>
    </row>
    <row r="124" ht="15.75" spans="1:14">
      <c r="A124" s="173" t="s">
        <v>127</v>
      </c>
      <c r="B124" s="151" t="s">
        <v>166</v>
      </c>
      <c r="C124" s="174">
        <v>1216256</v>
      </c>
      <c r="D124" s="152" t="s">
        <v>167</v>
      </c>
      <c r="E124" s="151" t="s">
        <v>162</v>
      </c>
      <c r="F124" s="151" t="s">
        <v>163</v>
      </c>
      <c r="G124" s="152" t="s">
        <v>168</v>
      </c>
      <c r="H124" s="175">
        <v>27000</v>
      </c>
      <c r="I124" s="196"/>
      <c r="J124" s="214"/>
      <c r="K124" s="215">
        <f>K123-H124</f>
        <v>-27000</v>
      </c>
      <c r="M124" s="113"/>
      <c r="N124" s="113"/>
    </row>
    <row r="125" ht="15.75" spans="1:14">
      <c r="A125" s="173" t="s">
        <v>134</v>
      </c>
      <c r="B125" s="151" t="s">
        <v>169</v>
      </c>
      <c r="C125" s="174">
        <v>1215106</v>
      </c>
      <c r="D125" s="152" t="s">
        <v>170</v>
      </c>
      <c r="E125" s="151" t="s">
        <v>171</v>
      </c>
      <c r="F125" s="151" t="s">
        <v>172</v>
      </c>
      <c r="G125" s="152" t="s">
        <v>173</v>
      </c>
      <c r="H125" s="175">
        <v>5400</v>
      </c>
      <c r="I125" s="196"/>
      <c r="J125" s="214"/>
      <c r="K125" s="215">
        <f t="shared" ref="K125:K135" si="0">K124-H125</f>
        <v>-32400</v>
      </c>
      <c r="M125" s="113"/>
      <c r="N125" s="113"/>
    </row>
    <row r="126" ht="15.75" spans="1:14">
      <c r="A126" s="173" t="s">
        <v>174</v>
      </c>
      <c r="B126" s="151" t="s">
        <v>175</v>
      </c>
      <c r="C126" s="174">
        <v>1218365</v>
      </c>
      <c r="D126" s="152" t="s">
        <v>176</v>
      </c>
      <c r="E126" s="151" t="s">
        <v>171</v>
      </c>
      <c r="F126" s="151" t="s">
        <v>163</v>
      </c>
      <c r="G126" s="152" t="s">
        <v>177</v>
      </c>
      <c r="H126" s="175">
        <v>43200</v>
      </c>
      <c r="I126" s="196"/>
      <c r="J126" s="214"/>
      <c r="K126" s="215">
        <f t="shared" si="0"/>
        <v>-75600</v>
      </c>
      <c r="M126" s="113"/>
      <c r="N126" s="113"/>
    </row>
    <row r="127" ht="15.75" spans="1:14">
      <c r="A127" s="173" t="s">
        <v>178</v>
      </c>
      <c r="B127" s="151" t="s">
        <v>179</v>
      </c>
      <c r="C127" s="174">
        <v>1217458</v>
      </c>
      <c r="D127" s="152" t="s">
        <v>180</v>
      </c>
      <c r="E127" s="151" t="s">
        <v>172</v>
      </c>
      <c r="F127" s="151" t="s">
        <v>181</v>
      </c>
      <c r="G127" s="152" t="s">
        <v>168</v>
      </c>
      <c r="H127" s="175">
        <v>16200</v>
      </c>
      <c r="I127" s="196"/>
      <c r="J127" s="214"/>
      <c r="K127" s="215">
        <f t="shared" si="0"/>
        <v>-91800</v>
      </c>
      <c r="M127" s="113"/>
      <c r="N127" s="113"/>
    </row>
    <row r="128" ht="15.75" spans="1:14">
      <c r="A128" s="173" t="s">
        <v>182</v>
      </c>
      <c r="B128" s="151" t="s">
        <v>183</v>
      </c>
      <c r="C128" s="174">
        <v>1217316</v>
      </c>
      <c r="D128" s="152" t="s">
        <v>184</v>
      </c>
      <c r="E128" s="151" t="s">
        <v>172</v>
      </c>
      <c r="F128" s="151" t="s">
        <v>163</v>
      </c>
      <c r="G128" s="152" t="s">
        <v>168</v>
      </c>
      <c r="H128" s="175">
        <v>10800</v>
      </c>
      <c r="I128" s="196"/>
      <c r="J128" s="214"/>
      <c r="K128" s="215">
        <f t="shared" si="0"/>
        <v>-102600</v>
      </c>
      <c r="M128" s="113"/>
      <c r="N128" s="113"/>
    </row>
    <row r="129" ht="15.75" spans="1:14">
      <c r="A129" s="173" t="s">
        <v>185</v>
      </c>
      <c r="B129" s="151" t="s">
        <v>186</v>
      </c>
      <c r="C129" s="174">
        <v>1218773</v>
      </c>
      <c r="D129" s="152" t="s">
        <v>187</v>
      </c>
      <c r="E129" s="151" t="s">
        <v>172</v>
      </c>
      <c r="F129" s="151" t="s">
        <v>163</v>
      </c>
      <c r="G129" s="152" t="s">
        <v>188</v>
      </c>
      <c r="H129" s="175">
        <v>9600</v>
      </c>
      <c r="I129" s="196"/>
      <c r="J129" s="214"/>
      <c r="K129" s="215">
        <f t="shared" si="0"/>
        <v>-112200</v>
      </c>
      <c r="M129" s="113"/>
      <c r="N129" s="113"/>
    </row>
    <row r="130" ht="15.75" spans="1:14">
      <c r="A130" s="173" t="s">
        <v>189</v>
      </c>
      <c r="B130" s="151" t="s">
        <v>190</v>
      </c>
      <c r="C130" s="174">
        <v>1215727</v>
      </c>
      <c r="D130" s="152" t="s">
        <v>191</v>
      </c>
      <c r="E130" s="151" t="s">
        <v>192</v>
      </c>
      <c r="F130" s="151" t="s">
        <v>163</v>
      </c>
      <c r="G130" s="152" t="s">
        <v>164</v>
      </c>
      <c r="H130" s="175">
        <v>2200</v>
      </c>
      <c r="I130" s="196"/>
      <c r="J130" s="214"/>
      <c r="K130" s="215">
        <f t="shared" si="0"/>
        <v>-114400</v>
      </c>
      <c r="M130" s="113"/>
      <c r="N130" s="113"/>
    </row>
    <row r="131" ht="15.75" spans="1:14">
      <c r="A131" s="173" t="s">
        <v>193</v>
      </c>
      <c r="B131" s="151" t="s">
        <v>194</v>
      </c>
      <c r="C131" s="174">
        <v>1215461</v>
      </c>
      <c r="D131" s="152" t="s">
        <v>195</v>
      </c>
      <c r="E131" s="151" t="s">
        <v>163</v>
      </c>
      <c r="F131" s="151" t="s">
        <v>181</v>
      </c>
      <c r="G131" s="152" t="s">
        <v>164</v>
      </c>
      <c r="H131" s="175">
        <v>2200</v>
      </c>
      <c r="I131" s="196"/>
      <c r="J131" s="214"/>
      <c r="K131" s="215">
        <f t="shared" si="0"/>
        <v>-116600</v>
      </c>
      <c r="M131" s="113"/>
      <c r="N131" s="113"/>
    </row>
    <row r="132" ht="15.75" spans="1:14">
      <c r="A132" s="173" t="s">
        <v>196</v>
      </c>
      <c r="B132" s="151" t="s">
        <v>197</v>
      </c>
      <c r="C132" s="174">
        <v>1215453</v>
      </c>
      <c r="D132" s="152" t="s">
        <v>198</v>
      </c>
      <c r="E132" s="151" t="s">
        <v>199</v>
      </c>
      <c r="F132" s="151" t="s">
        <v>200</v>
      </c>
      <c r="G132" s="152" t="s">
        <v>164</v>
      </c>
      <c r="H132" s="175">
        <v>8800</v>
      </c>
      <c r="I132" s="196"/>
      <c r="J132" s="214"/>
      <c r="K132" s="215">
        <f t="shared" si="0"/>
        <v>-125400</v>
      </c>
      <c r="M132" s="113"/>
      <c r="N132" s="113"/>
    </row>
    <row r="133" ht="15.75" spans="1:14">
      <c r="A133" s="173" t="s">
        <v>201</v>
      </c>
      <c r="B133" s="151" t="s">
        <v>202</v>
      </c>
      <c r="C133" s="174">
        <v>1216127</v>
      </c>
      <c r="D133" s="152" t="s">
        <v>203</v>
      </c>
      <c r="E133" s="151" t="s">
        <v>199</v>
      </c>
      <c r="F133" s="151" t="s">
        <v>204</v>
      </c>
      <c r="G133" s="152" t="s">
        <v>168</v>
      </c>
      <c r="H133" s="175">
        <v>10800</v>
      </c>
      <c r="I133" s="196"/>
      <c r="J133" s="214"/>
      <c r="K133" s="215">
        <f t="shared" si="0"/>
        <v>-136200</v>
      </c>
      <c r="M133" s="113"/>
      <c r="N133" s="113"/>
    </row>
    <row r="134" ht="15.75" spans="1:14">
      <c r="A134" s="173" t="s">
        <v>205</v>
      </c>
      <c r="B134" s="151" t="s">
        <v>206</v>
      </c>
      <c r="C134" s="174">
        <v>1217960</v>
      </c>
      <c r="D134" s="152" t="s">
        <v>207</v>
      </c>
      <c r="E134" s="151" t="s">
        <v>208</v>
      </c>
      <c r="F134" s="151" t="s">
        <v>209</v>
      </c>
      <c r="G134" s="152" t="s">
        <v>125</v>
      </c>
      <c r="H134" s="175">
        <v>16000</v>
      </c>
      <c r="I134" s="196"/>
      <c r="J134" s="214"/>
      <c r="K134" s="215">
        <f t="shared" si="0"/>
        <v>-152200</v>
      </c>
      <c r="M134" s="113"/>
      <c r="N134" s="113"/>
    </row>
    <row r="135" ht="15.75" spans="1:14">
      <c r="A135" s="173" t="s">
        <v>210</v>
      </c>
      <c r="B135" s="151" t="s">
        <v>211</v>
      </c>
      <c r="C135" s="174">
        <v>1214260</v>
      </c>
      <c r="D135" s="152" t="s">
        <v>212</v>
      </c>
      <c r="E135" s="151" t="s">
        <v>204</v>
      </c>
      <c r="F135" s="151" t="s">
        <v>213</v>
      </c>
      <c r="G135" s="152" t="s">
        <v>214</v>
      </c>
      <c r="H135" s="175">
        <v>6600</v>
      </c>
      <c r="I135" s="196"/>
      <c r="J135" s="214"/>
      <c r="K135" s="215">
        <f t="shared" si="0"/>
        <v>-158800</v>
      </c>
      <c r="M135" s="113"/>
      <c r="N135" s="113"/>
    </row>
    <row r="136" ht="15.75" spans="1:14">
      <c r="A136" s="147"/>
      <c r="B136" s="147"/>
      <c r="C136" s="148"/>
      <c r="D136" s="147"/>
      <c r="E136" s="149"/>
      <c r="F136" s="149"/>
      <c r="G136" s="147"/>
      <c r="H136" s="148"/>
      <c r="I136" s="196"/>
      <c r="J136" s="214"/>
      <c r="K136" s="245"/>
      <c r="M136" s="113"/>
      <c r="N136" s="113"/>
    </row>
    <row r="137" ht="15.75" spans="1:14">
      <c r="A137" s="147"/>
      <c r="B137" s="147"/>
      <c r="C137" s="148"/>
      <c r="D137" s="147"/>
      <c r="E137" s="149"/>
      <c r="F137" s="149"/>
      <c r="G137" s="147"/>
      <c r="H137" s="148"/>
      <c r="I137" s="196"/>
      <c r="J137" s="214"/>
      <c r="K137" s="245"/>
      <c r="M137" s="113"/>
      <c r="N137" s="113"/>
    </row>
    <row r="138" ht="14.25" spans="1:14">
      <c r="A138" s="153"/>
      <c r="B138" s="154"/>
      <c r="C138" s="154"/>
      <c r="D138" s="155"/>
      <c r="E138" s="216" t="s">
        <v>44</v>
      </c>
      <c r="F138" s="217"/>
      <c r="G138" s="218"/>
      <c r="H138" s="159">
        <f>SUM(H124:H137)</f>
        <v>158800</v>
      </c>
      <c r="I138" s="246" t="s">
        <v>215</v>
      </c>
      <c r="J138" s="247"/>
      <c r="K138" s="248">
        <f>K123-H138</f>
        <v>-158800</v>
      </c>
      <c r="L138" s="190" t="s">
        <v>216</v>
      </c>
      <c r="M138" s="113"/>
      <c r="N138" s="113"/>
    </row>
    <row r="139" ht="12.75" spans="13:14">
      <c r="M139" s="113"/>
      <c r="N139" s="113"/>
    </row>
    <row r="140" ht="13.5" spans="13:14">
      <c r="M140" s="113"/>
      <c r="N140" s="113"/>
    </row>
    <row r="141" ht="13.5" spans="1:14">
      <c r="A141" s="142" t="s">
        <v>8</v>
      </c>
      <c r="B141" s="142" t="s">
        <v>9</v>
      </c>
      <c r="C141" s="143" t="s">
        <v>10</v>
      </c>
      <c r="D141" s="143" t="s">
        <v>11</v>
      </c>
      <c r="E141" s="144" t="s">
        <v>12</v>
      </c>
      <c r="F141" s="144" t="s">
        <v>13</v>
      </c>
      <c r="G141" s="171" t="s">
        <v>14</v>
      </c>
      <c r="H141" s="172"/>
      <c r="I141" s="142" t="s">
        <v>15</v>
      </c>
      <c r="J141" s="143" t="s">
        <v>16</v>
      </c>
      <c r="K141" s="160" t="s">
        <v>17</v>
      </c>
      <c r="M141" s="113"/>
      <c r="N141" s="113"/>
    </row>
    <row r="142" ht="13.5" spans="1:11">
      <c r="A142" s="147"/>
      <c r="B142" s="147"/>
      <c r="C142" s="148"/>
      <c r="D142" s="147"/>
      <c r="E142" s="149"/>
      <c r="F142" s="149"/>
      <c r="G142" s="147"/>
      <c r="H142" s="148"/>
      <c r="I142" s="147"/>
      <c r="J142" s="148"/>
      <c r="K142" s="192" t="s">
        <v>118</v>
      </c>
    </row>
    <row r="143" ht="13.5" spans="1:11">
      <c r="A143" s="150" t="s">
        <v>119</v>
      </c>
      <c r="B143" s="151" t="s">
        <v>217</v>
      </c>
      <c r="C143" s="174">
        <v>1220136</v>
      </c>
      <c r="D143" s="152" t="s">
        <v>218</v>
      </c>
      <c r="E143" s="150" t="s">
        <v>219</v>
      </c>
      <c r="F143" s="151" t="s">
        <v>220</v>
      </c>
      <c r="G143" s="152" t="s">
        <v>221</v>
      </c>
      <c r="H143" s="151" t="s">
        <v>222</v>
      </c>
      <c r="I143" s="193"/>
      <c r="J143" s="212"/>
      <c r="K143" s="195" t="s">
        <v>222</v>
      </c>
    </row>
    <row r="144" ht="13.5" spans="1:11">
      <c r="A144" s="150" t="s">
        <v>127</v>
      </c>
      <c r="B144" s="151" t="s">
        <v>223</v>
      </c>
      <c r="C144" s="174">
        <v>1220422</v>
      </c>
      <c r="D144" s="152" t="s">
        <v>224</v>
      </c>
      <c r="E144" s="150" t="s">
        <v>162</v>
      </c>
      <c r="F144" s="151" t="s">
        <v>171</v>
      </c>
      <c r="G144" s="152" t="s">
        <v>225</v>
      </c>
      <c r="H144" s="151" t="s">
        <v>226</v>
      </c>
      <c r="I144" s="196"/>
      <c r="J144" s="214"/>
      <c r="K144" s="198" t="s">
        <v>227</v>
      </c>
    </row>
    <row r="145" ht="13.5" spans="1:11">
      <c r="A145" s="150" t="s">
        <v>134</v>
      </c>
      <c r="B145" s="151" t="s">
        <v>228</v>
      </c>
      <c r="C145" s="174">
        <v>1220130</v>
      </c>
      <c r="D145" s="152" t="s">
        <v>229</v>
      </c>
      <c r="E145" s="150" t="s">
        <v>171</v>
      </c>
      <c r="F145" s="151" t="s">
        <v>172</v>
      </c>
      <c r="G145" s="152" t="s">
        <v>225</v>
      </c>
      <c r="H145" s="151" t="s">
        <v>126</v>
      </c>
      <c r="I145" s="196"/>
      <c r="J145" s="214"/>
      <c r="K145" s="198" t="s">
        <v>230</v>
      </c>
    </row>
    <row r="146" ht="13.5" spans="1:11">
      <c r="A146" s="150" t="s">
        <v>174</v>
      </c>
      <c r="B146" s="151" t="s">
        <v>231</v>
      </c>
      <c r="C146" s="174">
        <v>1219850</v>
      </c>
      <c r="D146" s="152" t="s">
        <v>232</v>
      </c>
      <c r="E146" s="150" t="s">
        <v>199</v>
      </c>
      <c r="F146" s="151" t="s">
        <v>233</v>
      </c>
      <c r="G146" s="152" t="s">
        <v>234</v>
      </c>
      <c r="H146" s="151" t="s">
        <v>235</v>
      </c>
      <c r="I146" s="196"/>
      <c r="J146" s="214"/>
      <c r="K146" s="198" t="s">
        <v>236</v>
      </c>
    </row>
    <row r="147" ht="13.5" spans="1:11">
      <c r="A147" s="150" t="s">
        <v>178</v>
      </c>
      <c r="B147" s="151" t="s">
        <v>237</v>
      </c>
      <c r="C147" s="174">
        <v>1220119</v>
      </c>
      <c r="D147" s="152" t="s">
        <v>238</v>
      </c>
      <c r="E147" s="150" t="s">
        <v>208</v>
      </c>
      <c r="F147" s="151" t="s">
        <v>209</v>
      </c>
      <c r="G147" s="152" t="s">
        <v>225</v>
      </c>
      <c r="H147" s="151" t="s">
        <v>239</v>
      </c>
      <c r="I147" s="196"/>
      <c r="J147" s="214"/>
      <c r="K147" s="198" t="s">
        <v>240</v>
      </c>
    </row>
    <row r="148" ht="13.5" spans="1:11">
      <c r="A148" s="150" t="s">
        <v>182</v>
      </c>
      <c r="B148" s="151" t="s">
        <v>241</v>
      </c>
      <c r="C148" s="174">
        <v>1220447</v>
      </c>
      <c r="D148" s="152" t="s">
        <v>242</v>
      </c>
      <c r="E148" s="150" t="s">
        <v>208</v>
      </c>
      <c r="F148" s="151" t="s">
        <v>209</v>
      </c>
      <c r="G148" s="152" t="s">
        <v>225</v>
      </c>
      <c r="H148" s="151" t="s">
        <v>239</v>
      </c>
      <c r="I148" s="196"/>
      <c r="J148" s="214"/>
      <c r="K148" s="198" t="s">
        <v>243</v>
      </c>
    </row>
    <row r="149" ht="13.5" spans="1:11">
      <c r="A149" s="150" t="s">
        <v>185</v>
      </c>
      <c r="B149" s="151" t="s">
        <v>244</v>
      </c>
      <c r="C149" s="174">
        <v>1219700</v>
      </c>
      <c r="D149" s="152" t="s">
        <v>245</v>
      </c>
      <c r="E149" s="150" t="s">
        <v>204</v>
      </c>
      <c r="F149" s="151" t="s">
        <v>233</v>
      </c>
      <c r="G149" s="152" t="s">
        <v>225</v>
      </c>
      <c r="H149" s="151" t="s">
        <v>246</v>
      </c>
      <c r="I149" s="196"/>
      <c r="J149" s="214"/>
      <c r="K149" s="198" t="s">
        <v>247</v>
      </c>
    </row>
    <row r="150" ht="13.5" spans="1:11">
      <c r="A150" s="147"/>
      <c r="B150" s="147"/>
      <c r="C150" s="148"/>
      <c r="D150" s="147"/>
      <c r="E150" s="149"/>
      <c r="F150" s="149"/>
      <c r="G150" s="147"/>
      <c r="H150" s="148"/>
      <c r="I150" s="196"/>
      <c r="J150" s="214"/>
      <c r="K150" s="198" t="s">
        <v>247</v>
      </c>
    </row>
    <row r="151" ht="13.5" spans="1:11">
      <c r="A151" s="147"/>
      <c r="B151" s="147"/>
      <c r="C151" s="148"/>
      <c r="D151" s="147"/>
      <c r="E151" s="149"/>
      <c r="F151" s="149"/>
      <c r="G151" s="147"/>
      <c r="H151" s="148"/>
      <c r="I151" s="196"/>
      <c r="J151" s="214"/>
      <c r="K151" s="249" t="s">
        <v>247</v>
      </c>
    </row>
    <row r="152" ht="14.25" spans="1:12">
      <c r="A152" s="153"/>
      <c r="B152" s="154"/>
      <c r="C152" s="154"/>
      <c r="D152" s="155"/>
      <c r="E152" s="216" t="s">
        <v>44</v>
      </c>
      <c r="F152" s="217"/>
      <c r="G152" s="218"/>
      <c r="H152" s="159" t="s">
        <v>247</v>
      </c>
      <c r="I152" s="246" t="s">
        <v>215</v>
      </c>
      <c r="J152" s="247"/>
      <c r="K152" s="201" t="s">
        <v>248</v>
      </c>
      <c r="L152" s="190" t="s">
        <v>249</v>
      </c>
    </row>
    <row r="153" ht="12.75"/>
    <row r="154" ht="13.5" spans="1:13">
      <c r="A154" s="219" t="s">
        <v>8</v>
      </c>
      <c r="B154" s="219" t="s">
        <v>9</v>
      </c>
      <c r="C154" s="220" t="s">
        <v>10</v>
      </c>
      <c r="D154" s="220" t="s">
        <v>11</v>
      </c>
      <c r="E154" s="221" t="s">
        <v>12</v>
      </c>
      <c r="F154" s="222" t="s">
        <v>13</v>
      </c>
      <c r="G154" s="223" t="s">
        <v>14</v>
      </c>
      <c r="H154" s="172"/>
      <c r="I154" s="219" t="s">
        <v>250</v>
      </c>
      <c r="J154" s="220" t="s">
        <v>251</v>
      </c>
      <c r="K154" s="221" t="s">
        <v>252</v>
      </c>
      <c r="M154" s="250"/>
    </row>
    <row r="155" ht="13.5" spans="1:13">
      <c r="A155" s="147"/>
      <c r="B155" s="147"/>
      <c r="C155" s="148"/>
      <c r="D155" s="147"/>
      <c r="E155" s="149"/>
      <c r="F155" s="149"/>
      <c r="G155" s="147"/>
      <c r="H155" s="148"/>
      <c r="I155" s="147"/>
      <c r="J155" s="148"/>
      <c r="K155" s="221" t="s">
        <v>118</v>
      </c>
      <c r="M155" s="250"/>
    </row>
    <row r="156" ht="13.5" spans="1:13">
      <c r="A156" s="222" t="s">
        <v>119</v>
      </c>
      <c r="B156" s="220" t="s">
        <v>253</v>
      </c>
      <c r="C156" s="224">
        <v>1220927</v>
      </c>
      <c r="D156" s="219" t="s">
        <v>254</v>
      </c>
      <c r="E156" s="220" t="s">
        <v>172</v>
      </c>
      <c r="F156" s="222" t="s">
        <v>199</v>
      </c>
      <c r="G156" s="219" t="s">
        <v>164</v>
      </c>
      <c r="H156" s="220" t="s">
        <v>255</v>
      </c>
      <c r="I156" s="193"/>
      <c r="J156" s="212"/>
      <c r="K156" s="251">
        <v>8800</v>
      </c>
      <c r="M156" s="250"/>
    </row>
    <row r="157" ht="13.5" spans="1:13">
      <c r="A157" s="222" t="s">
        <v>127</v>
      </c>
      <c r="B157" s="220" t="s">
        <v>256</v>
      </c>
      <c r="C157" s="224">
        <v>1221755</v>
      </c>
      <c r="D157" s="219" t="s">
        <v>257</v>
      </c>
      <c r="E157" s="220" t="s">
        <v>181</v>
      </c>
      <c r="F157" s="222" t="s">
        <v>208</v>
      </c>
      <c r="G157" s="219" t="s">
        <v>258</v>
      </c>
      <c r="H157" s="220" t="s">
        <v>259</v>
      </c>
      <c r="I157" s="196"/>
      <c r="J157" s="214"/>
      <c r="K157" s="252">
        <v>15600</v>
      </c>
      <c r="M157" s="250"/>
    </row>
    <row r="158" ht="13.5" spans="1:13">
      <c r="A158" s="222" t="s">
        <v>134</v>
      </c>
      <c r="B158" s="220" t="s">
        <v>260</v>
      </c>
      <c r="C158" s="224">
        <v>1221325</v>
      </c>
      <c r="D158" s="219" t="s">
        <v>261</v>
      </c>
      <c r="E158" s="220" t="s">
        <v>204</v>
      </c>
      <c r="F158" s="222" t="s">
        <v>209</v>
      </c>
      <c r="G158" s="219" t="s">
        <v>234</v>
      </c>
      <c r="H158" s="220" t="s">
        <v>246</v>
      </c>
      <c r="I158" s="196"/>
      <c r="J158" s="214"/>
      <c r="K158" s="252">
        <v>25200</v>
      </c>
      <c r="M158" s="250"/>
    </row>
    <row r="159" ht="13.5" spans="1:13">
      <c r="A159" s="222" t="s">
        <v>174</v>
      </c>
      <c r="B159" s="220" t="s">
        <v>262</v>
      </c>
      <c r="C159" s="224">
        <v>1220076</v>
      </c>
      <c r="D159" s="219" t="s">
        <v>263</v>
      </c>
      <c r="E159" s="220" t="s">
        <v>200</v>
      </c>
      <c r="F159" s="221" t="s">
        <v>233</v>
      </c>
      <c r="G159" s="219" t="s">
        <v>234</v>
      </c>
      <c r="H159" s="220" t="s">
        <v>264</v>
      </c>
      <c r="I159" s="196"/>
      <c r="J159" s="214"/>
      <c r="K159" s="252">
        <v>27600</v>
      </c>
      <c r="M159" s="250"/>
    </row>
    <row r="160" ht="13.5" spans="1:13">
      <c r="A160" s="222" t="s">
        <v>178</v>
      </c>
      <c r="B160" s="220" t="s">
        <v>265</v>
      </c>
      <c r="C160" s="224">
        <v>1219972</v>
      </c>
      <c r="D160" s="219" t="s">
        <v>266</v>
      </c>
      <c r="E160" s="220" t="s">
        <v>209</v>
      </c>
      <c r="F160" s="221" t="s">
        <v>267</v>
      </c>
      <c r="G160" s="219" t="s">
        <v>258</v>
      </c>
      <c r="H160" s="220" t="s">
        <v>268</v>
      </c>
      <c r="I160" s="196"/>
      <c r="J160" s="214"/>
      <c r="K160" s="252">
        <v>37800</v>
      </c>
      <c r="M160" s="250"/>
    </row>
    <row r="161" ht="13.5" spans="1:13">
      <c r="A161" s="222" t="s">
        <v>182</v>
      </c>
      <c r="B161" s="220" t="s">
        <v>269</v>
      </c>
      <c r="C161" s="224">
        <v>1220077</v>
      </c>
      <c r="D161" s="219" t="s">
        <v>270</v>
      </c>
      <c r="E161" s="220" t="s">
        <v>209</v>
      </c>
      <c r="F161" s="221" t="s">
        <v>271</v>
      </c>
      <c r="G161" s="219" t="s">
        <v>234</v>
      </c>
      <c r="H161" s="220" t="s">
        <v>264</v>
      </c>
      <c r="I161" s="196"/>
      <c r="J161" s="214"/>
      <c r="K161" s="252">
        <v>40200</v>
      </c>
      <c r="M161" s="250"/>
    </row>
    <row r="162" ht="13.5" spans="1:13">
      <c r="A162" s="222" t="s">
        <v>185</v>
      </c>
      <c r="B162" s="220" t="s">
        <v>272</v>
      </c>
      <c r="C162" s="224">
        <v>1221322</v>
      </c>
      <c r="D162" s="219" t="s">
        <v>273</v>
      </c>
      <c r="E162" s="220" t="s">
        <v>274</v>
      </c>
      <c r="F162" s="222" t="s">
        <v>275</v>
      </c>
      <c r="G162" s="219" t="s">
        <v>276</v>
      </c>
      <c r="H162" s="220" t="s">
        <v>277</v>
      </c>
      <c r="I162" s="196"/>
      <c r="J162" s="214"/>
      <c r="K162" s="252">
        <v>45000</v>
      </c>
      <c r="M162" s="250"/>
    </row>
    <row r="163" ht="13.5" spans="1:13">
      <c r="A163" s="222" t="s">
        <v>189</v>
      </c>
      <c r="B163" s="220" t="s">
        <v>278</v>
      </c>
      <c r="C163" s="224">
        <v>1220654</v>
      </c>
      <c r="D163" s="219" t="s">
        <v>279</v>
      </c>
      <c r="E163" s="220" t="s">
        <v>280</v>
      </c>
      <c r="F163" s="222" t="s">
        <v>281</v>
      </c>
      <c r="G163" s="219" t="s">
        <v>282</v>
      </c>
      <c r="H163" s="220" t="s">
        <v>283</v>
      </c>
      <c r="I163" s="196"/>
      <c r="J163" s="214"/>
      <c r="K163" s="252">
        <v>75000</v>
      </c>
      <c r="M163" s="250"/>
    </row>
    <row r="164" ht="13.5" spans="1:13">
      <c r="A164" s="222" t="s">
        <v>193</v>
      </c>
      <c r="B164" s="220" t="s">
        <v>284</v>
      </c>
      <c r="C164" s="224">
        <v>1220642</v>
      </c>
      <c r="D164" s="219" t="s">
        <v>285</v>
      </c>
      <c r="E164" s="220" t="s">
        <v>280</v>
      </c>
      <c r="F164" s="222" t="s">
        <v>281</v>
      </c>
      <c r="G164" s="219" t="s">
        <v>286</v>
      </c>
      <c r="H164" s="220" t="s">
        <v>287</v>
      </c>
      <c r="I164" s="196"/>
      <c r="J164" s="214"/>
      <c r="K164" s="252">
        <v>115000</v>
      </c>
      <c r="M164" s="250"/>
    </row>
    <row r="165" ht="13.5" spans="1:13">
      <c r="A165" s="222" t="s">
        <v>196</v>
      </c>
      <c r="B165" s="220">
        <v>275950</v>
      </c>
      <c r="C165" s="224">
        <v>1219190</v>
      </c>
      <c r="D165" s="219" t="s">
        <v>288</v>
      </c>
      <c r="E165" s="220" t="s">
        <v>289</v>
      </c>
      <c r="F165" s="222" t="s">
        <v>281</v>
      </c>
      <c r="G165" s="219" t="s">
        <v>225</v>
      </c>
      <c r="H165" s="220" t="s">
        <v>126</v>
      </c>
      <c r="I165" s="196"/>
      <c r="J165" s="214"/>
      <c r="K165" s="252">
        <v>121400</v>
      </c>
      <c r="M165" s="250"/>
    </row>
    <row r="166" ht="13.5" spans="1:13">
      <c r="A166" s="222" t="s">
        <v>201</v>
      </c>
      <c r="B166" s="220" t="s">
        <v>290</v>
      </c>
      <c r="C166" s="224">
        <v>1222214</v>
      </c>
      <c r="D166" s="219" t="s">
        <v>291</v>
      </c>
      <c r="E166" s="220" t="s">
        <v>289</v>
      </c>
      <c r="F166" s="222" t="s">
        <v>292</v>
      </c>
      <c r="G166" s="219" t="s">
        <v>293</v>
      </c>
      <c r="H166" s="220" t="s">
        <v>294</v>
      </c>
      <c r="I166" s="196"/>
      <c r="J166" s="214"/>
      <c r="K166" s="252">
        <v>164600</v>
      </c>
      <c r="M166" s="250"/>
    </row>
    <row r="167" ht="13.5" spans="1:13">
      <c r="A167" s="222" t="s">
        <v>205</v>
      </c>
      <c r="B167" s="220">
        <v>274962</v>
      </c>
      <c r="C167" s="224">
        <v>1215996</v>
      </c>
      <c r="D167" s="219" t="s">
        <v>295</v>
      </c>
      <c r="E167" s="220" t="s">
        <v>296</v>
      </c>
      <c r="F167" s="222" t="s">
        <v>297</v>
      </c>
      <c r="G167" s="219" t="s">
        <v>234</v>
      </c>
      <c r="H167" s="220" t="s">
        <v>246</v>
      </c>
      <c r="I167" s="196"/>
      <c r="J167" s="214"/>
      <c r="K167" s="252">
        <v>174200</v>
      </c>
      <c r="M167" s="250"/>
    </row>
    <row r="168" ht="13.5" spans="1:13">
      <c r="A168" s="222" t="s">
        <v>210</v>
      </c>
      <c r="B168" s="220" t="s">
        <v>298</v>
      </c>
      <c r="C168" s="224">
        <v>1222313</v>
      </c>
      <c r="D168" s="219" t="s">
        <v>299</v>
      </c>
      <c r="E168" s="220" t="s">
        <v>296</v>
      </c>
      <c r="F168" s="222" t="s">
        <v>297</v>
      </c>
      <c r="G168" s="219" t="s">
        <v>258</v>
      </c>
      <c r="H168" s="220" t="s">
        <v>300</v>
      </c>
      <c r="I168" s="196"/>
      <c r="J168" s="214"/>
      <c r="K168" s="252">
        <v>187800</v>
      </c>
      <c r="M168" s="250"/>
    </row>
    <row r="169" ht="13.5" spans="1:13">
      <c r="A169" s="222" t="s">
        <v>301</v>
      </c>
      <c r="B169" s="220" t="s">
        <v>302</v>
      </c>
      <c r="C169" s="224">
        <v>1222624</v>
      </c>
      <c r="D169" s="219" t="s">
        <v>303</v>
      </c>
      <c r="E169" s="220" t="s">
        <v>296</v>
      </c>
      <c r="F169" s="222" t="s">
        <v>304</v>
      </c>
      <c r="G169" s="219" t="s">
        <v>164</v>
      </c>
      <c r="H169" s="220" t="s">
        <v>305</v>
      </c>
      <c r="I169" s="196"/>
      <c r="J169" s="214"/>
      <c r="K169" s="252">
        <v>192200</v>
      </c>
      <c r="M169" s="250"/>
    </row>
    <row r="170" ht="13.5" spans="1:13">
      <c r="A170" s="222" t="s">
        <v>306</v>
      </c>
      <c r="B170" s="220" t="s">
        <v>307</v>
      </c>
      <c r="C170" s="224">
        <v>1216338</v>
      </c>
      <c r="D170" s="219" t="s">
        <v>308</v>
      </c>
      <c r="E170" s="220" t="s">
        <v>304</v>
      </c>
      <c r="F170" s="222" t="s">
        <v>297</v>
      </c>
      <c r="G170" s="219" t="s">
        <v>309</v>
      </c>
      <c r="H170" s="220" t="s">
        <v>310</v>
      </c>
      <c r="I170" s="196"/>
      <c r="J170" s="214"/>
      <c r="K170" s="252">
        <v>200000</v>
      </c>
      <c r="M170" s="250"/>
    </row>
    <row r="171" ht="14.25" spans="1:13">
      <c r="A171" s="225"/>
      <c r="B171" s="226"/>
      <c r="C171" s="226"/>
      <c r="D171" s="227"/>
      <c r="E171" s="228" t="s">
        <v>44</v>
      </c>
      <c r="F171" s="229"/>
      <c r="G171" s="230"/>
      <c r="H171" s="231" t="s">
        <v>311</v>
      </c>
      <c r="I171" s="253" t="s">
        <v>312</v>
      </c>
      <c r="J171" s="254"/>
      <c r="K171" s="255">
        <v>-200000</v>
      </c>
      <c r="L171" s="190" t="s">
        <v>313</v>
      </c>
      <c r="M171" s="250"/>
    </row>
    <row r="172" ht="13.5" spans="13:13">
      <c r="M172" s="250"/>
    </row>
    <row r="173" ht="13.5" spans="1:13">
      <c r="A173" s="142" t="s">
        <v>8</v>
      </c>
      <c r="B173" s="142" t="s">
        <v>9</v>
      </c>
      <c r="C173" s="143" t="s">
        <v>10</v>
      </c>
      <c r="D173" s="143" t="s">
        <v>11</v>
      </c>
      <c r="E173" s="143" t="s">
        <v>12</v>
      </c>
      <c r="F173" s="144" t="s">
        <v>13</v>
      </c>
      <c r="G173" s="171" t="s">
        <v>14</v>
      </c>
      <c r="H173" s="172"/>
      <c r="I173" s="142" t="s">
        <v>15</v>
      </c>
      <c r="J173" s="143" t="s">
        <v>16</v>
      </c>
      <c r="K173" s="142" t="s">
        <v>17</v>
      </c>
      <c r="M173" s="250"/>
    </row>
    <row r="174" ht="13.5" spans="1:13">
      <c r="A174" s="147"/>
      <c r="B174" s="147"/>
      <c r="C174" s="148"/>
      <c r="D174" s="147"/>
      <c r="E174" s="149"/>
      <c r="F174" s="149"/>
      <c r="G174" s="147"/>
      <c r="H174" s="148"/>
      <c r="I174" s="193"/>
      <c r="J174" s="148"/>
      <c r="K174" s="256" t="s">
        <v>118</v>
      </c>
      <c r="M174" s="250"/>
    </row>
    <row r="175" ht="13.5" spans="1:13">
      <c r="A175" s="222" t="s">
        <v>119</v>
      </c>
      <c r="B175" s="220" t="s">
        <v>314</v>
      </c>
      <c r="C175" s="224">
        <v>1218160</v>
      </c>
      <c r="D175" s="219" t="s">
        <v>315</v>
      </c>
      <c r="E175" s="220" t="s">
        <v>280</v>
      </c>
      <c r="F175" s="220" t="s">
        <v>281</v>
      </c>
      <c r="G175" s="219" t="s">
        <v>225</v>
      </c>
      <c r="H175" s="232">
        <v>10800</v>
      </c>
      <c r="I175" s="193"/>
      <c r="J175" s="257"/>
      <c r="K175" s="258">
        <f t="shared" ref="K175:K191" si="1">K174+H175</f>
        <v>10800</v>
      </c>
      <c r="M175" s="250"/>
    </row>
    <row r="176" ht="13.5" spans="1:13">
      <c r="A176" s="222" t="s">
        <v>127</v>
      </c>
      <c r="B176" s="220" t="s">
        <v>316</v>
      </c>
      <c r="C176" s="224">
        <v>1225216</v>
      </c>
      <c r="D176" s="219" t="s">
        <v>317</v>
      </c>
      <c r="E176" s="220" t="s">
        <v>289</v>
      </c>
      <c r="F176" s="220" t="s">
        <v>318</v>
      </c>
      <c r="G176" s="219" t="s">
        <v>225</v>
      </c>
      <c r="H176" s="232">
        <v>16000</v>
      </c>
      <c r="I176" s="196"/>
      <c r="J176" s="259"/>
      <c r="K176" s="260">
        <f t="shared" si="1"/>
        <v>26800</v>
      </c>
      <c r="M176" s="250"/>
    </row>
    <row r="177" ht="13.5" spans="1:13">
      <c r="A177" s="222" t="s">
        <v>134</v>
      </c>
      <c r="B177" s="220" t="s">
        <v>319</v>
      </c>
      <c r="C177" s="224">
        <v>1224371</v>
      </c>
      <c r="D177" s="219" t="s">
        <v>320</v>
      </c>
      <c r="E177" s="220" t="s">
        <v>321</v>
      </c>
      <c r="F177" s="220" t="s">
        <v>304</v>
      </c>
      <c r="G177" s="219" t="s">
        <v>322</v>
      </c>
      <c r="H177" s="232">
        <v>10800</v>
      </c>
      <c r="I177" s="196"/>
      <c r="J177" s="259"/>
      <c r="K177" s="260">
        <f t="shared" si="1"/>
        <v>37600</v>
      </c>
      <c r="M177" s="250"/>
    </row>
    <row r="178" ht="13.5" spans="1:13">
      <c r="A178" s="222" t="s">
        <v>174</v>
      </c>
      <c r="B178" s="220" t="s">
        <v>323</v>
      </c>
      <c r="C178" s="224">
        <v>1222185</v>
      </c>
      <c r="D178" s="219" t="s">
        <v>324</v>
      </c>
      <c r="E178" s="220" t="s">
        <v>304</v>
      </c>
      <c r="F178" s="220" t="s">
        <v>325</v>
      </c>
      <c r="G178" s="219" t="s">
        <v>225</v>
      </c>
      <c r="H178" s="232">
        <v>12800</v>
      </c>
      <c r="I178" s="196"/>
      <c r="J178" s="259"/>
      <c r="K178" s="260">
        <f t="shared" si="1"/>
        <v>50400</v>
      </c>
      <c r="M178" s="250"/>
    </row>
    <row r="179" ht="13.5" spans="1:13">
      <c r="A179" s="222" t="s">
        <v>178</v>
      </c>
      <c r="B179" s="220" t="s">
        <v>326</v>
      </c>
      <c r="C179" s="224">
        <v>1224783</v>
      </c>
      <c r="D179" s="219" t="s">
        <v>327</v>
      </c>
      <c r="E179" s="220" t="s">
        <v>304</v>
      </c>
      <c r="F179" s="220" t="s">
        <v>328</v>
      </c>
      <c r="G179" s="219" t="s">
        <v>329</v>
      </c>
      <c r="H179" s="232">
        <v>3900</v>
      </c>
      <c r="I179" s="196"/>
      <c r="J179" s="259"/>
      <c r="K179" s="260">
        <f t="shared" si="1"/>
        <v>54300</v>
      </c>
      <c r="M179" s="250"/>
    </row>
    <row r="180" ht="13.5" spans="1:13">
      <c r="A180" s="222" t="s">
        <v>182</v>
      </c>
      <c r="B180" s="220" t="s">
        <v>330</v>
      </c>
      <c r="C180" s="224">
        <v>1225590</v>
      </c>
      <c r="D180" s="219" t="s">
        <v>331</v>
      </c>
      <c r="E180" s="220" t="s">
        <v>328</v>
      </c>
      <c r="F180" s="220" t="s">
        <v>332</v>
      </c>
      <c r="G180" s="219" t="s">
        <v>115</v>
      </c>
      <c r="H180" s="232">
        <v>32000</v>
      </c>
      <c r="I180" s="196"/>
      <c r="J180" s="259"/>
      <c r="K180" s="260">
        <f t="shared" si="1"/>
        <v>86300</v>
      </c>
      <c r="M180" s="250"/>
    </row>
    <row r="181" ht="13.5" spans="1:13">
      <c r="A181" s="222" t="s">
        <v>185</v>
      </c>
      <c r="B181" s="220" t="s">
        <v>333</v>
      </c>
      <c r="C181" s="224">
        <v>1223496</v>
      </c>
      <c r="D181" s="219" t="s">
        <v>334</v>
      </c>
      <c r="E181" s="220" t="s">
        <v>335</v>
      </c>
      <c r="F181" s="220" t="s">
        <v>336</v>
      </c>
      <c r="G181" s="219" t="s">
        <v>225</v>
      </c>
      <c r="H181" s="232">
        <v>6400</v>
      </c>
      <c r="I181" s="196"/>
      <c r="J181" s="259"/>
      <c r="K181" s="260">
        <f t="shared" si="1"/>
        <v>92700</v>
      </c>
      <c r="M181" s="250"/>
    </row>
    <row r="182" ht="13.5" spans="1:13">
      <c r="A182" s="222" t="s">
        <v>189</v>
      </c>
      <c r="B182" s="220" t="s">
        <v>337</v>
      </c>
      <c r="C182" s="224">
        <v>1224036</v>
      </c>
      <c r="D182" s="219" t="s">
        <v>338</v>
      </c>
      <c r="E182" s="220" t="s">
        <v>335</v>
      </c>
      <c r="F182" s="220" t="s">
        <v>339</v>
      </c>
      <c r="G182" s="219" t="s">
        <v>329</v>
      </c>
      <c r="H182" s="232">
        <v>35100</v>
      </c>
      <c r="I182" s="196"/>
      <c r="J182" s="259"/>
      <c r="K182" s="260">
        <f t="shared" si="1"/>
        <v>127800</v>
      </c>
      <c r="M182" s="250"/>
    </row>
    <row r="183" ht="13.5" spans="1:13">
      <c r="A183" s="222" t="s">
        <v>193</v>
      </c>
      <c r="B183" s="220" t="s">
        <v>340</v>
      </c>
      <c r="C183" s="224">
        <v>1224087</v>
      </c>
      <c r="D183" s="219" t="s">
        <v>341</v>
      </c>
      <c r="E183" s="220" t="s">
        <v>325</v>
      </c>
      <c r="F183" s="220" t="s">
        <v>342</v>
      </c>
      <c r="G183" s="219" t="s">
        <v>343</v>
      </c>
      <c r="H183" s="232">
        <v>7200</v>
      </c>
      <c r="I183" s="196"/>
      <c r="J183" s="259"/>
      <c r="K183" s="260">
        <f t="shared" si="1"/>
        <v>135000</v>
      </c>
      <c r="M183" s="250"/>
    </row>
    <row r="184" ht="13.5" spans="1:13">
      <c r="A184" s="222" t="s">
        <v>196</v>
      </c>
      <c r="B184" s="220" t="s">
        <v>344</v>
      </c>
      <c r="C184" s="224">
        <v>1217008</v>
      </c>
      <c r="D184" s="219" t="s">
        <v>345</v>
      </c>
      <c r="E184" s="220" t="s">
        <v>336</v>
      </c>
      <c r="F184" s="220" t="s">
        <v>346</v>
      </c>
      <c r="G184" s="219" t="s">
        <v>322</v>
      </c>
      <c r="H184" s="232">
        <v>13500</v>
      </c>
      <c r="I184" s="196"/>
      <c r="J184" s="259"/>
      <c r="K184" s="260">
        <f t="shared" si="1"/>
        <v>148500</v>
      </c>
      <c r="M184" s="250"/>
    </row>
    <row r="185" ht="13.5" spans="1:13">
      <c r="A185" s="222" t="s">
        <v>201</v>
      </c>
      <c r="B185" s="220" t="s">
        <v>347</v>
      </c>
      <c r="C185" s="224">
        <v>1214899</v>
      </c>
      <c r="D185" s="219" t="s">
        <v>348</v>
      </c>
      <c r="E185" s="220" t="s">
        <v>332</v>
      </c>
      <c r="F185" s="220" t="s">
        <v>349</v>
      </c>
      <c r="G185" s="219" t="s">
        <v>350</v>
      </c>
      <c r="H185" s="232">
        <v>10800</v>
      </c>
      <c r="I185" s="196"/>
      <c r="J185" s="259"/>
      <c r="K185" s="260">
        <f t="shared" si="1"/>
        <v>159300</v>
      </c>
      <c r="M185" s="250"/>
    </row>
    <row r="186" ht="13.5" spans="1:13">
      <c r="A186" s="222" t="s">
        <v>205</v>
      </c>
      <c r="B186" s="220" t="s">
        <v>351</v>
      </c>
      <c r="C186" s="224">
        <v>1221075</v>
      </c>
      <c r="D186" s="219" t="s">
        <v>352</v>
      </c>
      <c r="E186" s="220" t="s">
        <v>332</v>
      </c>
      <c r="F186" s="220" t="s">
        <v>349</v>
      </c>
      <c r="G186" s="219" t="s">
        <v>225</v>
      </c>
      <c r="H186" s="232">
        <v>6400</v>
      </c>
      <c r="I186" s="196"/>
      <c r="J186" s="259"/>
      <c r="K186" s="260">
        <f t="shared" si="1"/>
        <v>165700</v>
      </c>
      <c r="M186" s="250"/>
    </row>
    <row r="187" ht="13.5" spans="1:13">
      <c r="A187" s="222" t="s">
        <v>210</v>
      </c>
      <c r="B187" s="220" t="s">
        <v>353</v>
      </c>
      <c r="C187" s="224">
        <v>1217880</v>
      </c>
      <c r="D187" s="219" t="s">
        <v>354</v>
      </c>
      <c r="E187" s="220" t="s">
        <v>342</v>
      </c>
      <c r="F187" s="220" t="s">
        <v>355</v>
      </c>
      <c r="G187" s="219" t="s">
        <v>168</v>
      </c>
      <c r="H187" s="232">
        <v>21600</v>
      </c>
      <c r="I187" s="196"/>
      <c r="J187" s="259"/>
      <c r="K187" s="260">
        <f t="shared" si="1"/>
        <v>187300</v>
      </c>
      <c r="M187" s="250"/>
    </row>
    <row r="188" ht="13.5" spans="1:13">
      <c r="A188" s="222" t="s">
        <v>301</v>
      </c>
      <c r="B188" s="220" t="s">
        <v>356</v>
      </c>
      <c r="C188" s="224">
        <v>1224575</v>
      </c>
      <c r="D188" s="219" t="s">
        <v>357</v>
      </c>
      <c r="E188" s="220" t="s">
        <v>342</v>
      </c>
      <c r="F188" s="220" t="s">
        <v>355</v>
      </c>
      <c r="G188" s="219" t="s">
        <v>225</v>
      </c>
      <c r="H188" s="232">
        <v>12800</v>
      </c>
      <c r="I188" s="196"/>
      <c r="J188" s="259"/>
      <c r="K188" s="260">
        <f t="shared" si="1"/>
        <v>200100</v>
      </c>
      <c r="M188" s="250"/>
    </row>
    <row r="189" ht="12.75" spans="1:13">
      <c r="A189" s="233" t="s">
        <v>358</v>
      </c>
      <c r="B189" s="234" t="s">
        <v>359</v>
      </c>
      <c r="C189" s="235">
        <v>1223664</v>
      </c>
      <c r="D189" s="236" t="s">
        <v>360</v>
      </c>
      <c r="E189" s="234" t="s">
        <v>349</v>
      </c>
      <c r="F189" s="234" t="s">
        <v>346</v>
      </c>
      <c r="G189" s="236" t="s">
        <v>258</v>
      </c>
      <c r="H189" s="237">
        <v>6800</v>
      </c>
      <c r="I189" s="196"/>
      <c r="J189" s="259"/>
      <c r="K189" s="260">
        <f t="shared" si="1"/>
        <v>206900</v>
      </c>
      <c r="M189" s="250"/>
    </row>
    <row r="190" ht="12.75" spans="1:13">
      <c r="A190" s="167"/>
      <c r="B190" s="167"/>
      <c r="C190" s="167"/>
      <c r="D190" s="167"/>
      <c r="E190" s="238" t="s">
        <v>44</v>
      </c>
      <c r="F190" s="239"/>
      <c r="G190" s="239"/>
      <c r="H190" s="240">
        <f>SUM(H175:H189)</f>
        <v>206900</v>
      </c>
      <c r="I190" s="261"/>
      <c r="J190" s="67"/>
      <c r="K190" s="262">
        <f>-H190</f>
        <v>-206900</v>
      </c>
      <c r="M190" s="250"/>
    </row>
    <row r="191" ht="12.75" spans="1:13">
      <c r="A191" s="241"/>
      <c r="B191" s="241"/>
      <c r="C191" s="242"/>
      <c r="D191" s="241"/>
      <c r="E191" s="241"/>
      <c r="F191" s="241"/>
      <c r="G191" s="241"/>
      <c r="H191" s="243" t="s">
        <v>361</v>
      </c>
      <c r="I191" s="261"/>
      <c r="J191" s="67"/>
      <c r="K191" s="262">
        <v>218900</v>
      </c>
      <c r="M191" s="250"/>
    </row>
    <row r="192" ht="14.25" spans="1:13">
      <c r="A192" s="241"/>
      <c r="B192" s="241"/>
      <c r="C192" s="242"/>
      <c r="D192" s="241"/>
      <c r="E192" s="241"/>
      <c r="F192" s="241"/>
      <c r="G192" s="241"/>
      <c r="H192" s="244"/>
      <c r="I192" s="246" t="s">
        <v>312</v>
      </c>
      <c r="J192" s="263"/>
      <c r="K192" s="264">
        <f>K190+K191</f>
        <v>12000</v>
      </c>
      <c r="L192" s="190" t="s">
        <v>362</v>
      </c>
      <c r="M192" s="250"/>
    </row>
    <row r="193" ht="13.5" spans="13:13">
      <c r="M193" s="250"/>
    </row>
    <row r="194" ht="13.5" spans="1:13">
      <c r="A194" s="142" t="s">
        <v>8</v>
      </c>
      <c r="B194" s="142" t="s">
        <v>9</v>
      </c>
      <c r="C194" s="143" t="s">
        <v>10</v>
      </c>
      <c r="D194" s="143" t="s">
        <v>11</v>
      </c>
      <c r="E194" s="143" t="s">
        <v>12</v>
      </c>
      <c r="F194" s="144" t="s">
        <v>13</v>
      </c>
      <c r="G194" s="171" t="s">
        <v>14</v>
      </c>
      <c r="H194" s="172"/>
      <c r="I194" s="142" t="s">
        <v>15</v>
      </c>
      <c r="J194" s="143" t="s">
        <v>16</v>
      </c>
      <c r="K194" s="142" t="s">
        <v>17</v>
      </c>
      <c r="M194" s="250"/>
    </row>
    <row r="195" ht="13.5" spans="1:13">
      <c r="A195" s="147"/>
      <c r="B195" s="147"/>
      <c r="C195" s="148"/>
      <c r="D195" s="147"/>
      <c r="E195" s="149"/>
      <c r="F195" s="149"/>
      <c r="G195" s="147"/>
      <c r="H195" s="148"/>
      <c r="I195" s="147"/>
      <c r="J195" s="147"/>
      <c r="K195" s="221">
        <f>K192</f>
        <v>12000</v>
      </c>
      <c r="M195" s="250"/>
    </row>
    <row r="196" ht="13.5" spans="1:13">
      <c r="A196" s="222" t="s">
        <v>363</v>
      </c>
      <c r="B196" s="220" t="s">
        <v>364</v>
      </c>
      <c r="C196" s="224">
        <v>1223692</v>
      </c>
      <c r="D196" s="219" t="s">
        <v>365</v>
      </c>
      <c r="E196" s="220" t="s">
        <v>366</v>
      </c>
      <c r="F196" s="220" t="s">
        <v>339</v>
      </c>
      <c r="G196" s="219" t="s">
        <v>234</v>
      </c>
      <c r="H196" s="265">
        <v>2400</v>
      </c>
      <c r="I196" s="269"/>
      <c r="J196" s="270"/>
      <c r="K196" s="271">
        <f t="shared" ref="K196:K202" si="2">K195-H196</f>
        <v>9600</v>
      </c>
      <c r="M196" s="250"/>
    </row>
    <row r="197" ht="13.5" spans="1:13">
      <c r="A197" s="222" t="s">
        <v>119</v>
      </c>
      <c r="B197" s="220" t="s">
        <v>367</v>
      </c>
      <c r="C197" s="224">
        <v>1227016</v>
      </c>
      <c r="D197" s="219" t="s">
        <v>368</v>
      </c>
      <c r="E197" s="220" t="s">
        <v>292</v>
      </c>
      <c r="F197" s="220" t="s">
        <v>369</v>
      </c>
      <c r="G197" s="219" t="s">
        <v>322</v>
      </c>
      <c r="H197" s="265">
        <v>8100</v>
      </c>
      <c r="I197" s="272"/>
      <c r="J197" s="273"/>
      <c r="K197" s="274">
        <f t="shared" si="2"/>
        <v>1500</v>
      </c>
      <c r="M197" s="250"/>
    </row>
    <row r="198" ht="13.5" spans="1:13">
      <c r="A198" s="222" t="s">
        <v>127</v>
      </c>
      <c r="B198" s="220" t="s">
        <v>370</v>
      </c>
      <c r="C198" s="224">
        <v>1226847</v>
      </c>
      <c r="D198" s="219" t="s">
        <v>371</v>
      </c>
      <c r="E198" s="220" t="s">
        <v>321</v>
      </c>
      <c r="F198" s="220" t="s">
        <v>304</v>
      </c>
      <c r="G198" s="219" t="s">
        <v>322</v>
      </c>
      <c r="H198" s="265">
        <v>10800</v>
      </c>
      <c r="I198" s="275"/>
      <c r="J198" s="276"/>
      <c r="K198" s="274">
        <f t="shared" si="2"/>
        <v>-9300</v>
      </c>
      <c r="M198" s="250"/>
    </row>
    <row r="199" ht="13.5" spans="1:13">
      <c r="A199" s="222" t="s">
        <v>134</v>
      </c>
      <c r="B199" s="220" t="s">
        <v>372</v>
      </c>
      <c r="C199" s="224">
        <v>1228535</v>
      </c>
      <c r="D199" s="219" t="s">
        <v>373</v>
      </c>
      <c r="E199" s="220" t="s">
        <v>321</v>
      </c>
      <c r="F199" s="220" t="s">
        <v>296</v>
      </c>
      <c r="G199" s="219" t="s">
        <v>374</v>
      </c>
      <c r="H199" s="265">
        <v>6600</v>
      </c>
      <c r="I199" s="277"/>
      <c r="J199" s="276"/>
      <c r="K199" s="274">
        <f t="shared" si="2"/>
        <v>-15900</v>
      </c>
      <c r="M199" s="250"/>
    </row>
    <row r="200" ht="13.5" spans="1:13">
      <c r="A200" s="222" t="s">
        <v>174</v>
      </c>
      <c r="B200" s="220" t="s">
        <v>375</v>
      </c>
      <c r="C200" s="224">
        <v>1229096</v>
      </c>
      <c r="D200" s="219" t="s">
        <v>376</v>
      </c>
      <c r="E200" s="220" t="s">
        <v>296</v>
      </c>
      <c r="F200" s="220" t="s">
        <v>377</v>
      </c>
      <c r="G200" s="219" t="s">
        <v>374</v>
      </c>
      <c r="H200" s="265">
        <v>3300</v>
      </c>
      <c r="I200" s="275"/>
      <c r="J200" s="276"/>
      <c r="K200" s="274">
        <f t="shared" si="2"/>
        <v>-19200</v>
      </c>
      <c r="M200" s="250"/>
    </row>
    <row r="201" ht="13.5" spans="1:13">
      <c r="A201" s="222" t="s">
        <v>178</v>
      </c>
      <c r="B201" s="220" t="s">
        <v>378</v>
      </c>
      <c r="C201" s="224">
        <v>1218483</v>
      </c>
      <c r="D201" s="219" t="s">
        <v>379</v>
      </c>
      <c r="E201" s="220" t="s">
        <v>355</v>
      </c>
      <c r="F201" s="220" t="s">
        <v>339</v>
      </c>
      <c r="G201" s="219" t="s">
        <v>343</v>
      </c>
      <c r="H201" s="265">
        <v>2400</v>
      </c>
      <c r="I201" s="196"/>
      <c r="J201" s="196"/>
      <c r="K201" s="274">
        <f t="shared" si="2"/>
        <v>-21600</v>
      </c>
      <c r="M201" s="250"/>
    </row>
    <row r="202" ht="13.5" spans="1:13">
      <c r="A202" s="222" t="s">
        <v>182</v>
      </c>
      <c r="B202" s="220" t="s">
        <v>380</v>
      </c>
      <c r="C202" s="224">
        <v>1218480</v>
      </c>
      <c r="D202" s="219" t="s">
        <v>381</v>
      </c>
      <c r="E202" s="220" t="s">
        <v>355</v>
      </c>
      <c r="F202" s="220" t="s">
        <v>339</v>
      </c>
      <c r="G202" s="219" t="s">
        <v>343</v>
      </c>
      <c r="H202" s="265">
        <v>2400</v>
      </c>
      <c r="I202" s="196"/>
      <c r="J202" s="196"/>
      <c r="K202" s="274">
        <f t="shared" si="2"/>
        <v>-24000</v>
      </c>
      <c r="M202" s="250"/>
    </row>
    <row r="203" ht="13.5" spans="1:13">
      <c r="A203" s="222" t="s">
        <v>185</v>
      </c>
      <c r="B203" s="220" t="s">
        <v>382</v>
      </c>
      <c r="C203" s="224">
        <v>1216467</v>
      </c>
      <c r="D203" s="219" t="s">
        <v>383</v>
      </c>
      <c r="E203" s="220" t="s">
        <v>346</v>
      </c>
      <c r="F203" s="220" t="s">
        <v>339</v>
      </c>
      <c r="G203" s="219" t="s">
        <v>322</v>
      </c>
      <c r="H203" s="265">
        <v>5400</v>
      </c>
      <c r="I203" s="196"/>
      <c r="J203" s="196"/>
      <c r="K203" s="274">
        <f t="shared" ref="K203:K224" si="3">K202-H203</f>
        <v>-29400</v>
      </c>
      <c r="M203" s="250"/>
    </row>
    <row r="204" ht="13.5" spans="1:13">
      <c r="A204" s="222" t="s">
        <v>189</v>
      </c>
      <c r="B204" s="220" t="s">
        <v>384</v>
      </c>
      <c r="C204" s="224">
        <v>1221461</v>
      </c>
      <c r="D204" s="219" t="s">
        <v>385</v>
      </c>
      <c r="E204" s="220" t="s">
        <v>355</v>
      </c>
      <c r="F204" s="220" t="s">
        <v>386</v>
      </c>
      <c r="G204" s="219" t="s">
        <v>343</v>
      </c>
      <c r="H204" s="265">
        <v>9600</v>
      </c>
      <c r="I204" s="196"/>
      <c r="J204" s="196"/>
      <c r="K204" s="274">
        <f t="shared" si="3"/>
        <v>-39000</v>
      </c>
      <c r="M204" s="250"/>
    </row>
    <row r="205" ht="13.5" spans="1:13">
      <c r="A205" s="222" t="s">
        <v>193</v>
      </c>
      <c r="B205" s="220" t="s">
        <v>387</v>
      </c>
      <c r="C205" s="224">
        <v>1225473</v>
      </c>
      <c r="D205" s="219" t="s">
        <v>388</v>
      </c>
      <c r="E205" s="220" t="s">
        <v>355</v>
      </c>
      <c r="F205" s="220" t="s">
        <v>389</v>
      </c>
      <c r="G205" s="219" t="s">
        <v>329</v>
      </c>
      <c r="H205" s="265">
        <v>7800</v>
      </c>
      <c r="I205" s="196"/>
      <c r="J205" s="196"/>
      <c r="K205" s="274">
        <f t="shared" si="3"/>
        <v>-46800</v>
      </c>
      <c r="M205" s="250"/>
    </row>
    <row r="206" ht="13.5" spans="1:13">
      <c r="A206" s="222" t="s">
        <v>196</v>
      </c>
      <c r="B206" s="220" t="s">
        <v>390</v>
      </c>
      <c r="C206" s="224">
        <v>1218481</v>
      </c>
      <c r="D206" s="219" t="s">
        <v>391</v>
      </c>
      <c r="E206" s="220" t="s">
        <v>339</v>
      </c>
      <c r="F206" s="220" t="s">
        <v>392</v>
      </c>
      <c r="G206" s="219" t="s">
        <v>343</v>
      </c>
      <c r="H206" s="265">
        <v>4800</v>
      </c>
      <c r="I206" s="196"/>
      <c r="J206" s="196"/>
      <c r="K206" s="274">
        <f t="shared" si="3"/>
        <v>-51600</v>
      </c>
      <c r="M206" s="250"/>
    </row>
    <row r="207" ht="13.5" spans="1:13">
      <c r="A207" s="222" t="s">
        <v>201</v>
      </c>
      <c r="B207" s="220" t="s">
        <v>393</v>
      </c>
      <c r="C207" s="224">
        <v>1220761</v>
      </c>
      <c r="D207" s="219" t="s">
        <v>394</v>
      </c>
      <c r="E207" s="220" t="s">
        <v>389</v>
      </c>
      <c r="F207" s="220" t="s">
        <v>395</v>
      </c>
      <c r="G207" s="219" t="s">
        <v>343</v>
      </c>
      <c r="H207" s="265">
        <v>7200</v>
      </c>
      <c r="I207" s="196"/>
      <c r="J207" s="196"/>
      <c r="K207" s="274">
        <f t="shared" si="3"/>
        <v>-58800</v>
      </c>
      <c r="M207" s="250"/>
    </row>
    <row r="208" ht="13.5" spans="1:13">
      <c r="A208" s="222" t="s">
        <v>205</v>
      </c>
      <c r="B208" s="220" t="s">
        <v>396</v>
      </c>
      <c r="C208" s="224">
        <v>1223730</v>
      </c>
      <c r="D208" s="219" t="s">
        <v>397</v>
      </c>
      <c r="E208" s="220" t="s">
        <v>389</v>
      </c>
      <c r="F208" s="220" t="s">
        <v>392</v>
      </c>
      <c r="G208" s="219" t="s">
        <v>343</v>
      </c>
      <c r="H208" s="265">
        <v>2400</v>
      </c>
      <c r="I208" s="196"/>
      <c r="J208" s="196"/>
      <c r="K208" s="274">
        <f t="shared" si="3"/>
        <v>-61200</v>
      </c>
      <c r="M208" s="250"/>
    </row>
    <row r="209" ht="13.5" spans="1:13">
      <c r="A209" s="222" t="s">
        <v>210</v>
      </c>
      <c r="B209" s="220" t="s">
        <v>398</v>
      </c>
      <c r="C209" s="224">
        <v>1223947</v>
      </c>
      <c r="D209" s="219" t="s">
        <v>399</v>
      </c>
      <c r="E209" s="220" t="s">
        <v>389</v>
      </c>
      <c r="F209" s="220" t="s">
        <v>395</v>
      </c>
      <c r="G209" s="219" t="s">
        <v>343</v>
      </c>
      <c r="H209" s="265">
        <v>7200</v>
      </c>
      <c r="I209" s="196"/>
      <c r="J209" s="196"/>
      <c r="K209" s="274">
        <f t="shared" si="3"/>
        <v>-68400</v>
      </c>
      <c r="M209" s="250"/>
    </row>
    <row r="210" ht="13.5" spans="1:13">
      <c r="A210" s="222" t="s">
        <v>301</v>
      </c>
      <c r="B210" s="220" t="s">
        <v>400</v>
      </c>
      <c r="C210" s="224">
        <v>1225210</v>
      </c>
      <c r="D210" s="219" t="s">
        <v>401</v>
      </c>
      <c r="E210" s="220" t="s">
        <v>339</v>
      </c>
      <c r="F210" s="220" t="s">
        <v>392</v>
      </c>
      <c r="G210" s="219" t="s">
        <v>322</v>
      </c>
      <c r="H210" s="265">
        <v>5400</v>
      </c>
      <c r="I210" s="196"/>
      <c r="J210" s="196"/>
      <c r="K210" s="274">
        <f t="shared" si="3"/>
        <v>-73800</v>
      </c>
      <c r="M210" s="250"/>
    </row>
    <row r="211" ht="13.5" spans="1:13">
      <c r="A211" s="222" t="s">
        <v>306</v>
      </c>
      <c r="B211" s="220" t="s">
        <v>402</v>
      </c>
      <c r="C211" s="224">
        <v>1225413</v>
      </c>
      <c r="D211" s="219" t="s">
        <v>403</v>
      </c>
      <c r="E211" s="220" t="s">
        <v>389</v>
      </c>
      <c r="F211" s="220" t="s">
        <v>392</v>
      </c>
      <c r="G211" s="219" t="s">
        <v>322</v>
      </c>
      <c r="H211" s="265">
        <v>2700</v>
      </c>
      <c r="I211" s="196"/>
      <c r="J211" s="196"/>
      <c r="K211" s="274">
        <f t="shared" si="3"/>
        <v>-76500</v>
      </c>
      <c r="M211" s="250"/>
    </row>
    <row r="212" ht="13.5" spans="1:13">
      <c r="A212" s="222" t="s">
        <v>404</v>
      </c>
      <c r="B212" s="220" t="s">
        <v>405</v>
      </c>
      <c r="C212" s="224">
        <v>1224776</v>
      </c>
      <c r="D212" s="219" t="s">
        <v>406</v>
      </c>
      <c r="E212" s="220" t="s">
        <v>386</v>
      </c>
      <c r="F212" s="220" t="s">
        <v>407</v>
      </c>
      <c r="G212" s="219" t="s">
        <v>343</v>
      </c>
      <c r="H212" s="265">
        <v>7200</v>
      </c>
      <c r="I212" s="196"/>
      <c r="J212" s="196"/>
      <c r="K212" s="274">
        <f t="shared" si="3"/>
        <v>-83700</v>
      </c>
      <c r="M212" s="250"/>
    </row>
    <row r="213" ht="13.5" spans="1:13">
      <c r="A213" s="222" t="s">
        <v>408</v>
      </c>
      <c r="B213" s="220" t="s">
        <v>409</v>
      </c>
      <c r="C213" s="224">
        <v>1229082</v>
      </c>
      <c r="D213" s="219" t="s">
        <v>410</v>
      </c>
      <c r="E213" s="220" t="s">
        <v>386</v>
      </c>
      <c r="F213" s="220" t="s">
        <v>411</v>
      </c>
      <c r="G213" s="219" t="s">
        <v>412</v>
      </c>
      <c r="H213" s="265">
        <v>14000</v>
      </c>
      <c r="I213" s="196"/>
      <c r="J213" s="196"/>
      <c r="K213" s="274">
        <f t="shared" si="3"/>
        <v>-97700</v>
      </c>
      <c r="M213" s="250"/>
    </row>
    <row r="214" ht="13.5" spans="1:13">
      <c r="A214" s="222" t="s">
        <v>413</v>
      </c>
      <c r="B214" s="220" t="s">
        <v>414</v>
      </c>
      <c r="C214" s="224">
        <v>1222348</v>
      </c>
      <c r="D214" s="219" t="s">
        <v>415</v>
      </c>
      <c r="E214" s="220" t="s">
        <v>395</v>
      </c>
      <c r="F214" s="220" t="s">
        <v>416</v>
      </c>
      <c r="G214" s="219" t="s">
        <v>417</v>
      </c>
      <c r="H214" s="265">
        <v>23800</v>
      </c>
      <c r="I214" s="196"/>
      <c r="J214" s="196"/>
      <c r="K214" s="274">
        <f t="shared" si="3"/>
        <v>-121500</v>
      </c>
      <c r="M214" s="250"/>
    </row>
    <row r="215" ht="13.5" spans="1:13">
      <c r="A215" s="222" t="s">
        <v>418</v>
      </c>
      <c r="B215" s="220" t="s">
        <v>419</v>
      </c>
      <c r="C215" s="224">
        <v>1228285</v>
      </c>
      <c r="D215" s="219" t="s">
        <v>420</v>
      </c>
      <c r="E215" s="220" t="s">
        <v>421</v>
      </c>
      <c r="F215" s="220" t="s">
        <v>411</v>
      </c>
      <c r="G215" s="219" t="s">
        <v>374</v>
      </c>
      <c r="H215" s="265">
        <v>6600</v>
      </c>
      <c r="I215" s="196"/>
      <c r="J215" s="196"/>
      <c r="K215" s="274">
        <f t="shared" si="3"/>
        <v>-128100</v>
      </c>
      <c r="M215" s="250"/>
    </row>
    <row r="216" ht="13.5" spans="1:13">
      <c r="A216" s="222" t="s">
        <v>422</v>
      </c>
      <c r="B216" s="220" t="s">
        <v>423</v>
      </c>
      <c r="C216" s="224">
        <v>1225515</v>
      </c>
      <c r="D216" s="219" t="s">
        <v>424</v>
      </c>
      <c r="E216" s="220" t="s">
        <v>407</v>
      </c>
      <c r="F216" s="220" t="s">
        <v>425</v>
      </c>
      <c r="G216" s="219" t="s">
        <v>168</v>
      </c>
      <c r="H216" s="265">
        <v>15000</v>
      </c>
      <c r="I216" s="196"/>
      <c r="J216" s="196"/>
      <c r="K216" s="274">
        <f t="shared" si="3"/>
        <v>-143100</v>
      </c>
      <c r="M216" s="250"/>
    </row>
    <row r="217" ht="13.5" spans="1:13">
      <c r="A217" s="222" t="s">
        <v>426</v>
      </c>
      <c r="B217" s="220" t="s">
        <v>427</v>
      </c>
      <c r="C217" s="224">
        <v>1225516</v>
      </c>
      <c r="D217" s="219" t="s">
        <v>428</v>
      </c>
      <c r="E217" s="220" t="s">
        <v>407</v>
      </c>
      <c r="F217" s="220" t="s">
        <v>425</v>
      </c>
      <c r="G217" s="219" t="s">
        <v>322</v>
      </c>
      <c r="H217" s="265">
        <v>8100</v>
      </c>
      <c r="I217" s="196"/>
      <c r="J217" s="196"/>
      <c r="K217" s="274">
        <f t="shared" si="3"/>
        <v>-151200</v>
      </c>
      <c r="M217" s="250"/>
    </row>
    <row r="218" ht="13.5" spans="1:13">
      <c r="A218" s="222" t="s">
        <v>429</v>
      </c>
      <c r="B218" s="220" t="s">
        <v>430</v>
      </c>
      <c r="C218" s="224">
        <v>1229238</v>
      </c>
      <c r="D218" s="219" t="s">
        <v>431</v>
      </c>
      <c r="E218" s="220" t="s">
        <v>432</v>
      </c>
      <c r="F218" s="220" t="s">
        <v>433</v>
      </c>
      <c r="G218" s="219" t="s">
        <v>322</v>
      </c>
      <c r="H218" s="265">
        <v>8100</v>
      </c>
      <c r="I218" s="196"/>
      <c r="J218" s="196"/>
      <c r="K218" s="274">
        <f t="shared" si="3"/>
        <v>-159300</v>
      </c>
      <c r="M218" s="250"/>
    </row>
    <row r="219" ht="13.5" spans="1:13">
      <c r="A219" s="222" t="s">
        <v>434</v>
      </c>
      <c r="B219" s="220" t="s">
        <v>435</v>
      </c>
      <c r="C219" s="224">
        <v>1223360</v>
      </c>
      <c r="D219" s="219" t="s">
        <v>436</v>
      </c>
      <c r="E219" s="220" t="s">
        <v>437</v>
      </c>
      <c r="F219" s="220" t="s">
        <v>438</v>
      </c>
      <c r="G219" s="219" t="s">
        <v>439</v>
      </c>
      <c r="H219" s="265">
        <v>17600</v>
      </c>
      <c r="I219" s="196"/>
      <c r="J219" s="196"/>
      <c r="K219" s="274">
        <f t="shared" si="3"/>
        <v>-176900</v>
      </c>
      <c r="M219" s="250"/>
    </row>
    <row r="220" ht="13.5" spans="1:13">
      <c r="A220" s="222" t="s">
        <v>440</v>
      </c>
      <c r="B220" s="220" t="s">
        <v>441</v>
      </c>
      <c r="C220" s="224">
        <v>1227999</v>
      </c>
      <c r="D220" s="219" t="s">
        <v>442</v>
      </c>
      <c r="E220" s="220" t="s">
        <v>437</v>
      </c>
      <c r="F220" s="220" t="s">
        <v>443</v>
      </c>
      <c r="G220" s="219" t="s">
        <v>374</v>
      </c>
      <c r="H220" s="265">
        <v>3300</v>
      </c>
      <c r="I220" s="196"/>
      <c r="J220" s="196"/>
      <c r="K220" s="274">
        <f t="shared" si="3"/>
        <v>-180200</v>
      </c>
      <c r="M220" s="250"/>
    </row>
    <row r="221" ht="13.5" spans="1:13">
      <c r="A221" s="222" t="s">
        <v>444</v>
      </c>
      <c r="B221" s="220" t="s">
        <v>445</v>
      </c>
      <c r="C221" s="224">
        <v>1220418</v>
      </c>
      <c r="D221" s="219" t="s">
        <v>446</v>
      </c>
      <c r="E221" s="220" t="s">
        <v>447</v>
      </c>
      <c r="F221" s="220" t="s">
        <v>448</v>
      </c>
      <c r="G221" s="219" t="s">
        <v>449</v>
      </c>
      <c r="H221" s="265">
        <v>14800</v>
      </c>
      <c r="I221" s="196"/>
      <c r="J221" s="196"/>
      <c r="K221" s="274">
        <f t="shared" si="3"/>
        <v>-195000</v>
      </c>
      <c r="M221" s="250"/>
    </row>
    <row r="222" ht="14.25" spans="1:13">
      <c r="A222" s="222" t="s">
        <v>450</v>
      </c>
      <c r="B222" s="220" t="s">
        <v>451</v>
      </c>
      <c r="C222" s="224">
        <v>1224155</v>
      </c>
      <c r="D222" s="219" t="s">
        <v>452</v>
      </c>
      <c r="E222" s="220" t="s">
        <v>453</v>
      </c>
      <c r="F222" s="220" t="s">
        <v>454</v>
      </c>
      <c r="G222" s="219" t="s">
        <v>322</v>
      </c>
      <c r="H222" s="265">
        <v>12600</v>
      </c>
      <c r="I222" s="196"/>
      <c r="J222" s="196"/>
      <c r="K222" s="274">
        <f t="shared" si="3"/>
        <v>-207600</v>
      </c>
      <c r="L222" s="190" t="s">
        <v>455</v>
      </c>
      <c r="M222" s="250"/>
    </row>
    <row r="223" ht="13.5" spans="1:13">
      <c r="A223" s="147"/>
      <c r="B223" s="153"/>
      <c r="C223" s="154"/>
      <c r="D223" s="155"/>
      <c r="E223" s="216" t="s">
        <v>44</v>
      </c>
      <c r="F223" s="217"/>
      <c r="G223" s="218"/>
      <c r="H223" s="266">
        <f>SUM(H196:H222)</f>
        <v>219600</v>
      </c>
      <c r="I223" s="216" t="s">
        <v>312</v>
      </c>
      <c r="J223" s="218"/>
      <c r="K223" s="278"/>
      <c r="M223" s="250"/>
    </row>
    <row r="224" ht="13.5" spans="8:13">
      <c r="H224" s="267" t="s">
        <v>456</v>
      </c>
      <c r="I224" s="279"/>
      <c r="J224" s="280"/>
      <c r="K224" s="281">
        <v>217200</v>
      </c>
      <c r="M224" s="250"/>
    </row>
    <row r="225" ht="13.5" spans="8:13">
      <c r="H225" s="268"/>
      <c r="I225" s="246" t="s">
        <v>312</v>
      </c>
      <c r="J225" s="263"/>
      <c r="K225" s="264">
        <f>K224+K222</f>
        <v>9600</v>
      </c>
      <c r="M225" s="250"/>
    </row>
    <row r="226" ht="12.75"/>
    <row r="227" ht="13.5" spans="1:11">
      <c r="A227" s="142" t="s">
        <v>8</v>
      </c>
      <c r="B227" s="142" t="s">
        <v>9</v>
      </c>
      <c r="C227" s="143" t="s">
        <v>10</v>
      </c>
      <c r="D227" s="143" t="s">
        <v>11</v>
      </c>
      <c r="E227" s="143" t="s">
        <v>12</v>
      </c>
      <c r="F227" s="144" t="s">
        <v>13</v>
      </c>
      <c r="G227" s="171" t="s">
        <v>14</v>
      </c>
      <c r="H227" s="172"/>
      <c r="I227" s="142" t="s">
        <v>15</v>
      </c>
      <c r="J227" s="143" t="s">
        <v>16</v>
      </c>
      <c r="K227" s="142" t="s">
        <v>17</v>
      </c>
    </row>
    <row r="228" ht="13.5" spans="1:11">
      <c r="A228" s="147"/>
      <c r="B228" s="147"/>
      <c r="C228" s="148"/>
      <c r="D228" s="147"/>
      <c r="E228" s="149"/>
      <c r="F228" s="149"/>
      <c r="G228" s="147"/>
      <c r="H228" s="148"/>
      <c r="I228" s="147"/>
      <c r="J228" s="147"/>
      <c r="K228" s="192" t="s">
        <v>118</v>
      </c>
    </row>
    <row r="229" ht="13.5" spans="1:11">
      <c r="A229" s="150" t="s">
        <v>119</v>
      </c>
      <c r="B229" s="151" t="s">
        <v>457</v>
      </c>
      <c r="C229" s="174">
        <v>1231260</v>
      </c>
      <c r="D229" s="152" t="s">
        <v>458</v>
      </c>
      <c r="E229" s="151" t="s">
        <v>392</v>
      </c>
      <c r="F229" s="151" t="s">
        <v>395</v>
      </c>
      <c r="G229" s="152" t="s">
        <v>322</v>
      </c>
      <c r="H229" s="151" t="s">
        <v>459</v>
      </c>
      <c r="I229" s="282">
        <v>9600</v>
      </c>
      <c r="J229" s="273"/>
      <c r="K229" s="195" t="s">
        <v>460</v>
      </c>
    </row>
    <row r="230" ht="13.5" spans="1:11">
      <c r="A230" s="150" t="s">
        <v>127</v>
      </c>
      <c r="B230" s="151" t="s">
        <v>461</v>
      </c>
      <c r="C230" s="174">
        <v>1231259</v>
      </c>
      <c r="D230" s="152" t="s">
        <v>462</v>
      </c>
      <c r="E230" s="151" t="s">
        <v>392</v>
      </c>
      <c r="F230" s="151" t="s">
        <v>395</v>
      </c>
      <c r="G230" s="152" t="s">
        <v>463</v>
      </c>
      <c r="H230" s="151" t="s">
        <v>464</v>
      </c>
      <c r="I230" s="283"/>
      <c r="J230" s="276"/>
      <c r="K230" s="198" t="s">
        <v>465</v>
      </c>
    </row>
    <row r="231" ht="13.5" spans="1:11">
      <c r="A231" s="150" t="s">
        <v>134</v>
      </c>
      <c r="B231" s="151" t="s">
        <v>466</v>
      </c>
      <c r="C231" s="174">
        <v>1231158</v>
      </c>
      <c r="D231" s="152" t="s">
        <v>467</v>
      </c>
      <c r="E231" s="151" t="s">
        <v>421</v>
      </c>
      <c r="F231" s="151" t="s">
        <v>411</v>
      </c>
      <c r="G231" s="152" t="s">
        <v>95</v>
      </c>
      <c r="H231" s="151" t="s">
        <v>468</v>
      </c>
      <c r="I231" s="283"/>
      <c r="J231" s="276"/>
      <c r="K231" s="198" t="s">
        <v>310</v>
      </c>
    </row>
    <row r="232" ht="13.5" spans="1:11">
      <c r="A232" s="150" t="s">
        <v>174</v>
      </c>
      <c r="B232" s="151" t="s">
        <v>469</v>
      </c>
      <c r="C232" s="174">
        <v>1233959</v>
      </c>
      <c r="D232" s="152" t="s">
        <v>470</v>
      </c>
      <c r="E232" s="151" t="s">
        <v>437</v>
      </c>
      <c r="F232" s="151" t="s">
        <v>438</v>
      </c>
      <c r="G232" s="152" t="s">
        <v>471</v>
      </c>
      <c r="H232" s="151" t="s">
        <v>472</v>
      </c>
      <c r="I232" s="283"/>
      <c r="J232" s="276"/>
      <c r="K232" s="198" t="s">
        <v>473</v>
      </c>
    </row>
    <row r="233" ht="13.5" spans="1:11">
      <c r="A233" s="150" t="s">
        <v>178</v>
      </c>
      <c r="B233" s="151" t="s">
        <v>474</v>
      </c>
      <c r="C233" s="174">
        <v>1225529</v>
      </c>
      <c r="D233" s="152" t="s">
        <v>475</v>
      </c>
      <c r="E233" s="151" t="s">
        <v>476</v>
      </c>
      <c r="F233" s="151" t="s">
        <v>477</v>
      </c>
      <c r="G233" s="152" t="s">
        <v>478</v>
      </c>
      <c r="H233" s="151" t="s">
        <v>479</v>
      </c>
      <c r="I233" s="196"/>
      <c r="J233" s="196"/>
      <c r="K233" s="198" t="s">
        <v>480</v>
      </c>
    </row>
    <row r="234" ht="13.5" spans="1:11">
      <c r="A234" s="150" t="s">
        <v>182</v>
      </c>
      <c r="B234" s="151" t="s">
        <v>481</v>
      </c>
      <c r="C234" s="174">
        <v>1225554</v>
      </c>
      <c r="D234" s="152" t="s">
        <v>482</v>
      </c>
      <c r="E234" s="151" t="s">
        <v>476</v>
      </c>
      <c r="F234" s="151" t="s">
        <v>477</v>
      </c>
      <c r="G234" s="152" t="s">
        <v>478</v>
      </c>
      <c r="H234" s="151" t="s">
        <v>479</v>
      </c>
      <c r="I234" s="196"/>
      <c r="J234" s="196"/>
      <c r="K234" s="198" t="s">
        <v>483</v>
      </c>
    </row>
    <row r="235" ht="13.5" spans="1:11">
      <c r="A235" s="150" t="s">
        <v>185</v>
      </c>
      <c r="B235" s="151" t="s">
        <v>484</v>
      </c>
      <c r="C235" s="174">
        <v>1230588</v>
      </c>
      <c r="D235" s="152" t="s">
        <v>485</v>
      </c>
      <c r="E235" s="151" t="s">
        <v>454</v>
      </c>
      <c r="F235" s="151" t="s">
        <v>486</v>
      </c>
      <c r="G235" s="152" t="s">
        <v>487</v>
      </c>
      <c r="H235" s="151" t="s">
        <v>488</v>
      </c>
      <c r="I235" s="196"/>
      <c r="J235" s="196"/>
      <c r="K235" s="198" t="s">
        <v>489</v>
      </c>
    </row>
    <row r="236" ht="13.5" spans="1:11">
      <c r="A236" s="150" t="s">
        <v>189</v>
      </c>
      <c r="B236" s="151" t="s">
        <v>490</v>
      </c>
      <c r="C236" s="174">
        <v>1225008</v>
      </c>
      <c r="D236" s="152" t="s">
        <v>491</v>
      </c>
      <c r="E236" s="151" t="s">
        <v>492</v>
      </c>
      <c r="F236" s="151" t="s">
        <v>493</v>
      </c>
      <c r="G236" s="152" t="s">
        <v>494</v>
      </c>
      <c r="H236" s="151" t="s">
        <v>495</v>
      </c>
      <c r="I236" s="196"/>
      <c r="J236" s="196"/>
      <c r="K236" s="198" t="s">
        <v>496</v>
      </c>
    </row>
    <row r="237" ht="13.5" spans="1:11">
      <c r="A237" s="150" t="s">
        <v>193</v>
      </c>
      <c r="B237" s="151" t="s">
        <v>497</v>
      </c>
      <c r="C237" s="174">
        <v>1235363</v>
      </c>
      <c r="D237" s="152" t="s">
        <v>498</v>
      </c>
      <c r="E237" s="151" t="s">
        <v>499</v>
      </c>
      <c r="F237" s="151" t="s">
        <v>500</v>
      </c>
      <c r="G237" s="152" t="s">
        <v>501</v>
      </c>
      <c r="H237" s="151" t="s">
        <v>502</v>
      </c>
      <c r="I237" s="196"/>
      <c r="J237" s="196"/>
      <c r="K237" s="198" t="s">
        <v>503</v>
      </c>
    </row>
    <row r="238" ht="13.5" spans="1:11">
      <c r="A238" s="150" t="s">
        <v>196</v>
      </c>
      <c r="B238" s="151" t="s">
        <v>504</v>
      </c>
      <c r="C238" s="174">
        <v>1233366</v>
      </c>
      <c r="D238" s="152" t="s">
        <v>505</v>
      </c>
      <c r="E238" s="151" t="s">
        <v>500</v>
      </c>
      <c r="F238" s="151" t="s">
        <v>506</v>
      </c>
      <c r="G238" s="152" t="s">
        <v>507</v>
      </c>
      <c r="H238" s="151" t="s">
        <v>508</v>
      </c>
      <c r="I238" s="196"/>
      <c r="J238" s="196"/>
      <c r="K238" s="198" t="s">
        <v>509</v>
      </c>
    </row>
    <row r="239" ht="13.5" spans="1:11">
      <c r="A239" s="150" t="s">
        <v>201</v>
      </c>
      <c r="B239" s="151" t="s">
        <v>510</v>
      </c>
      <c r="C239" s="174">
        <v>1224997</v>
      </c>
      <c r="D239" s="152" t="s">
        <v>511</v>
      </c>
      <c r="E239" s="151" t="s">
        <v>512</v>
      </c>
      <c r="F239" s="151" t="s">
        <v>513</v>
      </c>
      <c r="G239" s="152" t="s">
        <v>514</v>
      </c>
      <c r="H239" s="151" t="s">
        <v>515</v>
      </c>
      <c r="I239" s="269"/>
      <c r="J239" s="269"/>
      <c r="K239" s="284" t="s">
        <v>516</v>
      </c>
    </row>
    <row r="240" ht="14.25" spans="1:12">
      <c r="A240" s="147"/>
      <c r="B240" s="153"/>
      <c r="C240" s="154"/>
      <c r="D240" s="155"/>
      <c r="E240" s="216" t="s">
        <v>44</v>
      </c>
      <c r="F240" s="217"/>
      <c r="G240" s="218"/>
      <c r="H240" s="159" t="s">
        <v>517</v>
      </c>
      <c r="I240" s="216" t="s">
        <v>215</v>
      </c>
      <c r="J240" s="218"/>
      <c r="K240" s="159" t="s">
        <v>518</v>
      </c>
      <c r="L240" s="190" t="s">
        <v>519</v>
      </c>
    </row>
    <row r="241" ht="12.75"/>
    <row r="242" ht="13.5" spans="1:12">
      <c r="A242" s="142" t="s">
        <v>8</v>
      </c>
      <c r="B242" s="142" t="s">
        <v>9</v>
      </c>
      <c r="C242" s="143" t="s">
        <v>10</v>
      </c>
      <c r="D242" s="143" t="s">
        <v>11</v>
      </c>
      <c r="E242" s="143" t="s">
        <v>12</v>
      </c>
      <c r="F242" s="144" t="s">
        <v>13</v>
      </c>
      <c r="G242" s="171" t="s">
        <v>14</v>
      </c>
      <c r="H242" s="172"/>
      <c r="I242" s="142" t="s">
        <v>15</v>
      </c>
      <c r="J242" s="143" t="s">
        <v>16</v>
      </c>
      <c r="K242" s="160" t="s">
        <v>17</v>
      </c>
      <c r="L242" s="285"/>
    </row>
    <row r="243" ht="13.5" spans="1:12">
      <c r="A243" s="147"/>
      <c r="B243" s="147"/>
      <c r="C243" s="148"/>
      <c r="D243" s="147"/>
      <c r="E243" s="149"/>
      <c r="F243" s="149"/>
      <c r="G243" s="147"/>
      <c r="H243" s="148"/>
      <c r="I243" s="147"/>
      <c r="J243" s="148"/>
      <c r="K243" s="192" t="s">
        <v>118</v>
      </c>
      <c r="L243" s="285"/>
    </row>
    <row r="244" ht="13.5" spans="1:12">
      <c r="A244" s="150" t="s">
        <v>119</v>
      </c>
      <c r="B244" s="151" t="s">
        <v>520</v>
      </c>
      <c r="C244" s="151" t="s">
        <v>521</v>
      </c>
      <c r="D244" s="152" t="s">
        <v>522</v>
      </c>
      <c r="E244" s="151" t="s">
        <v>523</v>
      </c>
      <c r="F244" s="151" t="s">
        <v>443</v>
      </c>
      <c r="G244" s="152" t="s">
        <v>524</v>
      </c>
      <c r="H244" s="151" t="s">
        <v>525</v>
      </c>
      <c r="I244" s="193"/>
      <c r="J244" s="212"/>
      <c r="K244" s="195" t="s">
        <v>525</v>
      </c>
      <c r="L244" s="285"/>
    </row>
    <row r="245" ht="13.5" spans="1:12">
      <c r="A245" s="150" t="s">
        <v>127</v>
      </c>
      <c r="B245" s="151" t="s">
        <v>526</v>
      </c>
      <c r="C245" s="151" t="s">
        <v>527</v>
      </c>
      <c r="D245" s="152" t="s">
        <v>528</v>
      </c>
      <c r="E245" s="151" t="s">
        <v>438</v>
      </c>
      <c r="F245" s="151" t="s">
        <v>448</v>
      </c>
      <c r="G245" s="152" t="s">
        <v>95</v>
      </c>
      <c r="H245" s="151" t="s">
        <v>529</v>
      </c>
      <c r="I245" s="196"/>
      <c r="J245" s="214"/>
      <c r="K245" s="198" t="s">
        <v>153</v>
      </c>
      <c r="L245" s="285"/>
    </row>
    <row r="246" ht="13.5" spans="1:12">
      <c r="A246" s="150" t="s">
        <v>134</v>
      </c>
      <c r="B246" s="151" t="s">
        <v>530</v>
      </c>
      <c r="C246" s="151" t="s">
        <v>531</v>
      </c>
      <c r="D246" s="152" t="s">
        <v>532</v>
      </c>
      <c r="E246" s="151" t="s">
        <v>448</v>
      </c>
      <c r="F246" s="151" t="s">
        <v>533</v>
      </c>
      <c r="G246" s="152" t="s">
        <v>449</v>
      </c>
      <c r="H246" s="151" t="s">
        <v>534</v>
      </c>
      <c r="I246" s="196"/>
      <c r="J246" s="214"/>
      <c r="K246" s="198" t="s">
        <v>535</v>
      </c>
      <c r="L246" s="285"/>
    </row>
    <row r="247" ht="13.5" spans="1:12">
      <c r="A247" s="150" t="s">
        <v>174</v>
      </c>
      <c r="B247" s="151" t="s">
        <v>536</v>
      </c>
      <c r="C247" s="151" t="s">
        <v>537</v>
      </c>
      <c r="D247" s="152" t="s">
        <v>538</v>
      </c>
      <c r="E247" s="151" t="s">
        <v>539</v>
      </c>
      <c r="F247" s="151" t="s">
        <v>500</v>
      </c>
      <c r="G247" s="152" t="s">
        <v>487</v>
      </c>
      <c r="H247" s="151" t="s">
        <v>540</v>
      </c>
      <c r="I247" s="196"/>
      <c r="J247" s="214"/>
      <c r="K247" s="198" t="s">
        <v>541</v>
      </c>
      <c r="L247" s="285"/>
    </row>
    <row r="248" ht="13.5" spans="1:12">
      <c r="A248" s="150" t="s">
        <v>178</v>
      </c>
      <c r="B248" s="151" t="s">
        <v>542</v>
      </c>
      <c r="C248" s="151" t="s">
        <v>543</v>
      </c>
      <c r="D248" s="152" t="s">
        <v>544</v>
      </c>
      <c r="E248" s="151" t="s">
        <v>539</v>
      </c>
      <c r="F248" s="151" t="s">
        <v>512</v>
      </c>
      <c r="G248" s="152" t="s">
        <v>507</v>
      </c>
      <c r="H248" s="151" t="s">
        <v>545</v>
      </c>
      <c r="I248" s="196"/>
      <c r="J248" s="214"/>
      <c r="K248" s="198" t="s">
        <v>546</v>
      </c>
      <c r="L248" s="285"/>
    </row>
    <row r="249" ht="13.5" spans="1:12">
      <c r="A249" s="150" t="s">
        <v>182</v>
      </c>
      <c r="B249" s="151" t="s">
        <v>547</v>
      </c>
      <c r="C249" s="151" t="s">
        <v>548</v>
      </c>
      <c r="D249" s="152" t="s">
        <v>549</v>
      </c>
      <c r="E249" s="151" t="s">
        <v>550</v>
      </c>
      <c r="F249" s="151" t="s">
        <v>551</v>
      </c>
      <c r="G249" s="152" t="s">
        <v>487</v>
      </c>
      <c r="H249" s="151" t="s">
        <v>488</v>
      </c>
      <c r="I249" s="196"/>
      <c r="J249" s="214"/>
      <c r="K249" s="198" t="s">
        <v>552</v>
      </c>
      <c r="L249" s="285"/>
    </row>
    <row r="250" ht="13.5" spans="1:12">
      <c r="A250" s="153"/>
      <c r="B250" s="154"/>
      <c r="C250" s="154"/>
      <c r="D250" s="155"/>
      <c r="E250" s="216" t="s">
        <v>44</v>
      </c>
      <c r="F250" s="217"/>
      <c r="G250" s="218"/>
      <c r="H250" s="159" t="s">
        <v>552</v>
      </c>
      <c r="I250" s="246" t="s">
        <v>215</v>
      </c>
      <c r="J250" s="247"/>
      <c r="K250" s="201" t="s">
        <v>553</v>
      </c>
      <c r="L250" s="286" t="s">
        <v>554</v>
      </c>
    </row>
    <row r="251" ht="12.75"/>
    <row r="252" ht="13.5" spans="1:11">
      <c r="A252" s="142" t="s">
        <v>8</v>
      </c>
      <c r="B252" s="142" t="s">
        <v>9</v>
      </c>
      <c r="C252" s="143" t="s">
        <v>10</v>
      </c>
      <c r="D252" s="143" t="s">
        <v>11</v>
      </c>
      <c r="E252" s="143" t="s">
        <v>12</v>
      </c>
      <c r="F252" s="144" t="s">
        <v>13</v>
      </c>
      <c r="G252" s="171" t="s">
        <v>14</v>
      </c>
      <c r="H252" s="172"/>
      <c r="I252" s="142" t="s">
        <v>15</v>
      </c>
      <c r="J252" s="143" t="s">
        <v>16</v>
      </c>
      <c r="K252" s="160" t="s">
        <v>17</v>
      </c>
    </row>
    <row r="253" ht="13.5" spans="1:11">
      <c r="A253" s="147"/>
      <c r="B253" s="147"/>
      <c r="C253" s="148"/>
      <c r="D253" s="147"/>
      <c r="E253" s="149"/>
      <c r="F253" s="149"/>
      <c r="G253" s="147"/>
      <c r="H253" s="148"/>
      <c r="I253" s="147"/>
      <c r="J253" s="148"/>
      <c r="K253" s="192" t="s">
        <v>118</v>
      </c>
    </row>
    <row r="254" ht="13.5" spans="1:11">
      <c r="A254" s="150" t="s">
        <v>119</v>
      </c>
      <c r="B254" s="151" t="s">
        <v>555</v>
      </c>
      <c r="C254" s="151">
        <v>1239420</v>
      </c>
      <c r="D254" s="152" t="s">
        <v>556</v>
      </c>
      <c r="E254" s="151" t="s">
        <v>539</v>
      </c>
      <c r="F254" s="150" t="s">
        <v>513</v>
      </c>
      <c r="G254" s="152" t="s">
        <v>487</v>
      </c>
      <c r="H254" s="151" t="s">
        <v>557</v>
      </c>
      <c r="I254" s="193"/>
      <c r="J254" s="212"/>
      <c r="K254" s="195" t="s">
        <v>557</v>
      </c>
    </row>
    <row r="255" ht="13.5" spans="1:11">
      <c r="A255" s="150" t="s">
        <v>127</v>
      </c>
      <c r="B255" s="151" t="s">
        <v>558</v>
      </c>
      <c r="C255" s="151" t="s">
        <v>559</v>
      </c>
      <c r="D255" s="152" t="s">
        <v>560</v>
      </c>
      <c r="E255" s="151" t="s">
        <v>513</v>
      </c>
      <c r="F255" s="150" t="s">
        <v>506</v>
      </c>
      <c r="G255" s="152" t="s">
        <v>478</v>
      </c>
      <c r="H255" s="151" t="s">
        <v>561</v>
      </c>
      <c r="I255" s="196"/>
      <c r="J255" s="214"/>
      <c r="K255" s="198" t="s">
        <v>236</v>
      </c>
    </row>
    <row r="256" ht="13.5" spans="1:11">
      <c r="A256" s="150" t="s">
        <v>134</v>
      </c>
      <c r="B256" s="151" t="s">
        <v>562</v>
      </c>
      <c r="C256" s="151" t="s">
        <v>563</v>
      </c>
      <c r="D256" s="152" t="s">
        <v>564</v>
      </c>
      <c r="E256" s="151" t="s">
        <v>565</v>
      </c>
      <c r="F256" s="150" t="s">
        <v>566</v>
      </c>
      <c r="G256" s="152" t="s">
        <v>487</v>
      </c>
      <c r="H256" s="151" t="s">
        <v>488</v>
      </c>
      <c r="I256" s="196"/>
      <c r="J256" s="214"/>
      <c r="K256" s="198" t="s">
        <v>567</v>
      </c>
    </row>
    <row r="257" ht="13.5" spans="1:11">
      <c r="A257" s="150" t="s">
        <v>174</v>
      </c>
      <c r="B257" s="151" t="s">
        <v>568</v>
      </c>
      <c r="C257" s="151" t="s">
        <v>569</v>
      </c>
      <c r="D257" s="152" t="s">
        <v>570</v>
      </c>
      <c r="E257" s="151" t="s">
        <v>571</v>
      </c>
      <c r="F257" s="150" t="s">
        <v>566</v>
      </c>
      <c r="G257" s="152" t="s">
        <v>487</v>
      </c>
      <c r="H257" s="151" t="s">
        <v>557</v>
      </c>
      <c r="I257" s="196"/>
      <c r="J257" s="214"/>
      <c r="K257" s="198" t="s">
        <v>572</v>
      </c>
    </row>
    <row r="258" ht="13.5" spans="1:11">
      <c r="A258" s="150" t="s">
        <v>178</v>
      </c>
      <c r="B258" s="151" t="s">
        <v>573</v>
      </c>
      <c r="C258" s="151" t="s">
        <v>574</v>
      </c>
      <c r="D258" s="152" t="s">
        <v>575</v>
      </c>
      <c r="E258" s="151" t="s">
        <v>576</v>
      </c>
      <c r="F258" s="150" t="s">
        <v>577</v>
      </c>
      <c r="G258" s="152" t="s">
        <v>487</v>
      </c>
      <c r="H258" s="151" t="s">
        <v>557</v>
      </c>
      <c r="I258" s="196"/>
      <c r="J258" s="214"/>
      <c r="K258" s="198" t="s">
        <v>578</v>
      </c>
    </row>
    <row r="259" ht="13.5" spans="1:11">
      <c r="A259" s="150" t="s">
        <v>182</v>
      </c>
      <c r="B259" s="151" t="s">
        <v>579</v>
      </c>
      <c r="C259" s="151" t="s">
        <v>580</v>
      </c>
      <c r="D259" s="152" t="s">
        <v>581</v>
      </c>
      <c r="E259" s="151" t="s">
        <v>582</v>
      </c>
      <c r="F259" s="150" t="s">
        <v>583</v>
      </c>
      <c r="G259" s="152" t="s">
        <v>487</v>
      </c>
      <c r="H259" s="151" t="s">
        <v>488</v>
      </c>
      <c r="I259" s="196"/>
      <c r="J259" s="214"/>
      <c r="K259" s="198" t="s">
        <v>584</v>
      </c>
    </row>
    <row r="260" ht="13.5" spans="1:11">
      <c r="A260" s="150" t="s">
        <v>185</v>
      </c>
      <c r="B260" s="151" t="s">
        <v>585</v>
      </c>
      <c r="C260" s="151" t="s">
        <v>586</v>
      </c>
      <c r="D260" s="152" t="s">
        <v>587</v>
      </c>
      <c r="E260" s="151" t="s">
        <v>588</v>
      </c>
      <c r="F260" s="150" t="s">
        <v>589</v>
      </c>
      <c r="G260" s="152" t="s">
        <v>487</v>
      </c>
      <c r="H260" s="151" t="s">
        <v>488</v>
      </c>
      <c r="I260" s="196"/>
      <c r="J260" s="214"/>
      <c r="K260" s="198" t="s">
        <v>590</v>
      </c>
    </row>
    <row r="261" ht="13.5" spans="1:11">
      <c r="A261" s="150" t="s">
        <v>189</v>
      </c>
      <c r="B261" s="151" t="s">
        <v>591</v>
      </c>
      <c r="C261" s="151" t="s">
        <v>592</v>
      </c>
      <c r="D261" s="152" t="s">
        <v>593</v>
      </c>
      <c r="E261" s="151" t="s">
        <v>594</v>
      </c>
      <c r="F261" s="150" t="s">
        <v>595</v>
      </c>
      <c r="G261" s="152" t="s">
        <v>487</v>
      </c>
      <c r="H261" s="151" t="s">
        <v>557</v>
      </c>
      <c r="I261" s="196"/>
      <c r="J261" s="214"/>
      <c r="K261" s="198" t="s">
        <v>596</v>
      </c>
    </row>
    <row r="262" ht="13.5" spans="1:11">
      <c r="A262" s="150" t="s">
        <v>193</v>
      </c>
      <c r="B262" s="151" t="s">
        <v>597</v>
      </c>
      <c r="C262" s="151" t="s">
        <v>598</v>
      </c>
      <c r="D262" s="152" t="s">
        <v>599</v>
      </c>
      <c r="E262" s="151" t="s">
        <v>600</v>
      </c>
      <c r="F262" s="150" t="s">
        <v>601</v>
      </c>
      <c r="G262" s="152" t="s">
        <v>602</v>
      </c>
      <c r="H262" s="151" t="s">
        <v>561</v>
      </c>
      <c r="I262" s="196"/>
      <c r="J262" s="214"/>
      <c r="K262" s="198" t="s">
        <v>603</v>
      </c>
    </row>
    <row r="263" ht="13.5" spans="1:11">
      <c r="A263" s="150" t="s">
        <v>196</v>
      </c>
      <c r="B263" s="151" t="s">
        <v>604</v>
      </c>
      <c r="C263" s="151" t="s">
        <v>605</v>
      </c>
      <c r="D263" s="152" t="s">
        <v>606</v>
      </c>
      <c r="E263" s="151" t="s">
        <v>601</v>
      </c>
      <c r="F263" s="150" t="s">
        <v>607</v>
      </c>
      <c r="G263" s="152" t="s">
        <v>608</v>
      </c>
      <c r="H263" s="151" t="s">
        <v>609</v>
      </c>
      <c r="I263" s="196"/>
      <c r="J263" s="214"/>
      <c r="K263" s="198" t="s">
        <v>610</v>
      </c>
    </row>
    <row r="264" ht="13.5" spans="1:11">
      <c r="A264" s="147"/>
      <c r="B264" s="147"/>
      <c r="C264" s="148"/>
      <c r="D264" s="147"/>
      <c r="E264" s="149"/>
      <c r="F264" s="149"/>
      <c r="G264" s="147"/>
      <c r="H264" s="148"/>
      <c r="I264" s="196"/>
      <c r="J264" s="214"/>
      <c r="K264" s="198" t="s">
        <v>610</v>
      </c>
    </row>
    <row r="265" ht="14.25" spans="1:12">
      <c r="A265" s="153"/>
      <c r="B265" s="154"/>
      <c r="C265" s="154"/>
      <c r="D265" s="155"/>
      <c r="E265" s="216" t="s">
        <v>44</v>
      </c>
      <c r="F265" s="217"/>
      <c r="G265" s="218"/>
      <c r="H265" s="159" t="s">
        <v>610</v>
      </c>
      <c r="I265" s="199" t="s">
        <v>45</v>
      </c>
      <c r="J265" s="200"/>
      <c r="K265" s="201" t="s">
        <v>611</v>
      </c>
      <c r="L265" s="190" t="s">
        <v>612</v>
      </c>
    </row>
    <row r="266" ht="12.75"/>
    <row r="267" ht="13.5" spans="1:11">
      <c r="A267" s="142" t="s">
        <v>8</v>
      </c>
      <c r="B267" s="142" t="s">
        <v>9</v>
      </c>
      <c r="C267" s="143" t="s">
        <v>10</v>
      </c>
      <c r="D267" s="143" t="s">
        <v>11</v>
      </c>
      <c r="E267" s="160" t="s">
        <v>12</v>
      </c>
      <c r="F267" s="144" t="s">
        <v>13</v>
      </c>
      <c r="G267" s="171" t="s">
        <v>14</v>
      </c>
      <c r="H267" s="172"/>
      <c r="I267" s="142" t="s">
        <v>15</v>
      </c>
      <c r="J267" s="143" t="s">
        <v>16</v>
      </c>
      <c r="K267" s="160" t="s">
        <v>17</v>
      </c>
    </row>
    <row r="268" ht="13.5" spans="1:11">
      <c r="A268" s="147"/>
      <c r="B268" s="147"/>
      <c r="C268" s="148"/>
      <c r="D268" s="147"/>
      <c r="E268" s="149"/>
      <c r="F268" s="149"/>
      <c r="G268" s="147"/>
      <c r="H268" s="148"/>
      <c r="I268" s="147"/>
      <c r="J268" s="149"/>
      <c r="K268" s="192" t="s">
        <v>118</v>
      </c>
    </row>
    <row r="269" ht="13.5" spans="1:11">
      <c r="A269" s="150" t="s">
        <v>119</v>
      </c>
      <c r="B269" s="151" t="s">
        <v>613</v>
      </c>
      <c r="C269" s="151" t="s">
        <v>614</v>
      </c>
      <c r="D269" s="152" t="s">
        <v>615</v>
      </c>
      <c r="E269" s="151" t="s">
        <v>551</v>
      </c>
      <c r="F269" s="151" t="s">
        <v>565</v>
      </c>
      <c r="G269" s="152" t="s">
        <v>507</v>
      </c>
      <c r="H269" s="151" t="s">
        <v>545</v>
      </c>
      <c r="I269" s="193"/>
      <c r="J269" s="194"/>
      <c r="K269" s="195" t="s">
        <v>545</v>
      </c>
    </row>
    <row r="270" ht="13.5" spans="1:11">
      <c r="A270" s="150" t="s">
        <v>127</v>
      </c>
      <c r="B270" s="151" t="s">
        <v>616</v>
      </c>
      <c r="C270" s="151" t="s">
        <v>617</v>
      </c>
      <c r="D270" s="152" t="s">
        <v>618</v>
      </c>
      <c r="E270" s="151" t="s">
        <v>571</v>
      </c>
      <c r="F270" s="151" t="s">
        <v>619</v>
      </c>
      <c r="G270" s="152" t="s">
        <v>620</v>
      </c>
      <c r="H270" s="151" t="s">
        <v>621</v>
      </c>
      <c r="I270" s="196"/>
      <c r="J270" s="197"/>
      <c r="K270" s="198" t="s">
        <v>133</v>
      </c>
    </row>
    <row r="271" ht="13.5" spans="1:11">
      <c r="A271" s="150" t="s">
        <v>134</v>
      </c>
      <c r="B271" s="151" t="s">
        <v>622</v>
      </c>
      <c r="C271" s="151" t="s">
        <v>623</v>
      </c>
      <c r="D271" s="152" t="s">
        <v>618</v>
      </c>
      <c r="E271" s="151" t="s">
        <v>619</v>
      </c>
      <c r="F271" s="151" t="s">
        <v>566</v>
      </c>
      <c r="G271" s="152" t="s">
        <v>620</v>
      </c>
      <c r="H271" s="151" t="s">
        <v>468</v>
      </c>
      <c r="I271" s="196"/>
      <c r="J271" s="197"/>
      <c r="K271" s="198" t="s">
        <v>624</v>
      </c>
    </row>
    <row r="272" ht="13.5" spans="1:11">
      <c r="A272" s="150" t="s">
        <v>174</v>
      </c>
      <c r="B272" s="151" t="s">
        <v>625</v>
      </c>
      <c r="C272" s="151" t="s">
        <v>626</v>
      </c>
      <c r="D272" s="152" t="s">
        <v>627</v>
      </c>
      <c r="E272" s="151" t="s">
        <v>566</v>
      </c>
      <c r="F272" s="151" t="s">
        <v>628</v>
      </c>
      <c r="G272" s="152" t="s">
        <v>487</v>
      </c>
      <c r="H272" s="151" t="s">
        <v>540</v>
      </c>
      <c r="I272" s="196"/>
      <c r="J272" s="197"/>
      <c r="K272" s="198" t="s">
        <v>629</v>
      </c>
    </row>
    <row r="273" ht="13.5" spans="1:11">
      <c r="A273" s="150" t="s">
        <v>178</v>
      </c>
      <c r="B273" s="151" t="s">
        <v>630</v>
      </c>
      <c r="C273" s="151" t="s">
        <v>631</v>
      </c>
      <c r="D273" s="152" t="s">
        <v>627</v>
      </c>
      <c r="E273" s="151" t="s">
        <v>628</v>
      </c>
      <c r="F273" s="151" t="s">
        <v>632</v>
      </c>
      <c r="G273" s="152" t="s">
        <v>633</v>
      </c>
      <c r="H273" s="151" t="s">
        <v>540</v>
      </c>
      <c r="I273" s="196"/>
      <c r="J273" s="197"/>
      <c r="K273" s="198" t="s">
        <v>634</v>
      </c>
    </row>
    <row r="274" ht="13.5" spans="1:11">
      <c r="A274" s="150" t="s">
        <v>182</v>
      </c>
      <c r="B274" s="151" t="s">
        <v>635</v>
      </c>
      <c r="C274" s="151" t="s">
        <v>636</v>
      </c>
      <c r="D274" s="152" t="s">
        <v>637</v>
      </c>
      <c r="E274" s="151" t="s">
        <v>638</v>
      </c>
      <c r="F274" s="151" t="s">
        <v>588</v>
      </c>
      <c r="G274" s="152" t="s">
        <v>478</v>
      </c>
      <c r="H274" s="151" t="s">
        <v>639</v>
      </c>
      <c r="I274" s="196"/>
      <c r="J274" s="197"/>
      <c r="K274" s="198" t="s">
        <v>640</v>
      </c>
    </row>
    <row r="275" ht="13.5" spans="1:11">
      <c r="A275" s="150" t="s">
        <v>185</v>
      </c>
      <c r="B275" s="151" t="s">
        <v>641</v>
      </c>
      <c r="C275" s="151" t="s">
        <v>642</v>
      </c>
      <c r="D275" s="152" t="s">
        <v>643</v>
      </c>
      <c r="E275" s="151" t="s">
        <v>644</v>
      </c>
      <c r="F275" s="151" t="s">
        <v>583</v>
      </c>
      <c r="G275" s="152" t="s">
        <v>487</v>
      </c>
      <c r="H275" s="151" t="s">
        <v>645</v>
      </c>
      <c r="I275" s="196"/>
      <c r="J275" s="197"/>
      <c r="K275" s="198" t="s">
        <v>646</v>
      </c>
    </row>
    <row r="276" ht="14.25" spans="1:12">
      <c r="A276" s="153"/>
      <c r="B276" s="154"/>
      <c r="C276" s="154"/>
      <c r="D276" s="155"/>
      <c r="E276" s="171" t="s">
        <v>44</v>
      </c>
      <c r="F276" s="287"/>
      <c r="G276" s="172"/>
      <c r="H276" s="160" t="s">
        <v>646</v>
      </c>
      <c r="I276" s="304" t="s">
        <v>45</v>
      </c>
      <c r="J276" s="305"/>
      <c r="K276" s="306" t="s">
        <v>647</v>
      </c>
      <c r="L276" s="307" t="s">
        <v>648</v>
      </c>
    </row>
    <row r="277" ht="12.75"/>
    <row r="278" ht="13.5" spans="1:11">
      <c r="A278" s="142" t="s">
        <v>8</v>
      </c>
      <c r="B278" s="142" t="s">
        <v>9</v>
      </c>
      <c r="C278" s="143" t="s">
        <v>10</v>
      </c>
      <c r="D278" s="143" t="s">
        <v>11</v>
      </c>
      <c r="E278" s="143" t="s">
        <v>12</v>
      </c>
      <c r="F278" s="144" t="s">
        <v>13</v>
      </c>
      <c r="G278" s="171" t="s">
        <v>14</v>
      </c>
      <c r="H278" s="172"/>
      <c r="I278" s="142" t="s">
        <v>15</v>
      </c>
      <c r="J278" s="143" t="s">
        <v>16</v>
      </c>
      <c r="K278" s="160" t="s">
        <v>17</v>
      </c>
    </row>
    <row r="279" ht="13.5" spans="1:11">
      <c r="A279" s="147"/>
      <c r="B279" s="147"/>
      <c r="C279" s="148"/>
      <c r="D279" s="147"/>
      <c r="E279" s="149"/>
      <c r="F279" s="149"/>
      <c r="G279" s="147"/>
      <c r="H279" s="148"/>
      <c r="I279" s="147"/>
      <c r="J279" s="149"/>
      <c r="K279" s="192" t="s">
        <v>118</v>
      </c>
    </row>
    <row r="280" ht="13.5" spans="1:11">
      <c r="A280" s="150" t="s">
        <v>119</v>
      </c>
      <c r="B280" s="151" t="s">
        <v>649</v>
      </c>
      <c r="C280" s="151" t="s">
        <v>650</v>
      </c>
      <c r="D280" s="152" t="s">
        <v>651</v>
      </c>
      <c r="E280" s="151" t="s">
        <v>652</v>
      </c>
      <c r="F280" s="151" t="s">
        <v>644</v>
      </c>
      <c r="G280" s="152" t="s">
        <v>653</v>
      </c>
      <c r="H280" s="151" t="s">
        <v>654</v>
      </c>
      <c r="I280" s="193"/>
      <c r="J280" s="194"/>
      <c r="K280" s="195" t="s">
        <v>654</v>
      </c>
    </row>
    <row r="281" ht="13.5" spans="1:11">
      <c r="A281" s="150" t="s">
        <v>127</v>
      </c>
      <c r="B281" s="151" t="s">
        <v>655</v>
      </c>
      <c r="C281" s="151" t="s">
        <v>656</v>
      </c>
      <c r="D281" s="152" t="s">
        <v>657</v>
      </c>
      <c r="E281" s="151" t="s">
        <v>652</v>
      </c>
      <c r="F281" s="151" t="s">
        <v>644</v>
      </c>
      <c r="G281" s="152" t="s">
        <v>658</v>
      </c>
      <c r="H281" s="151" t="s">
        <v>659</v>
      </c>
      <c r="I281" s="196"/>
      <c r="J281" s="197"/>
      <c r="K281" s="198" t="s">
        <v>660</v>
      </c>
    </row>
    <row r="282" ht="13.5" spans="1:11">
      <c r="A282" s="150" t="s">
        <v>134</v>
      </c>
      <c r="B282" s="151" t="s">
        <v>661</v>
      </c>
      <c r="C282" s="151" t="s">
        <v>662</v>
      </c>
      <c r="D282" s="152" t="s">
        <v>663</v>
      </c>
      <c r="E282" s="151" t="s">
        <v>638</v>
      </c>
      <c r="F282" s="151" t="s">
        <v>582</v>
      </c>
      <c r="G282" s="152" t="s">
        <v>664</v>
      </c>
      <c r="H282" s="151" t="s">
        <v>545</v>
      </c>
      <c r="I282" s="196"/>
      <c r="J282" s="197"/>
      <c r="K282" s="198" t="s">
        <v>665</v>
      </c>
    </row>
    <row r="283" ht="13.5" spans="1:11">
      <c r="A283" s="150" t="s">
        <v>174</v>
      </c>
      <c r="B283" s="151" t="s">
        <v>666</v>
      </c>
      <c r="C283" s="151" t="s">
        <v>667</v>
      </c>
      <c r="D283" s="152" t="s">
        <v>668</v>
      </c>
      <c r="E283" s="151" t="s">
        <v>638</v>
      </c>
      <c r="F283" s="151" t="s">
        <v>588</v>
      </c>
      <c r="G283" s="152" t="s">
        <v>669</v>
      </c>
      <c r="H283" s="151" t="s">
        <v>639</v>
      </c>
      <c r="I283" s="196"/>
      <c r="J283" s="197"/>
      <c r="K283" s="198" t="s">
        <v>670</v>
      </c>
    </row>
    <row r="284" ht="13.5" spans="1:11">
      <c r="A284" s="150" t="s">
        <v>178</v>
      </c>
      <c r="B284" s="151" t="s">
        <v>671</v>
      </c>
      <c r="C284" s="151" t="s">
        <v>672</v>
      </c>
      <c r="D284" s="152" t="s">
        <v>673</v>
      </c>
      <c r="E284" s="151" t="s">
        <v>582</v>
      </c>
      <c r="F284" s="151" t="s">
        <v>588</v>
      </c>
      <c r="G284" s="152" t="s">
        <v>653</v>
      </c>
      <c r="H284" s="151" t="s">
        <v>465</v>
      </c>
      <c r="I284" s="196"/>
      <c r="J284" s="197"/>
      <c r="K284" s="198" t="s">
        <v>674</v>
      </c>
    </row>
    <row r="285" ht="13.5" spans="1:11">
      <c r="A285" s="150" t="s">
        <v>182</v>
      </c>
      <c r="B285" s="151" t="s">
        <v>675</v>
      </c>
      <c r="C285" s="151" t="s">
        <v>676</v>
      </c>
      <c r="D285" s="152" t="s">
        <v>677</v>
      </c>
      <c r="E285" s="151" t="s">
        <v>582</v>
      </c>
      <c r="F285" s="151" t="s">
        <v>583</v>
      </c>
      <c r="G285" s="152" t="s">
        <v>658</v>
      </c>
      <c r="H285" s="151" t="s">
        <v>678</v>
      </c>
      <c r="I285" s="196"/>
      <c r="J285" s="197"/>
      <c r="K285" s="198" t="s">
        <v>679</v>
      </c>
    </row>
    <row r="286" ht="13.5" spans="1:11">
      <c r="A286" s="150" t="s">
        <v>185</v>
      </c>
      <c r="B286" s="151" t="s">
        <v>680</v>
      </c>
      <c r="C286" s="151" t="s">
        <v>681</v>
      </c>
      <c r="D286" s="152" t="s">
        <v>682</v>
      </c>
      <c r="E286" s="151" t="s">
        <v>582</v>
      </c>
      <c r="F286" s="151" t="s">
        <v>683</v>
      </c>
      <c r="G286" s="152" t="s">
        <v>684</v>
      </c>
      <c r="H286" s="151" t="s">
        <v>557</v>
      </c>
      <c r="I286" s="196"/>
      <c r="J286" s="197"/>
      <c r="K286" s="198" t="s">
        <v>685</v>
      </c>
    </row>
    <row r="287" ht="13.5" spans="1:11">
      <c r="A287" s="150" t="s">
        <v>189</v>
      </c>
      <c r="B287" s="151" t="s">
        <v>686</v>
      </c>
      <c r="C287" s="151" t="s">
        <v>687</v>
      </c>
      <c r="D287" s="152" t="s">
        <v>688</v>
      </c>
      <c r="E287" s="151" t="s">
        <v>588</v>
      </c>
      <c r="F287" s="151" t="s">
        <v>595</v>
      </c>
      <c r="G287" s="152" t="s">
        <v>669</v>
      </c>
      <c r="H287" s="151" t="s">
        <v>689</v>
      </c>
      <c r="I287" s="196"/>
      <c r="J287" s="197"/>
      <c r="K287" s="198" t="s">
        <v>690</v>
      </c>
    </row>
    <row r="288" ht="13.5" spans="1:11">
      <c r="A288" s="150" t="s">
        <v>193</v>
      </c>
      <c r="B288" s="151" t="s">
        <v>691</v>
      </c>
      <c r="C288" s="151" t="s">
        <v>692</v>
      </c>
      <c r="D288" s="152" t="s">
        <v>693</v>
      </c>
      <c r="E288" s="151" t="s">
        <v>644</v>
      </c>
      <c r="F288" s="151" t="s">
        <v>595</v>
      </c>
      <c r="G288" s="152" t="s">
        <v>669</v>
      </c>
      <c r="H288" s="151" t="s">
        <v>472</v>
      </c>
      <c r="I288" s="196"/>
      <c r="J288" s="197"/>
      <c r="K288" s="198" t="s">
        <v>694</v>
      </c>
    </row>
    <row r="289" ht="13.5" spans="1:11">
      <c r="A289" s="150" t="s">
        <v>196</v>
      </c>
      <c r="B289" s="151" t="s">
        <v>695</v>
      </c>
      <c r="C289" s="151" t="s">
        <v>696</v>
      </c>
      <c r="D289" s="152" t="s">
        <v>697</v>
      </c>
      <c r="E289" s="151" t="s">
        <v>595</v>
      </c>
      <c r="F289" s="151" t="s">
        <v>698</v>
      </c>
      <c r="G289" s="152" t="s">
        <v>699</v>
      </c>
      <c r="H289" s="151" t="s">
        <v>700</v>
      </c>
      <c r="I289" s="196"/>
      <c r="J289" s="197"/>
      <c r="K289" s="198" t="s">
        <v>701</v>
      </c>
    </row>
    <row r="290" ht="13.5" spans="1:11">
      <c r="A290" s="147"/>
      <c r="B290" s="147"/>
      <c r="C290" s="148"/>
      <c r="D290" s="147"/>
      <c r="E290" s="149"/>
      <c r="F290" s="149"/>
      <c r="G290" s="147"/>
      <c r="H290" s="148"/>
      <c r="I290" s="269"/>
      <c r="J290" s="308"/>
      <c r="K290" s="249" t="s">
        <v>701</v>
      </c>
    </row>
    <row r="291" ht="14.25" spans="1:12">
      <c r="A291" s="153"/>
      <c r="B291" s="154"/>
      <c r="C291" s="154"/>
      <c r="D291" s="155"/>
      <c r="E291" s="288" t="s">
        <v>44</v>
      </c>
      <c r="F291" s="289"/>
      <c r="G291" s="290"/>
      <c r="H291" s="291" t="s">
        <v>701</v>
      </c>
      <c r="I291" s="288" t="s">
        <v>215</v>
      </c>
      <c r="J291" s="290"/>
      <c r="K291" s="309" t="s">
        <v>702</v>
      </c>
      <c r="L291" s="190" t="s">
        <v>703</v>
      </c>
    </row>
    <row r="292" ht="12.75"/>
    <row r="293" ht="12.75" spans="1:11">
      <c r="A293" s="292" t="s">
        <v>8</v>
      </c>
      <c r="B293" s="293" t="s">
        <v>9</v>
      </c>
      <c r="C293" s="294" t="s">
        <v>10</v>
      </c>
      <c r="D293" s="294" t="s">
        <v>11</v>
      </c>
      <c r="E293" s="294" t="s">
        <v>12</v>
      </c>
      <c r="F293" s="293" t="s">
        <v>13</v>
      </c>
      <c r="G293" s="294" t="s">
        <v>14</v>
      </c>
      <c r="H293" s="295"/>
      <c r="I293" s="294" t="s">
        <v>15</v>
      </c>
      <c r="J293" s="294" t="s">
        <v>16</v>
      </c>
      <c r="K293" s="310" t="s">
        <v>17</v>
      </c>
    </row>
    <row r="294" ht="12.75" spans="1:11">
      <c r="A294" s="296"/>
      <c r="B294" s="241"/>
      <c r="C294" s="241"/>
      <c r="D294" s="241"/>
      <c r="E294" s="241"/>
      <c r="F294" s="241"/>
      <c r="G294" s="241"/>
      <c r="H294" s="241"/>
      <c r="I294" s="241"/>
      <c r="J294" s="241"/>
      <c r="K294" s="311"/>
    </row>
    <row r="295" ht="12.75" spans="1:11">
      <c r="A295" s="296">
        <v>1</v>
      </c>
      <c r="B295" s="163">
        <v>289291</v>
      </c>
      <c r="C295" s="163">
        <v>1259425</v>
      </c>
      <c r="D295" s="164" t="s">
        <v>704</v>
      </c>
      <c r="E295" s="165">
        <v>43108</v>
      </c>
      <c r="F295" s="165">
        <v>43113</v>
      </c>
      <c r="G295" s="164" t="s">
        <v>705</v>
      </c>
      <c r="H295" s="241"/>
      <c r="I295" s="241"/>
      <c r="J295" s="241"/>
      <c r="K295" s="312">
        <v>133000</v>
      </c>
    </row>
    <row r="296" ht="12.75" spans="1:11">
      <c r="A296" s="296">
        <v>2</v>
      </c>
      <c r="B296" s="163">
        <v>288041</v>
      </c>
      <c r="C296" s="163">
        <v>1253483</v>
      </c>
      <c r="D296" s="164" t="s">
        <v>706</v>
      </c>
      <c r="E296" s="165">
        <v>43131</v>
      </c>
      <c r="F296" s="165">
        <v>43137</v>
      </c>
      <c r="G296" s="164" t="s">
        <v>707</v>
      </c>
      <c r="H296" s="241"/>
      <c r="I296" s="241"/>
      <c r="J296" s="241"/>
      <c r="K296" s="312">
        <v>30600</v>
      </c>
    </row>
    <row r="297" ht="12.75" spans="1:11">
      <c r="A297" s="296">
        <v>3</v>
      </c>
      <c r="B297" s="163">
        <v>288533</v>
      </c>
      <c r="C297" s="163">
        <v>1255660</v>
      </c>
      <c r="D297" s="164" t="s">
        <v>708</v>
      </c>
      <c r="E297" s="165">
        <v>43131</v>
      </c>
      <c r="F297" s="165">
        <v>43134</v>
      </c>
      <c r="G297" s="164" t="s">
        <v>709</v>
      </c>
      <c r="H297" s="241"/>
      <c r="I297" s="241"/>
      <c r="J297" s="241"/>
      <c r="K297" s="312">
        <v>66000</v>
      </c>
    </row>
    <row r="298" ht="14.25" spans="1:12">
      <c r="A298" s="297"/>
      <c r="B298" s="298"/>
      <c r="C298" s="299"/>
      <c r="D298" s="298"/>
      <c r="E298" s="298"/>
      <c r="F298" s="298"/>
      <c r="G298" s="300" t="s">
        <v>44</v>
      </c>
      <c r="H298" s="301">
        <v>229600</v>
      </c>
      <c r="I298" s="313" t="s">
        <v>215</v>
      </c>
      <c r="J298" s="298"/>
      <c r="K298" s="314">
        <v>-229600</v>
      </c>
      <c r="L298" s="190" t="s">
        <v>710</v>
      </c>
    </row>
    <row r="300" ht="12.75" spans="1:11">
      <c r="A300" s="302"/>
      <c r="B300" s="302"/>
      <c r="C300" s="302"/>
      <c r="D300" s="302"/>
      <c r="E300" s="302"/>
      <c r="F300" s="302"/>
      <c r="G300" s="302"/>
      <c r="H300" s="302"/>
      <c r="I300" s="302"/>
      <c r="J300" s="302"/>
      <c r="K300" s="302"/>
    </row>
    <row r="301" ht="26.25" spans="1:11">
      <c r="A301" s="33" t="s">
        <v>8</v>
      </c>
      <c r="B301" s="34" t="s">
        <v>9</v>
      </c>
      <c r="C301" s="34" t="s">
        <v>10</v>
      </c>
      <c r="D301" s="36" t="s">
        <v>11</v>
      </c>
      <c r="E301" s="34" t="s">
        <v>12</v>
      </c>
      <c r="F301" s="34" t="s">
        <v>13</v>
      </c>
      <c r="G301" s="37" t="s">
        <v>14</v>
      </c>
      <c r="H301" s="37"/>
      <c r="I301" s="315" t="s">
        <v>15</v>
      </c>
      <c r="J301" s="315" t="s">
        <v>16</v>
      </c>
      <c r="K301" s="57" t="s">
        <v>17</v>
      </c>
    </row>
    <row r="302" ht="13.5" spans="1:11">
      <c r="A302" s="38"/>
      <c r="B302" s="39"/>
      <c r="C302" s="39"/>
      <c r="D302" s="31"/>
      <c r="E302" s="39"/>
      <c r="F302" s="39"/>
      <c r="G302" s="39"/>
      <c r="H302" s="39"/>
      <c r="I302" s="39"/>
      <c r="J302" s="39"/>
      <c r="K302" s="58">
        <v>0</v>
      </c>
    </row>
    <row r="303" ht="13.5" spans="1:11">
      <c r="A303" s="41">
        <v>1</v>
      </c>
      <c r="B303" s="42">
        <v>289610</v>
      </c>
      <c r="C303" s="42">
        <v>1260824</v>
      </c>
      <c r="D303" s="44" t="s">
        <v>711</v>
      </c>
      <c r="E303" s="45">
        <v>43108</v>
      </c>
      <c r="F303" s="45">
        <v>43112</v>
      </c>
      <c r="G303" s="46" t="s">
        <v>712</v>
      </c>
      <c r="H303" s="59">
        <v>27600</v>
      </c>
      <c r="I303" s="64"/>
      <c r="J303" s="64"/>
      <c r="K303" s="62">
        <v>27600</v>
      </c>
    </row>
    <row r="304" ht="13.5" spans="1:11">
      <c r="A304" s="41">
        <v>2</v>
      </c>
      <c r="B304" s="42">
        <v>288118</v>
      </c>
      <c r="C304" s="42">
        <v>1253731</v>
      </c>
      <c r="D304" s="44" t="s">
        <v>713</v>
      </c>
      <c r="E304" s="45">
        <v>43132</v>
      </c>
      <c r="F304" s="45">
        <v>43134</v>
      </c>
      <c r="G304" s="46" t="s">
        <v>714</v>
      </c>
      <c r="H304" s="59">
        <v>11600</v>
      </c>
      <c r="I304" s="64"/>
      <c r="J304" s="64"/>
      <c r="K304" s="62">
        <v>39200</v>
      </c>
    </row>
    <row r="305" ht="13.5" spans="1:11">
      <c r="A305" s="41">
        <v>3</v>
      </c>
      <c r="B305" s="42">
        <v>288497</v>
      </c>
      <c r="C305" s="42">
        <v>1255391</v>
      </c>
      <c r="D305" s="44" t="s">
        <v>715</v>
      </c>
      <c r="E305" s="45">
        <v>43135</v>
      </c>
      <c r="F305" s="45">
        <v>43140</v>
      </c>
      <c r="G305" s="46" t="s">
        <v>707</v>
      </c>
      <c r="H305" s="59">
        <v>25500</v>
      </c>
      <c r="I305" s="64"/>
      <c r="J305" s="64"/>
      <c r="K305" s="62">
        <v>64700</v>
      </c>
    </row>
    <row r="306" ht="13.5" spans="1:11">
      <c r="A306" s="41">
        <v>4</v>
      </c>
      <c r="B306" s="42">
        <v>288772</v>
      </c>
      <c r="C306" s="42">
        <v>1256695</v>
      </c>
      <c r="D306" s="44" t="s">
        <v>716</v>
      </c>
      <c r="E306" s="45">
        <v>43136</v>
      </c>
      <c r="F306" s="45">
        <v>43138</v>
      </c>
      <c r="G306" s="46" t="s">
        <v>707</v>
      </c>
      <c r="H306" s="59">
        <v>10200</v>
      </c>
      <c r="I306" s="64"/>
      <c r="J306" s="64"/>
      <c r="K306" s="62">
        <v>74900</v>
      </c>
    </row>
    <row r="307" ht="13.5" spans="1:11">
      <c r="A307" s="41">
        <v>5</v>
      </c>
      <c r="B307" s="42">
        <v>288844</v>
      </c>
      <c r="C307" s="42">
        <v>1257220</v>
      </c>
      <c r="D307" s="44" t="s">
        <v>717</v>
      </c>
      <c r="E307" s="45">
        <v>43136</v>
      </c>
      <c r="F307" s="45">
        <v>43139</v>
      </c>
      <c r="G307" s="46" t="s">
        <v>718</v>
      </c>
      <c r="H307" s="59">
        <v>29400</v>
      </c>
      <c r="I307" s="64"/>
      <c r="J307" s="64"/>
      <c r="K307" s="62">
        <v>104300</v>
      </c>
    </row>
    <row r="308" ht="13.5" spans="1:11">
      <c r="A308" s="41">
        <v>6</v>
      </c>
      <c r="B308" s="42">
        <v>288660</v>
      </c>
      <c r="C308" s="42">
        <v>1256235</v>
      </c>
      <c r="D308" s="44" t="s">
        <v>719</v>
      </c>
      <c r="E308" s="45">
        <v>43137</v>
      </c>
      <c r="F308" s="45">
        <v>43143</v>
      </c>
      <c r="G308" s="46" t="s">
        <v>720</v>
      </c>
      <c r="H308" s="59">
        <v>28800</v>
      </c>
      <c r="I308" s="64"/>
      <c r="J308" s="64"/>
      <c r="K308" s="62">
        <v>133100</v>
      </c>
    </row>
    <row r="309" ht="13.5" spans="1:11">
      <c r="A309" s="41">
        <v>7</v>
      </c>
      <c r="B309" s="42">
        <v>288534</v>
      </c>
      <c r="C309" s="42">
        <v>1255556</v>
      </c>
      <c r="D309" s="44" t="s">
        <v>721</v>
      </c>
      <c r="E309" s="45">
        <v>43139</v>
      </c>
      <c r="F309" s="45">
        <v>43141</v>
      </c>
      <c r="G309" s="46" t="s">
        <v>718</v>
      </c>
      <c r="H309" s="59">
        <v>19600</v>
      </c>
      <c r="I309" s="64"/>
      <c r="J309" s="64"/>
      <c r="K309" s="62">
        <v>152700</v>
      </c>
    </row>
    <row r="310" ht="13.5" spans="1:11">
      <c r="A310" s="41">
        <v>8</v>
      </c>
      <c r="B310" s="42">
        <v>286872</v>
      </c>
      <c r="C310" s="42">
        <v>1249432</v>
      </c>
      <c r="D310" s="44" t="s">
        <v>722</v>
      </c>
      <c r="E310" s="45">
        <v>43142</v>
      </c>
      <c r="F310" s="45">
        <v>43147</v>
      </c>
      <c r="G310" s="46" t="s">
        <v>707</v>
      </c>
      <c r="H310" s="59">
        <v>25500</v>
      </c>
      <c r="I310" s="64"/>
      <c r="J310" s="64"/>
      <c r="K310" s="62">
        <v>178200</v>
      </c>
    </row>
    <row r="311" ht="13.5" spans="1:11">
      <c r="A311" s="41">
        <v>9</v>
      </c>
      <c r="B311" s="42">
        <v>288205</v>
      </c>
      <c r="C311" s="42">
        <v>1254064</v>
      </c>
      <c r="D311" s="44" t="s">
        <v>723</v>
      </c>
      <c r="E311" s="45">
        <v>43142</v>
      </c>
      <c r="F311" s="45">
        <v>43144</v>
      </c>
      <c r="G311" s="46" t="s">
        <v>724</v>
      </c>
      <c r="H311" s="59">
        <v>13000</v>
      </c>
      <c r="I311" s="64"/>
      <c r="J311" s="64"/>
      <c r="K311" s="62">
        <v>191200</v>
      </c>
    </row>
    <row r="312" ht="13.5" spans="1:11">
      <c r="A312" s="41">
        <v>10</v>
      </c>
      <c r="B312" s="42">
        <v>288800</v>
      </c>
      <c r="C312" s="42">
        <v>1256950</v>
      </c>
      <c r="D312" s="44" t="s">
        <v>725</v>
      </c>
      <c r="E312" s="45">
        <v>43142</v>
      </c>
      <c r="F312" s="45">
        <v>43145</v>
      </c>
      <c r="G312" s="46" t="s">
        <v>707</v>
      </c>
      <c r="H312" s="59">
        <v>15300</v>
      </c>
      <c r="I312" s="64"/>
      <c r="J312" s="64"/>
      <c r="K312" s="62">
        <v>206500</v>
      </c>
    </row>
    <row r="313" ht="13.5" spans="1:11">
      <c r="A313" s="41">
        <v>12</v>
      </c>
      <c r="B313" s="42">
        <v>283977</v>
      </c>
      <c r="C313" s="42">
        <v>1240293</v>
      </c>
      <c r="D313" s="44" t="s">
        <v>726</v>
      </c>
      <c r="E313" s="45">
        <v>43145</v>
      </c>
      <c r="F313" s="45">
        <v>43147</v>
      </c>
      <c r="G313" s="46" t="s">
        <v>727</v>
      </c>
      <c r="H313" s="59">
        <v>8200</v>
      </c>
      <c r="I313" s="64"/>
      <c r="J313" s="64"/>
      <c r="K313" s="62">
        <v>218800</v>
      </c>
    </row>
    <row r="314" ht="13.5" spans="1:11">
      <c r="A314" s="41">
        <v>13</v>
      </c>
      <c r="B314" s="42">
        <v>282723</v>
      </c>
      <c r="C314" s="42">
        <v>1236770</v>
      </c>
      <c r="D314" s="44" t="s">
        <v>728</v>
      </c>
      <c r="E314" s="45">
        <v>42781</v>
      </c>
      <c r="F314" s="45">
        <v>42782</v>
      </c>
      <c r="G314" s="46" t="s">
        <v>727</v>
      </c>
      <c r="H314" s="59">
        <v>4100</v>
      </c>
      <c r="I314" s="64"/>
      <c r="J314" s="64"/>
      <c r="K314" s="62">
        <v>222900</v>
      </c>
    </row>
    <row r="315" ht="13.5" spans="1:11">
      <c r="A315" s="41">
        <v>17</v>
      </c>
      <c r="B315" s="42">
        <v>290603</v>
      </c>
      <c r="C315" s="42">
        <v>1265858</v>
      </c>
      <c r="D315" s="44" t="s">
        <v>729</v>
      </c>
      <c r="E315" s="45">
        <v>43155</v>
      </c>
      <c r="F315" s="45">
        <v>43158</v>
      </c>
      <c r="G315" s="46" t="s">
        <v>730</v>
      </c>
      <c r="H315" s="59">
        <v>19400</v>
      </c>
      <c r="I315" s="64"/>
      <c r="J315" s="64"/>
      <c r="K315" s="62">
        <v>267800</v>
      </c>
    </row>
    <row r="316" ht="13.5" spans="1:12">
      <c r="A316" s="41">
        <v>15</v>
      </c>
      <c r="B316" s="42">
        <v>283975</v>
      </c>
      <c r="C316" s="42">
        <v>1240294</v>
      </c>
      <c r="D316" s="44" t="s">
        <v>731</v>
      </c>
      <c r="E316" s="45">
        <v>42782</v>
      </c>
      <c r="F316" s="45">
        <v>43148</v>
      </c>
      <c r="G316" s="46" t="s">
        <v>732</v>
      </c>
      <c r="H316" s="303">
        <v>5100</v>
      </c>
      <c r="I316" s="64"/>
      <c r="J316" s="64"/>
      <c r="K316" s="62">
        <v>238200</v>
      </c>
      <c r="L316" s="21" t="s">
        <v>733</v>
      </c>
    </row>
    <row r="317" ht="13.5" spans="1:12">
      <c r="A317" s="41">
        <v>11</v>
      </c>
      <c r="B317" s="42">
        <v>282990</v>
      </c>
      <c r="C317" s="42">
        <v>1237458</v>
      </c>
      <c r="D317" s="44" t="s">
        <v>734</v>
      </c>
      <c r="E317" s="45">
        <v>43145</v>
      </c>
      <c r="F317" s="45">
        <v>43146</v>
      </c>
      <c r="G317" s="46" t="s">
        <v>727</v>
      </c>
      <c r="H317" s="303">
        <v>4100</v>
      </c>
      <c r="I317" s="64"/>
      <c r="J317" s="64"/>
      <c r="K317" s="62">
        <v>210600</v>
      </c>
      <c r="L317" s="21" t="s">
        <v>733</v>
      </c>
    </row>
    <row r="318" ht="13.5" spans="1:11">
      <c r="A318" s="38"/>
      <c r="B318" s="39"/>
      <c r="C318" s="39"/>
      <c r="D318" s="31"/>
      <c r="E318" s="39"/>
      <c r="F318" s="39"/>
      <c r="G318" s="39"/>
      <c r="H318" s="39"/>
      <c r="I318" s="64"/>
      <c r="J318" s="64"/>
      <c r="K318" s="82">
        <v>267800</v>
      </c>
    </row>
    <row r="319" ht="15" spans="1:12">
      <c r="A319" s="75"/>
      <c r="B319" s="27"/>
      <c r="C319" s="27"/>
      <c r="D319" s="27"/>
      <c r="E319" s="27"/>
      <c r="F319" s="76" t="s">
        <v>44</v>
      </c>
      <c r="G319" s="76"/>
      <c r="H319" s="83">
        <f>SUM(H303:H318)</f>
        <v>247400</v>
      </c>
      <c r="I319" s="84" t="s">
        <v>735</v>
      </c>
      <c r="J319" s="84"/>
      <c r="K319" s="85">
        <v>-267800</v>
      </c>
      <c r="L319" s="316" t="s">
        <v>736</v>
      </c>
    </row>
    <row r="320" ht="12.75" spans="1:11">
      <c r="A320" s="77"/>
      <c r="B320" s="78"/>
      <c r="C320" s="78"/>
      <c r="D320" s="80"/>
      <c r="E320" s="78"/>
      <c r="F320" s="78"/>
      <c r="G320" s="78"/>
      <c r="H320" s="78"/>
      <c r="I320" s="78"/>
      <c r="J320" s="78"/>
      <c r="K320" s="86"/>
    </row>
    <row r="321" ht="12.75"/>
    <row r="322" ht="13.5" spans="1:11">
      <c r="A322" s="142" t="s">
        <v>8</v>
      </c>
      <c r="B322" s="142" t="s">
        <v>9</v>
      </c>
      <c r="C322" s="143" t="s">
        <v>10</v>
      </c>
      <c r="D322" s="143" t="s">
        <v>11</v>
      </c>
      <c r="E322" s="160" t="s">
        <v>12</v>
      </c>
      <c r="F322" s="144" t="s">
        <v>13</v>
      </c>
      <c r="G322" s="171" t="s">
        <v>14</v>
      </c>
      <c r="H322" s="172"/>
      <c r="I322" s="142" t="s">
        <v>15</v>
      </c>
      <c r="J322" s="143" t="s">
        <v>16</v>
      </c>
      <c r="K322" s="160" t="s">
        <v>17</v>
      </c>
    </row>
    <row r="323" ht="13.5" spans="1:11">
      <c r="A323" s="147"/>
      <c r="B323" s="147"/>
      <c r="C323" s="148"/>
      <c r="D323" s="147"/>
      <c r="E323" s="149"/>
      <c r="F323" s="149"/>
      <c r="G323" s="147"/>
      <c r="H323" s="148"/>
      <c r="I323" s="147"/>
      <c r="J323" s="149"/>
      <c r="K323" s="192" t="s">
        <v>118</v>
      </c>
    </row>
    <row r="324" ht="15" spans="1:12">
      <c r="A324" s="41">
        <v>14</v>
      </c>
      <c r="B324" s="42">
        <v>282715</v>
      </c>
      <c r="C324" s="42">
        <v>1236742</v>
      </c>
      <c r="D324" s="44" t="s">
        <v>737</v>
      </c>
      <c r="E324" s="45">
        <v>43147</v>
      </c>
      <c r="F324" s="45">
        <v>43149</v>
      </c>
      <c r="G324" s="46" t="s">
        <v>732</v>
      </c>
      <c r="H324" s="303">
        <v>10200</v>
      </c>
      <c r="I324" s="64"/>
      <c r="J324" s="64"/>
      <c r="K324" s="62">
        <v>233100</v>
      </c>
      <c r="L324" s="345"/>
    </row>
    <row r="325" ht="26.25" spans="1:12">
      <c r="A325" s="41">
        <v>16</v>
      </c>
      <c r="B325" s="42">
        <v>282713</v>
      </c>
      <c r="C325" s="42">
        <v>1236743</v>
      </c>
      <c r="D325" s="44" t="s">
        <v>738</v>
      </c>
      <c r="E325" s="45">
        <v>42784</v>
      </c>
      <c r="F325" s="45">
        <v>43151</v>
      </c>
      <c r="G325" s="46" t="s">
        <v>732</v>
      </c>
      <c r="H325" s="303">
        <v>10200</v>
      </c>
      <c r="I325" s="64"/>
      <c r="J325" s="64"/>
      <c r="K325" s="62">
        <v>248400</v>
      </c>
      <c r="L325" s="345"/>
    </row>
    <row r="326" ht="13.5" spans="1:11">
      <c r="A326" s="150" t="s">
        <v>119</v>
      </c>
      <c r="B326" s="151" t="s">
        <v>739</v>
      </c>
      <c r="C326" s="151" t="s">
        <v>740</v>
      </c>
      <c r="D326" s="152" t="s">
        <v>741</v>
      </c>
      <c r="E326" s="151" t="s">
        <v>742</v>
      </c>
      <c r="F326" s="151" t="s">
        <v>743</v>
      </c>
      <c r="G326" s="152" t="s">
        <v>744</v>
      </c>
      <c r="H326" s="151" t="s">
        <v>745</v>
      </c>
      <c r="I326" s="346" t="s">
        <v>621</v>
      </c>
      <c r="J326" s="347" t="s">
        <v>746</v>
      </c>
      <c r="K326" s="195" t="s">
        <v>747</v>
      </c>
    </row>
    <row r="327" ht="13.5" spans="1:11">
      <c r="A327" s="150" t="s">
        <v>127</v>
      </c>
      <c r="B327" s="151" t="s">
        <v>748</v>
      </c>
      <c r="C327" s="151" t="s">
        <v>749</v>
      </c>
      <c r="D327" s="152" t="s">
        <v>750</v>
      </c>
      <c r="E327" s="151" t="s">
        <v>751</v>
      </c>
      <c r="F327" s="151" t="s">
        <v>752</v>
      </c>
      <c r="G327" s="152" t="s">
        <v>753</v>
      </c>
      <c r="H327" s="151" t="s">
        <v>754</v>
      </c>
      <c r="I327" s="196"/>
      <c r="J327" s="197"/>
      <c r="K327" s="198" t="s">
        <v>755</v>
      </c>
    </row>
    <row r="328" ht="13.5" spans="1:11">
      <c r="A328" s="147"/>
      <c r="B328" s="147"/>
      <c r="C328" s="148"/>
      <c r="D328" s="147"/>
      <c r="E328" s="149"/>
      <c r="F328" s="149"/>
      <c r="G328" s="147"/>
      <c r="H328" s="148"/>
      <c r="I328" s="196"/>
      <c r="J328" s="197"/>
      <c r="K328" s="198" t="s">
        <v>755</v>
      </c>
    </row>
    <row r="329" ht="13.5" spans="1:11">
      <c r="A329" s="147"/>
      <c r="B329" s="147"/>
      <c r="C329" s="148"/>
      <c r="D329" s="147"/>
      <c r="E329" s="149"/>
      <c r="F329" s="149"/>
      <c r="G329" s="147"/>
      <c r="H329" s="148"/>
      <c r="I329" s="196"/>
      <c r="J329" s="197"/>
      <c r="K329" s="198" t="s">
        <v>755</v>
      </c>
    </row>
    <row r="330" ht="15" spans="1:12">
      <c r="A330" s="153"/>
      <c r="B330" s="154"/>
      <c r="C330" s="154"/>
      <c r="D330" s="155"/>
      <c r="E330" s="216" t="s">
        <v>44</v>
      </c>
      <c r="F330" s="217"/>
      <c r="G330" s="218"/>
      <c r="H330" s="159" t="s">
        <v>756</v>
      </c>
      <c r="I330" s="246" t="s">
        <v>215</v>
      </c>
      <c r="J330" s="247"/>
      <c r="K330" s="201" t="s">
        <v>757</v>
      </c>
      <c r="L330" s="345" t="s">
        <v>758</v>
      </c>
    </row>
    <row r="331" ht="12.75"/>
    <row r="332" ht="26.25" spans="1:11">
      <c r="A332" s="317" t="s">
        <v>8</v>
      </c>
      <c r="B332" s="318" t="s">
        <v>9</v>
      </c>
      <c r="C332" s="318" t="s">
        <v>10</v>
      </c>
      <c r="D332" s="319" t="s">
        <v>11</v>
      </c>
      <c r="E332" s="318" t="s">
        <v>12</v>
      </c>
      <c r="F332" s="318" t="s">
        <v>13</v>
      </c>
      <c r="G332" s="320" t="s">
        <v>14</v>
      </c>
      <c r="H332" s="320"/>
      <c r="I332" s="348" t="s">
        <v>15</v>
      </c>
      <c r="J332" s="348" t="s">
        <v>16</v>
      </c>
      <c r="K332" s="349" t="s">
        <v>17</v>
      </c>
    </row>
    <row r="333" ht="13.5" spans="1:11">
      <c r="A333" s="38"/>
      <c r="B333" s="39"/>
      <c r="C333" s="39"/>
      <c r="D333" s="31"/>
      <c r="E333" s="39"/>
      <c r="F333" s="39"/>
      <c r="G333" s="39"/>
      <c r="H333" s="39"/>
      <c r="I333" s="39"/>
      <c r="J333" s="39"/>
      <c r="K333" s="58">
        <v>0</v>
      </c>
    </row>
    <row r="334" ht="13.5" spans="1:11">
      <c r="A334" s="41">
        <v>1</v>
      </c>
      <c r="B334" s="42">
        <v>294020</v>
      </c>
      <c r="C334" s="42">
        <v>1278209</v>
      </c>
      <c r="D334" s="44" t="s">
        <v>759</v>
      </c>
      <c r="E334" s="45">
        <v>43164</v>
      </c>
      <c r="F334" s="45">
        <v>43165</v>
      </c>
      <c r="G334" s="46" t="s">
        <v>760</v>
      </c>
      <c r="H334" s="59">
        <v>4800</v>
      </c>
      <c r="I334" s="64"/>
      <c r="J334" s="64"/>
      <c r="K334" s="62">
        <v>4800</v>
      </c>
    </row>
    <row r="335" ht="13.5" spans="1:11">
      <c r="A335" s="41">
        <v>2</v>
      </c>
      <c r="B335" s="42">
        <v>294085</v>
      </c>
      <c r="C335" s="42">
        <v>1278402</v>
      </c>
      <c r="D335" s="44" t="s">
        <v>761</v>
      </c>
      <c r="E335" s="45">
        <v>43164</v>
      </c>
      <c r="F335" s="45">
        <v>43165</v>
      </c>
      <c r="G335" s="46" t="s">
        <v>762</v>
      </c>
      <c r="H335" s="59">
        <v>4100</v>
      </c>
      <c r="I335" s="64"/>
      <c r="J335" s="64"/>
      <c r="K335" s="62">
        <v>8900</v>
      </c>
    </row>
    <row r="336" ht="13.5" spans="1:11">
      <c r="A336" s="41">
        <v>3</v>
      </c>
      <c r="B336" s="42">
        <v>294023</v>
      </c>
      <c r="C336" s="42">
        <v>1278165</v>
      </c>
      <c r="D336" s="44" t="s">
        <v>763</v>
      </c>
      <c r="E336" s="45">
        <v>43166</v>
      </c>
      <c r="F336" s="45">
        <v>43171</v>
      </c>
      <c r="G336" s="46" t="s">
        <v>764</v>
      </c>
      <c r="H336" s="59">
        <v>20500</v>
      </c>
      <c r="I336" s="64"/>
      <c r="J336" s="64"/>
      <c r="K336" s="62">
        <v>29400</v>
      </c>
    </row>
    <row r="337" ht="13.5" spans="1:11">
      <c r="A337" s="41">
        <v>4</v>
      </c>
      <c r="B337" s="42">
        <v>294212</v>
      </c>
      <c r="C337" s="42">
        <v>1279130</v>
      </c>
      <c r="D337" s="44" t="s">
        <v>765</v>
      </c>
      <c r="E337" s="45">
        <v>43167</v>
      </c>
      <c r="F337" s="45">
        <v>43170</v>
      </c>
      <c r="G337" s="46" t="s">
        <v>766</v>
      </c>
      <c r="H337" s="59">
        <v>13500</v>
      </c>
      <c r="I337" s="64"/>
      <c r="J337" s="64"/>
      <c r="K337" s="62">
        <v>42900</v>
      </c>
    </row>
    <row r="338" ht="13.5" spans="1:11">
      <c r="A338" s="41">
        <v>5</v>
      </c>
      <c r="B338" s="42">
        <v>293877</v>
      </c>
      <c r="C338" s="42">
        <v>1277750</v>
      </c>
      <c r="D338" s="44" t="s">
        <v>767</v>
      </c>
      <c r="E338" s="45">
        <v>43168</v>
      </c>
      <c r="F338" s="45">
        <v>43170</v>
      </c>
      <c r="G338" s="46" t="s">
        <v>766</v>
      </c>
      <c r="H338" s="59">
        <v>9000</v>
      </c>
      <c r="I338" s="64"/>
      <c r="J338" s="64"/>
      <c r="K338" s="62">
        <v>51900</v>
      </c>
    </row>
    <row r="339" ht="13.5" spans="1:11">
      <c r="A339" s="38"/>
      <c r="B339" s="39"/>
      <c r="C339" s="39"/>
      <c r="D339" s="31"/>
      <c r="E339" s="39"/>
      <c r="F339" s="39"/>
      <c r="G339" s="39"/>
      <c r="H339" s="39"/>
      <c r="I339" s="64"/>
      <c r="J339" s="64"/>
      <c r="K339" s="82">
        <v>51900</v>
      </c>
    </row>
    <row r="340" ht="15" spans="1:12">
      <c r="A340" s="75"/>
      <c r="B340" s="27"/>
      <c r="C340" s="27"/>
      <c r="D340" s="27"/>
      <c r="E340" s="27"/>
      <c r="F340" s="76" t="s">
        <v>44</v>
      </c>
      <c r="G340" s="76"/>
      <c r="H340" s="83">
        <v>51900</v>
      </c>
      <c r="I340" s="350" t="s">
        <v>312</v>
      </c>
      <c r="J340" s="64"/>
      <c r="K340" s="85">
        <v>-51900</v>
      </c>
      <c r="L340" s="316" t="s">
        <v>768</v>
      </c>
    </row>
    <row r="341" ht="13.5" spans="1:11">
      <c r="A341" s="321"/>
      <c r="B341" s="322"/>
      <c r="C341" s="322"/>
      <c r="D341" s="323"/>
      <c r="E341" s="322"/>
      <c r="F341" s="322"/>
      <c r="G341" s="322"/>
      <c r="H341" s="322"/>
      <c r="I341" s="322"/>
      <c r="J341" s="322"/>
      <c r="K341" s="351"/>
    </row>
    <row r="342" ht="12.75"/>
    <row r="343" ht="13.5" spans="1:11">
      <c r="A343" s="142" t="s">
        <v>8</v>
      </c>
      <c r="B343" s="142" t="s">
        <v>9</v>
      </c>
      <c r="C343" s="143" t="s">
        <v>10</v>
      </c>
      <c r="D343" s="143" t="s">
        <v>11</v>
      </c>
      <c r="E343" s="143" t="s">
        <v>12</v>
      </c>
      <c r="F343" s="144" t="s">
        <v>13</v>
      </c>
      <c r="G343" s="171" t="s">
        <v>14</v>
      </c>
      <c r="H343" s="172"/>
      <c r="I343" s="142" t="s">
        <v>15</v>
      </c>
      <c r="J343" s="143" t="s">
        <v>16</v>
      </c>
      <c r="K343" s="160" t="s">
        <v>17</v>
      </c>
    </row>
    <row r="344" ht="13.5" spans="1:11">
      <c r="A344" s="147"/>
      <c r="B344" s="147"/>
      <c r="C344" s="148"/>
      <c r="D344" s="147"/>
      <c r="E344" s="149"/>
      <c r="F344" s="149"/>
      <c r="G344" s="147"/>
      <c r="H344" s="148"/>
      <c r="I344" s="147"/>
      <c r="J344" s="149"/>
      <c r="K344" s="192" t="s">
        <v>118</v>
      </c>
    </row>
    <row r="345" ht="13.5" spans="1:11">
      <c r="A345" s="150" t="s">
        <v>119</v>
      </c>
      <c r="B345" s="151" t="s">
        <v>769</v>
      </c>
      <c r="C345" s="151" t="s">
        <v>770</v>
      </c>
      <c r="D345" s="152" t="s">
        <v>771</v>
      </c>
      <c r="E345" s="151" t="s">
        <v>772</v>
      </c>
      <c r="F345" s="151" t="s">
        <v>773</v>
      </c>
      <c r="G345" s="152" t="s">
        <v>774</v>
      </c>
      <c r="H345" s="151" t="s">
        <v>775</v>
      </c>
      <c r="I345" s="193"/>
      <c r="J345" s="194"/>
      <c r="K345" s="195" t="s">
        <v>775</v>
      </c>
    </row>
    <row r="346" ht="13.5" spans="1:11">
      <c r="A346" s="150" t="s">
        <v>127</v>
      </c>
      <c r="B346" s="151" t="s">
        <v>776</v>
      </c>
      <c r="C346" s="151" t="s">
        <v>777</v>
      </c>
      <c r="D346" s="152" t="s">
        <v>778</v>
      </c>
      <c r="E346" s="151" t="s">
        <v>773</v>
      </c>
      <c r="F346" s="151" t="s">
        <v>779</v>
      </c>
      <c r="G346" s="152" t="s">
        <v>753</v>
      </c>
      <c r="H346" s="151" t="s">
        <v>754</v>
      </c>
      <c r="I346" s="196"/>
      <c r="J346" s="197"/>
      <c r="K346" s="198" t="s">
        <v>780</v>
      </c>
    </row>
    <row r="347" ht="13.5" spans="1:11">
      <c r="A347" s="150" t="s">
        <v>134</v>
      </c>
      <c r="B347" s="151" t="s">
        <v>781</v>
      </c>
      <c r="C347" s="151" t="s">
        <v>782</v>
      </c>
      <c r="D347" s="152" t="s">
        <v>783</v>
      </c>
      <c r="E347" s="151" t="s">
        <v>784</v>
      </c>
      <c r="F347" s="151" t="s">
        <v>779</v>
      </c>
      <c r="G347" s="152" t="s">
        <v>762</v>
      </c>
      <c r="H347" s="151" t="s">
        <v>785</v>
      </c>
      <c r="I347" s="196"/>
      <c r="J347" s="197"/>
      <c r="K347" s="198" t="s">
        <v>786</v>
      </c>
    </row>
    <row r="348" ht="13.5" spans="1:11">
      <c r="A348" s="150" t="s">
        <v>174</v>
      </c>
      <c r="B348" s="151" t="s">
        <v>787</v>
      </c>
      <c r="C348" s="151" t="s">
        <v>788</v>
      </c>
      <c r="D348" s="152" t="s">
        <v>789</v>
      </c>
      <c r="E348" s="151" t="s">
        <v>790</v>
      </c>
      <c r="F348" s="151" t="s">
        <v>791</v>
      </c>
      <c r="G348" s="152" t="s">
        <v>792</v>
      </c>
      <c r="H348" s="151" t="s">
        <v>793</v>
      </c>
      <c r="I348" s="196"/>
      <c r="J348" s="197"/>
      <c r="K348" s="198" t="s">
        <v>794</v>
      </c>
    </row>
    <row r="349" ht="13.5" spans="1:11">
      <c r="A349" s="147"/>
      <c r="B349" s="147"/>
      <c r="C349" s="148"/>
      <c r="D349" s="147"/>
      <c r="E349" s="149"/>
      <c r="F349" s="149"/>
      <c r="G349" s="147"/>
      <c r="H349" s="148"/>
      <c r="I349" s="196"/>
      <c r="J349" s="197"/>
      <c r="K349" s="198" t="s">
        <v>794</v>
      </c>
    </row>
    <row r="350" ht="13.5" spans="1:11">
      <c r="A350" s="147"/>
      <c r="B350" s="147"/>
      <c r="C350" s="148"/>
      <c r="D350" s="147"/>
      <c r="E350" s="149"/>
      <c r="F350" s="149"/>
      <c r="G350" s="147"/>
      <c r="H350" s="148"/>
      <c r="I350" s="196"/>
      <c r="J350" s="197"/>
      <c r="K350" s="198" t="s">
        <v>794</v>
      </c>
    </row>
    <row r="351" ht="15" spans="1:12">
      <c r="A351" s="153"/>
      <c r="B351" s="154"/>
      <c r="C351" s="154"/>
      <c r="D351" s="155"/>
      <c r="E351" s="216" t="s">
        <v>44</v>
      </c>
      <c r="F351" s="217"/>
      <c r="G351" s="218"/>
      <c r="H351" s="159" t="s">
        <v>794</v>
      </c>
      <c r="I351" s="246" t="s">
        <v>215</v>
      </c>
      <c r="J351" s="247"/>
      <c r="K351" s="201" t="s">
        <v>795</v>
      </c>
      <c r="L351" s="316" t="s">
        <v>796</v>
      </c>
    </row>
    <row r="352" ht="12.75"/>
    <row r="353" ht="12.75" spans="1:11">
      <c r="A353" s="324" t="s">
        <v>8</v>
      </c>
      <c r="B353" s="325" t="s">
        <v>9</v>
      </c>
      <c r="C353" s="326" t="s">
        <v>10</v>
      </c>
      <c r="D353" s="326" t="s">
        <v>11</v>
      </c>
      <c r="E353" s="327" t="s">
        <v>12</v>
      </c>
      <c r="F353" s="328" t="s">
        <v>13</v>
      </c>
      <c r="G353" s="326" t="s">
        <v>14</v>
      </c>
      <c r="H353" s="329"/>
      <c r="I353" s="352" t="s">
        <v>15</v>
      </c>
      <c r="J353" s="326" t="s">
        <v>16</v>
      </c>
      <c r="K353" s="327" t="s">
        <v>17</v>
      </c>
    </row>
    <row r="354" ht="12.75" spans="1:11">
      <c r="A354" s="330"/>
      <c r="B354" s="331"/>
      <c r="C354" s="332"/>
      <c r="D354" s="333"/>
      <c r="E354" s="334"/>
      <c r="F354" s="334"/>
      <c r="G354" s="333"/>
      <c r="H354" s="332"/>
      <c r="I354" s="333"/>
      <c r="J354" s="334"/>
      <c r="K354" s="340" t="s">
        <v>118</v>
      </c>
    </row>
    <row r="355" ht="12.75" spans="1:11">
      <c r="A355" s="335" t="s">
        <v>119</v>
      </c>
      <c r="B355" s="336" t="s">
        <v>797</v>
      </c>
      <c r="C355" s="337" t="s">
        <v>798</v>
      </c>
      <c r="D355" s="338" t="s">
        <v>799</v>
      </c>
      <c r="E355" s="337" t="s">
        <v>790</v>
      </c>
      <c r="F355" s="337" t="s">
        <v>800</v>
      </c>
      <c r="G355" s="338" t="s">
        <v>762</v>
      </c>
      <c r="H355" s="339">
        <v>4100</v>
      </c>
      <c r="I355" s="333"/>
      <c r="J355" s="334"/>
      <c r="K355" s="340">
        <f>K354-H355</f>
        <v>-4100</v>
      </c>
    </row>
    <row r="356" ht="12.75" spans="1:11">
      <c r="A356" s="335" t="s">
        <v>127</v>
      </c>
      <c r="B356" s="336" t="s">
        <v>801</v>
      </c>
      <c r="C356" s="337" t="s">
        <v>802</v>
      </c>
      <c r="D356" s="338" t="s">
        <v>803</v>
      </c>
      <c r="E356" s="337" t="s">
        <v>804</v>
      </c>
      <c r="F356" s="337" t="s">
        <v>805</v>
      </c>
      <c r="G356" s="338" t="s">
        <v>806</v>
      </c>
      <c r="H356" s="339">
        <v>11000</v>
      </c>
      <c r="I356" s="333"/>
      <c r="J356" s="334"/>
      <c r="K356" s="340">
        <f t="shared" ref="K356:K376" si="4">K355-H356</f>
        <v>-15100</v>
      </c>
    </row>
    <row r="357" ht="12.75" spans="1:11">
      <c r="A357" s="335" t="s">
        <v>174</v>
      </c>
      <c r="B357" s="336" t="s">
        <v>807</v>
      </c>
      <c r="C357" s="337" t="s">
        <v>808</v>
      </c>
      <c r="D357" s="338" t="s">
        <v>809</v>
      </c>
      <c r="E357" s="337" t="s">
        <v>810</v>
      </c>
      <c r="F357" s="337" t="s">
        <v>811</v>
      </c>
      <c r="G357" s="338" t="s">
        <v>812</v>
      </c>
      <c r="H357" s="339">
        <v>10400</v>
      </c>
      <c r="I357" s="333"/>
      <c r="J357" s="334"/>
      <c r="K357" s="340">
        <f t="shared" si="4"/>
        <v>-25500</v>
      </c>
    </row>
    <row r="358" ht="12.75" spans="1:11">
      <c r="A358" s="335" t="s">
        <v>178</v>
      </c>
      <c r="B358" s="336" t="s">
        <v>813</v>
      </c>
      <c r="C358" s="337" t="s">
        <v>814</v>
      </c>
      <c r="D358" s="338" t="s">
        <v>815</v>
      </c>
      <c r="E358" s="337" t="s">
        <v>810</v>
      </c>
      <c r="F358" s="337" t="s">
        <v>816</v>
      </c>
      <c r="G358" s="338" t="s">
        <v>817</v>
      </c>
      <c r="H358" s="339">
        <v>12000</v>
      </c>
      <c r="I358" s="333"/>
      <c r="J358" s="334"/>
      <c r="K358" s="340">
        <f t="shared" si="4"/>
        <v>-37500</v>
      </c>
    </row>
    <row r="359" ht="12.75" spans="1:11">
      <c r="A359" s="335" t="s">
        <v>182</v>
      </c>
      <c r="B359" s="336" t="s">
        <v>818</v>
      </c>
      <c r="C359" s="337" t="s">
        <v>819</v>
      </c>
      <c r="D359" s="338" t="s">
        <v>820</v>
      </c>
      <c r="E359" s="337" t="s">
        <v>821</v>
      </c>
      <c r="F359" s="337" t="s">
        <v>816</v>
      </c>
      <c r="G359" s="338" t="s">
        <v>822</v>
      </c>
      <c r="H359" s="339">
        <v>7200</v>
      </c>
      <c r="I359" s="333"/>
      <c r="J359" s="334"/>
      <c r="K359" s="340">
        <f t="shared" si="4"/>
        <v>-44700</v>
      </c>
    </row>
    <row r="360" ht="12.75" spans="1:11">
      <c r="A360" s="335" t="s">
        <v>185</v>
      </c>
      <c r="B360" s="336" t="s">
        <v>823</v>
      </c>
      <c r="C360" s="337" t="s">
        <v>824</v>
      </c>
      <c r="D360" s="338" t="s">
        <v>825</v>
      </c>
      <c r="E360" s="337" t="s">
        <v>821</v>
      </c>
      <c r="F360" s="337" t="s">
        <v>816</v>
      </c>
      <c r="G360" s="338" t="s">
        <v>817</v>
      </c>
      <c r="H360" s="339">
        <v>9000</v>
      </c>
      <c r="I360" s="333"/>
      <c r="J360" s="334"/>
      <c r="K360" s="340">
        <f t="shared" si="4"/>
        <v>-53700</v>
      </c>
    </row>
    <row r="361" ht="12.75" spans="1:11">
      <c r="A361" s="335" t="s">
        <v>189</v>
      </c>
      <c r="B361" s="336" t="s">
        <v>826</v>
      </c>
      <c r="C361" s="337" t="s">
        <v>827</v>
      </c>
      <c r="D361" s="338" t="s">
        <v>828</v>
      </c>
      <c r="E361" s="337" t="s">
        <v>821</v>
      </c>
      <c r="F361" s="337" t="s">
        <v>811</v>
      </c>
      <c r="G361" s="338" t="s">
        <v>829</v>
      </c>
      <c r="H361" s="339">
        <v>3400</v>
      </c>
      <c r="I361" s="333"/>
      <c r="J361" s="334"/>
      <c r="K361" s="340">
        <f t="shared" si="4"/>
        <v>-57100</v>
      </c>
    </row>
    <row r="362" ht="12.75" spans="1:11">
      <c r="A362" s="335" t="s">
        <v>193</v>
      </c>
      <c r="B362" s="336" t="s">
        <v>830</v>
      </c>
      <c r="C362" s="337" t="s">
        <v>831</v>
      </c>
      <c r="D362" s="338" t="s">
        <v>832</v>
      </c>
      <c r="E362" s="337" t="s">
        <v>821</v>
      </c>
      <c r="F362" s="337" t="s">
        <v>833</v>
      </c>
      <c r="G362" s="338" t="s">
        <v>822</v>
      </c>
      <c r="H362" s="339">
        <v>4800</v>
      </c>
      <c r="I362" s="333"/>
      <c r="J362" s="334"/>
      <c r="K362" s="340">
        <f t="shared" si="4"/>
        <v>-61900</v>
      </c>
    </row>
    <row r="363" ht="12.75" spans="1:11">
      <c r="A363" s="335" t="s">
        <v>196</v>
      </c>
      <c r="B363" s="336" t="s">
        <v>834</v>
      </c>
      <c r="C363" s="337" t="s">
        <v>835</v>
      </c>
      <c r="D363" s="338" t="s">
        <v>836</v>
      </c>
      <c r="E363" s="337" t="s">
        <v>811</v>
      </c>
      <c r="F363" s="337" t="s">
        <v>837</v>
      </c>
      <c r="G363" s="338" t="s">
        <v>829</v>
      </c>
      <c r="H363" s="339">
        <v>13600</v>
      </c>
      <c r="I363" s="333"/>
      <c r="J363" s="334"/>
      <c r="K363" s="340">
        <f t="shared" si="4"/>
        <v>-75500</v>
      </c>
    </row>
    <row r="364" ht="12.75" spans="1:11">
      <c r="A364" s="335" t="s">
        <v>201</v>
      </c>
      <c r="B364" s="336" t="s">
        <v>838</v>
      </c>
      <c r="C364" s="337" t="s">
        <v>839</v>
      </c>
      <c r="D364" s="338" t="s">
        <v>840</v>
      </c>
      <c r="E364" s="337" t="s">
        <v>811</v>
      </c>
      <c r="F364" s="337" t="s">
        <v>837</v>
      </c>
      <c r="G364" s="338" t="s">
        <v>817</v>
      </c>
      <c r="H364" s="339">
        <v>12000</v>
      </c>
      <c r="I364" s="333"/>
      <c r="J364" s="334"/>
      <c r="K364" s="340">
        <f t="shared" si="4"/>
        <v>-87500</v>
      </c>
    </row>
    <row r="365" ht="12.75" spans="1:11">
      <c r="A365" s="335" t="s">
        <v>205</v>
      </c>
      <c r="B365" s="336" t="s">
        <v>841</v>
      </c>
      <c r="C365" s="337" t="s">
        <v>842</v>
      </c>
      <c r="D365" s="338" t="s">
        <v>843</v>
      </c>
      <c r="E365" s="337" t="s">
        <v>833</v>
      </c>
      <c r="F365" s="337" t="s">
        <v>837</v>
      </c>
      <c r="G365" s="338" t="s">
        <v>817</v>
      </c>
      <c r="H365" s="339">
        <v>9000</v>
      </c>
      <c r="I365" s="333"/>
      <c r="J365" s="334"/>
      <c r="K365" s="340">
        <f t="shared" si="4"/>
        <v>-96500</v>
      </c>
    </row>
    <row r="366" ht="12.75" spans="1:11">
      <c r="A366" s="335" t="s">
        <v>210</v>
      </c>
      <c r="B366" s="336" t="s">
        <v>844</v>
      </c>
      <c r="C366" s="337" t="s">
        <v>845</v>
      </c>
      <c r="D366" s="338" t="s">
        <v>846</v>
      </c>
      <c r="E366" s="337" t="s">
        <v>837</v>
      </c>
      <c r="F366" s="337" t="s">
        <v>847</v>
      </c>
      <c r="G366" s="338" t="s">
        <v>829</v>
      </c>
      <c r="H366" s="339">
        <v>13600</v>
      </c>
      <c r="I366" s="333"/>
      <c r="J366" s="334"/>
      <c r="K366" s="340">
        <f t="shared" si="4"/>
        <v>-110100</v>
      </c>
    </row>
    <row r="367" ht="12.75" spans="1:11">
      <c r="A367" s="335" t="s">
        <v>301</v>
      </c>
      <c r="B367" s="336" t="s">
        <v>848</v>
      </c>
      <c r="C367" s="337" t="s">
        <v>849</v>
      </c>
      <c r="D367" s="338" t="s">
        <v>850</v>
      </c>
      <c r="E367" s="337" t="s">
        <v>837</v>
      </c>
      <c r="F367" s="337" t="s">
        <v>851</v>
      </c>
      <c r="G367" s="338" t="s">
        <v>829</v>
      </c>
      <c r="H367" s="339">
        <v>17000</v>
      </c>
      <c r="I367" s="333"/>
      <c r="J367" s="334"/>
      <c r="K367" s="340">
        <f t="shared" si="4"/>
        <v>-127100</v>
      </c>
    </row>
    <row r="368" ht="12.75" spans="1:11">
      <c r="A368" s="335" t="s">
        <v>306</v>
      </c>
      <c r="B368" s="336" t="s">
        <v>852</v>
      </c>
      <c r="C368" s="337" t="s">
        <v>853</v>
      </c>
      <c r="D368" s="338" t="s">
        <v>854</v>
      </c>
      <c r="E368" s="337" t="s">
        <v>837</v>
      </c>
      <c r="F368" s="337" t="s">
        <v>855</v>
      </c>
      <c r="G368" s="338" t="s">
        <v>829</v>
      </c>
      <c r="H368" s="339">
        <v>6800</v>
      </c>
      <c r="I368" s="333"/>
      <c r="J368" s="334"/>
      <c r="K368" s="340">
        <f t="shared" si="4"/>
        <v>-133900</v>
      </c>
    </row>
    <row r="369" ht="12.75" spans="1:11">
      <c r="A369" s="335" t="s">
        <v>358</v>
      </c>
      <c r="B369" s="336" t="s">
        <v>856</v>
      </c>
      <c r="C369" s="337" t="s">
        <v>857</v>
      </c>
      <c r="D369" s="338" t="s">
        <v>858</v>
      </c>
      <c r="E369" s="337" t="s">
        <v>859</v>
      </c>
      <c r="F369" s="337" t="s">
        <v>847</v>
      </c>
      <c r="G369" s="338" t="s">
        <v>829</v>
      </c>
      <c r="H369" s="339">
        <v>10200</v>
      </c>
      <c r="I369" s="333"/>
      <c r="J369" s="334"/>
      <c r="K369" s="340">
        <f t="shared" si="4"/>
        <v>-144100</v>
      </c>
    </row>
    <row r="370" ht="12.75" spans="1:11">
      <c r="A370" s="335" t="s">
        <v>363</v>
      </c>
      <c r="B370" s="336" t="s">
        <v>860</v>
      </c>
      <c r="C370" s="337" t="s">
        <v>861</v>
      </c>
      <c r="D370" s="338" t="s">
        <v>862</v>
      </c>
      <c r="E370" s="337" t="s">
        <v>847</v>
      </c>
      <c r="F370" s="337" t="s">
        <v>863</v>
      </c>
      <c r="G370" s="338" t="s">
        <v>864</v>
      </c>
      <c r="H370" s="339">
        <v>7400</v>
      </c>
      <c r="I370" s="333"/>
      <c r="J370" s="334"/>
      <c r="K370" s="340">
        <f t="shared" si="4"/>
        <v>-151500</v>
      </c>
    </row>
    <row r="371" ht="12.75" spans="1:11">
      <c r="A371" s="335" t="s">
        <v>404</v>
      </c>
      <c r="B371" s="336" t="s">
        <v>865</v>
      </c>
      <c r="C371" s="337" t="s">
        <v>866</v>
      </c>
      <c r="D371" s="338" t="s">
        <v>867</v>
      </c>
      <c r="E371" s="337" t="s">
        <v>851</v>
      </c>
      <c r="F371" s="340" t="s">
        <v>868</v>
      </c>
      <c r="G371" s="338" t="s">
        <v>869</v>
      </c>
      <c r="H371" s="339">
        <v>22000</v>
      </c>
      <c r="I371" s="333"/>
      <c r="J371" s="334"/>
      <c r="K371" s="340">
        <f t="shared" si="4"/>
        <v>-173500</v>
      </c>
    </row>
    <row r="372" ht="12.75" spans="1:11">
      <c r="A372" s="335" t="s">
        <v>408</v>
      </c>
      <c r="B372" s="336" t="s">
        <v>870</v>
      </c>
      <c r="C372" s="337" t="s">
        <v>871</v>
      </c>
      <c r="D372" s="338" t="s">
        <v>872</v>
      </c>
      <c r="E372" s="337" t="s">
        <v>863</v>
      </c>
      <c r="F372" s="337" t="s">
        <v>873</v>
      </c>
      <c r="G372" s="338" t="s">
        <v>829</v>
      </c>
      <c r="H372" s="339">
        <v>10200</v>
      </c>
      <c r="I372" s="333"/>
      <c r="J372" s="334"/>
      <c r="K372" s="340">
        <f t="shared" si="4"/>
        <v>-183700</v>
      </c>
    </row>
    <row r="373" ht="12.75" spans="1:11">
      <c r="A373" s="335" t="s">
        <v>413</v>
      </c>
      <c r="B373" s="336" t="s">
        <v>874</v>
      </c>
      <c r="C373" s="337" t="s">
        <v>875</v>
      </c>
      <c r="D373" s="338" t="s">
        <v>876</v>
      </c>
      <c r="E373" s="337" t="s">
        <v>877</v>
      </c>
      <c r="F373" s="340" t="s">
        <v>868</v>
      </c>
      <c r="G373" s="338" t="s">
        <v>864</v>
      </c>
      <c r="H373" s="339">
        <v>7400</v>
      </c>
      <c r="I373" s="333"/>
      <c r="J373" s="334"/>
      <c r="K373" s="340">
        <f t="shared" si="4"/>
        <v>-191100</v>
      </c>
    </row>
    <row r="374" ht="12.75" spans="1:12">
      <c r="A374" s="331"/>
      <c r="B374" s="341"/>
      <c r="C374" s="333"/>
      <c r="D374" s="333"/>
      <c r="E374" s="342" t="s">
        <v>44</v>
      </c>
      <c r="F374" s="343"/>
      <c r="G374" s="343"/>
      <c r="H374" s="344">
        <f>SUM(H355:H373)</f>
        <v>191100</v>
      </c>
      <c r="I374" s="342" t="s">
        <v>312</v>
      </c>
      <c r="J374" s="343"/>
      <c r="K374" s="340"/>
      <c r="L374" s="21" t="s">
        <v>878</v>
      </c>
    </row>
    <row r="375" ht="12.75"/>
    <row r="376" ht="13.5" spans="1:11">
      <c r="A376" s="142" t="s">
        <v>8</v>
      </c>
      <c r="B376" s="142" t="s">
        <v>9</v>
      </c>
      <c r="C376" s="143" t="s">
        <v>10</v>
      </c>
      <c r="D376" s="143" t="s">
        <v>11</v>
      </c>
      <c r="E376" s="160" t="s">
        <v>12</v>
      </c>
      <c r="F376" s="144" t="s">
        <v>13</v>
      </c>
      <c r="G376" s="171" t="s">
        <v>14</v>
      </c>
      <c r="H376" s="172"/>
      <c r="I376" s="142" t="s">
        <v>15</v>
      </c>
      <c r="J376" s="143" t="s">
        <v>16</v>
      </c>
      <c r="K376" s="160" t="s">
        <v>17</v>
      </c>
    </row>
    <row r="377" ht="13.5" spans="1:11">
      <c r="A377" s="147"/>
      <c r="B377" s="147"/>
      <c r="C377" s="148"/>
      <c r="D377" s="147"/>
      <c r="E377" s="149"/>
      <c r="F377" s="149"/>
      <c r="G377" s="147"/>
      <c r="H377" s="148"/>
      <c r="I377" s="147"/>
      <c r="J377" s="149"/>
      <c r="K377" s="192" t="s">
        <v>118</v>
      </c>
    </row>
    <row r="378" ht="13.5" spans="1:11">
      <c r="A378" s="150" t="s">
        <v>119</v>
      </c>
      <c r="B378" s="151" t="s">
        <v>879</v>
      </c>
      <c r="C378" s="151" t="s">
        <v>880</v>
      </c>
      <c r="D378" s="152" t="s">
        <v>881</v>
      </c>
      <c r="E378" s="151" t="s">
        <v>859</v>
      </c>
      <c r="F378" s="151" t="s">
        <v>882</v>
      </c>
      <c r="G378" s="152" t="s">
        <v>883</v>
      </c>
      <c r="H378" s="151" t="s">
        <v>884</v>
      </c>
      <c r="I378" s="346" t="s">
        <v>885</v>
      </c>
      <c r="J378" s="346" t="s">
        <v>746</v>
      </c>
      <c r="K378" s="195" t="s">
        <v>132</v>
      </c>
    </row>
    <row r="379" ht="13.5" spans="1:11">
      <c r="A379" s="150" t="s">
        <v>127</v>
      </c>
      <c r="B379" s="151" t="s">
        <v>886</v>
      </c>
      <c r="C379" s="151" t="s">
        <v>887</v>
      </c>
      <c r="D379" s="152" t="s">
        <v>888</v>
      </c>
      <c r="E379" s="151" t="s">
        <v>859</v>
      </c>
      <c r="F379" s="151" t="s">
        <v>851</v>
      </c>
      <c r="G379" s="152" t="s">
        <v>889</v>
      </c>
      <c r="H379" s="151" t="s">
        <v>890</v>
      </c>
      <c r="I379" s="196"/>
      <c r="J379" s="197"/>
      <c r="K379" s="198" t="s">
        <v>891</v>
      </c>
    </row>
    <row r="380" ht="13.5" spans="1:11">
      <c r="A380" s="150" t="s">
        <v>134</v>
      </c>
      <c r="B380" s="151" t="s">
        <v>892</v>
      </c>
      <c r="C380" s="151" t="s">
        <v>893</v>
      </c>
      <c r="D380" s="152" t="s">
        <v>894</v>
      </c>
      <c r="E380" s="151" t="s">
        <v>859</v>
      </c>
      <c r="F380" s="151" t="s">
        <v>851</v>
      </c>
      <c r="G380" s="152" t="s">
        <v>822</v>
      </c>
      <c r="H380" s="151" t="s">
        <v>246</v>
      </c>
      <c r="I380" s="196"/>
      <c r="J380" s="197"/>
      <c r="K380" s="198" t="s">
        <v>895</v>
      </c>
    </row>
    <row r="381" ht="13.5" spans="1:11">
      <c r="A381" s="150" t="s">
        <v>174</v>
      </c>
      <c r="B381" s="151" t="s">
        <v>896</v>
      </c>
      <c r="C381" s="151" t="s">
        <v>897</v>
      </c>
      <c r="D381" s="152" t="s">
        <v>898</v>
      </c>
      <c r="E381" s="151" t="s">
        <v>859</v>
      </c>
      <c r="F381" s="151" t="s">
        <v>847</v>
      </c>
      <c r="G381" s="152" t="s">
        <v>883</v>
      </c>
      <c r="H381" s="151" t="s">
        <v>525</v>
      </c>
      <c r="I381" s="196"/>
      <c r="J381" s="197"/>
      <c r="K381" s="198" t="s">
        <v>899</v>
      </c>
    </row>
    <row r="382" ht="13.5" spans="1:11">
      <c r="A382" s="150" t="s">
        <v>178</v>
      </c>
      <c r="B382" s="151" t="s">
        <v>900</v>
      </c>
      <c r="C382" s="151" t="s">
        <v>901</v>
      </c>
      <c r="D382" s="152" t="s">
        <v>902</v>
      </c>
      <c r="E382" s="151" t="s">
        <v>903</v>
      </c>
      <c r="F382" s="151" t="s">
        <v>851</v>
      </c>
      <c r="G382" s="152" t="s">
        <v>829</v>
      </c>
      <c r="H382" s="151" t="s">
        <v>259</v>
      </c>
      <c r="I382" s="196"/>
      <c r="J382" s="197"/>
      <c r="K382" s="198" t="s">
        <v>904</v>
      </c>
    </row>
    <row r="383" ht="13.5" spans="1:11">
      <c r="A383" s="150" t="s">
        <v>182</v>
      </c>
      <c r="B383" s="151" t="s">
        <v>905</v>
      </c>
      <c r="C383" s="151" t="s">
        <v>906</v>
      </c>
      <c r="D383" s="152" t="s">
        <v>907</v>
      </c>
      <c r="E383" s="151" t="s">
        <v>847</v>
      </c>
      <c r="F383" s="151" t="s">
        <v>877</v>
      </c>
      <c r="G383" s="152" t="s">
        <v>908</v>
      </c>
      <c r="H383" s="151" t="s">
        <v>909</v>
      </c>
      <c r="I383" s="196"/>
      <c r="J383" s="197"/>
      <c r="K383" s="198" t="s">
        <v>910</v>
      </c>
    </row>
    <row r="384" ht="13.5" spans="1:11">
      <c r="A384" s="150" t="s">
        <v>185</v>
      </c>
      <c r="B384" s="151" t="s">
        <v>911</v>
      </c>
      <c r="C384" s="151" t="s">
        <v>912</v>
      </c>
      <c r="D384" s="152" t="s">
        <v>913</v>
      </c>
      <c r="E384" s="151" t="s">
        <v>863</v>
      </c>
      <c r="F384" s="151" t="s">
        <v>914</v>
      </c>
      <c r="G384" s="152" t="s">
        <v>869</v>
      </c>
      <c r="H384" s="151" t="s">
        <v>915</v>
      </c>
      <c r="I384" s="196"/>
      <c r="J384" s="197"/>
      <c r="K384" s="198" t="s">
        <v>916</v>
      </c>
    </row>
    <row r="385" ht="13.5" spans="1:11">
      <c r="A385" s="150" t="s">
        <v>189</v>
      </c>
      <c r="B385" s="151" t="s">
        <v>917</v>
      </c>
      <c r="C385" s="151" t="s">
        <v>918</v>
      </c>
      <c r="D385" s="152" t="s">
        <v>919</v>
      </c>
      <c r="E385" s="151" t="s">
        <v>882</v>
      </c>
      <c r="F385" s="151" t="s">
        <v>873</v>
      </c>
      <c r="G385" s="152" t="s">
        <v>920</v>
      </c>
      <c r="H385" s="151" t="s">
        <v>495</v>
      </c>
      <c r="I385" s="196"/>
      <c r="J385" s="197"/>
      <c r="K385" s="198" t="s">
        <v>921</v>
      </c>
    </row>
    <row r="386" ht="13.5" spans="1:11">
      <c r="A386" s="150" t="s">
        <v>193</v>
      </c>
      <c r="B386" s="151" t="s">
        <v>922</v>
      </c>
      <c r="C386" s="151" t="s">
        <v>923</v>
      </c>
      <c r="D386" s="152" t="s">
        <v>924</v>
      </c>
      <c r="E386" s="151" t="s">
        <v>882</v>
      </c>
      <c r="F386" s="151" t="s">
        <v>914</v>
      </c>
      <c r="G386" s="152" t="s">
        <v>822</v>
      </c>
      <c r="H386" s="151" t="s">
        <v>246</v>
      </c>
      <c r="I386" s="196"/>
      <c r="J386" s="197"/>
      <c r="K386" s="198" t="s">
        <v>925</v>
      </c>
    </row>
    <row r="387" ht="13.5" spans="1:11">
      <c r="A387" s="150" t="s">
        <v>196</v>
      </c>
      <c r="B387" s="151" t="s">
        <v>926</v>
      </c>
      <c r="C387" s="151" t="s">
        <v>927</v>
      </c>
      <c r="D387" s="152" t="s">
        <v>928</v>
      </c>
      <c r="E387" s="151" t="s">
        <v>882</v>
      </c>
      <c r="F387" s="151" t="s">
        <v>914</v>
      </c>
      <c r="G387" s="152" t="s">
        <v>929</v>
      </c>
      <c r="H387" s="151" t="s">
        <v>133</v>
      </c>
      <c r="I387" s="196"/>
      <c r="J387" s="197"/>
      <c r="K387" s="198" t="s">
        <v>930</v>
      </c>
    </row>
    <row r="388" ht="13.5" spans="1:11">
      <c r="A388" s="150" t="s">
        <v>201</v>
      </c>
      <c r="B388" s="151" t="s">
        <v>931</v>
      </c>
      <c r="C388" s="151" t="s">
        <v>932</v>
      </c>
      <c r="D388" s="152" t="s">
        <v>933</v>
      </c>
      <c r="E388" s="151" t="s">
        <v>877</v>
      </c>
      <c r="F388" s="151" t="s">
        <v>914</v>
      </c>
      <c r="G388" s="152" t="s">
        <v>829</v>
      </c>
      <c r="H388" s="151" t="s">
        <v>268</v>
      </c>
      <c r="I388" s="196"/>
      <c r="J388" s="197"/>
      <c r="K388" s="198" t="s">
        <v>934</v>
      </c>
    </row>
    <row r="389" ht="13.5" spans="1:11">
      <c r="A389" s="150" t="s">
        <v>205</v>
      </c>
      <c r="B389" s="151" t="s">
        <v>935</v>
      </c>
      <c r="C389" s="151" t="s">
        <v>936</v>
      </c>
      <c r="D389" s="152" t="s">
        <v>937</v>
      </c>
      <c r="E389" s="151" t="s">
        <v>877</v>
      </c>
      <c r="F389" s="151" t="s">
        <v>868</v>
      </c>
      <c r="G389" s="152" t="s">
        <v>938</v>
      </c>
      <c r="H389" s="151" t="s">
        <v>745</v>
      </c>
      <c r="I389" s="196"/>
      <c r="J389" s="197"/>
      <c r="K389" s="198" t="s">
        <v>939</v>
      </c>
    </row>
    <row r="390" ht="13.5" spans="1:11">
      <c r="A390" s="150" t="s">
        <v>210</v>
      </c>
      <c r="B390" s="151" t="s">
        <v>940</v>
      </c>
      <c r="C390" s="151" t="s">
        <v>941</v>
      </c>
      <c r="D390" s="152" t="s">
        <v>942</v>
      </c>
      <c r="E390" s="151" t="s">
        <v>877</v>
      </c>
      <c r="F390" s="151" t="s">
        <v>914</v>
      </c>
      <c r="G390" s="152" t="s">
        <v>822</v>
      </c>
      <c r="H390" s="151" t="s">
        <v>943</v>
      </c>
      <c r="I390" s="196"/>
      <c r="J390" s="197"/>
      <c r="K390" s="198" t="s">
        <v>944</v>
      </c>
    </row>
    <row r="391" ht="13.5" spans="1:11">
      <c r="A391" s="150" t="s">
        <v>301</v>
      </c>
      <c r="B391" s="151" t="s">
        <v>945</v>
      </c>
      <c r="C391" s="151">
        <v>1297525</v>
      </c>
      <c r="D391" s="152" t="s">
        <v>946</v>
      </c>
      <c r="E391" s="151" t="s">
        <v>877</v>
      </c>
      <c r="F391" s="151" t="s">
        <v>914</v>
      </c>
      <c r="G391" s="152" t="s">
        <v>822</v>
      </c>
      <c r="H391" s="151" t="s">
        <v>943</v>
      </c>
      <c r="I391" s="196"/>
      <c r="J391" s="197"/>
      <c r="K391" s="198" t="s">
        <v>947</v>
      </c>
    </row>
    <row r="392" ht="13.5" spans="1:11">
      <c r="A392" s="150" t="s">
        <v>306</v>
      </c>
      <c r="B392" s="151" t="s">
        <v>948</v>
      </c>
      <c r="C392" s="151" t="s">
        <v>949</v>
      </c>
      <c r="D392" s="152" t="s">
        <v>950</v>
      </c>
      <c r="E392" s="151" t="s">
        <v>873</v>
      </c>
      <c r="F392" s="151" t="s">
        <v>951</v>
      </c>
      <c r="G392" s="152" t="s">
        <v>829</v>
      </c>
      <c r="H392" s="151" t="s">
        <v>268</v>
      </c>
      <c r="I392" s="196"/>
      <c r="J392" s="197"/>
      <c r="K392" s="198" t="s">
        <v>952</v>
      </c>
    </row>
    <row r="393" ht="13.5" spans="1:11">
      <c r="A393" s="150" t="s">
        <v>358</v>
      </c>
      <c r="B393" s="151" t="s">
        <v>953</v>
      </c>
      <c r="C393" s="151" t="s">
        <v>954</v>
      </c>
      <c r="D393" s="152" t="s">
        <v>955</v>
      </c>
      <c r="E393" s="151" t="s">
        <v>873</v>
      </c>
      <c r="F393" s="151" t="s">
        <v>868</v>
      </c>
      <c r="G393" s="152" t="s">
        <v>822</v>
      </c>
      <c r="H393" s="151" t="s">
        <v>264</v>
      </c>
      <c r="I393" s="196"/>
      <c r="J393" s="197"/>
      <c r="K393" s="198" t="s">
        <v>956</v>
      </c>
    </row>
    <row r="394" ht="13.5" spans="1:11">
      <c r="A394" s="150" t="s">
        <v>363</v>
      </c>
      <c r="B394" s="151" t="s">
        <v>957</v>
      </c>
      <c r="C394" s="151" t="s">
        <v>958</v>
      </c>
      <c r="D394" s="152" t="s">
        <v>959</v>
      </c>
      <c r="E394" s="151" t="s">
        <v>873</v>
      </c>
      <c r="F394" s="151" t="s">
        <v>951</v>
      </c>
      <c r="G394" s="152" t="s">
        <v>822</v>
      </c>
      <c r="H394" s="151" t="s">
        <v>960</v>
      </c>
      <c r="I394" s="196"/>
      <c r="J394" s="197"/>
      <c r="K394" s="198" t="s">
        <v>961</v>
      </c>
    </row>
    <row r="395" ht="13.5" spans="1:11">
      <c r="A395" s="147"/>
      <c r="B395" s="147"/>
      <c r="C395" s="148"/>
      <c r="D395" s="147"/>
      <c r="E395" s="149"/>
      <c r="F395" s="149"/>
      <c r="G395" s="147"/>
      <c r="H395" s="148"/>
      <c r="I395" s="269"/>
      <c r="J395" s="308"/>
      <c r="K395" s="284" t="s">
        <v>961</v>
      </c>
    </row>
    <row r="396" ht="15" spans="1:12">
      <c r="A396" s="153"/>
      <c r="B396" s="155"/>
      <c r="C396" s="153"/>
      <c r="D396" s="155"/>
      <c r="E396" s="216" t="s">
        <v>44</v>
      </c>
      <c r="F396" s="217"/>
      <c r="G396" s="218"/>
      <c r="H396" s="159" t="s">
        <v>962</v>
      </c>
      <c r="I396" s="216" t="s">
        <v>312</v>
      </c>
      <c r="J396" s="218"/>
      <c r="K396" s="159" t="s">
        <v>963</v>
      </c>
      <c r="L396" s="316" t="s">
        <v>964</v>
      </c>
    </row>
    <row r="397" ht="12.75"/>
    <row r="398" ht="13.5" spans="1:11">
      <c r="A398" s="142" t="s">
        <v>8</v>
      </c>
      <c r="B398" s="142" t="s">
        <v>9</v>
      </c>
      <c r="C398" s="143" t="s">
        <v>10</v>
      </c>
      <c r="D398" s="143" t="s">
        <v>11</v>
      </c>
      <c r="E398" s="160" t="s">
        <v>12</v>
      </c>
      <c r="F398" s="144" t="s">
        <v>13</v>
      </c>
      <c r="G398" s="171" t="s">
        <v>14</v>
      </c>
      <c r="H398" s="172"/>
      <c r="I398" s="142" t="s">
        <v>15</v>
      </c>
      <c r="J398" s="143" t="s">
        <v>16</v>
      </c>
      <c r="K398" s="160" t="s">
        <v>17</v>
      </c>
    </row>
    <row r="399" ht="13.5" spans="1:11">
      <c r="A399" s="147"/>
      <c r="B399" s="147"/>
      <c r="C399" s="148"/>
      <c r="D399" s="147"/>
      <c r="E399" s="149"/>
      <c r="F399" s="149"/>
      <c r="G399" s="147"/>
      <c r="H399" s="148"/>
      <c r="I399" s="147"/>
      <c r="J399" s="149"/>
      <c r="K399" s="192" t="s">
        <v>118</v>
      </c>
    </row>
    <row r="400" ht="13.5" spans="1:11">
      <c r="A400" s="150" t="s">
        <v>119</v>
      </c>
      <c r="B400" s="151" t="s">
        <v>965</v>
      </c>
      <c r="C400" s="151" t="s">
        <v>966</v>
      </c>
      <c r="D400" s="152" t="s">
        <v>967</v>
      </c>
      <c r="E400" s="151" t="s">
        <v>855</v>
      </c>
      <c r="F400" s="151" t="s">
        <v>903</v>
      </c>
      <c r="G400" s="152" t="s">
        <v>822</v>
      </c>
      <c r="H400" s="151" t="s">
        <v>264</v>
      </c>
      <c r="I400" s="193"/>
      <c r="J400" s="194"/>
      <c r="K400" s="195" t="s">
        <v>264</v>
      </c>
    </row>
    <row r="401" ht="13.5" spans="1:11">
      <c r="A401" s="150" t="s">
        <v>127</v>
      </c>
      <c r="B401" s="151" t="s">
        <v>968</v>
      </c>
      <c r="C401" s="151" t="s">
        <v>969</v>
      </c>
      <c r="D401" s="152" t="s">
        <v>970</v>
      </c>
      <c r="E401" s="151" t="s">
        <v>877</v>
      </c>
      <c r="F401" s="151" t="s">
        <v>868</v>
      </c>
      <c r="G401" s="152" t="s">
        <v>822</v>
      </c>
      <c r="H401" s="151" t="s">
        <v>277</v>
      </c>
      <c r="I401" s="196"/>
      <c r="J401" s="197"/>
      <c r="K401" s="198" t="s">
        <v>943</v>
      </c>
    </row>
    <row r="402" ht="13.5" spans="1:11">
      <c r="A402" s="150" t="s">
        <v>134</v>
      </c>
      <c r="B402" s="151" t="s">
        <v>971</v>
      </c>
      <c r="C402" s="151" t="s">
        <v>972</v>
      </c>
      <c r="D402" s="152" t="s">
        <v>973</v>
      </c>
      <c r="E402" s="151" t="s">
        <v>873</v>
      </c>
      <c r="F402" s="151" t="s">
        <v>974</v>
      </c>
      <c r="G402" s="152" t="s">
        <v>822</v>
      </c>
      <c r="H402" s="151" t="s">
        <v>246</v>
      </c>
      <c r="I402" s="196"/>
      <c r="J402" s="197"/>
      <c r="K402" s="198" t="s">
        <v>909</v>
      </c>
    </row>
    <row r="403" ht="13.5" spans="1:11">
      <c r="A403" s="150" t="s">
        <v>174</v>
      </c>
      <c r="B403" s="151" t="s">
        <v>975</v>
      </c>
      <c r="C403" s="151" t="s">
        <v>976</v>
      </c>
      <c r="D403" s="152" t="s">
        <v>977</v>
      </c>
      <c r="E403" s="151" t="s">
        <v>868</v>
      </c>
      <c r="F403" s="151" t="s">
        <v>974</v>
      </c>
      <c r="G403" s="152" t="s">
        <v>908</v>
      </c>
      <c r="H403" s="151" t="s">
        <v>978</v>
      </c>
      <c r="I403" s="196"/>
      <c r="J403" s="197"/>
      <c r="K403" s="198" t="s">
        <v>700</v>
      </c>
    </row>
    <row r="404" ht="13.5" spans="1:11">
      <c r="A404" s="150" t="s">
        <v>178</v>
      </c>
      <c r="B404" s="151" t="s">
        <v>979</v>
      </c>
      <c r="C404" s="151" t="s">
        <v>980</v>
      </c>
      <c r="D404" s="152" t="s">
        <v>981</v>
      </c>
      <c r="E404" s="151" t="s">
        <v>868</v>
      </c>
      <c r="F404" s="151" t="s">
        <v>951</v>
      </c>
      <c r="G404" s="152" t="s">
        <v>982</v>
      </c>
      <c r="H404" s="151" t="s">
        <v>126</v>
      </c>
      <c r="I404" s="196"/>
      <c r="J404" s="197"/>
      <c r="K404" s="198" t="s">
        <v>983</v>
      </c>
    </row>
    <row r="405" ht="13.5" spans="1:11">
      <c r="A405" s="150" t="s">
        <v>182</v>
      </c>
      <c r="B405" s="151" t="s">
        <v>984</v>
      </c>
      <c r="C405" s="151" t="s">
        <v>985</v>
      </c>
      <c r="D405" s="152" t="s">
        <v>986</v>
      </c>
      <c r="E405" s="151" t="s">
        <v>914</v>
      </c>
      <c r="F405" s="151" t="s">
        <v>974</v>
      </c>
      <c r="G405" s="152" t="s">
        <v>883</v>
      </c>
      <c r="H405" s="151" t="s">
        <v>459</v>
      </c>
      <c r="I405" s="196"/>
      <c r="J405" s="197"/>
      <c r="K405" s="198" t="s">
        <v>987</v>
      </c>
    </row>
    <row r="406" ht="13.5" spans="1:11">
      <c r="A406" s="150" t="s">
        <v>185</v>
      </c>
      <c r="B406" s="151" t="s">
        <v>988</v>
      </c>
      <c r="C406" s="151" t="s">
        <v>989</v>
      </c>
      <c r="D406" s="152" t="s">
        <v>990</v>
      </c>
      <c r="E406" s="151" t="s">
        <v>914</v>
      </c>
      <c r="F406" s="151" t="s">
        <v>991</v>
      </c>
      <c r="G406" s="152" t="s">
        <v>822</v>
      </c>
      <c r="H406" s="151" t="s">
        <v>246</v>
      </c>
      <c r="I406" s="196"/>
      <c r="J406" s="197"/>
      <c r="K406" s="198" t="s">
        <v>992</v>
      </c>
    </row>
    <row r="407" ht="13.5" spans="1:11">
      <c r="A407" s="150" t="s">
        <v>189</v>
      </c>
      <c r="B407" s="151" t="s">
        <v>993</v>
      </c>
      <c r="C407" s="151" t="s">
        <v>994</v>
      </c>
      <c r="D407" s="152" t="s">
        <v>995</v>
      </c>
      <c r="E407" s="151" t="s">
        <v>951</v>
      </c>
      <c r="F407" s="151" t="s">
        <v>996</v>
      </c>
      <c r="G407" s="152" t="s">
        <v>822</v>
      </c>
      <c r="H407" s="151" t="s">
        <v>235</v>
      </c>
      <c r="I407" s="196"/>
      <c r="J407" s="197"/>
      <c r="K407" s="198" t="s">
        <v>572</v>
      </c>
    </row>
    <row r="408" ht="13.5" spans="1:11">
      <c r="A408" s="150" t="s">
        <v>193</v>
      </c>
      <c r="B408" s="151" t="s">
        <v>997</v>
      </c>
      <c r="C408" s="151" t="s">
        <v>998</v>
      </c>
      <c r="D408" s="152" t="s">
        <v>999</v>
      </c>
      <c r="E408" s="151" t="s">
        <v>951</v>
      </c>
      <c r="F408" s="151" t="s">
        <v>996</v>
      </c>
      <c r="G408" s="152" t="s">
        <v>822</v>
      </c>
      <c r="H408" s="151" t="s">
        <v>235</v>
      </c>
      <c r="I408" s="196"/>
      <c r="J408" s="197"/>
      <c r="K408" s="198" t="s">
        <v>1000</v>
      </c>
    </row>
    <row r="409" ht="13.5" spans="1:11">
      <c r="A409" s="150" t="s">
        <v>196</v>
      </c>
      <c r="B409" s="151" t="s">
        <v>1001</v>
      </c>
      <c r="C409" s="151" t="s">
        <v>1002</v>
      </c>
      <c r="D409" s="152" t="s">
        <v>1003</v>
      </c>
      <c r="E409" s="151" t="s">
        <v>974</v>
      </c>
      <c r="F409" s="151" t="s">
        <v>1004</v>
      </c>
      <c r="G409" s="152" t="s">
        <v>864</v>
      </c>
      <c r="H409" s="151" t="s">
        <v>222</v>
      </c>
      <c r="I409" s="196"/>
      <c r="J409" s="197"/>
      <c r="K409" s="198" t="s">
        <v>1005</v>
      </c>
    </row>
    <row r="410" ht="13.5" spans="1:11">
      <c r="A410" s="150" t="s">
        <v>201</v>
      </c>
      <c r="B410" s="151" t="s">
        <v>1006</v>
      </c>
      <c r="C410" s="151" t="s">
        <v>1007</v>
      </c>
      <c r="D410" s="152" t="s">
        <v>1008</v>
      </c>
      <c r="E410" s="151" t="s">
        <v>974</v>
      </c>
      <c r="F410" s="151" t="s">
        <v>1009</v>
      </c>
      <c r="G410" s="152" t="s">
        <v>938</v>
      </c>
      <c r="H410" s="151" t="s">
        <v>1010</v>
      </c>
      <c r="I410" s="196"/>
      <c r="J410" s="197"/>
      <c r="K410" s="198" t="s">
        <v>1011</v>
      </c>
    </row>
    <row r="411" ht="13.5" spans="1:11">
      <c r="A411" s="150" t="s">
        <v>205</v>
      </c>
      <c r="B411" s="151" t="s">
        <v>1012</v>
      </c>
      <c r="C411" s="151" t="s">
        <v>1013</v>
      </c>
      <c r="D411" s="152" t="s">
        <v>1014</v>
      </c>
      <c r="E411" s="151" t="s">
        <v>1015</v>
      </c>
      <c r="F411" s="151" t="s">
        <v>1004</v>
      </c>
      <c r="G411" s="152" t="s">
        <v>829</v>
      </c>
      <c r="H411" s="151" t="s">
        <v>259</v>
      </c>
      <c r="I411" s="196"/>
      <c r="J411" s="197"/>
      <c r="K411" s="198" t="s">
        <v>1016</v>
      </c>
    </row>
    <row r="412" ht="13.5" spans="1:11">
      <c r="A412" s="150" t="s">
        <v>210</v>
      </c>
      <c r="B412" s="151" t="s">
        <v>1017</v>
      </c>
      <c r="C412" s="151" t="s">
        <v>1018</v>
      </c>
      <c r="D412" s="152" t="s">
        <v>1019</v>
      </c>
      <c r="E412" s="151" t="s">
        <v>991</v>
      </c>
      <c r="F412" s="151" t="s">
        <v>1009</v>
      </c>
      <c r="G412" s="152" t="s">
        <v>817</v>
      </c>
      <c r="H412" s="151" t="s">
        <v>960</v>
      </c>
      <c r="I412" s="196"/>
      <c r="J412" s="197"/>
      <c r="K412" s="198" t="s">
        <v>1020</v>
      </c>
    </row>
    <row r="413" ht="13.5" spans="1:11">
      <c r="A413" s="150" t="s">
        <v>301</v>
      </c>
      <c r="B413" s="151" t="s">
        <v>1021</v>
      </c>
      <c r="C413" s="151" t="s">
        <v>1022</v>
      </c>
      <c r="D413" s="152" t="s">
        <v>1023</v>
      </c>
      <c r="E413" s="151" t="s">
        <v>991</v>
      </c>
      <c r="F413" s="151" t="s">
        <v>1009</v>
      </c>
      <c r="G413" s="152" t="s">
        <v>929</v>
      </c>
      <c r="H413" s="151" t="s">
        <v>678</v>
      </c>
      <c r="I413" s="196"/>
      <c r="J413" s="197"/>
      <c r="K413" s="198" t="s">
        <v>1024</v>
      </c>
    </row>
    <row r="414" ht="13.5" spans="1:11">
      <c r="A414" s="150" t="s">
        <v>306</v>
      </c>
      <c r="B414" s="151" t="s">
        <v>1025</v>
      </c>
      <c r="C414" s="151" t="s">
        <v>1026</v>
      </c>
      <c r="D414" s="152" t="s">
        <v>1027</v>
      </c>
      <c r="E414" s="151" t="s">
        <v>996</v>
      </c>
      <c r="F414" s="151" t="s">
        <v>1028</v>
      </c>
      <c r="G414" s="152" t="s">
        <v>864</v>
      </c>
      <c r="H414" s="151" t="s">
        <v>222</v>
      </c>
      <c r="I414" s="196"/>
      <c r="J414" s="197"/>
      <c r="K414" s="198" t="s">
        <v>1029</v>
      </c>
    </row>
    <row r="415" ht="13.5" spans="1:11">
      <c r="A415" s="150" t="s">
        <v>358</v>
      </c>
      <c r="B415" s="151" t="s">
        <v>1030</v>
      </c>
      <c r="C415" s="151" t="s">
        <v>1031</v>
      </c>
      <c r="D415" s="152" t="s">
        <v>1032</v>
      </c>
      <c r="E415" s="151" t="s">
        <v>1009</v>
      </c>
      <c r="F415" s="151" t="s">
        <v>1033</v>
      </c>
      <c r="G415" s="152" t="s">
        <v>929</v>
      </c>
      <c r="H415" s="151" t="s">
        <v>133</v>
      </c>
      <c r="I415" s="196"/>
      <c r="J415" s="197"/>
      <c r="K415" s="198" t="s">
        <v>1034</v>
      </c>
    </row>
    <row r="416" ht="13.5" spans="1:11">
      <c r="A416" s="150" t="s">
        <v>363</v>
      </c>
      <c r="B416" s="151" t="s">
        <v>1035</v>
      </c>
      <c r="C416" s="151" t="s">
        <v>1036</v>
      </c>
      <c r="D416" s="152" t="s">
        <v>1037</v>
      </c>
      <c r="E416" s="151" t="s">
        <v>1038</v>
      </c>
      <c r="F416" s="151" t="s">
        <v>1039</v>
      </c>
      <c r="G416" s="152" t="s">
        <v>829</v>
      </c>
      <c r="H416" s="151" t="s">
        <v>259</v>
      </c>
      <c r="I416" s="196"/>
      <c r="J416" s="197"/>
      <c r="K416" s="198" t="s">
        <v>1040</v>
      </c>
    </row>
    <row r="417" ht="13.5" spans="1:11">
      <c r="A417" s="150" t="s">
        <v>404</v>
      </c>
      <c r="B417" s="151" t="s">
        <v>1041</v>
      </c>
      <c r="C417" s="151" t="s">
        <v>1042</v>
      </c>
      <c r="D417" s="152" t="s">
        <v>1043</v>
      </c>
      <c r="E417" s="151" t="s">
        <v>1044</v>
      </c>
      <c r="F417" s="151" t="s">
        <v>1045</v>
      </c>
      <c r="G417" s="152" t="s">
        <v>1046</v>
      </c>
      <c r="H417" s="151" t="s">
        <v>1047</v>
      </c>
      <c r="I417" s="196"/>
      <c r="J417" s="197"/>
      <c r="K417" s="198" t="s">
        <v>1048</v>
      </c>
    </row>
    <row r="418" ht="13.5" spans="1:11">
      <c r="A418" s="150" t="s">
        <v>408</v>
      </c>
      <c r="B418" s="151" t="s">
        <v>1049</v>
      </c>
      <c r="C418" s="151" t="s">
        <v>1050</v>
      </c>
      <c r="D418" s="152" t="s">
        <v>1051</v>
      </c>
      <c r="E418" s="151" t="s">
        <v>1052</v>
      </c>
      <c r="F418" s="151" t="s">
        <v>1045</v>
      </c>
      <c r="G418" s="152" t="s">
        <v>864</v>
      </c>
      <c r="H418" s="151" t="s">
        <v>464</v>
      </c>
      <c r="I418" s="196"/>
      <c r="J418" s="197"/>
      <c r="K418" s="198" t="s">
        <v>1053</v>
      </c>
    </row>
    <row r="419" ht="13.5" spans="1:11">
      <c r="A419" s="150" t="s">
        <v>413</v>
      </c>
      <c r="B419" s="151" t="s">
        <v>1054</v>
      </c>
      <c r="C419" s="151" t="s">
        <v>1055</v>
      </c>
      <c r="D419" s="152" t="s">
        <v>1056</v>
      </c>
      <c r="E419" s="151" t="s">
        <v>1052</v>
      </c>
      <c r="F419" s="151" t="s">
        <v>1045</v>
      </c>
      <c r="G419" s="152" t="s">
        <v>864</v>
      </c>
      <c r="H419" s="151" t="s">
        <v>464</v>
      </c>
      <c r="I419" s="196"/>
      <c r="J419" s="197"/>
      <c r="K419" s="198" t="s">
        <v>1057</v>
      </c>
    </row>
    <row r="420" ht="13.5" spans="1:11">
      <c r="A420" s="150" t="s">
        <v>418</v>
      </c>
      <c r="B420" s="151" t="s">
        <v>1058</v>
      </c>
      <c r="C420" s="151" t="s">
        <v>1059</v>
      </c>
      <c r="D420" s="152" t="s">
        <v>1060</v>
      </c>
      <c r="E420" s="151" t="s">
        <v>1045</v>
      </c>
      <c r="F420" s="151" t="s">
        <v>1061</v>
      </c>
      <c r="G420" s="152" t="s">
        <v>829</v>
      </c>
      <c r="H420" s="151" t="s">
        <v>259</v>
      </c>
      <c r="I420" s="196"/>
      <c r="J420" s="197"/>
      <c r="K420" s="198" t="s">
        <v>1062</v>
      </c>
    </row>
    <row r="421" ht="13.5" spans="1:11">
      <c r="A421" s="150" t="s">
        <v>422</v>
      </c>
      <c r="B421" s="151" t="s">
        <v>1063</v>
      </c>
      <c r="C421" s="151" t="s">
        <v>1064</v>
      </c>
      <c r="D421" s="152" t="s">
        <v>1065</v>
      </c>
      <c r="E421" s="151" t="s">
        <v>1066</v>
      </c>
      <c r="F421" s="151" t="s">
        <v>1067</v>
      </c>
      <c r="G421" s="152" t="s">
        <v>883</v>
      </c>
      <c r="H421" s="151" t="s">
        <v>525</v>
      </c>
      <c r="I421" s="196"/>
      <c r="J421" s="197"/>
      <c r="K421" s="198" t="s">
        <v>1068</v>
      </c>
    </row>
    <row r="422" ht="13.5" spans="1:11">
      <c r="A422" s="150" t="s">
        <v>426</v>
      </c>
      <c r="B422" s="151" t="s">
        <v>1069</v>
      </c>
      <c r="C422" s="151" t="s">
        <v>1070</v>
      </c>
      <c r="D422" s="152" t="s">
        <v>1071</v>
      </c>
      <c r="E422" s="151" t="s">
        <v>1072</v>
      </c>
      <c r="F422" s="151" t="s">
        <v>1073</v>
      </c>
      <c r="G422" s="152" t="s">
        <v>869</v>
      </c>
      <c r="H422" s="151" t="s">
        <v>915</v>
      </c>
      <c r="I422" s="196"/>
      <c r="J422" s="197"/>
      <c r="K422" s="198" t="s">
        <v>1074</v>
      </c>
    </row>
    <row r="423" ht="13.5" spans="1:11">
      <c r="A423" s="150" t="s">
        <v>429</v>
      </c>
      <c r="B423" s="151" t="s">
        <v>1075</v>
      </c>
      <c r="C423" s="151" t="s">
        <v>1076</v>
      </c>
      <c r="D423" s="152" t="s">
        <v>1077</v>
      </c>
      <c r="E423" s="151" t="s">
        <v>1078</v>
      </c>
      <c r="F423" s="151" t="s">
        <v>1079</v>
      </c>
      <c r="G423" s="152" t="s">
        <v>829</v>
      </c>
      <c r="H423" s="151" t="s">
        <v>300</v>
      </c>
      <c r="I423" s="196"/>
      <c r="J423" s="197"/>
      <c r="K423" s="198" t="s">
        <v>1080</v>
      </c>
    </row>
    <row r="424" ht="13.5" spans="1:11">
      <c r="A424" s="150" t="s">
        <v>434</v>
      </c>
      <c r="B424" s="151" t="s">
        <v>1081</v>
      </c>
      <c r="C424" s="151" t="s">
        <v>1082</v>
      </c>
      <c r="D424" s="152" t="s">
        <v>1083</v>
      </c>
      <c r="E424" s="151" t="s">
        <v>1078</v>
      </c>
      <c r="F424" s="151" t="s">
        <v>1079</v>
      </c>
      <c r="G424" s="152" t="s">
        <v>822</v>
      </c>
      <c r="H424" s="151" t="s">
        <v>246</v>
      </c>
      <c r="I424" s="196"/>
      <c r="J424" s="197"/>
      <c r="K424" s="198" t="s">
        <v>1084</v>
      </c>
    </row>
    <row r="425" ht="13.5" spans="1:11">
      <c r="A425" s="147"/>
      <c r="B425" s="147"/>
      <c r="C425" s="148"/>
      <c r="D425" s="147"/>
      <c r="E425" s="149"/>
      <c r="F425" s="149"/>
      <c r="G425" s="147"/>
      <c r="H425" s="148"/>
      <c r="I425" s="196"/>
      <c r="J425" s="197"/>
      <c r="K425" s="198" t="s">
        <v>1084</v>
      </c>
    </row>
    <row r="426" ht="13.5" spans="1:12">
      <c r="A426" s="153"/>
      <c r="B426" s="154"/>
      <c r="C426" s="154"/>
      <c r="D426" s="155"/>
      <c r="E426" s="216" t="s">
        <v>44</v>
      </c>
      <c r="F426" s="217"/>
      <c r="G426" s="218"/>
      <c r="H426" s="159" t="s">
        <v>1084</v>
      </c>
      <c r="I426" s="246" t="s">
        <v>312</v>
      </c>
      <c r="J426" s="247"/>
      <c r="K426" s="201" t="s">
        <v>1085</v>
      </c>
      <c r="L426" s="21" t="s">
        <v>1086</v>
      </c>
    </row>
    <row r="427" ht="12.75"/>
    <row r="428" ht="27" spans="1:11">
      <c r="A428" s="353" t="s">
        <v>8</v>
      </c>
      <c r="B428" s="354" t="s">
        <v>9</v>
      </c>
      <c r="C428" s="354" t="s">
        <v>10</v>
      </c>
      <c r="D428" s="355" t="s">
        <v>11</v>
      </c>
      <c r="E428" s="354" t="s">
        <v>12</v>
      </c>
      <c r="F428" s="354" t="s">
        <v>13</v>
      </c>
      <c r="G428" s="355" t="s">
        <v>14</v>
      </c>
      <c r="H428" s="355"/>
      <c r="I428" s="367" t="s">
        <v>15</v>
      </c>
      <c r="J428" s="367" t="s">
        <v>16</v>
      </c>
      <c r="K428" s="368" t="s">
        <v>17</v>
      </c>
    </row>
    <row r="429" ht="14.25" spans="1:11">
      <c r="A429" s="356"/>
      <c r="B429" s="357"/>
      <c r="C429" s="357"/>
      <c r="D429" s="357"/>
      <c r="E429" s="357"/>
      <c r="F429" s="357"/>
      <c r="G429" s="357"/>
      <c r="H429" s="357"/>
      <c r="I429" s="357"/>
      <c r="J429" s="357"/>
      <c r="K429" s="369">
        <v>0</v>
      </c>
    </row>
    <row r="430" ht="13.5" spans="1:11">
      <c r="A430" s="358">
        <v>1</v>
      </c>
      <c r="B430" s="359">
        <v>299374</v>
      </c>
      <c r="C430" s="359">
        <v>1300025</v>
      </c>
      <c r="D430" s="360" t="s">
        <v>1087</v>
      </c>
      <c r="E430" s="361">
        <v>43218</v>
      </c>
      <c r="F430" s="361">
        <v>43220</v>
      </c>
      <c r="G430" s="360" t="s">
        <v>1088</v>
      </c>
      <c r="H430" s="362">
        <v>19200</v>
      </c>
      <c r="I430" s="370"/>
      <c r="J430" s="370"/>
      <c r="K430" s="371">
        <v>19200</v>
      </c>
    </row>
    <row r="431" ht="13.5" spans="1:11">
      <c r="A431" s="358">
        <v>2</v>
      </c>
      <c r="B431" s="359">
        <v>299459</v>
      </c>
      <c r="C431" s="359">
        <v>1300458</v>
      </c>
      <c r="D431" s="360" t="s">
        <v>1089</v>
      </c>
      <c r="E431" s="361">
        <v>43220</v>
      </c>
      <c r="F431" s="361">
        <v>43222</v>
      </c>
      <c r="G431" s="360" t="s">
        <v>822</v>
      </c>
      <c r="H431" s="362">
        <v>4800</v>
      </c>
      <c r="I431" s="370"/>
      <c r="J431" s="370"/>
      <c r="K431" s="371">
        <v>24000</v>
      </c>
    </row>
    <row r="432" ht="13.5" spans="1:11">
      <c r="A432" s="358">
        <v>3</v>
      </c>
      <c r="B432" s="359">
        <v>299569</v>
      </c>
      <c r="C432" s="359">
        <v>1301047</v>
      </c>
      <c r="D432" s="360" t="s">
        <v>1090</v>
      </c>
      <c r="E432" s="361">
        <v>43220</v>
      </c>
      <c r="F432" s="361">
        <v>43222</v>
      </c>
      <c r="G432" s="360" t="s">
        <v>822</v>
      </c>
      <c r="H432" s="362">
        <v>4800</v>
      </c>
      <c r="I432" s="370"/>
      <c r="J432" s="370"/>
      <c r="K432" s="371">
        <v>28800</v>
      </c>
    </row>
    <row r="433" ht="13.5" spans="1:11">
      <c r="A433" s="358">
        <v>4</v>
      </c>
      <c r="B433" s="359">
        <v>299585</v>
      </c>
      <c r="C433" s="359">
        <v>1301137</v>
      </c>
      <c r="D433" s="360" t="s">
        <v>1091</v>
      </c>
      <c r="E433" s="361">
        <v>43220</v>
      </c>
      <c r="F433" s="361">
        <v>43222</v>
      </c>
      <c r="G433" s="360" t="s">
        <v>822</v>
      </c>
      <c r="H433" s="362">
        <v>4800</v>
      </c>
      <c r="I433" s="370"/>
      <c r="J433" s="370"/>
      <c r="K433" s="371">
        <v>33600</v>
      </c>
    </row>
    <row r="434" ht="13.5" spans="1:11">
      <c r="A434" s="358">
        <v>5</v>
      </c>
      <c r="B434" s="359">
        <v>299570</v>
      </c>
      <c r="C434" s="359">
        <v>1301059</v>
      </c>
      <c r="D434" s="360" t="s">
        <v>1092</v>
      </c>
      <c r="E434" s="361">
        <v>43220</v>
      </c>
      <c r="F434" s="361">
        <v>43224</v>
      </c>
      <c r="G434" s="360" t="s">
        <v>822</v>
      </c>
      <c r="H434" s="362">
        <v>9600</v>
      </c>
      <c r="I434" s="370"/>
      <c r="J434" s="370"/>
      <c r="K434" s="371">
        <v>43200</v>
      </c>
    </row>
    <row r="435" ht="13.5" spans="1:11">
      <c r="A435" s="358">
        <v>6</v>
      </c>
      <c r="B435" s="359">
        <v>299678</v>
      </c>
      <c r="C435" s="359">
        <v>1301479</v>
      </c>
      <c r="D435" s="360" t="s">
        <v>1093</v>
      </c>
      <c r="E435" s="361">
        <v>43221</v>
      </c>
      <c r="F435" s="361">
        <v>43222</v>
      </c>
      <c r="G435" s="360" t="s">
        <v>822</v>
      </c>
      <c r="H435" s="362">
        <v>2400</v>
      </c>
      <c r="I435" s="370"/>
      <c r="J435" s="370"/>
      <c r="K435" s="371">
        <v>45600</v>
      </c>
    </row>
    <row r="436" ht="13.5" spans="1:11">
      <c r="A436" s="358">
        <v>7</v>
      </c>
      <c r="B436" s="359">
        <v>299643</v>
      </c>
      <c r="C436" s="359">
        <v>1301298</v>
      </c>
      <c r="D436" s="360" t="s">
        <v>1094</v>
      </c>
      <c r="E436" s="361">
        <v>43222</v>
      </c>
      <c r="F436" s="361">
        <v>43226</v>
      </c>
      <c r="G436" s="360" t="s">
        <v>822</v>
      </c>
      <c r="H436" s="362">
        <v>9600</v>
      </c>
      <c r="I436" s="370"/>
      <c r="J436" s="370"/>
      <c r="K436" s="371">
        <v>55200</v>
      </c>
    </row>
    <row r="437" ht="13.5" spans="1:11">
      <c r="A437" s="358">
        <v>8</v>
      </c>
      <c r="B437" s="359">
        <v>299651</v>
      </c>
      <c r="C437" s="359">
        <v>1301364</v>
      </c>
      <c r="D437" s="360" t="s">
        <v>1095</v>
      </c>
      <c r="E437" s="361">
        <v>43223</v>
      </c>
      <c r="F437" s="361">
        <v>43225</v>
      </c>
      <c r="G437" s="360" t="s">
        <v>822</v>
      </c>
      <c r="H437" s="362">
        <v>4800</v>
      </c>
      <c r="I437" s="370"/>
      <c r="J437" s="370"/>
      <c r="K437" s="371">
        <v>60000</v>
      </c>
    </row>
    <row r="438" ht="13.5" spans="1:11">
      <c r="A438" s="358">
        <v>9</v>
      </c>
      <c r="B438" s="359">
        <v>299953</v>
      </c>
      <c r="C438" s="359">
        <v>1302116</v>
      </c>
      <c r="D438" s="360" t="s">
        <v>1096</v>
      </c>
      <c r="E438" s="361">
        <v>43225</v>
      </c>
      <c r="F438" s="361">
        <v>43230</v>
      </c>
      <c r="G438" s="360" t="s">
        <v>822</v>
      </c>
      <c r="H438" s="362">
        <v>12000</v>
      </c>
      <c r="I438" s="370"/>
      <c r="J438" s="370"/>
      <c r="K438" s="371">
        <v>72000</v>
      </c>
    </row>
    <row r="439" ht="13.5" spans="1:11">
      <c r="A439" s="358">
        <v>10</v>
      </c>
      <c r="B439" s="359">
        <v>300103</v>
      </c>
      <c r="C439" s="359">
        <v>1302839</v>
      </c>
      <c r="D439" s="360" t="s">
        <v>1095</v>
      </c>
      <c r="E439" s="361">
        <v>43225</v>
      </c>
      <c r="F439" s="361">
        <v>43228</v>
      </c>
      <c r="G439" s="360" t="s">
        <v>822</v>
      </c>
      <c r="H439" s="362">
        <v>7200</v>
      </c>
      <c r="I439" s="370"/>
      <c r="J439" s="370"/>
      <c r="K439" s="371">
        <v>79200</v>
      </c>
    </row>
    <row r="440" ht="13.5" spans="1:11">
      <c r="A440" s="358">
        <v>11</v>
      </c>
      <c r="B440" s="359">
        <v>300087</v>
      </c>
      <c r="C440" s="359">
        <v>1302799</v>
      </c>
      <c r="D440" s="360" t="s">
        <v>1097</v>
      </c>
      <c r="E440" s="361">
        <v>43238</v>
      </c>
      <c r="F440" s="361">
        <v>43239</v>
      </c>
      <c r="G440" s="360" t="s">
        <v>822</v>
      </c>
      <c r="H440" s="362">
        <v>2400</v>
      </c>
      <c r="I440" s="370"/>
      <c r="J440" s="370"/>
      <c r="K440" s="371">
        <v>81600</v>
      </c>
    </row>
    <row r="441" ht="13.5" spans="1:11">
      <c r="A441" s="358">
        <v>12</v>
      </c>
      <c r="B441" s="359">
        <v>300047</v>
      </c>
      <c r="C441" s="359">
        <v>1302503</v>
      </c>
      <c r="D441" s="360" t="s">
        <v>1098</v>
      </c>
      <c r="E441" s="361">
        <v>43251</v>
      </c>
      <c r="F441" s="361">
        <v>43253</v>
      </c>
      <c r="G441" s="360" t="s">
        <v>817</v>
      </c>
      <c r="H441" s="362">
        <v>6000</v>
      </c>
      <c r="I441" s="370"/>
      <c r="J441" s="370"/>
      <c r="K441" s="371">
        <v>87600</v>
      </c>
    </row>
    <row r="442" ht="13.5" spans="1:11">
      <c r="A442" s="356"/>
      <c r="B442" s="357"/>
      <c r="C442" s="357"/>
      <c r="D442" s="357"/>
      <c r="E442" s="357"/>
      <c r="F442" s="357"/>
      <c r="G442" s="357"/>
      <c r="H442" s="357"/>
      <c r="I442" s="370"/>
      <c r="J442" s="370"/>
      <c r="K442" s="371">
        <v>87600</v>
      </c>
    </row>
    <row r="443" ht="14.25" spans="1:12">
      <c r="A443" s="363"/>
      <c r="B443" s="363"/>
      <c r="C443" s="363"/>
      <c r="D443" s="363"/>
      <c r="E443" s="364" t="s">
        <v>44</v>
      </c>
      <c r="F443" s="364"/>
      <c r="G443" s="364"/>
      <c r="H443" s="365">
        <v>87600</v>
      </c>
      <c r="I443" s="372" t="s">
        <v>312</v>
      </c>
      <c r="J443" s="372"/>
      <c r="K443" s="373">
        <v>-87600</v>
      </c>
      <c r="L443" s="190" t="s">
        <v>1099</v>
      </c>
    </row>
    <row r="444" ht="13.5"/>
    <row r="445" ht="13.5" spans="1:12">
      <c r="A445" s="142" t="s">
        <v>8</v>
      </c>
      <c r="B445" s="142" t="s">
        <v>9</v>
      </c>
      <c r="C445" s="143" t="s">
        <v>10</v>
      </c>
      <c r="D445" s="143" t="s">
        <v>11</v>
      </c>
      <c r="E445" s="143" t="s">
        <v>12</v>
      </c>
      <c r="F445" s="144" t="s">
        <v>13</v>
      </c>
      <c r="G445" s="171" t="s">
        <v>14</v>
      </c>
      <c r="H445" s="172"/>
      <c r="I445" s="142" t="s">
        <v>15</v>
      </c>
      <c r="J445" s="143" t="s">
        <v>16</v>
      </c>
      <c r="K445" s="160" t="s">
        <v>17</v>
      </c>
      <c r="L445" s="285"/>
    </row>
    <row r="446" ht="13.5" spans="1:12">
      <c r="A446" s="147"/>
      <c r="B446" s="147"/>
      <c r="C446" s="148"/>
      <c r="D446" s="147"/>
      <c r="E446" s="149"/>
      <c r="F446" s="149"/>
      <c r="G446" s="147"/>
      <c r="H446" s="148"/>
      <c r="I446" s="147"/>
      <c r="J446" s="149"/>
      <c r="K446" s="192" t="s">
        <v>118</v>
      </c>
      <c r="L446" s="285"/>
    </row>
    <row r="447" ht="13.5" spans="1:12">
      <c r="A447" s="150" t="s">
        <v>119</v>
      </c>
      <c r="B447" s="151" t="s">
        <v>1100</v>
      </c>
      <c r="C447" s="431" t="s">
        <v>1101</v>
      </c>
      <c r="D447" s="152" t="s">
        <v>1102</v>
      </c>
      <c r="E447" s="151" t="s">
        <v>1103</v>
      </c>
      <c r="F447" s="151" t="s">
        <v>1104</v>
      </c>
      <c r="G447" s="152" t="s">
        <v>1105</v>
      </c>
      <c r="H447" s="151" t="s">
        <v>515</v>
      </c>
      <c r="I447" s="193"/>
      <c r="J447" s="194"/>
      <c r="K447" s="195" t="s">
        <v>515</v>
      </c>
      <c r="L447" s="285"/>
    </row>
    <row r="448" ht="13.5" spans="1:12">
      <c r="A448" s="150" t="s">
        <v>127</v>
      </c>
      <c r="B448" s="151" t="s">
        <v>1106</v>
      </c>
      <c r="C448" s="151" t="s">
        <v>1107</v>
      </c>
      <c r="D448" s="152" t="s">
        <v>1108</v>
      </c>
      <c r="E448" s="151" t="s">
        <v>1104</v>
      </c>
      <c r="F448" s="151" t="s">
        <v>1109</v>
      </c>
      <c r="G448" s="152" t="s">
        <v>889</v>
      </c>
      <c r="H448" s="151" t="s">
        <v>890</v>
      </c>
      <c r="I448" s="196"/>
      <c r="J448" s="197"/>
      <c r="K448" s="198" t="s">
        <v>1110</v>
      </c>
      <c r="L448" s="285"/>
    </row>
    <row r="449" ht="13.5" spans="1:12">
      <c r="A449" s="150" t="s">
        <v>134</v>
      </c>
      <c r="B449" s="151" t="s">
        <v>1111</v>
      </c>
      <c r="C449" s="151" t="s">
        <v>1112</v>
      </c>
      <c r="D449" s="152" t="s">
        <v>1113</v>
      </c>
      <c r="E449" s="151" t="s">
        <v>1061</v>
      </c>
      <c r="F449" s="151" t="s">
        <v>1067</v>
      </c>
      <c r="G449" s="152" t="s">
        <v>1114</v>
      </c>
      <c r="H449" s="151" t="s">
        <v>459</v>
      </c>
      <c r="I449" s="196"/>
      <c r="J449" s="197"/>
      <c r="K449" s="198" t="s">
        <v>1115</v>
      </c>
      <c r="L449" s="285"/>
    </row>
    <row r="450" ht="13.5" spans="1:12">
      <c r="A450" s="150" t="s">
        <v>174</v>
      </c>
      <c r="B450" s="151" t="s">
        <v>1116</v>
      </c>
      <c r="C450" s="151" t="s">
        <v>1117</v>
      </c>
      <c r="D450" s="152" t="s">
        <v>1118</v>
      </c>
      <c r="E450" s="151" t="s">
        <v>1119</v>
      </c>
      <c r="F450" s="151" t="s">
        <v>1079</v>
      </c>
      <c r="G450" s="152" t="s">
        <v>817</v>
      </c>
      <c r="H450" s="151" t="s">
        <v>960</v>
      </c>
      <c r="I450" s="196"/>
      <c r="J450" s="197"/>
      <c r="K450" s="198" t="s">
        <v>1120</v>
      </c>
      <c r="L450" s="285"/>
    </row>
    <row r="451" ht="13.5" spans="1:12">
      <c r="A451" s="150" t="s">
        <v>178</v>
      </c>
      <c r="B451" s="151" t="s">
        <v>1121</v>
      </c>
      <c r="C451" s="151" t="s">
        <v>1122</v>
      </c>
      <c r="D451" s="152" t="s">
        <v>1123</v>
      </c>
      <c r="E451" s="151" t="s">
        <v>1079</v>
      </c>
      <c r="F451" s="151" t="s">
        <v>1124</v>
      </c>
      <c r="G451" s="152" t="s">
        <v>1114</v>
      </c>
      <c r="H451" s="151" t="s">
        <v>745</v>
      </c>
      <c r="I451" s="196"/>
      <c r="J451" s="197"/>
      <c r="K451" s="198" t="s">
        <v>1125</v>
      </c>
      <c r="L451" s="285"/>
    </row>
    <row r="452" ht="13.5" spans="1:12">
      <c r="A452" s="150" t="s">
        <v>182</v>
      </c>
      <c r="B452" s="151" t="s">
        <v>1126</v>
      </c>
      <c r="C452" s="151" t="s">
        <v>1127</v>
      </c>
      <c r="D452" s="152" t="s">
        <v>1128</v>
      </c>
      <c r="E452" s="151" t="s">
        <v>1129</v>
      </c>
      <c r="F452" s="151" t="s">
        <v>1124</v>
      </c>
      <c r="G452" s="152" t="s">
        <v>822</v>
      </c>
      <c r="H452" s="151" t="s">
        <v>943</v>
      </c>
      <c r="I452" s="196"/>
      <c r="J452" s="197"/>
      <c r="K452" s="198" t="s">
        <v>1130</v>
      </c>
      <c r="L452" s="285"/>
    </row>
    <row r="453" ht="13.5" spans="1:12">
      <c r="A453" s="150" t="s">
        <v>185</v>
      </c>
      <c r="B453" s="151" t="s">
        <v>1131</v>
      </c>
      <c r="C453" s="151" t="s">
        <v>1132</v>
      </c>
      <c r="D453" s="152" t="s">
        <v>1133</v>
      </c>
      <c r="E453" s="151" t="s">
        <v>1134</v>
      </c>
      <c r="F453" s="151" t="s">
        <v>1135</v>
      </c>
      <c r="G453" s="152" t="s">
        <v>822</v>
      </c>
      <c r="H453" s="151" t="s">
        <v>235</v>
      </c>
      <c r="I453" s="196"/>
      <c r="J453" s="197"/>
      <c r="K453" s="198" t="s">
        <v>1136</v>
      </c>
      <c r="L453" s="285"/>
    </row>
    <row r="454" ht="13.5" spans="1:12">
      <c r="A454" s="150" t="s">
        <v>189</v>
      </c>
      <c r="B454" s="151" t="s">
        <v>1137</v>
      </c>
      <c r="C454" s="151" t="s">
        <v>1138</v>
      </c>
      <c r="D454" s="152" t="s">
        <v>1139</v>
      </c>
      <c r="E454" s="151" t="s">
        <v>1134</v>
      </c>
      <c r="F454" s="151" t="s">
        <v>1124</v>
      </c>
      <c r="G454" s="152" t="s">
        <v>822</v>
      </c>
      <c r="H454" s="151" t="s">
        <v>277</v>
      </c>
      <c r="I454" s="196"/>
      <c r="J454" s="197"/>
      <c r="K454" s="198" t="s">
        <v>1140</v>
      </c>
      <c r="L454" s="285"/>
    </row>
    <row r="455" ht="13.5" spans="1:12">
      <c r="A455" s="150" t="s">
        <v>193</v>
      </c>
      <c r="B455" s="151" t="s">
        <v>1141</v>
      </c>
      <c r="C455" s="151" t="s">
        <v>1142</v>
      </c>
      <c r="D455" s="152" t="s">
        <v>1143</v>
      </c>
      <c r="E455" s="151" t="s">
        <v>1124</v>
      </c>
      <c r="F455" s="151" t="s">
        <v>1144</v>
      </c>
      <c r="G455" s="152" t="s">
        <v>929</v>
      </c>
      <c r="H455" s="151" t="s">
        <v>133</v>
      </c>
      <c r="I455" s="196"/>
      <c r="J455" s="197"/>
      <c r="K455" s="198" t="s">
        <v>1145</v>
      </c>
      <c r="L455" s="285"/>
    </row>
    <row r="456" ht="13.5" spans="1:12">
      <c r="A456" s="150" t="s">
        <v>196</v>
      </c>
      <c r="B456" s="151" t="s">
        <v>1146</v>
      </c>
      <c r="C456" s="151" t="s">
        <v>1147</v>
      </c>
      <c r="D456" s="152" t="s">
        <v>1148</v>
      </c>
      <c r="E456" s="151" t="s">
        <v>1144</v>
      </c>
      <c r="F456" s="151" t="s">
        <v>1149</v>
      </c>
      <c r="G456" s="152" t="s">
        <v>822</v>
      </c>
      <c r="H456" s="151" t="s">
        <v>235</v>
      </c>
      <c r="I456" s="196"/>
      <c r="J456" s="197"/>
      <c r="K456" s="198" t="s">
        <v>1150</v>
      </c>
      <c r="L456" s="285"/>
    </row>
    <row r="457" ht="13.5" spans="1:12">
      <c r="A457" s="150" t="s">
        <v>201</v>
      </c>
      <c r="B457" s="151" t="s">
        <v>1151</v>
      </c>
      <c r="C457" s="151" t="s">
        <v>1152</v>
      </c>
      <c r="D457" s="152" t="s">
        <v>1153</v>
      </c>
      <c r="E457" s="151" t="s">
        <v>1154</v>
      </c>
      <c r="F457" s="151" t="s">
        <v>1155</v>
      </c>
      <c r="G457" s="152" t="s">
        <v>1114</v>
      </c>
      <c r="H457" s="151" t="s">
        <v>459</v>
      </c>
      <c r="I457" s="196"/>
      <c r="J457" s="197"/>
      <c r="K457" s="198" t="s">
        <v>1156</v>
      </c>
      <c r="L457" s="285"/>
    </row>
    <row r="458" ht="13.5" spans="1:12">
      <c r="A458" s="150" t="s">
        <v>205</v>
      </c>
      <c r="B458" s="151" t="s">
        <v>1157</v>
      </c>
      <c r="C458" s="151" t="s">
        <v>1158</v>
      </c>
      <c r="D458" s="152" t="s">
        <v>1159</v>
      </c>
      <c r="E458" s="151" t="s">
        <v>1155</v>
      </c>
      <c r="F458" s="151" t="s">
        <v>1160</v>
      </c>
      <c r="G458" s="152" t="s">
        <v>822</v>
      </c>
      <c r="H458" s="151" t="s">
        <v>235</v>
      </c>
      <c r="I458" s="196"/>
      <c r="J458" s="197"/>
      <c r="K458" s="198" t="s">
        <v>1161</v>
      </c>
      <c r="L458" s="285"/>
    </row>
    <row r="459" ht="13.5" spans="1:12">
      <c r="A459" s="150" t="s">
        <v>210</v>
      </c>
      <c r="B459" s="151" t="s">
        <v>1162</v>
      </c>
      <c r="C459" s="151" t="s">
        <v>1163</v>
      </c>
      <c r="D459" s="152" t="s">
        <v>1164</v>
      </c>
      <c r="E459" s="151" t="s">
        <v>1165</v>
      </c>
      <c r="F459" s="151" t="s">
        <v>1166</v>
      </c>
      <c r="G459" s="152" t="s">
        <v>822</v>
      </c>
      <c r="H459" s="151" t="s">
        <v>943</v>
      </c>
      <c r="I459" s="196"/>
      <c r="J459" s="197"/>
      <c r="K459" s="198" t="s">
        <v>1167</v>
      </c>
      <c r="L459" s="285"/>
    </row>
    <row r="460" ht="13.5" spans="1:12">
      <c r="A460" s="150" t="s">
        <v>301</v>
      </c>
      <c r="B460" s="151" t="s">
        <v>1168</v>
      </c>
      <c r="C460" s="151" t="s">
        <v>1169</v>
      </c>
      <c r="D460" s="152" t="s">
        <v>1170</v>
      </c>
      <c r="E460" s="151" t="s">
        <v>1171</v>
      </c>
      <c r="F460" s="151" t="s">
        <v>1172</v>
      </c>
      <c r="G460" s="152" t="s">
        <v>829</v>
      </c>
      <c r="H460" s="151" t="s">
        <v>1173</v>
      </c>
      <c r="I460" s="196"/>
      <c r="J460" s="197"/>
      <c r="K460" s="198" t="s">
        <v>1174</v>
      </c>
      <c r="L460" s="285"/>
    </row>
    <row r="461" ht="13.5" spans="1:12">
      <c r="A461" s="150" t="s">
        <v>306</v>
      </c>
      <c r="B461" s="151" t="s">
        <v>1175</v>
      </c>
      <c r="C461" s="151" t="s">
        <v>1176</v>
      </c>
      <c r="D461" s="152" t="s">
        <v>1177</v>
      </c>
      <c r="E461" s="151" t="s">
        <v>1178</v>
      </c>
      <c r="F461" s="151" t="s">
        <v>1179</v>
      </c>
      <c r="G461" s="152" t="s">
        <v>822</v>
      </c>
      <c r="H461" s="151" t="s">
        <v>277</v>
      </c>
      <c r="I461" s="196"/>
      <c r="J461" s="197"/>
      <c r="K461" s="198" t="s">
        <v>517</v>
      </c>
      <c r="L461" s="285"/>
    </row>
    <row r="462" ht="13.5" spans="1:12">
      <c r="A462" s="150" t="s">
        <v>358</v>
      </c>
      <c r="B462" s="151" t="s">
        <v>1180</v>
      </c>
      <c r="C462" s="151" t="s">
        <v>1181</v>
      </c>
      <c r="D462" s="152" t="s">
        <v>1182</v>
      </c>
      <c r="E462" s="151" t="s">
        <v>1183</v>
      </c>
      <c r="F462" s="151" t="s">
        <v>1172</v>
      </c>
      <c r="G462" s="152" t="s">
        <v>822</v>
      </c>
      <c r="H462" s="151" t="s">
        <v>277</v>
      </c>
      <c r="I462" s="196"/>
      <c r="J462" s="197"/>
      <c r="K462" s="198" t="s">
        <v>1184</v>
      </c>
      <c r="L462" s="285"/>
    </row>
    <row r="463" ht="13.5" spans="1:12">
      <c r="A463" s="150" t="s">
        <v>363</v>
      </c>
      <c r="B463" s="151" t="s">
        <v>1185</v>
      </c>
      <c r="C463" s="151" t="s">
        <v>1186</v>
      </c>
      <c r="D463" s="152" t="s">
        <v>1187</v>
      </c>
      <c r="E463" s="151" t="s">
        <v>1179</v>
      </c>
      <c r="F463" s="151" t="s">
        <v>1188</v>
      </c>
      <c r="G463" s="152" t="s">
        <v>883</v>
      </c>
      <c r="H463" s="151" t="s">
        <v>459</v>
      </c>
      <c r="I463" s="196"/>
      <c r="J463" s="197"/>
      <c r="K463" s="198" t="s">
        <v>1189</v>
      </c>
      <c r="L463" s="285"/>
    </row>
    <row r="464" ht="13.5" spans="1:12">
      <c r="A464" s="150" t="s">
        <v>404</v>
      </c>
      <c r="B464" s="151" t="s">
        <v>1190</v>
      </c>
      <c r="C464" s="151" t="s">
        <v>1191</v>
      </c>
      <c r="D464" s="152" t="s">
        <v>1192</v>
      </c>
      <c r="E464" s="151" t="s">
        <v>1193</v>
      </c>
      <c r="F464" s="151" t="s">
        <v>1194</v>
      </c>
      <c r="G464" s="152" t="s">
        <v>829</v>
      </c>
      <c r="H464" s="151" t="s">
        <v>678</v>
      </c>
      <c r="I464" s="196"/>
      <c r="J464" s="197"/>
      <c r="K464" s="198" t="s">
        <v>1195</v>
      </c>
      <c r="L464" s="285"/>
    </row>
    <row r="465" ht="13.5" spans="1:12">
      <c r="A465" s="150" t="s">
        <v>408</v>
      </c>
      <c r="B465" s="151" t="s">
        <v>1196</v>
      </c>
      <c r="C465" s="151" t="s">
        <v>1197</v>
      </c>
      <c r="D465" s="152" t="s">
        <v>1198</v>
      </c>
      <c r="E465" s="151" t="s">
        <v>1199</v>
      </c>
      <c r="F465" s="151" t="s">
        <v>1200</v>
      </c>
      <c r="G465" s="152" t="s">
        <v>1201</v>
      </c>
      <c r="H465" s="151" t="s">
        <v>1202</v>
      </c>
      <c r="I465" s="196"/>
      <c r="J465" s="197"/>
      <c r="K465" s="198" t="s">
        <v>1203</v>
      </c>
      <c r="L465" s="285"/>
    </row>
    <row r="466" ht="13.5" spans="1:12">
      <c r="A466" s="147"/>
      <c r="B466" s="147"/>
      <c r="C466" s="148"/>
      <c r="D466" s="147"/>
      <c r="E466" s="149"/>
      <c r="F466" s="149"/>
      <c r="G466" s="147"/>
      <c r="H466" s="148"/>
      <c r="I466" s="196"/>
      <c r="J466" s="197"/>
      <c r="K466" s="198" t="s">
        <v>1203</v>
      </c>
      <c r="L466" s="285"/>
    </row>
    <row r="467" ht="14.25" spans="1:12">
      <c r="A467" s="153"/>
      <c r="B467" s="154"/>
      <c r="C467" s="154"/>
      <c r="D467" s="155"/>
      <c r="E467" s="216" t="s">
        <v>44</v>
      </c>
      <c r="F467" s="217"/>
      <c r="G467" s="218"/>
      <c r="H467" s="159" t="s">
        <v>1203</v>
      </c>
      <c r="I467" s="246" t="s">
        <v>312</v>
      </c>
      <c r="J467" s="247"/>
      <c r="K467" s="201" t="s">
        <v>1204</v>
      </c>
      <c r="L467" s="374" t="s">
        <v>1205</v>
      </c>
    </row>
    <row r="468" ht="13.5" spans="1:12">
      <c r="A468" s="285"/>
      <c r="B468" s="285"/>
      <c r="C468" s="285"/>
      <c r="D468" s="285"/>
      <c r="E468" s="285"/>
      <c r="F468" s="285"/>
      <c r="G468" s="285"/>
      <c r="H468" s="285"/>
      <c r="I468" s="285"/>
      <c r="J468" s="285"/>
      <c r="K468" s="285"/>
      <c r="L468" s="285"/>
    </row>
    <row r="469" ht="13.5" spans="1:11">
      <c r="A469" s="142" t="s">
        <v>8</v>
      </c>
      <c r="B469" s="142" t="s">
        <v>9</v>
      </c>
      <c r="C469" s="143" t="s">
        <v>10</v>
      </c>
      <c r="D469" s="143" t="s">
        <v>11</v>
      </c>
      <c r="E469" s="143" t="s">
        <v>12</v>
      </c>
      <c r="F469" s="144" t="s">
        <v>13</v>
      </c>
      <c r="G469" s="171" t="s">
        <v>14</v>
      </c>
      <c r="H469" s="172"/>
      <c r="I469" s="142" t="s">
        <v>15</v>
      </c>
      <c r="J469" s="143" t="s">
        <v>16</v>
      </c>
      <c r="K469" s="160" t="s">
        <v>17</v>
      </c>
    </row>
    <row r="470" ht="13.5" spans="1:11">
      <c r="A470" s="147"/>
      <c r="B470" s="147"/>
      <c r="C470" s="148"/>
      <c r="D470" s="147"/>
      <c r="E470" s="149"/>
      <c r="F470" s="149"/>
      <c r="G470" s="147"/>
      <c r="H470" s="148"/>
      <c r="I470" s="147"/>
      <c r="J470" s="149"/>
      <c r="K470" s="192" t="s">
        <v>118</v>
      </c>
    </row>
    <row r="471" ht="15" spans="1:11">
      <c r="A471" s="150" t="s">
        <v>119</v>
      </c>
      <c r="B471" s="151" t="s">
        <v>1206</v>
      </c>
      <c r="C471" s="151" t="s">
        <v>1207</v>
      </c>
      <c r="D471" s="152" t="s">
        <v>1208</v>
      </c>
      <c r="E471" s="151" t="s">
        <v>1124</v>
      </c>
      <c r="F471" s="151" t="s">
        <v>1154</v>
      </c>
      <c r="G471" s="152" t="s">
        <v>929</v>
      </c>
      <c r="H471" s="151" t="s">
        <v>1209</v>
      </c>
      <c r="I471" s="193"/>
      <c r="J471" s="194"/>
      <c r="K471" s="195" t="s">
        <v>1209</v>
      </c>
    </row>
    <row r="472" ht="13.5" spans="1:11">
      <c r="A472" s="150" t="s">
        <v>127</v>
      </c>
      <c r="B472" s="151" t="s">
        <v>1210</v>
      </c>
      <c r="C472" s="151" t="s">
        <v>1211</v>
      </c>
      <c r="D472" s="152" t="s">
        <v>1212</v>
      </c>
      <c r="E472" s="151" t="s">
        <v>1213</v>
      </c>
      <c r="F472" s="151" t="s">
        <v>1144</v>
      </c>
      <c r="G472" s="152" t="s">
        <v>822</v>
      </c>
      <c r="H472" s="151" t="s">
        <v>943</v>
      </c>
      <c r="I472" s="196"/>
      <c r="J472" s="197"/>
      <c r="K472" s="198" t="s">
        <v>1214</v>
      </c>
    </row>
    <row r="473" ht="13.5" spans="1:11">
      <c r="A473" s="150" t="s">
        <v>134</v>
      </c>
      <c r="B473" s="151" t="s">
        <v>1215</v>
      </c>
      <c r="C473" s="151" t="s">
        <v>1216</v>
      </c>
      <c r="D473" s="152" t="s">
        <v>1217</v>
      </c>
      <c r="E473" s="151" t="s">
        <v>1218</v>
      </c>
      <c r="F473" s="151" t="s">
        <v>1219</v>
      </c>
      <c r="G473" s="152" t="s">
        <v>1220</v>
      </c>
      <c r="H473" s="151" t="s">
        <v>132</v>
      </c>
      <c r="I473" s="196"/>
      <c r="J473" s="197"/>
      <c r="K473" s="198" t="s">
        <v>1221</v>
      </c>
    </row>
    <row r="474" ht="13.5" spans="1:11">
      <c r="A474" s="150" t="s">
        <v>174</v>
      </c>
      <c r="B474" s="151" t="s">
        <v>1222</v>
      </c>
      <c r="C474" s="151" t="s">
        <v>1223</v>
      </c>
      <c r="D474" s="152" t="s">
        <v>1224</v>
      </c>
      <c r="E474" s="151" t="s">
        <v>1218</v>
      </c>
      <c r="F474" s="151" t="s">
        <v>1225</v>
      </c>
      <c r="G474" s="152" t="s">
        <v>822</v>
      </c>
      <c r="H474" s="151" t="s">
        <v>678</v>
      </c>
      <c r="I474" s="196"/>
      <c r="J474" s="197"/>
      <c r="K474" s="198" t="s">
        <v>1226</v>
      </c>
    </row>
    <row r="475" ht="13.5" spans="1:11">
      <c r="A475" s="150" t="s">
        <v>178</v>
      </c>
      <c r="B475" s="151" t="s">
        <v>1227</v>
      </c>
      <c r="C475" s="151" t="s">
        <v>1228</v>
      </c>
      <c r="D475" s="152" t="s">
        <v>1229</v>
      </c>
      <c r="E475" s="151" t="s">
        <v>1144</v>
      </c>
      <c r="F475" s="151" t="s">
        <v>1219</v>
      </c>
      <c r="G475" s="152" t="s">
        <v>883</v>
      </c>
      <c r="H475" s="151" t="s">
        <v>459</v>
      </c>
      <c r="I475" s="196"/>
      <c r="J475" s="197"/>
      <c r="K475" s="198" t="s">
        <v>1230</v>
      </c>
    </row>
    <row r="476" ht="13.5" spans="1:11">
      <c r="A476" s="150" t="s">
        <v>182</v>
      </c>
      <c r="B476" s="151" t="s">
        <v>1231</v>
      </c>
      <c r="C476" s="151" t="s">
        <v>1232</v>
      </c>
      <c r="D476" s="152" t="s">
        <v>1233</v>
      </c>
      <c r="E476" s="151" t="s">
        <v>1219</v>
      </c>
      <c r="F476" s="151" t="s">
        <v>1234</v>
      </c>
      <c r="G476" s="152" t="s">
        <v>883</v>
      </c>
      <c r="H476" s="151" t="s">
        <v>745</v>
      </c>
      <c r="I476" s="196"/>
      <c r="J476" s="197"/>
      <c r="K476" s="198" t="s">
        <v>1235</v>
      </c>
    </row>
    <row r="477" ht="13.5" spans="1:11">
      <c r="A477" s="150" t="s">
        <v>185</v>
      </c>
      <c r="B477" s="151" t="s">
        <v>1236</v>
      </c>
      <c r="C477" s="151" t="s">
        <v>1237</v>
      </c>
      <c r="D477" s="152" t="s">
        <v>1238</v>
      </c>
      <c r="E477" s="151" t="s">
        <v>1219</v>
      </c>
      <c r="F477" s="151" t="s">
        <v>1155</v>
      </c>
      <c r="G477" s="152" t="s">
        <v>883</v>
      </c>
      <c r="H477" s="151" t="s">
        <v>1239</v>
      </c>
      <c r="I477" s="196"/>
      <c r="J477" s="197"/>
      <c r="K477" s="198" t="s">
        <v>1240</v>
      </c>
    </row>
    <row r="478" ht="13.5" spans="1:11">
      <c r="A478" s="150" t="s">
        <v>189</v>
      </c>
      <c r="B478" s="151" t="s">
        <v>1241</v>
      </c>
      <c r="C478" s="151" t="s">
        <v>1242</v>
      </c>
      <c r="D478" s="152" t="s">
        <v>1243</v>
      </c>
      <c r="E478" s="151" t="s">
        <v>1155</v>
      </c>
      <c r="F478" s="151" t="s">
        <v>1244</v>
      </c>
      <c r="G478" s="152" t="s">
        <v>822</v>
      </c>
      <c r="H478" s="151" t="s">
        <v>246</v>
      </c>
      <c r="I478" s="196"/>
      <c r="J478" s="197"/>
      <c r="K478" s="198" t="s">
        <v>1245</v>
      </c>
    </row>
    <row r="479" ht="13.5" spans="1:11">
      <c r="A479" s="150" t="s">
        <v>193</v>
      </c>
      <c r="B479" s="151" t="s">
        <v>1246</v>
      </c>
      <c r="C479" s="151" t="s">
        <v>1247</v>
      </c>
      <c r="D479" s="152" t="s">
        <v>1248</v>
      </c>
      <c r="E479" s="151" t="s">
        <v>1225</v>
      </c>
      <c r="F479" s="151" t="s">
        <v>1149</v>
      </c>
      <c r="G479" s="152" t="s">
        <v>883</v>
      </c>
      <c r="H479" s="151" t="s">
        <v>1239</v>
      </c>
      <c r="I479" s="196"/>
      <c r="J479" s="197"/>
      <c r="K479" s="198" t="s">
        <v>1249</v>
      </c>
    </row>
    <row r="480" ht="13.5" spans="1:11">
      <c r="A480" s="150" t="s">
        <v>196</v>
      </c>
      <c r="B480" s="151" t="s">
        <v>1250</v>
      </c>
      <c r="C480" s="151" t="s">
        <v>1251</v>
      </c>
      <c r="D480" s="152" t="s">
        <v>1252</v>
      </c>
      <c r="E480" s="151" t="s">
        <v>1244</v>
      </c>
      <c r="F480" s="151" t="s">
        <v>1166</v>
      </c>
      <c r="G480" s="152" t="s">
        <v>822</v>
      </c>
      <c r="H480" s="151" t="s">
        <v>235</v>
      </c>
      <c r="I480" s="196"/>
      <c r="J480" s="197"/>
      <c r="K480" s="198" t="s">
        <v>1253</v>
      </c>
    </row>
    <row r="481" ht="13.5" spans="1:11">
      <c r="A481" s="150" t="s">
        <v>201</v>
      </c>
      <c r="B481" s="151" t="s">
        <v>1254</v>
      </c>
      <c r="C481" s="151" t="s">
        <v>1255</v>
      </c>
      <c r="D481" s="152" t="s">
        <v>1256</v>
      </c>
      <c r="E481" s="151" t="s">
        <v>1257</v>
      </c>
      <c r="F481" s="151" t="s">
        <v>1258</v>
      </c>
      <c r="G481" s="152" t="s">
        <v>829</v>
      </c>
      <c r="H481" s="151" t="s">
        <v>268</v>
      </c>
      <c r="I481" s="196"/>
      <c r="J481" s="197"/>
      <c r="K481" s="198" t="s">
        <v>1259</v>
      </c>
    </row>
    <row r="482" ht="13.5" spans="1:11">
      <c r="A482" s="150" t="s">
        <v>205</v>
      </c>
      <c r="B482" s="151" t="s">
        <v>1260</v>
      </c>
      <c r="C482" s="151" t="s">
        <v>1261</v>
      </c>
      <c r="D482" s="152" t="s">
        <v>1262</v>
      </c>
      <c r="E482" s="151" t="s">
        <v>1258</v>
      </c>
      <c r="F482" s="151" t="s">
        <v>1188</v>
      </c>
      <c r="G482" s="152" t="s">
        <v>1220</v>
      </c>
      <c r="H482" s="151" t="s">
        <v>239</v>
      </c>
      <c r="I482" s="196"/>
      <c r="J482" s="197"/>
      <c r="K482" s="198" t="s">
        <v>1263</v>
      </c>
    </row>
    <row r="483" ht="13.5" spans="1:11">
      <c r="A483" s="150" t="s">
        <v>210</v>
      </c>
      <c r="B483" s="151" t="s">
        <v>1264</v>
      </c>
      <c r="C483" s="151" t="s">
        <v>1265</v>
      </c>
      <c r="D483" s="152" t="s">
        <v>1266</v>
      </c>
      <c r="E483" s="151" t="s">
        <v>1258</v>
      </c>
      <c r="F483" s="151" t="s">
        <v>1188</v>
      </c>
      <c r="G483" s="152" t="s">
        <v>883</v>
      </c>
      <c r="H483" s="151" t="s">
        <v>1267</v>
      </c>
      <c r="I483" s="196"/>
      <c r="J483" s="197"/>
      <c r="K483" s="198" t="s">
        <v>1268</v>
      </c>
    </row>
    <row r="484" ht="13.5" spans="1:11">
      <c r="A484" s="150" t="s">
        <v>301</v>
      </c>
      <c r="B484" s="151" t="s">
        <v>1269</v>
      </c>
      <c r="C484" s="151" t="s">
        <v>1270</v>
      </c>
      <c r="D484" s="152" t="s">
        <v>1271</v>
      </c>
      <c r="E484" s="151" t="s">
        <v>1178</v>
      </c>
      <c r="F484" s="151" t="s">
        <v>1188</v>
      </c>
      <c r="G484" s="152" t="s">
        <v>1105</v>
      </c>
      <c r="H484" s="151" t="s">
        <v>1209</v>
      </c>
      <c r="I484" s="196"/>
      <c r="J484" s="197"/>
      <c r="K484" s="198" t="s">
        <v>1272</v>
      </c>
    </row>
    <row r="485" ht="13.5" spans="1:11">
      <c r="A485" s="150" t="s">
        <v>306</v>
      </c>
      <c r="B485" s="151" t="s">
        <v>1273</v>
      </c>
      <c r="C485" s="151" t="s">
        <v>1274</v>
      </c>
      <c r="D485" s="152" t="s">
        <v>1275</v>
      </c>
      <c r="E485" s="151" t="s">
        <v>1276</v>
      </c>
      <c r="F485" s="151" t="s">
        <v>1194</v>
      </c>
      <c r="G485" s="152" t="s">
        <v>1277</v>
      </c>
      <c r="H485" s="151" t="s">
        <v>1278</v>
      </c>
      <c r="I485" s="196"/>
      <c r="J485" s="197"/>
      <c r="K485" s="198" t="s">
        <v>1279</v>
      </c>
    </row>
    <row r="486" ht="13.5" spans="1:11">
      <c r="A486" s="147"/>
      <c r="B486" s="147"/>
      <c r="C486" s="148"/>
      <c r="D486" s="147"/>
      <c r="E486" s="149"/>
      <c r="F486" s="149"/>
      <c r="G486" s="147"/>
      <c r="H486" s="148"/>
      <c r="I486" s="196"/>
      <c r="J486" s="197"/>
      <c r="K486" s="198" t="s">
        <v>1279</v>
      </c>
    </row>
    <row r="487" ht="14.25" spans="1:12">
      <c r="A487" s="153"/>
      <c r="B487" s="154"/>
      <c r="C487" s="154"/>
      <c r="D487" s="155"/>
      <c r="E487" s="216" t="s">
        <v>44</v>
      </c>
      <c r="F487" s="217"/>
      <c r="G487" s="218"/>
      <c r="H487" s="159" t="s">
        <v>1279</v>
      </c>
      <c r="I487" s="246" t="s">
        <v>312</v>
      </c>
      <c r="J487" s="247"/>
      <c r="K487" s="201" t="s">
        <v>1280</v>
      </c>
      <c r="L487" s="374" t="s">
        <v>1281</v>
      </c>
    </row>
    <row r="488" ht="12.75"/>
    <row r="489" ht="13.5" spans="1:11">
      <c r="A489" s="142" t="s">
        <v>8</v>
      </c>
      <c r="B489" s="142" t="s">
        <v>9</v>
      </c>
      <c r="C489" s="143" t="s">
        <v>10</v>
      </c>
      <c r="D489" s="143" t="s">
        <v>11</v>
      </c>
      <c r="E489" s="160" t="s">
        <v>12</v>
      </c>
      <c r="F489" s="144" t="s">
        <v>13</v>
      </c>
      <c r="G489" s="171" t="s">
        <v>14</v>
      </c>
      <c r="H489" s="172"/>
      <c r="I489" s="142" t="s">
        <v>15</v>
      </c>
      <c r="J489" s="143" t="s">
        <v>16</v>
      </c>
      <c r="K489" s="160" t="s">
        <v>17</v>
      </c>
    </row>
    <row r="490" ht="13.5" spans="1:11">
      <c r="A490" s="147"/>
      <c r="B490" s="147"/>
      <c r="C490" s="148"/>
      <c r="D490" s="147"/>
      <c r="E490" s="149"/>
      <c r="F490" s="149"/>
      <c r="G490" s="147"/>
      <c r="H490" s="148"/>
      <c r="I490" s="147"/>
      <c r="J490" s="149"/>
      <c r="K490" s="192" t="s">
        <v>118</v>
      </c>
    </row>
    <row r="491" ht="13.5" spans="1:11">
      <c r="A491" s="150" t="s">
        <v>119</v>
      </c>
      <c r="B491" s="151" t="s">
        <v>1282</v>
      </c>
      <c r="C491" s="151" t="s">
        <v>1283</v>
      </c>
      <c r="D491" s="152" t="s">
        <v>1238</v>
      </c>
      <c r="E491" s="151" t="s">
        <v>1155</v>
      </c>
      <c r="F491" s="151" t="s">
        <v>1149</v>
      </c>
      <c r="G491" s="152" t="s">
        <v>883</v>
      </c>
      <c r="H491" s="151" t="s">
        <v>459</v>
      </c>
      <c r="I491" s="193"/>
      <c r="J491" s="194"/>
      <c r="K491" s="195" t="s">
        <v>459</v>
      </c>
    </row>
    <row r="492" ht="13.5" spans="1:11">
      <c r="A492" s="150" t="s">
        <v>127</v>
      </c>
      <c r="B492" s="151" t="s">
        <v>1284</v>
      </c>
      <c r="C492" s="151" t="s">
        <v>1285</v>
      </c>
      <c r="D492" s="152" t="s">
        <v>1286</v>
      </c>
      <c r="E492" s="151" t="s">
        <v>1149</v>
      </c>
      <c r="F492" s="151" t="s">
        <v>1171</v>
      </c>
      <c r="G492" s="152" t="s">
        <v>822</v>
      </c>
      <c r="H492" s="151" t="s">
        <v>678</v>
      </c>
      <c r="I492" s="196"/>
      <c r="J492" s="197"/>
      <c r="K492" s="198" t="s">
        <v>561</v>
      </c>
    </row>
    <row r="493" ht="13.5" spans="1:11">
      <c r="A493" s="150" t="s">
        <v>134</v>
      </c>
      <c r="B493" s="151" t="s">
        <v>1287</v>
      </c>
      <c r="C493" s="151" t="s">
        <v>1288</v>
      </c>
      <c r="D493" s="152" t="s">
        <v>1238</v>
      </c>
      <c r="E493" s="151" t="s">
        <v>1149</v>
      </c>
      <c r="F493" s="151" t="s">
        <v>1244</v>
      </c>
      <c r="G493" s="152" t="s">
        <v>883</v>
      </c>
      <c r="H493" s="151" t="s">
        <v>459</v>
      </c>
      <c r="I493" s="196"/>
      <c r="J493" s="197"/>
      <c r="K493" s="198" t="s">
        <v>1289</v>
      </c>
    </row>
    <row r="494" ht="13.5" spans="1:11">
      <c r="A494" s="150" t="s">
        <v>174</v>
      </c>
      <c r="B494" s="151" t="s">
        <v>1290</v>
      </c>
      <c r="C494" s="151" t="s">
        <v>1291</v>
      </c>
      <c r="D494" s="152" t="s">
        <v>1292</v>
      </c>
      <c r="E494" s="151" t="s">
        <v>1149</v>
      </c>
      <c r="F494" s="151" t="s">
        <v>1171</v>
      </c>
      <c r="G494" s="152" t="s">
        <v>822</v>
      </c>
      <c r="H494" s="151" t="s">
        <v>678</v>
      </c>
      <c r="I494" s="196"/>
      <c r="J494" s="197"/>
      <c r="K494" s="198" t="s">
        <v>1293</v>
      </c>
    </row>
    <row r="495" ht="13.5" spans="1:11">
      <c r="A495" s="150" t="s">
        <v>178</v>
      </c>
      <c r="B495" s="151" t="s">
        <v>1294</v>
      </c>
      <c r="C495" s="151" t="s">
        <v>1295</v>
      </c>
      <c r="D495" s="152" t="s">
        <v>1296</v>
      </c>
      <c r="E495" s="151" t="s">
        <v>1160</v>
      </c>
      <c r="F495" s="151" t="s">
        <v>1257</v>
      </c>
      <c r="G495" s="152" t="s">
        <v>822</v>
      </c>
      <c r="H495" s="151" t="s">
        <v>277</v>
      </c>
      <c r="I495" s="196"/>
      <c r="J495" s="197"/>
      <c r="K495" s="198" t="s">
        <v>1297</v>
      </c>
    </row>
    <row r="496" ht="13.5" spans="1:11">
      <c r="A496" s="150" t="s">
        <v>182</v>
      </c>
      <c r="B496" s="151" t="s">
        <v>1298</v>
      </c>
      <c r="C496" s="151" t="s">
        <v>1299</v>
      </c>
      <c r="D496" s="152" t="s">
        <v>1300</v>
      </c>
      <c r="E496" s="151" t="s">
        <v>1160</v>
      </c>
      <c r="F496" s="151" t="s">
        <v>1171</v>
      </c>
      <c r="G496" s="152" t="s">
        <v>817</v>
      </c>
      <c r="H496" s="151" t="s">
        <v>960</v>
      </c>
      <c r="I496" s="196"/>
      <c r="J496" s="197"/>
      <c r="K496" s="198" t="s">
        <v>1301</v>
      </c>
    </row>
    <row r="497" ht="13.5" spans="1:11">
      <c r="A497" s="150" t="s">
        <v>185</v>
      </c>
      <c r="B497" s="151" t="s">
        <v>1302</v>
      </c>
      <c r="C497" s="151" t="s">
        <v>1303</v>
      </c>
      <c r="D497" s="152" t="s">
        <v>1304</v>
      </c>
      <c r="E497" s="151" t="s">
        <v>1165</v>
      </c>
      <c r="F497" s="151" t="s">
        <v>1257</v>
      </c>
      <c r="G497" s="152" t="s">
        <v>822</v>
      </c>
      <c r="H497" s="151" t="s">
        <v>264</v>
      </c>
      <c r="I497" s="196"/>
      <c r="J497" s="197"/>
      <c r="K497" s="198" t="s">
        <v>1305</v>
      </c>
    </row>
    <row r="498" ht="13.5" spans="1:11">
      <c r="A498" s="150" t="s">
        <v>189</v>
      </c>
      <c r="B498" s="151" t="s">
        <v>1306</v>
      </c>
      <c r="C498" s="151" t="s">
        <v>1307</v>
      </c>
      <c r="D498" s="152" t="s">
        <v>1308</v>
      </c>
      <c r="E498" s="151" t="s">
        <v>1257</v>
      </c>
      <c r="F498" s="151" t="s">
        <v>1258</v>
      </c>
      <c r="G498" s="152" t="s">
        <v>817</v>
      </c>
      <c r="H498" s="151" t="s">
        <v>960</v>
      </c>
      <c r="I498" s="196"/>
      <c r="J498" s="197"/>
      <c r="K498" s="198" t="s">
        <v>1309</v>
      </c>
    </row>
    <row r="499" ht="13.5" spans="1:11">
      <c r="A499" s="150" t="s">
        <v>193</v>
      </c>
      <c r="B499" s="151" t="s">
        <v>1310</v>
      </c>
      <c r="C499" s="151" t="s">
        <v>1311</v>
      </c>
      <c r="D499" s="152" t="s">
        <v>1312</v>
      </c>
      <c r="E499" s="151" t="s">
        <v>1183</v>
      </c>
      <c r="F499" s="151" t="s">
        <v>1193</v>
      </c>
      <c r="G499" s="152" t="s">
        <v>1105</v>
      </c>
      <c r="H499" s="151" t="s">
        <v>283</v>
      </c>
      <c r="I499" s="196"/>
      <c r="J499" s="197"/>
      <c r="K499" s="198" t="s">
        <v>1313</v>
      </c>
    </row>
    <row r="500" ht="13.5" spans="1:11">
      <c r="A500" s="150" t="s">
        <v>196</v>
      </c>
      <c r="B500" s="151" t="s">
        <v>1314</v>
      </c>
      <c r="C500" s="151" t="s">
        <v>1315</v>
      </c>
      <c r="D500" s="152" t="s">
        <v>1316</v>
      </c>
      <c r="E500" s="151" t="s">
        <v>1172</v>
      </c>
      <c r="F500" s="151" t="s">
        <v>1276</v>
      </c>
      <c r="G500" s="152" t="s">
        <v>1220</v>
      </c>
      <c r="H500" s="151" t="s">
        <v>126</v>
      </c>
      <c r="I500" s="196"/>
      <c r="J500" s="197"/>
      <c r="K500" s="198" t="s">
        <v>1150</v>
      </c>
    </row>
    <row r="501" ht="13.5" spans="1:11">
      <c r="A501" s="150" t="s">
        <v>201</v>
      </c>
      <c r="B501" s="151" t="s">
        <v>1317</v>
      </c>
      <c r="C501" s="151" t="s">
        <v>1318</v>
      </c>
      <c r="D501" s="152" t="s">
        <v>1319</v>
      </c>
      <c r="E501" s="151" t="s">
        <v>1172</v>
      </c>
      <c r="F501" s="151" t="s">
        <v>1193</v>
      </c>
      <c r="G501" s="152" t="s">
        <v>829</v>
      </c>
      <c r="H501" s="151" t="s">
        <v>268</v>
      </c>
      <c r="I501" s="196"/>
      <c r="J501" s="197"/>
      <c r="K501" s="198" t="s">
        <v>1320</v>
      </c>
    </row>
    <row r="502" ht="13.5" spans="1:11">
      <c r="A502" s="150" t="s">
        <v>205</v>
      </c>
      <c r="B502" s="151" t="s">
        <v>1321</v>
      </c>
      <c r="C502" s="151" t="s">
        <v>1322</v>
      </c>
      <c r="D502" s="152" t="s">
        <v>1323</v>
      </c>
      <c r="E502" s="151" t="s">
        <v>1172</v>
      </c>
      <c r="F502" s="151" t="s">
        <v>1199</v>
      </c>
      <c r="G502" s="152" t="s">
        <v>829</v>
      </c>
      <c r="H502" s="151" t="s">
        <v>300</v>
      </c>
      <c r="I502" s="196"/>
      <c r="J502" s="197"/>
      <c r="K502" s="198" t="s">
        <v>1324</v>
      </c>
    </row>
    <row r="503" ht="13.5" spans="1:11">
      <c r="A503" s="150" t="s">
        <v>210</v>
      </c>
      <c r="B503" s="151" t="s">
        <v>1325</v>
      </c>
      <c r="C503" s="151" t="s">
        <v>1326</v>
      </c>
      <c r="D503" s="152" t="s">
        <v>1327</v>
      </c>
      <c r="E503" s="151" t="s">
        <v>1276</v>
      </c>
      <c r="F503" s="151" t="s">
        <v>1193</v>
      </c>
      <c r="G503" s="152" t="s">
        <v>1328</v>
      </c>
      <c r="H503" s="151" t="s">
        <v>1329</v>
      </c>
      <c r="I503" s="196"/>
      <c r="J503" s="197"/>
      <c r="K503" s="198" t="s">
        <v>1330</v>
      </c>
    </row>
    <row r="504" ht="13.5" spans="1:11">
      <c r="A504" s="150" t="s">
        <v>301</v>
      </c>
      <c r="B504" s="151" t="s">
        <v>1331</v>
      </c>
      <c r="C504" s="151" t="s">
        <v>1332</v>
      </c>
      <c r="D504" s="152" t="s">
        <v>1333</v>
      </c>
      <c r="E504" s="151" t="s">
        <v>1199</v>
      </c>
      <c r="F504" s="151" t="s">
        <v>1194</v>
      </c>
      <c r="G504" s="152" t="s">
        <v>1334</v>
      </c>
      <c r="H504" s="151" t="s">
        <v>1335</v>
      </c>
      <c r="I504" s="196"/>
      <c r="J504" s="197"/>
      <c r="K504" s="198" t="s">
        <v>1336</v>
      </c>
    </row>
    <row r="505" ht="13.5" spans="1:11">
      <c r="A505" s="147"/>
      <c r="B505" s="147"/>
      <c r="C505" s="148"/>
      <c r="D505" s="147"/>
      <c r="E505" s="149"/>
      <c r="F505" s="149"/>
      <c r="G505" s="147"/>
      <c r="H505" s="148"/>
      <c r="I505" s="196"/>
      <c r="J505" s="197"/>
      <c r="K505" s="198" t="s">
        <v>1336</v>
      </c>
    </row>
    <row r="506" ht="15" spans="1:12">
      <c r="A506" s="153"/>
      <c r="B506" s="154"/>
      <c r="C506" s="154"/>
      <c r="D506" s="155"/>
      <c r="E506" s="216" t="s">
        <v>44</v>
      </c>
      <c r="F506" s="217"/>
      <c r="G506" s="218"/>
      <c r="H506" s="159" t="s">
        <v>1336</v>
      </c>
      <c r="I506" s="246" t="s">
        <v>312</v>
      </c>
      <c r="J506" s="247"/>
      <c r="K506" s="201" t="s">
        <v>1337</v>
      </c>
      <c r="L506" s="345" t="s">
        <v>1338</v>
      </c>
    </row>
    <row r="507" ht="12.75"/>
    <row r="508" ht="13.5" spans="1:11">
      <c r="A508" s="142" t="s">
        <v>8</v>
      </c>
      <c r="B508" s="142" t="s">
        <v>9</v>
      </c>
      <c r="C508" s="143" t="s">
        <v>10</v>
      </c>
      <c r="D508" s="143" t="s">
        <v>11</v>
      </c>
      <c r="E508" s="143" t="s">
        <v>12</v>
      </c>
      <c r="F508" s="144" t="s">
        <v>13</v>
      </c>
      <c r="G508" s="171" t="s">
        <v>14</v>
      </c>
      <c r="H508" s="172"/>
      <c r="I508" s="142" t="s">
        <v>15</v>
      </c>
      <c r="J508" s="143" t="s">
        <v>16</v>
      </c>
      <c r="K508" s="160" t="s">
        <v>17</v>
      </c>
    </row>
    <row r="509" ht="13.5" spans="1:11">
      <c r="A509" s="147"/>
      <c r="B509" s="147"/>
      <c r="C509" s="148"/>
      <c r="D509" s="147"/>
      <c r="E509" s="149"/>
      <c r="F509" s="149"/>
      <c r="G509" s="147"/>
      <c r="H509" s="148"/>
      <c r="I509" s="147"/>
      <c r="J509" s="149"/>
      <c r="K509" s="192" t="s">
        <v>118</v>
      </c>
    </row>
    <row r="510" ht="13.5" spans="1:12">
      <c r="A510" s="150" t="s">
        <v>119</v>
      </c>
      <c r="B510" s="151" t="s">
        <v>1339</v>
      </c>
      <c r="C510" s="174">
        <v>1326181</v>
      </c>
      <c r="D510" s="152" t="s">
        <v>1340</v>
      </c>
      <c r="E510" s="151" t="s">
        <v>1188</v>
      </c>
      <c r="F510" s="151" t="s">
        <v>1341</v>
      </c>
      <c r="G510" s="152" t="s">
        <v>817</v>
      </c>
      <c r="H510" s="151" t="s">
        <v>235</v>
      </c>
      <c r="I510" s="193"/>
      <c r="J510" s="194"/>
      <c r="K510" s="195" t="s">
        <v>235</v>
      </c>
      <c r="L510" s="250"/>
    </row>
    <row r="511" ht="13.5" spans="1:12">
      <c r="A511" s="150" t="s">
        <v>127</v>
      </c>
      <c r="B511" s="151" t="s">
        <v>1342</v>
      </c>
      <c r="C511" s="174">
        <v>1326676</v>
      </c>
      <c r="D511" s="152" t="s">
        <v>1343</v>
      </c>
      <c r="E511" s="151" t="s">
        <v>1276</v>
      </c>
      <c r="F511" s="151" t="s">
        <v>1200</v>
      </c>
      <c r="G511" s="152" t="s">
        <v>1344</v>
      </c>
      <c r="H511" s="151" t="s">
        <v>545</v>
      </c>
      <c r="I511" s="196"/>
      <c r="J511" s="197"/>
      <c r="K511" s="198" t="s">
        <v>915</v>
      </c>
      <c r="L511" s="250"/>
    </row>
    <row r="512" ht="13.5" spans="1:12">
      <c r="A512" s="150" t="s">
        <v>134</v>
      </c>
      <c r="B512" s="151" t="s">
        <v>1345</v>
      </c>
      <c r="C512" s="174">
        <v>1327498</v>
      </c>
      <c r="D512" s="152" t="s">
        <v>1346</v>
      </c>
      <c r="E512" s="151" t="s">
        <v>1193</v>
      </c>
      <c r="F512" s="151" t="s">
        <v>1199</v>
      </c>
      <c r="G512" s="152" t="s">
        <v>1105</v>
      </c>
      <c r="H512" s="151" t="s">
        <v>515</v>
      </c>
      <c r="I512" s="196"/>
      <c r="J512" s="197"/>
      <c r="K512" s="198" t="s">
        <v>1347</v>
      </c>
      <c r="L512" s="250"/>
    </row>
    <row r="513" ht="13.5" spans="1:12">
      <c r="A513" s="150" t="s">
        <v>174</v>
      </c>
      <c r="B513" s="151" t="s">
        <v>1348</v>
      </c>
      <c r="C513" s="174">
        <v>1317687</v>
      </c>
      <c r="D513" s="152" t="s">
        <v>1349</v>
      </c>
      <c r="E513" s="151" t="s">
        <v>1341</v>
      </c>
      <c r="F513" s="151" t="s">
        <v>1350</v>
      </c>
      <c r="G513" s="152" t="s">
        <v>1351</v>
      </c>
      <c r="H513" s="151" t="s">
        <v>1352</v>
      </c>
      <c r="I513" s="196"/>
      <c r="J513" s="197"/>
      <c r="K513" s="198" t="s">
        <v>1353</v>
      </c>
      <c r="L513" s="250"/>
    </row>
    <row r="514" ht="13.5" spans="1:12">
      <c r="A514" s="150" t="s">
        <v>178</v>
      </c>
      <c r="B514" s="151" t="s">
        <v>1354</v>
      </c>
      <c r="C514" s="174">
        <v>1323180</v>
      </c>
      <c r="D514" s="152" t="s">
        <v>1355</v>
      </c>
      <c r="E514" s="151" t="s">
        <v>1341</v>
      </c>
      <c r="F514" s="151" t="s">
        <v>1350</v>
      </c>
      <c r="G514" s="152" t="s">
        <v>1356</v>
      </c>
      <c r="H514" s="151" t="s">
        <v>1357</v>
      </c>
      <c r="I514" s="196"/>
      <c r="J514" s="197"/>
      <c r="K514" s="198" t="s">
        <v>1358</v>
      </c>
      <c r="L514" s="250"/>
    </row>
    <row r="515" ht="13.5" spans="1:12">
      <c r="A515" s="150" t="s">
        <v>182</v>
      </c>
      <c r="B515" s="151" t="s">
        <v>1359</v>
      </c>
      <c r="C515" s="174">
        <v>1324142</v>
      </c>
      <c r="D515" s="152" t="s">
        <v>1360</v>
      </c>
      <c r="E515" s="151" t="s">
        <v>1200</v>
      </c>
      <c r="F515" s="151" t="s">
        <v>1350</v>
      </c>
      <c r="G515" s="152" t="s">
        <v>1361</v>
      </c>
      <c r="H515" s="375">
        <v>14000</v>
      </c>
      <c r="I515" s="196"/>
      <c r="J515" s="197"/>
      <c r="K515" s="198" t="s">
        <v>1362</v>
      </c>
      <c r="L515" s="250"/>
    </row>
    <row r="516" ht="13.5" spans="1:12">
      <c r="A516" s="150" t="s">
        <v>185</v>
      </c>
      <c r="B516" s="151" t="s">
        <v>1363</v>
      </c>
      <c r="C516" s="174">
        <v>1313251</v>
      </c>
      <c r="D516" s="152" t="s">
        <v>1364</v>
      </c>
      <c r="E516" s="151" t="s">
        <v>1365</v>
      </c>
      <c r="F516" s="151" t="s">
        <v>1366</v>
      </c>
      <c r="G516" s="152" t="s">
        <v>1367</v>
      </c>
      <c r="H516" s="151" t="s">
        <v>1368</v>
      </c>
      <c r="I516" s="196"/>
      <c r="J516" s="197"/>
      <c r="K516" s="198" t="s">
        <v>1369</v>
      </c>
      <c r="L516" s="250"/>
    </row>
    <row r="517" ht="13.5" spans="1:12">
      <c r="A517" s="150" t="s">
        <v>189</v>
      </c>
      <c r="B517" s="151" t="s">
        <v>1370</v>
      </c>
      <c r="C517" s="174">
        <v>1313265</v>
      </c>
      <c r="D517" s="152" t="s">
        <v>1371</v>
      </c>
      <c r="E517" s="151" t="s">
        <v>1365</v>
      </c>
      <c r="F517" s="151" t="s">
        <v>1366</v>
      </c>
      <c r="G517" s="152" t="s">
        <v>1372</v>
      </c>
      <c r="H517" s="151" t="s">
        <v>1373</v>
      </c>
      <c r="I517" s="196"/>
      <c r="J517" s="197"/>
      <c r="K517" s="198" t="s">
        <v>1374</v>
      </c>
      <c r="L517" s="250"/>
    </row>
    <row r="518" ht="13.5" spans="1:12">
      <c r="A518" s="150" t="s">
        <v>193</v>
      </c>
      <c r="B518" s="151" t="s">
        <v>1375</v>
      </c>
      <c r="C518" s="174">
        <v>1313519</v>
      </c>
      <c r="D518" s="152" t="s">
        <v>1376</v>
      </c>
      <c r="E518" s="151" t="s">
        <v>1377</v>
      </c>
      <c r="F518" s="151" t="s">
        <v>1378</v>
      </c>
      <c r="G518" s="152" t="s">
        <v>1367</v>
      </c>
      <c r="H518" s="151" t="s">
        <v>1379</v>
      </c>
      <c r="I518" s="196"/>
      <c r="J518" s="197"/>
      <c r="K518" s="198" t="s">
        <v>1380</v>
      </c>
      <c r="L518" s="250"/>
    </row>
    <row r="519" ht="13.5" spans="1:12">
      <c r="A519" s="150" t="s">
        <v>196</v>
      </c>
      <c r="B519" s="151" t="s">
        <v>1381</v>
      </c>
      <c r="C519" s="174">
        <v>1307404</v>
      </c>
      <c r="D519" s="152" t="s">
        <v>1382</v>
      </c>
      <c r="E519" s="151" t="s">
        <v>1383</v>
      </c>
      <c r="F519" s="151" t="s">
        <v>1384</v>
      </c>
      <c r="G519" s="152" t="s">
        <v>1385</v>
      </c>
      <c r="H519" s="151" t="s">
        <v>153</v>
      </c>
      <c r="I519" s="196"/>
      <c r="J519" s="197"/>
      <c r="K519" s="198" t="s">
        <v>1386</v>
      </c>
      <c r="L519" s="250"/>
    </row>
    <row r="520" ht="13.5" spans="1:12">
      <c r="A520" s="150" t="s">
        <v>201</v>
      </c>
      <c r="B520" s="151" t="s">
        <v>1387</v>
      </c>
      <c r="C520" s="174">
        <v>1307402</v>
      </c>
      <c r="D520" s="152" t="s">
        <v>1388</v>
      </c>
      <c r="E520" s="151" t="s">
        <v>1383</v>
      </c>
      <c r="F520" s="151" t="s">
        <v>1384</v>
      </c>
      <c r="G520" s="152" t="s">
        <v>1372</v>
      </c>
      <c r="H520" s="151" t="s">
        <v>909</v>
      </c>
      <c r="I520" s="196"/>
      <c r="J520" s="197"/>
      <c r="K520" s="198" t="s">
        <v>1389</v>
      </c>
      <c r="L520" s="250"/>
    </row>
    <row r="521" ht="13.5" spans="1:12">
      <c r="A521" s="150" t="s">
        <v>205</v>
      </c>
      <c r="B521" s="151" t="s">
        <v>1390</v>
      </c>
      <c r="C521" s="174">
        <v>1325712</v>
      </c>
      <c r="D521" s="152" t="s">
        <v>1391</v>
      </c>
      <c r="E521" s="151" t="s">
        <v>1383</v>
      </c>
      <c r="F521" s="151" t="s">
        <v>1384</v>
      </c>
      <c r="G521" s="152" t="s">
        <v>1361</v>
      </c>
      <c r="H521" s="151" t="s">
        <v>1392</v>
      </c>
      <c r="I521" s="196"/>
      <c r="J521" s="197"/>
      <c r="K521" s="198" t="s">
        <v>1393</v>
      </c>
      <c r="L521" s="250"/>
    </row>
    <row r="522" ht="13.5" spans="1:12">
      <c r="A522" s="150" t="s">
        <v>210</v>
      </c>
      <c r="B522" s="151" t="s">
        <v>1394</v>
      </c>
      <c r="C522" s="174">
        <v>1326398</v>
      </c>
      <c r="D522" s="152" t="s">
        <v>1395</v>
      </c>
      <c r="E522" s="151" t="s">
        <v>1396</v>
      </c>
      <c r="F522" s="151" t="s">
        <v>1397</v>
      </c>
      <c r="G522" s="152" t="s">
        <v>1398</v>
      </c>
      <c r="H522" s="151" t="s">
        <v>1399</v>
      </c>
      <c r="I522" s="196"/>
      <c r="J522" s="197"/>
      <c r="K522" s="198" t="s">
        <v>1400</v>
      </c>
      <c r="L522" s="250"/>
    </row>
    <row r="523" ht="13.5" spans="1:12">
      <c r="A523" s="150" t="s">
        <v>301</v>
      </c>
      <c r="B523" s="151" t="s">
        <v>1401</v>
      </c>
      <c r="C523" s="174">
        <v>1325149</v>
      </c>
      <c r="D523" s="152" t="s">
        <v>1402</v>
      </c>
      <c r="E523" s="151" t="s">
        <v>1403</v>
      </c>
      <c r="F523" s="151" t="s">
        <v>1404</v>
      </c>
      <c r="G523" s="152" t="s">
        <v>1356</v>
      </c>
      <c r="H523" s="151" t="s">
        <v>1405</v>
      </c>
      <c r="I523" s="196"/>
      <c r="J523" s="197"/>
      <c r="K523" s="198" t="s">
        <v>1406</v>
      </c>
      <c r="L523" s="250"/>
    </row>
    <row r="524" ht="13.5" spans="1:12">
      <c r="A524" s="150" t="s">
        <v>306</v>
      </c>
      <c r="B524" s="151" t="s">
        <v>1407</v>
      </c>
      <c r="C524" s="174">
        <v>1314188</v>
      </c>
      <c r="D524" s="152" t="s">
        <v>1408</v>
      </c>
      <c r="E524" s="151" t="s">
        <v>1397</v>
      </c>
      <c r="F524" s="151" t="s">
        <v>1409</v>
      </c>
      <c r="G524" s="152" t="s">
        <v>1410</v>
      </c>
      <c r="H524" s="151" t="s">
        <v>1411</v>
      </c>
      <c r="I524" s="196"/>
      <c r="J524" s="197"/>
      <c r="K524" s="198" t="s">
        <v>1412</v>
      </c>
      <c r="L524" s="250"/>
    </row>
    <row r="525" ht="13.5" spans="1:12">
      <c r="A525" s="150" t="s">
        <v>358</v>
      </c>
      <c r="B525" s="151" t="s">
        <v>1413</v>
      </c>
      <c r="C525" s="174">
        <v>1315541</v>
      </c>
      <c r="D525" s="152" t="s">
        <v>1414</v>
      </c>
      <c r="E525" s="151" t="s">
        <v>1397</v>
      </c>
      <c r="F525" s="151" t="s">
        <v>1415</v>
      </c>
      <c r="G525" s="152" t="s">
        <v>1416</v>
      </c>
      <c r="H525" s="151" t="s">
        <v>1417</v>
      </c>
      <c r="I525" s="196"/>
      <c r="J525" s="197"/>
      <c r="K525" s="198" t="s">
        <v>1418</v>
      </c>
      <c r="L525" s="250"/>
    </row>
    <row r="526" ht="13.5" spans="1:12">
      <c r="A526" s="150" t="s">
        <v>363</v>
      </c>
      <c r="B526" s="151" t="s">
        <v>1419</v>
      </c>
      <c r="C526" s="174">
        <v>1326854</v>
      </c>
      <c r="D526" s="152" t="s">
        <v>1420</v>
      </c>
      <c r="E526" s="151" t="s">
        <v>1421</v>
      </c>
      <c r="F526" s="151" t="s">
        <v>1422</v>
      </c>
      <c r="G526" s="152" t="s">
        <v>1410</v>
      </c>
      <c r="H526" s="151" t="s">
        <v>1423</v>
      </c>
      <c r="I526" s="196"/>
      <c r="J526" s="197"/>
      <c r="K526" s="198" t="s">
        <v>1424</v>
      </c>
      <c r="L526" s="250"/>
    </row>
    <row r="527" ht="13.5" spans="1:12">
      <c r="A527" s="150" t="s">
        <v>404</v>
      </c>
      <c r="B527" s="151" t="s">
        <v>1425</v>
      </c>
      <c r="C527" s="174">
        <v>1317206</v>
      </c>
      <c r="D527" s="152" t="s">
        <v>1426</v>
      </c>
      <c r="E527" s="151" t="s">
        <v>1427</v>
      </c>
      <c r="F527" s="151" t="s">
        <v>1428</v>
      </c>
      <c r="G527" s="152" t="s">
        <v>1416</v>
      </c>
      <c r="H527" s="151" t="s">
        <v>1417</v>
      </c>
      <c r="I527" s="196"/>
      <c r="J527" s="197"/>
      <c r="K527" s="198" t="s">
        <v>1429</v>
      </c>
      <c r="L527" s="250"/>
    </row>
    <row r="528" ht="13.5" spans="1:11">
      <c r="A528" s="147"/>
      <c r="B528" s="147"/>
      <c r="C528" s="148"/>
      <c r="D528" s="147"/>
      <c r="E528" s="149"/>
      <c r="F528" s="149"/>
      <c r="G528" s="147"/>
      <c r="H528" s="148"/>
      <c r="I528" s="196"/>
      <c r="J528" s="197"/>
      <c r="K528" s="198" t="s">
        <v>1429</v>
      </c>
    </row>
    <row r="529" ht="13.5" spans="1:11">
      <c r="A529" s="147"/>
      <c r="B529" s="147"/>
      <c r="C529" s="148"/>
      <c r="D529" s="147"/>
      <c r="E529" s="149"/>
      <c r="F529" s="149"/>
      <c r="G529" s="147"/>
      <c r="H529" s="148"/>
      <c r="I529" s="196"/>
      <c r="J529" s="197"/>
      <c r="K529" s="198" t="s">
        <v>1429</v>
      </c>
    </row>
    <row r="530" ht="15" spans="1:12">
      <c r="A530" s="153"/>
      <c r="B530" s="154"/>
      <c r="C530" s="154"/>
      <c r="D530" s="155"/>
      <c r="E530" s="216" t="s">
        <v>44</v>
      </c>
      <c r="F530" s="217"/>
      <c r="G530" s="218"/>
      <c r="H530" s="376">
        <v>305400</v>
      </c>
      <c r="I530" s="246" t="s">
        <v>312</v>
      </c>
      <c r="J530" s="247"/>
      <c r="K530" s="248">
        <v>-305400</v>
      </c>
      <c r="L530" s="316" t="s">
        <v>1430</v>
      </c>
    </row>
    <row r="533" ht="12.75" spans="1:11">
      <c r="A533" s="132" t="s">
        <v>8</v>
      </c>
      <c r="B533" s="132" t="s">
        <v>9</v>
      </c>
      <c r="C533" s="132" t="s">
        <v>10</v>
      </c>
      <c r="D533" s="133" t="s">
        <v>11</v>
      </c>
      <c r="E533" s="132" t="s">
        <v>12</v>
      </c>
      <c r="F533" s="377" t="s">
        <v>13</v>
      </c>
      <c r="G533" s="133" t="s">
        <v>14</v>
      </c>
      <c r="H533" s="241"/>
      <c r="I533" s="384" t="s">
        <v>15</v>
      </c>
      <c r="J533" s="384" t="s">
        <v>16</v>
      </c>
      <c r="K533" s="385" t="s">
        <v>17</v>
      </c>
    </row>
    <row r="534" ht="12.75" spans="1:11">
      <c r="A534" s="107"/>
      <c r="B534" s="107"/>
      <c r="C534" s="107"/>
      <c r="D534" s="107"/>
      <c r="E534" s="107"/>
      <c r="F534" s="107"/>
      <c r="G534" s="107"/>
      <c r="H534" s="107"/>
      <c r="I534" s="386"/>
      <c r="J534" s="386"/>
      <c r="K534" s="387">
        <v>0</v>
      </c>
    </row>
    <row r="535" ht="12.75" spans="1:11">
      <c r="A535" s="134">
        <v>1</v>
      </c>
      <c r="B535" s="135">
        <v>306931</v>
      </c>
      <c r="C535" s="135">
        <v>1334603</v>
      </c>
      <c r="D535" s="136" t="s">
        <v>1431</v>
      </c>
      <c r="E535" s="137">
        <v>43293</v>
      </c>
      <c r="F535" s="137">
        <v>43296</v>
      </c>
      <c r="G535" s="136" t="s">
        <v>1432</v>
      </c>
      <c r="H535" s="107"/>
      <c r="I535" s="388">
        <v>14400</v>
      </c>
      <c r="J535" s="386"/>
      <c r="K535" s="389">
        <v>14400</v>
      </c>
    </row>
    <row r="536" ht="12.75" spans="1:11">
      <c r="A536" s="134">
        <v>2</v>
      </c>
      <c r="B536" s="135">
        <v>306493</v>
      </c>
      <c r="C536" s="135">
        <v>1332267</v>
      </c>
      <c r="D536" s="136" t="s">
        <v>1433</v>
      </c>
      <c r="E536" s="137">
        <v>43301</v>
      </c>
      <c r="F536" s="137">
        <v>43307</v>
      </c>
      <c r="G536" s="136" t="s">
        <v>1434</v>
      </c>
      <c r="H536" s="107"/>
      <c r="I536" s="388">
        <v>42000</v>
      </c>
      <c r="J536" s="386"/>
      <c r="K536" s="389">
        <v>56400</v>
      </c>
    </row>
    <row r="537" ht="12.75" spans="1:11">
      <c r="A537" s="134">
        <v>3</v>
      </c>
      <c r="B537" s="135">
        <v>307858</v>
      </c>
      <c r="C537" s="135">
        <v>1338947</v>
      </c>
      <c r="D537" s="136" t="s">
        <v>1435</v>
      </c>
      <c r="E537" s="137">
        <v>43302</v>
      </c>
      <c r="F537" s="137">
        <v>43304</v>
      </c>
      <c r="G537" s="136" t="s">
        <v>1436</v>
      </c>
      <c r="H537" s="107"/>
      <c r="I537" s="388">
        <v>18000</v>
      </c>
      <c r="J537" s="386"/>
      <c r="K537" s="389">
        <v>74400</v>
      </c>
    </row>
    <row r="538" ht="12.75" spans="1:11">
      <c r="A538" s="134">
        <v>4</v>
      </c>
      <c r="B538" s="135">
        <v>307878</v>
      </c>
      <c r="C538" s="135">
        <v>1338983</v>
      </c>
      <c r="D538" s="136" t="s">
        <v>1437</v>
      </c>
      <c r="E538" s="137">
        <v>43303</v>
      </c>
      <c r="F538" s="137">
        <v>43309</v>
      </c>
      <c r="G538" s="136" t="s">
        <v>1438</v>
      </c>
      <c r="H538" s="107"/>
      <c r="I538" s="388">
        <v>33000</v>
      </c>
      <c r="J538" s="386"/>
      <c r="K538" s="389">
        <v>107400</v>
      </c>
    </row>
    <row r="539" ht="12.75" spans="1:11">
      <c r="A539" s="134">
        <v>5</v>
      </c>
      <c r="B539" s="135">
        <v>306248</v>
      </c>
      <c r="C539" s="135">
        <v>1330869</v>
      </c>
      <c r="D539" s="136" t="s">
        <v>1439</v>
      </c>
      <c r="E539" s="137">
        <v>43304</v>
      </c>
      <c r="F539" s="137">
        <v>43309</v>
      </c>
      <c r="G539" s="136" t="s">
        <v>1434</v>
      </c>
      <c r="H539" s="107"/>
      <c r="I539" s="388">
        <v>35000</v>
      </c>
      <c r="J539" s="386"/>
      <c r="K539" s="389">
        <v>142400</v>
      </c>
    </row>
    <row r="540" ht="12.75" spans="1:11">
      <c r="A540" s="134">
        <v>6</v>
      </c>
      <c r="B540" s="135">
        <v>307046</v>
      </c>
      <c r="C540" s="135">
        <v>1335056</v>
      </c>
      <c r="D540" s="136" t="s">
        <v>1440</v>
      </c>
      <c r="E540" s="137">
        <v>43304</v>
      </c>
      <c r="F540" s="137">
        <v>43306</v>
      </c>
      <c r="G540" s="136" t="s">
        <v>1434</v>
      </c>
      <c r="H540" s="107"/>
      <c r="I540" s="388">
        <v>14000</v>
      </c>
      <c r="J540" s="386"/>
      <c r="K540" s="389">
        <v>156400</v>
      </c>
    </row>
    <row r="541" ht="12.75" spans="1:11">
      <c r="A541" s="134">
        <v>7</v>
      </c>
      <c r="B541" s="135">
        <v>306930</v>
      </c>
      <c r="C541" s="135">
        <v>1334579</v>
      </c>
      <c r="D541" s="136" t="s">
        <v>1441</v>
      </c>
      <c r="E541" s="137">
        <v>43309</v>
      </c>
      <c r="F541" s="137">
        <v>43314</v>
      </c>
      <c r="G541" s="136" t="s">
        <v>1442</v>
      </c>
      <c r="H541" s="107"/>
      <c r="I541" s="388">
        <v>20250</v>
      </c>
      <c r="J541" s="386"/>
      <c r="K541" s="389">
        <v>176650</v>
      </c>
    </row>
    <row r="542" ht="12.75" spans="1:11">
      <c r="A542" s="134">
        <v>8</v>
      </c>
      <c r="B542" s="135">
        <v>306580</v>
      </c>
      <c r="C542" s="135">
        <v>1332757</v>
      </c>
      <c r="D542" s="136" t="s">
        <v>1443</v>
      </c>
      <c r="E542" s="137">
        <v>43312</v>
      </c>
      <c r="F542" s="137">
        <v>43317</v>
      </c>
      <c r="G542" s="136" t="s">
        <v>1410</v>
      </c>
      <c r="H542" s="107"/>
      <c r="I542" s="388">
        <v>19000</v>
      </c>
      <c r="J542" s="386"/>
      <c r="K542" s="389">
        <v>195650</v>
      </c>
    </row>
    <row r="543" ht="12.75" spans="1:11">
      <c r="A543" s="134">
        <v>9</v>
      </c>
      <c r="B543" s="135">
        <v>307871</v>
      </c>
      <c r="C543" s="135">
        <v>1338960</v>
      </c>
      <c r="D543" s="136" t="s">
        <v>1444</v>
      </c>
      <c r="E543" s="137">
        <v>43312</v>
      </c>
      <c r="F543" s="137">
        <v>43316</v>
      </c>
      <c r="G543" s="136" t="s">
        <v>1361</v>
      </c>
      <c r="H543" s="107"/>
      <c r="I543" s="388">
        <v>14000</v>
      </c>
      <c r="J543" s="386"/>
      <c r="K543" s="389">
        <v>209650</v>
      </c>
    </row>
    <row r="544" ht="12.75" spans="1:11">
      <c r="A544" s="107"/>
      <c r="B544" s="107"/>
      <c r="C544" s="107"/>
      <c r="D544" s="107"/>
      <c r="E544" s="107"/>
      <c r="F544" s="107"/>
      <c r="G544" s="107"/>
      <c r="H544" s="107"/>
      <c r="I544" s="386"/>
      <c r="J544" s="386"/>
      <c r="K544" s="389">
        <v>209650</v>
      </c>
    </row>
    <row r="545" ht="14.25" spans="1:12">
      <c r="A545" s="107"/>
      <c r="B545" s="107"/>
      <c r="C545" s="107"/>
      <c r="D545" s="107"/>
      <c r="E545" s="107"/>
      <c r="F545" s="241"/>
      <c r="G545" s="133" t="s">
        <v>44</v>
      </c>
      <c r="H545" s="107"/>
      <c r="I545" s="390">
        <v>209650</v>
      </c>
      <c r="J545" s="391" t="s">
        <v>312</v>
      </c>
      <c r="K545" s="392">
        <v>-209650</v>
      </c>
      <c r="L545" s="316" t="s">
        <v>1445</v>
      </c>
    </row>
    <row r="546" ht="12.75" spans="1:11">
      <c r="A546" s="141"/>
      <c r="B546" s="141"/>
      <c r="C546" s="141"/>
      <c r="D546" s="141"/>
      <c r="E546" s="141"/>
      <c r="F546" s="141"/>
      <c r="G546" s="141"/>
      <c r="H546" s="141"/>
      <c r="I546" s="141"/>
      <c r="J546" s="141"/>
      <c r="K546" s="191"/>
    </row>
    <row r="548" ht="13.5" spans="1:15">
      <c r="A548" s="378" t="s">
        <v>0</v>
      </c>
      <c r="B548" s="379" t="s">
        <v>1</v>
      </c>
      <c r="C548" s="379"/>
      <c r="D548" s="380"/>
      <c r="E548" s="380"/>
      <c r="F548" s="380"/>
      <c r="G548" s="380"/>
      <c r="H548" s="380"/>
      <c r="I548" s="380"/>
      <c r="J548" s="380"/>
      <c r="K548" s="380"/>
      <c r="L548" s="380"/>
      <c r="M548" s="380"/>
      <c r="N548" s="380"/>
      <c r="O548" s="380"/>
    </row>
    <row r="549" ht="26.25" spans="1:11">
      <c r="A549" s="317" t="s">
        <v>8</v>
      </c>
      <c r="B549" s="318" t="s">
        <v>9</v>
      </c>
      <c r="C549" s="318" t="s">
        <v>10</v>
      </c>
      <c r="D549" s="319" t="s">
        <v>11</v>
      </c>
      <c r="E549" s="381" t="s">
        <v>12</v>
      </c>
      <c r="F549" s="318" t="s">
        <v>13</v>
      </c>
      <c r="G549" s="320" t="s">
        <v>14</v>
      </c>
      <c r="H549" s="320"/>
      <c r="I549" s="320"/>
      <c r="J549" s="348" t="s">
        <v>16</v>
      </c>
      <c r="K549" s="349" t="s">
        <v>17</v>
      </c>
    </row>
    <row r="550" ht="13.5" spans="1:11">
      <c r="A550" s="38"/>
      <c r="B550" s="39"/>
      <c r="C550" s="39"/>
      <c r="D550" s="31"/>
      <c r="E550" s="31"/>
      <c r="F550" s="39"/>
      <c r="G550" s="39"/>
      <c r="H550" s="31"/>
      <c r="I550" s="39"/>
      <c r="J550" s="39"/>
      <c r="K550" s="58">
        <v>0</v>
      </c>
    </row>
    <row r="551" ht="13.5" spans="1:11">
      <c r="A551" s="41">
        <v>1</v>
      </c>
      <c r="B551" s="42">
        <v>308805</v>
      </c>
      <c r="C551" s="42">
        <v>1343627</v>
      </c>
      <c r="D551" s="44" t="s">
        <v>1446</v>
      </c>
      <c r="E551" s="382">
        <v>43318</v>
      </c>
      <c r="F551" s="45">
        <v>43322</v>
      </c>
      <c r="G551" s="46" t="s">
        <v>1447</v>
      </c>
      <c r="H551" s="31"/>
      <c r="I551" s="59">
        <v>37200</v>
      </c>
      <c r="J551" s="64"/>
      <c r="K551" s="62">
        <v>37200</v>
      </c>
    </row>
    <row r="552" ht="13.5" spans="1:11">
      <c r="A552" s="41">
        <v>2</v>
      </c>
      <c r="B552" s="42">
        <v>309669</v>
      </c>
      <c r="C552" s="42">
        <v>1348022</v>
      </c>
      <c r="D552" s="44" t="s">
        <v>1448</v>
      </c>
      <c r="E552" s="382">
        <v>43319</v>
      </c>
      <c r="F552" s="45">
        <v>43323</v>
      </c>
      <c r="G552" s="46" t="s">
        <v>1449</v>
      </c>
      <c r="H552" s="31"/>
      <c r="I552" s="59">
        <v>22400</v>
      </c>
      <c r="J552" s="64"/>
      <c r="K552" s="62">
        <v>59600</v>
      </c>
    </row>
    <row r="553" ht="13.5" spans="1:11">
      <c r="A553" s="41">
        <v>3</v>
      </c>
      <c r="B553" s="42">
        <v>309587</v>
      </c>
      <c r="C553" s="42">
        <v>1347564</v>
      </c>
      <c r="D553" s="44" t="s">
        <v>1450</v>
      </c>
      <c r="E553" s="382">
        <v>43320</v>
      </c>
      <c r="F553" s="45">
        <v>43322</v>
      </c>
      <c r="G553" s="46" t="s">
        <v>1451</v>
      </c>
      <c r="H553" s="31"/>
      <c r="I553" s="59">
        <v>5600</v>
      </c>
      <c r="J553" s="64"/>
      <c r="K553" s="62">
        <v>65200</v>
      </c>
    </row>
    <row r="554" ht="13.5" spans="1:11">
      <c r="A554" s="41">
        <v>4</v>
      </c>
      <c r="B554" s="42">
        <v>309714</v>
      </c>
      <c r="C554" s="42">
        <v>1348231</v>
      </c>
      <c r="D554" s="44" t="s">
        <v>1452</v>
      </c>
      <c r="E554" s="382">
        <v>43320</v>
      </c>
      <c r="F554" s="45">
        <v>43321</v>
      </c>
      <c r="G554" s="46" t="s">
        <v>1453</v>
      </c>
      <c r="H554" s="31"/>
      <c r="I554" s="59">
        <v>3500</v>
      </c>
      <c r="J554" s="64"/>
      <c r="K554" s="62">
        <v>68700</v>
      </c>
    </row>
    <row r="555" ht="13.5" spans="1:11">
      <c r="A555" s="41">
        <v>5</v>
      </c>
      <c r="B555" s="42">
        <v>309760</v>
      </c>
      <c r="C555" s="42">
        <v>1348594</v>
      </c>
      <c r="D555" s="44" t="s">
        <v>1454</v>
      </c>
      <c r="E555" s="382">
        <v>43320</v>
      </c>
      <c r="F555" s="45">
        <v>43325</v>
      </c>
      <c r="G555" s="46" t="s">
        <v>1455</v>
      </c>
      <c r="H555" s="31"/>
      <c r="I555" s="59">
        <v>15500</v>
      </c>
      <c r="J555" s="64"/>
      <c r="K555" s="62">
        <v>84200</v>
      </c>
    </row>
    <row r="556" ht="13.5" spans="1:11">
      <c r="A556" s="41">
        <v>6</v>
      </c>
      <c r="B556" s="42">
        <v>309808</v>
      </c>
      <c r="C556" s="42">
        <v>1348739</v>
      </c>
      <c r="D556" s="44" t="s">
        <v>1456</v>
      </c>
      <c r="E556" s="382">
        <v>43320</v>
      </c>
      <c r="F556" s="45">
        <v>43323</v>
      </c>
      <c r="G556" s="46" t="s">
        <v>1455</v>
      </c>
      <c r="H556" s="31"/>
      <c r="I556" s="59">
        <v>9300</v>
      </c>
      <c r="J556" s="64"/>
      <c r="K556" s="62">
        <v>93500</v>
      </c>
    </row>
    <row r="557" ht="13.5" spans="1:11">
      <c r="A557" s="41">
        <v>7</v>
      </c>
      <c r="B557" s="42">
        <v>309721</v>
      </c>
      <c r="C557" s="42">
        <v>1348515</v>
      </c>
      <c r="D557" s="44" t="s">
        <v>1457</v>
      </c>
      <c r="E557" s="382">
        <v>43322</v>
      </c>
      <c r="F557" s="45">
        <v>43327</v>
      </c>
      <c r="G557" s="46" t="s">
        <v>1449</v>
      </c>
      <c r="H557" s="31"/>
      <c r="I557" s="59">
        <v>28000</v>
      </c>
      <c r="J557" s="64"/>
      <c r="K557" s="62">
        <v>121500</v>
      </c>
    </row>
    <row r="558" ht="13.5" spans="1:11">
      <c r="A558" s="41">
        <v>8</v>
      </c>
      <c r="B558" s="42">
        <v>309712</v>
      </c>
      <c r="C558" s="42">
        <v>1348496</v>
      </c>
      <c r="D558" s="44" t="s">
        <v>1458</v>
      </c>
      <c r="E558" s="382">
        <v>43324</v>
      </c>
      <c r="F558" s="45">
        <v>43330</v>
      </c>
      <c r="G558" s="46" t="s">
        <v>1453</v>
      </c>
      <c r="H558" s="31"/>
      <c r="I558" s="59">
        <v>21000</v>
      </c>
      <c r="J558" s="64"/>
      <c r="K558" s="62">
        <v>142500</v>
      </c>
    </row>
    <row r="559" ht="13.5" spans="1:11">
      <c r="A559" s="41">
        <v>9</v>
      </c>
      <c r="B559" s="42">
        <v>309995</v>
      </c>
      <c r="C559" s="42">
        <v>1349594</v>
      </c>
      <c r="D559" s="44" t="s">
        <v>1459</v>
      </c>
      <c r="E559" s="382">
        <v>43325</v>
      </c>
      <c r="F559" s="45">
        <v>43327</v>
      </c>
      <c r="G559" s="46" t="s">
        <v>1460</v>
      </c>
      <c r="H559" s="31"/>
      <c r="I559" s="59">
        <v>7600</v>
      </c>
      <c r="J559" s="64"/>
      <c r="K559" s="62">
        <v>150100</v>
      </c>
    </row>
    <row r="560" ht="13.5" spans="1:11">
      <c r="A560" s="41">
        <v>10</v>
      </c>
      <c r="B560" s="42">
        <v>308822</v>
      </c>
      <c r="C560" s="42">
        <v>1343807</v>
      </c>
      <c r="D560" s="44" t="s">
        <v>1461</v>
      </c>
      <c r="E560" s="382">
        <v>43327</v>
      </c>
      <c r="F560" s="45">
        <v>43331</v>
      </c>
      <c r="G560" s="46" t="s">
        <v>1460</v>
      </c>
      <c r="H560" s="31"/>
      <c r="I560" s="59">
        <v>15200</v>
      </c>
      <c r="J560" s="64"/>
      <c r="K560" s="62">
        <v>165300</v>
      </c>
    </row>
    <row r="561" ht="13.5" spans="1:11">
      <c r="A561" s="41">
        <v>11</v>
      </c>
      <c r="B561" s="42">
        <v>309911</v>
      </c>
      <c r="C561" s="42">
        <v>1349270</v>
      </c>
      <c r="D561" s="44" t="s">
        <v>1462</v>
      </c>
      <c r="E561" s="382">
        <v>43327</v>
      </c>
      <c r="F561" s="45">
        <v>43328</v>
      </c>
      <c r="G561" s="46" t="s">
        <v>1453</v>
      </c>
      <c r="H561" s="31"/>
      <c r="I561" s="59">
        <v>3500</v>
      </c>
      <c r="J561" s="64"/>
      <c r="K561" s="62">
        <v>168800</v>
      </c>
    </row>
    <row r="562" ht="13.5" spans="1:11">
      <c r="A562" s="41">
        <v>12</v>
      </c>
      <c r="B562" s="42">
        <v>309914</v>
      </c>
      <c r="C562" s="42">
        <v>1349104</v>
      </c>
      <c r="D562" s="44" t="s">
        <v>1463</v>
      </c>
      <c r="E562" s="382">
        <v>43332</v>
      </c>
      <c r="F562" s="45">
        <v>43333</v>
      </c>
      <c r="G562" s="46" t="s">
        <v>1453</v>
      </c>
      <c r="H562" s="31"/>
      <c r="I562" s="59">
        <v>7000</v>
      </c>
      <c r="J562" s="64"/>
      <c r="K562" s="62">
        <v>175800</v>
      </c>
    </row>
    <row r="563" ht="13.5" spans="1:11">
      <c r="A563" s="41">
        <v>13</v>
      </c>
      <c r="B563" s="42">
        <v>309993</v>
      </c>
      <c r="C563" s="42">
        <v>1349477</v>
      </c>
      <c r="D563" s="44" t="s">
        <v>1464</v>
      </c>
      <c r="E563" s="382">
        <v>43332</v>
      </c>
      <c r="F563" s="45">
        <v>43337</v>
      </c>
      <c r="G563" s="46" t="s">
        <v>1453</v>
      </c>
      <c r="H563" s="31"/>
      <c r="I563" s="59">
        <v>17500</v>
      </c>
      <c r="J563" s="64"/>
      <c r="K563" s="62">
        <v>193300</v>
      </c>
    </row>
    <row r="564" ht="13.5" spans="1:11">
      <c r="A564" s="41">
        <v>14</v>
      </c>
      <c r="B564" s="42">
        <v>309067</v>
      </c>
      <c r="C564" s="42">
        <v>1345062</v>
      </c>
      <c r="D564" s="44" t="s">
        <v>1465</v>
      </c>
      <c r="E564" s="382">
        <v>43339</v>
      </c>
      <c r="F564" s="45">
        <v>43342</v>
      </c>
      <c r="G564" s="46" t="s">
        <v>1460</v>
      </c>
      <c r="H564" s="31"/>
      <c r="I564" s="59">
        <v>11400</v>
      </c>
      <c r="J564" s="64"/>
      <c r="K564" s="62">
        <v>204700</v>
      </c>
    </row>
    <row r="565" ht="13.5" spans="1:15">
      <c r="A565" s="38"/>
      <c r="B565" s="39"/>
      <c r="C565" s="39"/>
      <c r="D565" s="31"/>
      <c r="E565" s="31"/>
      <c r="F565" s="39"/>
      <c r="G565" s="39"/>
      <c r="H565" s="31"/>
      <c r="I565" s="39"/>
      <c r="J565" s="64"/>
      <c r="K565" s="82">
        <v>204700</v>
      </c>
      <c r="N565" s="250"/>
      <c r="O565" s="250"/>
    </row>
    <row r="566" ht="14.25" spans="1:15">
      <c r="A566" s="75"/>
      <c r="B566" s="27"/>
      <c r="C566" s="27"/>
      <c r="D566" s="27"/>
      <c r="E566" s="27"/>
      <c r="F566" s="76" t="s">
        <v>44</v>
      </c>
      <c r="G566" s="76"/>
      <c r="H566" s="27"/>
      <c r="I566" s="83">
        <v>204700</v>
      </c>
      <c r="J566" s="64"/>
      <c r="K566" s="85">
        <v>-204700</v>
      </c>
      <c r="L566" s="190" t="s">
        <v>1466</v>
      </c>
      <c r="N566" s="250"/>
      <c r="O566" s="250"/>
    </row>
    <row r="567" ht="13.5" spans="1:15">
      <c r="A567" s="321"/>
      <c r="B567" s="322"/>
      <c r="C567" s="322"/>
      <c r="D567" s="323"/>
      <c r="E567" s="323"/>
      <c r="F567" s="322"/>
      <c r="G567" s="322"/>
      <c r="H567" s="323"/>
      <c r="I567" s="322"/>
      <c r="J567" s="322"/>
      <c r="K567" s="351"/>
      <c r="N567" s="250"/>
      <c r="O567" s="250"/>
    </row>
    <row r="568" ht="12.75" spans="14:15">
      <c r="N568" s="250"/>
      <c r="O568" s="250"/>
    </row>
    <row r="569" ht="13.5" spans="1:15">
      <c r="A569" s="378"/>
      <c r="B569" s="379"/>
      <c r="C569" s="379"/>
      <c r="D569" s="380"/>
      <c r="E569" s="380"/>
      <c r="F569" s="380"/>
      <c r="G569" s="380"/>
      <c r="H569" s="380"/>
      <c r="I569" s="380"/>
      <c r="J569" s="380"/>
      <c r="K569" s="380"/>
      <c r="L569" s="380"/>
      <c r="M569" s="380"/>
      <c r="N569" s="380"/>
      <c r="O569" s="380"/>
    </row>
    <row r="570" ht="26.25" spans="1:11">
      <c r="A570" s="317" t="s">
        <v>8</v>
      </c>
      <c r="B570" s="318" t="s">
        <v>9</v>
      </c>
      <c r="C570" s="318" t="s">
        <v>10</v>
      </c>
      <c r="D570" s="319" t="s">
        <v>11</v>
      </c>
      <c r="E570" s="319" t="s">
        <v>12</v>
      </c>
      <c r="F570" s="318" t="s">
        <v>13</v>
      </c>
      <c r="G570" s="320" t="s">
        <v>14</v>
      </c>
      <c r="H570" s="320"/>
      <c r="I570" s="320"/>
      <c r="J570" s="348" t="s">
        <v>15</v>
      </c>
      <c r="K570" s="349" t="s">
        <v>17</v>
      </c>
    </row>
    <row r="571" ht="13.5" spans="1:11">
      <c r="A571" s="38"/>
      <c r="B571" s="39"/>
      <c r="C571" s="39"/>
      <c r="D571" s="31"/>
      <c r="E571" s="31"/>
      <c r="F571" s="39"/>
      <c r="G571" s="39"/>
      <c r="H571" s="31"/>
      <c r="I571" s="39"/>
      <c r="J571" s="39"/>
      <c r="K571" s="58">
        <v>0</v>
      </c>
    </row>
    <row r="572" ht="13.5" spans="1:11">
      <c r="A572" s="41">
        <v>1</v>
      </c>
      <c r="B572" s="42">
        <v>310211</v>
      </c>
      <c r="C572" s="42">
        <v>1351339</v>
      </c>
      <c r="D572" s="44" t="s">
        <v>1467</v>
      </c>
      <c r="E572" s="383">
        <v>43324</v>
      </c>
      <c r="F572" s="45">
        <v>43325</v>
      </c>
      <c r="G572" s="46" t="s">
        <v>1361</v>
      </c>
      <c r="H572" s="31"/>
      <c r="I572" s="59">
        <v>3500</v>
      </c>
      <c r="J572" s="64"/>
      <c r="K572" s="62">
        <v>3500</v>
      </c>
    </row>
    <row r="573" ht="13.5" spans="1:11">
      <c r="A573" s="41">
        <v>2</v>
      </c>
      <c r="B573" s="42">
        <v>310056</v>
      </c>
      <c r="C573" s="42">
        <v>1350100</v>
      </c>
      <c r="D573" s="44" t="s">
        <v>1468</v>
      </c>
      <c r="E573" s="383">
        <v>43327</v>
      </c>
      <c r="F573" s="45">
        <v>43331</v>
      </c>
      <c r="G573" s="46" t="s">
        <v>1361</v>
      </c>
      <c r="H573" s="31"/>
      <c r="I573" s="59">
        <v>14000</v>
      </c>
      <c r="J573" s="64"/>
      <c r="K573" s="62">
        <v>17500</v>
      </c>
    </row>
    <row r="574" ht="13.5" spans="1:11">
      <c r="A574" s="41">
        <v>3</v>
      </c>
      <c r="B574" s="42">
        <v>310531</v>
      </c>
      <c r="C574" s="42">
        <v>1352843</v>
      </c>
      <c r="D574" s="44" t="s">
        <v>1469</v>
      </c>
      <c r="E574" s="383">
        <v>43328</v>
      </c>
      <c r="F574" s="45">
        <v>43334</v>
      </c>
      <c r="G574" s="46" t="s">
        <v>1361</v>
      </c>
      <c r="H574" s="31"/>
      <c r="I574" s="59">
        <v>21000</v>
      </c>
      <c r="J574" s="64"/>
      <c r="K574" s="62">
        <v>38500</v>
      </c>
    </row>
    <row r="575" ht="13.5" spans="1:11">
      <c r="A575" s="41">
        <v>4</v>
      </c>
      <c r="B575" s="42">
        <v>310613</v>
      </c>
      <c r="C575" s="42">
        <v>1353389</v>
      </c>
      <c r="D575" s="44" t="s">
        <v>1470</v>
      </c>
      <c r="E575" s="383">
        <v>43328</v>
      </c>
      <c r="F575" s="45">
        <v>43333</v>
      </c>
      <c r="G575" s="46" t="s">
        <v>1471</v>
      </c>
      <c r="H575" s="31"/>
      <c r="I575" s="59">
        <v>20500</v>
      </c>
      <c r="J575" s="64"/>
      <c r="K575" s="62">
        <v>59000</v>
      </c>
    </row>
    <row r="576" ht="13.5" spans="1:11">
      <c r="A576" s="41">
        <v>5</v>
      </c>
      <c r="B576" s="42">
        <v>310052</v>
      </c>
      <c r="C576" s="42">
        <v>1350220</v>
      </c>
      <c r="D576" s="44" t="s">
        <v>1472</v>
      </c>
      <c r="E576" s="383">
        <v>43331</v>
      </c>
      <c r="F576" s="45">
        <v>43334</v>
      </c>
      <c r="G576" s="46" t="s">
        <v>1351</v>
      </c>
      <c r="H576" s="31"/>
      <c r="I576" s="59">
        <v>31500</v>
      </c>
      <c r="J576" s="64"/>
      <c r="K576" s="62">
        <v>90500</v>
      </c>
    </row>
    <row r="577" ht="13.5" spans="1:11">
      <c r="A577" s="41">
        <v>6</v>
      </c>
      <c r="B577" s="42">
        <v>310189</v>
      </c>
      <c r="C577" s="42">
        <v>1351026</v>
      </c>
      <c r="D577" s="44" t="s">
        <v>1473</v>
      </c>
      <c r="E577" s="383">
        <v>43335</v>
      </c>
      <c r="F577" s="45">
        <v>43339</v>
      </c>
      <c r="G577" s="46" t="s">
        <v>1434</v>
      </c>
      <c r="H577" s="31"/>
      <c r="I577" s="59">
        <v>28000</v>
      </c>
      <c r="J577" s="64"/>
      <c r="K577" s="62">
        <v>118500</v>
      </c>
    </row>
    <row r="578" ht="13.5" spans="1:11">
      <c r="A578" s="41">
        <v>7</v>
      </c>
      <c r="B578" s="42">
        <v>310210</v>
      </c>
      <c r="C578" s="42">
        <v>1351227</v>
      </c>
      <c r="D578" s="44" t="s">
        <v>1474</v>
      </c>
      <c r="E578" s="383">
        <v>43337</v>
      </c>
      <c r="F578" s="45">
        <v>43339</v>
      </c>
      <c r="G578" s="46" t="s">
        <v>1475</v>
      </c>
      <c r="H578" s="31"/>
      <c r="I578" s="59">
        <v>9000</v>
      </c>
      <c r="J578" s="64"/>
      <c r="K578" s="62">
        <v>127500</v>
      </c>
    </row>
    <row r="579" ht="13.5" spans="1:11">
      <c r="A579" s="41">
        <v>8</v>
      </c>
      <c r="B579" s="42">
        <v>310612</v>
      </c>
      <c r="C579" s="42">
        <v>1353377</v>
      </c>
      <c r="D579" s="44" t="s">
        <v>1476</v>
      </c>
      <c r="E579" s="383">
        <v>43337</v>
      </c>
      <c r="F579" s="45">
        <v>43339</v>
      </c>
      <c r="G579" s="46" t="s">
        <v>1460</v>
      </c>
      <c r="H579" s="31"/>
      <c r="I579" s="59">
        <v>7600</v>
      </c>
      <c r="J579" s="64"/>
      <c r="K579" s="62">
        <v>135100</v>
      </c>
    </row>
    <row r="580" ht="13.5" spans="1:11">
      <c r="A580" s="41">
        <v>9</v>
      </c>
      <c r="B580" s="42">
        <v>310325</v>
      </c>
      <c r="C580" s="42">
        <v>1352118</v>
      </c>
      <c r="D580" s="44" t="s">
        <v>1477</v>
      </c>
      <c r="E580" s="383">
        <v>43339</v>
      </c>
      <c r="F580" s="45">
        <v>43340</v>
      </c>
      <c r="G580" s="46" t="s">
        <v>1460</v>
      </c>
      <c r="H580" s="31"/>
      <c r="I580" s="59">
        <v>3800</v>
      </c>
      <c r="J580" s="64"/>
      <c r="K580" s="62">
        <v>138900</v>
      </c>
    </row>
    <row r="581" ht="13.5" spans="1:11">
      <c r="A581" s="38"/>
      <c r="B581" s="39"/>
      <c r="C581" s="39"/>
      <c r="D581" s="31"/>
      <c r="E581" s="31"/>
      <c r="F581" s="39"/>
      <c r="G581" s="39"/>
      <c r="H581" s="31"/>
      <c r="I581" s="39"/>
      <c r="J581" s="39"/>
      <c r="K581" s="393">
        <v>138900</v>
      </c>
    </row>
    <row r="582" ht="14.25" spans="1:12">
      <c r="A582" s="75"/>
      <c r="B582" s="27"/>
      <c r="C582" s="27"/>
      <c r="D582" s="27"/>
      <c r="E582" s="27"/>
      <c r="F582" s="76" t="s">
        <v>44</v>
      </c>
      <c r="G582" s="76"/>
      <c r="H582" s="27"/>
      <c r="I582" s="83">
        <v>138900</v>
      </c>
      <c r="J582" s="350" t="s">
        <v>312</v>
      </c>
      <c r="K582" s="85">
        <v>-138900</v>
      </c>
      <c r="L582" s="307" t="s">
        <v>1478</v>
      </c>
    </row>
    <row r="583" ht="13.5" spans="1:11">
      <c r="A583" s="321"/>
      <c r="B583" s="322"/>
      <c r="C583" s="322"/>
      <c r="D583" s="323"/>
      <c r="E583" s="323"/>
      <c r="F583" s="322"/>
      <c r="G583" s="322"/>
      <c r="H583" s="323"/>
      <c r="I583" s="322"/>
      <c r="J583" s="322"/>
      <c r="K583" s="351"/>
    </row>
    <row r="584" ht="12.75"/>
    <row r="585" ht="26.25" spans="1:11">
      <c r="A585" s="317" t="s">
        <v>8</v>
      </c>
      <c r="B585" s="318" t="s">
        <v>9</v>
      </c>
      <c r="C585" s="318" t="s">
        <v>10</v>
      </c>
      <c r="D585" s="319" t="s">
        <v>11</v>
      </c>
      <c r="E585" s="381" t="s">
        <v>12</v>
      </c>
      <c r="F585" s="318" t="s">
        <v>13</v>
      </c>
      <c r="G585" s="320" t="s">
        <v>14</v>
      </c>
      <c r="H585" s="320"/>
      <c r="I585" s="320"/>
      <c r="J585" s="348" t="s">
        <v>15</v>
      </c>
      <c r="K585" s="349" t="s">
        <v>17</v>
      </c>
    </row>
    <row r="586" ht="13.5" spans="1:11">
      <c r="A586" s="38"/>
      <c r="B586" s="39"/>
      <c r="C586" s="39"/>
      <c r="D586" s="31"/>
      <c r="E586" s="31"/>
      <c r="F586" s="39"/>
      <c r="G586" s="39"/>
      <c r="H586" s="31"/>
      <c r="I586" s="39"/>
      <c r="J586" s="39"/>
      <c r="K586" s="58">
        <v>0</v>
      </c>
    </row>
    <row r="587" ht="13.5" spans="1:11">
      <c r="A587" s="41">
        <v>1</v>
      </c>
      <c r="B587" s="42">
        <v>311206</v>
      </c>
      <c r="C587" s="42">
        <v>1356300</v>
      </c>
      <c r="D587" s="44" t="s">
        <v>1479</v>
      </c>
      <c r="E587" s="382">
        <v>43333</v>
      </c>
      <c r="F587" s="45">
        <v>43335</v>
      </c>
      <c r="G587" s="46" t="s">
        <v>1480</v>
      </c>
      <c r="H587" s="31"/>
      <c r="I587" s="59">
        <v>8200</v>
      </c>
      <c r="J587" s="64"/>
      <c r="K587" s="62">
        <v>8200</v>
      </c>
    </row>
    <row r="588" ht="13.5" spans="1:11">
      <c r="A588" s="41">
        <v>2</v>
      </c>
      <c r="B588" s="42">
        <v>306076</v>
      </c>
      <c r="C588" s="42">
        <v>1330040</v>
      </c>
      <c r="D588" s="44" t="s">
        <v>1481</v>
      </c>
      <c r="E588" s="382">
        <v>43347</v>
      </c>
      <c r="F588" s="45">
        <v>43348</v>
      </c>
      <c r="G588" s="46" t="s">
        <v>1220</v>
      </c>
      <c r="H588" s="31"/>
      <c r="I588" s="59">
        <v>3200</v>
      </c>
      <c r="J588" s="64"/>
      <c r="K588" s="62">
        <v>11400</v>
      </c>
    </row>
    <row r="589" ht="13.5" spans="1:11">
      <c r="A589" s="41">
        <v>3</v>
      </c>
      <c r="B589" s="42">
        <v>310409</v>
      </c>
      <c r="C589" s="42">
        <v>1352232</v>
      </c>
      <c r="D589" s="44" t="s">
        <v>1482</v>
      </c>
      <c r="E589" s="382">
        <v>43358</v>
      </c>
      <c r="F589" s="45">
        <v>43360</v>
      </c>
      <c r="G589" s="46" t="s">
        <v>908</v>
      </c>
      <c r="H589" s="31"/>
      <c r="I589" s="59">
        <v>8400</v>
      </c>
      <c r="J589" s="64"/>
      <c r="K589" s="62">
        <v>19800</v>
      </c>
    </row>
    <row r="590" ht="13.5" spans="1:11">
      <c r="A590" s="41">
        <v>4</v>
      </c>
      <c r="B590" s="42">
        <v>307705</v>
      </c>
      <c r="C590" s="42">
        <v>1337915</v>
      </c>
      <c r="D590" s="44" t="s">
        <v>1483</v>
      </c>
      <c r="E590" s="382">
        <v>43359</v>
      </c>
      <c r="F590" s="45">
        <v>43364</v>
      </c>
      <c r="G590" s="46" t="s">
        <v>822</v>
      </c>
      <c r="H590" s="31"/>
      <c r="I590" s="59">
        <v>12000</v>
      </c>
      <c r="J590" s="64"/>
      <c r="K590" s="62">
        <v>31800</v>
      </c>
    </row>
    <row r="591" ht="13.5" spans="1:11">
      <c r="A591" s="41">
        <v>5</v>
      </c>
      <c r="B591" s="42">
        <v>311708</v>
      </c>
      <c r="C591" s="42">
        <v>1358749</v>
      </c>
      <c r="D591" s="44" t="s">
        <v>1484</v>
      </c>
      <c r="E591" s="382">
        <v>43369</v>
      </c>
      <c r="F591" s="45">
        <v>43370</v>
      </c>
      <c r="G591" s="46" t="s">
        <v>822</v>
      </c>
      <c r="H591" s="31"/>
      <c r="I591" s="59">
        <v>2400</v>
      </c>
      <c r="J591" s="64"/>
      <c r="K591" s="62">
        <v>34200</v>
      </c>
    </row>
    <row r="592" ht="13.5" spans="1:11">
      <c r="A592" s="38"/>
      <c r="B592" s="39"/>
      <c r="C592" s="39"/>
      <c r="D592" s="31"/>
      <c r="E592" s="31"/>
      <c r="F592" s="39"/>
      <c r="G592" s="39"/>
      <c r="H592" s="31"/>
      <c r="I592" s="39"/>
      <c r="J592" s="64"/>
      <c r="K592" s="82">
        <v>34200</v>
      </c>
    </row>
    <row r="593" ht="14.25" spans="1:12">
      <c r="A593" s="75"/>
      <c r="B593" s="27"/>
      <c r="C593" s="27"/>
      <c r="D593" s="27"/>
      <c r="E593" s="27"/>
      <c r="F593" s="76" t="s">
        <v>44</v>
      </c>
      <c r="G593" s="76"/>
      <c r="H593" s="27"/>
      <c r="I593" s="83">
        <v>34200</v>
      </c>
      <c r="J593" s="350" t="s">
        <v>312</v>
      </c>
      <c r="K593" s="85">
        <v>-34200</v>
      </c>
      <c r="L593" s="190" t="s">
        <v>1485</v>
      </c>
    </row>
    <row r="594" ht="13.5" spans="1:11">
      <c r="A594" s="321"/>
      <c r="B594" s="322"/>
      <c r="C594" s="322"/>
      <c r="D594" s="323"/>
      <c r="E594" s="323"/>
      <c r="F594" s="322"/>
      <c r="G594" s="322"/>
      <c r="H594" s="323"/>
      <c r="I594" s="322"/>
      <c r="J594" s="322"/>
      <c r="K594" s="351"/>
    </row>
    <row r="595" ht="12.75"/>
    <row r="596" ht="13.5" spans="1:11">
      <c r="A596" s="142" t="s">
        <v>8</v>
      </c>
      <c r="B596" s="142" t="s">
        <v>9</v>
      </c>
      <c r="C596" s="143" t="s">
        <v>10</v>
      </c>
      <c r="D596" s="143" t="s">
        <v>11</v>
      </c>
      <c r="E596" s="143" t="s">
        <v>12</v>
      </c>
      <c r="F596" s="144" t="s">
        <v>13</v>
      </c>
      <c r="G596" s="171" t="s">
        <v>14</v>
      </c>
      <c r="H596" s="172"/>
      <c r="I596" s="142" t="s">
        <v>15</v>
      </c>
      <c r="J596" s="143" t="s">
        <v>16</v>
      </c>
      <c r="K596" s="160" t="s">
        <v>17</v>
      </c>
    </row>
    <row r="597" ht="13.5" spans="1:11">
      <c r="A597" s="147"/>
      <c r="B597" s="147"/>
      <c r="C597" s="148"/>
      <c r="D597" s="147"/>
      <c r="E597" s="149"/>
      <c r="F597" s="149"/>
      <c r="G597" s="147"/>
      <c r="H597" s="148"/>
      <c r="I597" s="147"/>
      <c r="J597" s="148"/>
      <c r="K597" s="192" t="s">
        <v>118</v>
      </c>
    </row>
    <row r="598" ht="13.5" spans="1:11">
      <c r="A598" s="150" t="s">
        <v>119</v>
      </c>
      <c r="B598" s="151" t="s">
        <v>1486</v>
      </c>
      <c r="C598" s="151" t="s">
        <v>1487</v>
      </c>
      <c r="D598" s="152" t="s">
        <v>1488</v>
      </c>
      <c r="E598" s="151" t="s">
        <v>1489</v>
      </c>
      <c r="F598" s="151" t="s">
        <v>1490</v>
      </c>
      <c r="G598" s="152" t="s">
        <v>929</v>
      </c>
      <c r="H598" s="151" t="s">
        <v>246</v>
      </c>
      <c r="I598" s="193"/>
      <c r="J598" s="212"/>
      <c r="K598" s="195" t="s">
        <v>246</v>
      </c>
    </row>
    <row r="599" ht="13.5" spans="1:11">
      <c r="A599" s="150" t="s">
        <v>127</v>
      </c>
      <c r="B599" s="151" t="s">
        <v>1491</v>
      </c>
      <c r="C599" s="151" t="s">
        <v>1492</v>
      </c>
      <c r="D599" s="152" t="s">
        <v>1493</v>
      </c>
      <c r="E599" s="151" t="s">
        <v>1490</v>
      </c>
      <c r="F599" s="151" t="s">
        <v>1494</v>
      </c>
      <c r="G599" s="152" t="s">
        <v>883</v>
      </c>
      <c r="H599" s="151" t="s">
        <v>459</v>
      </c>
      <c r="I599" s="196"/>
      <c r="J599" s="214"/>
      <c r="K599" s="198" t="s">
        <v>153</v>
      </c>
    </row>
    <row r="600" ht="13.5" spans="1:11">
      <c r="A600" s="147"/>
      <c r="B600" s="147"/>
      <c r="C600" s="148"/>
      <c r="D600" s="147"/>
      <c r="E600" s="149"/>
      <c r="F600" s="149"/>
      <c r="G600" s="147"/>
      <c r="H600" s="148"/>
      <c r="I600" s="196"/>
      <c r="J600" s="214"/>
      <c r="K600" s="198" t="s">
        <v>153</v>
      </c>
    </row>
    <row r="601" ht="14.25" spans="1:12">
      <c r="A601" s="153"/>
      <c r="B601" s="154"/>
      <c r="C601" s="154"/>
      <c r="D601" s="155"/>
      <c r="E601" s="216" t="s">
        <v>44</v>
      </c>
      <c r="F601" s="217"/>
      <c r="G601" s="218"/>
      <c r="H601" s="159" t="s">
        <v>153</v>
      </c>
      <c r="I601" s="246" t="s">
        <v>312</v>
      </c>
      <c r="J601" s="247"/>
      <c r="K601" s="201" t="s">
        <v>1495</v>
      </c>
      <c r="L601" s="190" t="s">
        <v>1496</v>
      </c>
    </row>
    <row r="602" ht="12.75"/>
    <row r="603" ht="13.5" spans="1:11">
      <c r="A603" s="142" t="s">
        <v>8</v>
      </c>
      <c r="B603" s="142" t="s">
        <v>9</v>
      </c>
      <c r="C603" s="143" t="s">
        <v>10</v>
      </c>
      <c r="D603" s="143" t="s">
        <v>11</v>
      </c>
      <c r="E603" s="160" t="s">
        <v>12</v>
      </c>
      <c r="F603" s="144" t="s">
        <v>13</v>
      </c>
      <c r="G603" s="171" t="s">
        <v>14</v>
      </c>
      <c r="H603" s="172"/>
      <c r="I603" s="142" t="s">
        <v>15</v>
      </c>
      <c r="J603" s="143" t="s">
        <v>16</v>
      </c>
      <c r="K603" s="160" t="s">
        <v>17</v>
      </c>
    </row>
    <row r="604" ht="13.5" spans="1:11">
      <c r="A604" s="147"/>
      <c r="B604" s="147"/>
      <c r="C604" s="148"/>
      <c r="D604" s="147"/>
      <c r="E604" s="149"/>
      <c r="F604" s="149"/>
      <c r="G604" s="147"/>
      <c r="H604" s="148"/>
      <c r="I604" s="147"/>
      <c r="J604" s="149"/>
      <c r="K604" s="192" t="s">
        <v>118</v>
      </c>
    </row>
    <row r="605" ht="13.5" spans="1:11">
      <c r="A605" s="150" t="s">
        <v>119</v>
      </c>
      <c r="B605" s="151" t="s">
        <v>1497</v>
      </c>
      <c r="C605" s="151" t="s">
        <v>1498</v>
      </c>
      <c r="D605" s="152" t="s">
        <v>1499</v>
      </c>
      <c r="E605" s="151" t="s">
        <v>1500</v>
      </c>
      <c r="F605" s="151" t="s">
        <v>1501</v>
      </c>
      <c r="G605" s="152" t="s">
        <v>929</v>
      </c>
      <c r="H605" s="151" t="s">
        <v>1209</v>
      </c>
      <c r="I605" s="193"/>
      <c r="J605" s="194"/>
      <c r="K605" s="195" t="s">
        <v>1209</v>
      </c>
    </row>
    <row r="606" ht="13.5" spans="1:11">
      <c r="A606" s="150" t="s">
        <v>127</v>
      </c>
      <c r="B606" s="151" t="s">
        <v>1502</v>
      </c>
      <c r="C606" s="151" t="s">
        <v>1503</v>
      </c>
      <c r="D606" s="152" t="s">
        <v>1504</v>
      </c>
      <c r="E606" s="151" t="s">
        <v>1505</v>
      </c>
      <c r="F606" s="151" t="s">
        <v>1506</v>
      </c>
      <c r="G606" s="152" t="s">
        <v>929</v>
      </c>
      <c r="H606" s="151" t="s">
        <v>277</v>
      </c>
      <c r="I606" s="196"/>
      <c r="J606" s="197"/>
      <c r="K606" s="198" t="s">
        <v>1507</v>
      </c>
    </row>
    <row r="607" ht="13.5" spans="1:11">
      <c r="A607" s="150" t="s">
        <v>134</v>
      </c>
      <c r="B607" s="151" t="s">
        <v>1508</v>
      </c>
      <c r="C607" s="151" t="s">
        <v>1509</v>
      </c>
      <c r="D607" s="152" t="s">
        <v>1510</v>
      </c>
      <c r="E607" s="151" t="s">
        <v>1511</v>
      </c>
      <c r="F607" s="151" t="s">
        <v>1512</v>
      </c>
      <c r="G607" s="152" t="s">
        <v>883</v>
      </c>
      <c r="H607" s="151" t="s">
        <v>1267</v>
      </c>
      <c r="I607" s="196"/>
      <c r="J607" s="197"/>
      <c r="K607" s="198" t="s">
        <v>1513</v>
      </c>
    </row>
    <row r="608" ht="13.5" spans="1:11">
      <c r="A608" s="150" t="s">
        <v>174</v>
      </c>
      <c r="B608" s="151" t="s">
        <v>1514</v>
      </c>
      <c r="C608" s="151" t="s">
        <v>1515</v>
      </c>
      <c r="D608" s="152" t="s">
        <v>1516</v>
      </c>
      <c r="E608" s="151" t="s">
        <v>1501</v>
      </c>
      <c r="F608" s="151" t="s">
        <v>1512</v>
      </c>
      <c r="G608" s="152" t="s">
        <v>883</v>
      </c>
      <c r="H608" s="151" t="s">
        <v>745</v>
      </c>
      <c r="I608" s="196"/>
      <c r="J608" s="197"/>
      <c r="K608" s="198" t="s">
        <v>1517</v>
      </c>
    </row>
    <row r="609" ht="13.5" spans="1:11">
      <c r="A609" s="150" t="s">
        <v>178</v>
      </c>
      <c r="B609" s="151" t="s">
        <v>1518</v>
      </c>
      <c r="C609" s="151" t="s">
        <v>1519</v>
      </c>
      <c r="D609" s="152" t="s">
        <v>1520</v>
      </c>
      <c r="E609" s="151" t="s">
        <v>1521</v>
      </c>
      <c r="F609" s="151" t="s">
        <v>1522</v>
      </c>
      <c r="G609" s="152" t="s">
        <v>1523</v>
      </c>
      <c r="H609" s="151" t="s">
        <v>1524</v>
      </c>
      <c r="I609" s="196"/>
      <c r="J609" s="197"/>
      <c r="K609" s="198" t="s">
        <v>1525</v>
      </c>
    </row>
    <row r="610" ht="13.5" spans="1:11">
      <c r="A610" s="147"/>
      <c r="B610" s="147"/>
      <c r="C610" s="148"/>
      <c r="D610" s="147"/>
      <c r="E610" s="149"/>
      <c r="F610" s="149"/>
      <c r="G610" s="147"/>
      <c r="H610" s="148"/>
      <c r="I610" s="196"/>
      <c r="J610" s="197"/>
      <c r="K610" s="249" t="s">
        <v>1525</v>
      </c>
    </row>
    <row r="611" ht="13.5" spans="1:12">
      <c r="A611" s="153"/>
      <c r="B611" s="154"/>
      <c r="C611" s="154"/>
      <c r="D611" s="155"/>
      <c r="E611" s="288" t="s">
        <v>44</v>
      </c>
      <c r="F611" s="289"/>
      <c r="G611" s="290"/>
      <c r="H611" s="291" t="s">
        <v>1525</v>
      </c>
      <c r="I611" s="394" t="s">
        <v>312</v>
      </c>
      <c r="J611" s="395"/>
      <c r="K611" s="309" t="s">
        <v>1526</v>
      </c>
      <c r="L611" s="21" t="s">
        <v>1527</v>
      </c>
    </row>
    <row r="612" ht="12.75" spans="1:11">
      <c r="A612" s="285"/>
      <c r="B612" s="285"/>
      <c r="C612" s="285"/>
      <c r="D612" s="285"/>
      <c r="E612" s="285"/>
      <c r="F612" s="285"/>
      <c r="G612" s="285"/>
      <c r="H612" s="285"/>
      <c r="I612" s="285"/>
      <c r="J612" s="285"/>
      <c r="K612" s="285"/>
    </row>
    <row r="613" ht="13.5" spans="1:11">
      <c r="A613" s="285"/>
      <c r="B613" s="285"/>
      <c r="C613" s="285"/>
      <c r="D613" s="285"/>
      <c r="E613" s="285"/>
      <c r="F613" s="285"/>
      <c r="G613" s="285"/>
      <c r="H613" s="285"/>
      <c r="I613" s="285"/>
      <c r="J613" s="285"/>
      <c r="K613" s="285"/>
    </row>
    <row r="614" ht="13.5" spans="1:11">
      <c r="A614" s="142" t="s">
        <v>8</v>
      </c>
      <c r="B614" s="142" t="s">
        <v>9</v>
      </c>
      <c r="C614" s="143" t="s">
        <v>10</v>
      </c>
      <c r="D614" s="143" t="s">
        <v>11</v>
      </c>
      <c r="E614" s="143" t="s">
        <v>12</v>
      </c>
      <c r="F614" s="144" t="s">
        <v>13</v>
      </c>
      <c r="G614" s="171" t="s">
        <v>14</v>
      </c>
      <c r="H614" s="172"/>
      <c r="I614" s="142" t="s">
        <v>15</v>
      </c>
      <c r="J614" s="143" t="s">
        <v>16</v>
      </c>
      <c r="K614" s="160" t="s">
        <v>17</v>
      </c>
    </row>
    <row r="615" ht="13.5" spans="1:11">
      <c r="A615" s="147"/>
      <c r="B615" s="147"/>
      <c r="C615" s="148"/>
      <c r="D615" s="147"/>
      <c r="E615" s="149"/>
      <c r="F615" s="149"/>
      <c r="G615" s="147"/>
      <c r="H615" s="148"/>
      <c r="I615" s="147"/>
      <c r="J615" s="148"/>
      <c r="K615" s="192" t="s">
        <v>118</v>
      </c>
    </row>
    <row r="616" ht="13.5" spans="1:15">
      <c r="A616" s="150" t="s">
        <v>119</v>
      </c>
      <c r="B616" s="151" t="s">
        <v>1528</v>
      </c>
      <c r="C616" s="174">
        <v>1379279</v>
      </c>
      <c r="D616" s="152" t="s">
        <v>1529</v>
      </c>
      <c r="E616" s="151" t="s">
        <v>1530</v>
      </c>
      <c r="F616" s="151" t="s">
        <v>1531</v>
      </c>
      <c r="G616" s="152" t="s">
        <v>1532</v>
      </c>
      <c r="H616" s="151" t="s">
        <v>515</v>
      </c>
      <c r="I616" s="193"/>
      <c r="J616" s="212"/>
      <c r="K616" s="195" t="s">
        <v>515</v>
      </c>
      <c r="N616" s="250"/>
      <c r="O616" s="250"/>
    </row>
    <row r="617" ht="13.5" spans="1:15">
      <c r="A617" s="150" t="s">
        <v>127</v>
      </c>
      <c r="B617" s="151" t="s">
        <v>1533</v>
      </c>
      <c r="C617" s="174">
        <v>1381253</v>
      </c>
      <c r="D617" s="152" t="s">
        <v>1534</v>
      </c>
      <c r="E617" s="151" t="s">
        <v>1530</v>
      </c>
      <c r="F617" s="151" t="s">
        <v>1535</v>
      </c>
      <c r="G617" s="152" t="s">
        <v>1536</v>
      </c>
      <c r="H617" s="151" t="s">
        <v>300</v>
      </c>
      <c r="I617" s="196"/>
      <c r="J617" s="214"/>
      <c r="K617" s="198" t="s">
        <v>609</v>
      </c>
      <c r="N617" s="250"/>
      <c r="O617" s="250"/>
    </row>
    <row r="618" ht="13.5" spans="1:15">
      <c r="A618" s="150" t="s">
        <v>134</v>
      </c>
      <c r="B618" s="151" t="s">
        <v>1537</v>
      </c>
      <c r="C618" s="174">
        <v>1384242</v>
      </c>
      <c r="D618" s="152" t="s">
        <v>1538</v>
      </c>
      <c r="E618" s="151" t="s">
        <v>1530</v>
      </c>
      <c r="F618" s="151" t="s">
        <v>1531</v>
      </c>
      <c r="G618" s="152" t="s">
        <v>1539</v>
      </c>
      <c r="H618" s="151" t="s">
        <v>235</v>
      </c>
      <c r="I618" s="196"/>
      <c r="J618" s="214"/>
      <c r="K618" s="198" t="s">
        <v>786</v>
      </c>
      <c r="N618" s="250"/>
      <c r="O618" s="250"/>
    </row>
    <row r="619" ht="13.5" spans="1:15">
      <c r="A619" s="150" t="s">
        <v>174</v>
      </c>
      <c r="B619" s="151" t="s">
        <v>1540</v>
      </c>
      <c r="C619" s="174">
        <v>1379304</v>
      </c>
      <c r="D619" s="152" t="s">
        <v>1541</v>
      </c>
      <c r="E619" s="151" t="s">
        <v>1531</v>
      </c>
      <c r="F619" s="151" t="s">
        <v>1542</v>
      </c>
      <c r="G619" s="152" t="s">
        <v>1532</v>
      </c>
      <c r="H619" s="151" t="s">
        <v>495</v>
      </c>
      <c r="I619" s="196"/>
      <c r="J619" s="214"/>
      <c r="K619" s="198" t="s">
        <v>1543</v>
      </c>
      <c r="N619" s="250"/>
      <c r="O619" s="250"/>
    </row>
    <row r="620" ht="13.5" spans="1:15">
      <c r="A620" s="150" t="s">
        <v>178</v>
      </c>
      <c r="B620" s="151" t="s">
        <v>1544</v>
      </c>
      <c r="C620" s="174">
        <v>1379306</v>
      </c>
      <c r="D620" s="152" t="s">
        <v>1545</v>
      </c>
      <c r="E620" s="151" t="s">
        <v>1531</v>
      </c>
      <c r="F620" s="151" t="s">
        <v>1542</v>
      </c>
      <c r="G620" s="152" t="s">
        <v>1532</v>
      </c>
      <c r="H620" s="151" t="s">
        <v>495</v>
      </c>
      <c r="I620" s="196"/>
      <c r="J620" s="214"/>
      <c r="K620" s="198" t="s">
        <v>1546</v>
      </c>
      <c r="N620" s="250"/>
      <c r="O620" s="250"/>
    </row>
    <row r="621" ht="13.5" spans="1:15">
      <c r="A621" s="150" t="s">
        <v>182</v>
      </c>
      <c r="B621" s="151" t="s">
        <v>1547</v>
      </c>
      <c r="C621" s="174">
        <v>1379305</v>
      </c>
      <c r="D621" s="152" t="s">
        <v>1548</v>
      </c>
      <c r="E621" s="151" t="s">
        <v>1531</v>
      </c>
      <c r="F621" s="151" t="s">
        <v>1542</v>
      </c>
      <c r="G621" s="152" t="s">
        <v>1532</v>
      </c>
      <c r="H621" s="151" t="s">
        <v>495</v>
      </c>
      <c r="I621" s="196"/>
      <c r="J621" s="214"/>
      <c r="K621" s="198" t="s">
        <v>1549</v>
      </c>
      <c r="N621" s="250"/>
      <c r="O621" s="250"/>
    </row>
    <row r="622" ht="13.5" spans="1:15">
      <c r="A622" s="150" t="s">
        <v>185</v>
      </c>
      <c r="B622" s="151" t="s">
        <v>1550</v>
      </c>
      <c r="C622" s="174">
        <v>1383456</v>
      </c>
      <c r="D622" s="152" t="s">
        <v>1551</v>
      </c>
      <c r="E622" s="151" t="s">
        <v>1552</v>
      </c>
      <c r="F622" s="151" t="s">
        <v>1553</v>
      </c>
      <c r="G622" s="152" t="s">
        <v>1532</v>
      </c>
      <c r="H622" s="151" t="s">
        <v>515</v>
      </c>
      <c r="I622" s="196"/>
      <c r="J622" s="214"/>
      <c r="K622" s="198" t="s">
        <v>1554</v>
      </c>
      <c r="N622" s="250"/>
      <c r="O622" s="250"/>
    </row>
    <row r="623" ht="13.5" spans="1:15">
      <c r="A623" s="150" t="s">
        <v>189</v>
      </c>
      <c r="B623" s="151" t="s">
        <v>1555</v>
      </c>
      <c r="C623" s="174">
        <v>1383006</v>
      </c>
      <c r="D623" s="152" t="s">
        <v>1556</v>
      </c>
      <c r="E623" s="151" t="s">
        <v>1553</v>
      </c>
      <c r="F623" s="151" t="s">
        <v>1542</v>
      </c>
      <c r="G623" s="152" t="s">
        <v>1532</v>
      </c>
      <c r="H623" s="151" t="s">
        <v>960</v>
      </c>
      <c r="I623" s="196"/>
      <c r="J623" s="214"/>
      <c r="K623" s="198" t="s">
        <v>1557</v>
      </c>
      <c r="N623" s="250"/>
      <c r="O623" s="250"/>
    </row>
    <row r="624" ht="13.5" spans="1:15">
      <c r="A624" s="150" t="s">
        <v>193</v>
      </c>
      <c r="B624" s="151" t="s">
        <v>1558</v>
      </c>
      <c r="C624" s="174">
        <v>1382251</v>
      </c>
      <c r="D624" s="152" t="s">
        <v>1559</v>
      </c>
      <c r="E624" s="151" t="s">
        <v>1560</v>
      </c>
      <c r="F624" s="151" t="s">
        <v>1542</v>
      </c>
      <c r="G624" s="152" t="s">
        <v>1561</v>
      </c>
      <c r="H624" s="151" t="s">
        <v>678</v>
      </c>
      <c r="I624" s="196"/>
      <c r="J624" s="214"/>
      <c r="K624" s="198" t="s">
        <v>1562</v>
      </c>
      <c r="N624" s="250"/>
      <c r="O624" s="250"/>
    </row>
    <row r="625" ht="13.5" spans="1:15">
      <c r="A625" s="150" t="s">
        <v>196</v>
      </c>
      <c r="B625" s="151" t="s">
        <v>1563</v>
      </c>
      <c r="C625" s="174">
        <v>1383894</v>
      </c>
      <c r="D625" s="152" t="s">
        <v>1564</v>
      </c>
      <c r="E625" s="151" t="s">
        <v>1560</v>
      </c>
      <c r="F625" s="151" t="s">
        <v>1565</v>
      </c>
      <c r="G625" s="152" t="s">
        <v>1532</v>
      </c>
      <c r="H625" s="151" t="s">
        <v>960</v>
      </c>
      <c r="I625" s="196"/>
      <c r="J625" s="214"/>
      <c r="K625" s="198" t="s">
        <v>1566</v>
      </c>
      <c r="N625" s="250"/>
      <c r="O625" s="250"/>
    </row>
    <row r="626" ht="13.5" spans="1:15">
      <c r="A626" s="150" t="s">
        <v>201</v>
      </c>
      <c r="B626" s="151" t="s">
        <v>1567</v>
      </c>
      <c r="C626" s="174">
        <v>1383895</v>
      </c>
      <c r="D626" s="152" t="s">
        <v>1568</v>
      </c>
      <c r="E626" s="151" t="s">
        <v>1560</v>
      </c>
      <c r="F626" s="151" t="s">
        <v>1565</v>
      </c>
      <c r="G626" s="152" t="s">
        <v>1532</v>
      </c>
      <c r="H626" s="151" t="s">
        <v>960</v>
      </c>
      <c r="I626" s="196"/>
      <c r="J626" s="214"/>
      <c r="K626" s="198" t="s">
        <v>1569</v>
      </c>
      <c r="N626" s="250"/>
      <c r="O626" s="250"/>
    </row>
    <row r="627" ht="13.5" spans="1:15">
      <c r="A627" s="150" t="s">
        <v>205</v>
      </c>
      <c r="B627" s="151" t="s">
        <v>1570</v>
      </c>
      <c r="C627" s="174">
        <v>1379808</v>
      </c>
      <c r="D627" s="152" t="s">
        <v>1571</v>
      </c>
      <c r="E627" s="151" t="s">
        <v>1572</v>
      </c>
      <c r="F627" s="151" t="s">
        <v>1573</v>
      </c>
      <c r="G627" s="152" t="s">
        <v>1532</v>
      </c>
      <c r="H627" s="151" t="s">
        <v>235</v>
      </c>
      <c r="I627" s="196"/>
      <c r="J627" s="214"/>
      <c r="K627" s="198" t="s">
        <v>1574</v>
      </c>
      <c r="N627" s="250"/>
      <c r="O627" s="250"/>
    </row>
    <row r="628" ht="13.5" spans="1:15">
      <c r="A628" s="150" t="s">
        <v>210</v>
      </c>
      <c r="B628" s="151" t="s">
        <v>1575</v>
      </c>
      <c r="C628" s="174">
        <v>1379833</v>
      </c>
      <c r="D628" s="152" t="s">
        <v>1576</v>
      </c>
      <c r="E628" s="151" t="s">
        <v>1542</v>
      </c>
      <c r="F628" s="151" t="s">
        <v>1577</v>
      </c>
      <c r="G628" s="152" t="s">
        <v>1532</v>
      </c>
      <c r="H628" s="151" t="s">
        <v>515</v>
      </c>
      <c r="I628" s="196"/>
      <c r="J628" s="214"/>
      <c r="K628" s="198" t="s">
        <v>517</v>
      </c>
      <c r="N628" s="250"/>
      <c r="O628" s="250"/>
    </row>
    <row r="629" ht="13.5" spans="1:15">
      <c r="A629" s="150" t="s">
        <v>301</v>
      </c>
      <c r="B629" s="151" t="s">
        <v>1578</v>
      </c>
      <c r="C629" s="174">
        <v>1379439</v>
      </c>
      <c r="D629" s="152" t="s">
        <v>1579</v>
      </c>
      <c r="E629" s="151" t="s">
        <v>1542</v>
      </c>
      <c r="F629" s="151" t="s">
        <v>1577</v>
      </c>
      <c r="G629" s="152" t="s">
        <v>1532</v>
      </c>
      <c r="H629" s="151" t="s">
        <v>515</v>
      </c>
      <c r="I629" s="196"/>
      <c r="J629" s="214"/>
      <c r="K629" s="198" t="s">
        <v>1580</v>
      </c>
      <c r="N629" s="250"/>
      <c r="O629" s="250"/>
    </row>
    <row r="630" ht="13.5" spans="1:15">
      <c r="A630" s="150" t="s">
        <v>306</v>
      </c>
      <c r="B630" s="151" t="s">
        <v>1581</v>
      </c>
      <c r="C630" s="174">
        <v>1384445</v>
      </c>
      <c r="D630" s="152" t="s">
        <v>1582</v>
      </c>
      <c r="E630" s="151" t="s">
        <v>1542</v>
      </c>
      <c r="F630" s="151" t="s">
        <v>1583</v>
      </c>
      <c r="G630" s="152" t="s">
        <v>1539</v>
      </c>
      <c r="H630" s="151" t="s">
        <v>283</v>
      </c>
      <c r="I630" s="196"/>
      <c r="J630" s="214"/>
      <c r="K630" s="198" t="s">
        <v>1584</v>
      </c>
      <c r="N630" s="250"/>
      <c r="O630" s="250"/>
    </row>
    <row r="631" ht="13.5" spans="1:15">
      <c r="A631" s="150" t="s">
        <v>358</v>
      </c>
      <c r="B631" s="151" t="s">
        <v>1585</v>
      </c>
      <c r="C631" s="174">
        <v>1383827</v>
      </c>
      <c r="D631" s="152" t="s">
        <v>1586</v>
      </c>
      <c r="E631" s="151" t="s">
        <v>1577</v>
      </c>
      <c r="F631" s="151" t="s">
        <v>1583</v>
      </c>
      <c r="G631" s="152" t="s">
        <v>1532</v>
      </c>
      <c r="H631" s="151" t="s">
        <v>960</v>
      </c>
      <c r="I631" s="196"/>
      <c r="J631" s="214"/>
      <c r="K631" s="198" t="s">
        <v>1587</v>
      </c>
      <c r="N631" s="250"/>
      <c r="O631" s="250"/>
    </row>
    <row r="632" ht="13.5" spans="1:15">
      <c r="A632" s="150" t="s">
        <v>363</v>
      </c>
      <c r="B632" s="151" t="s">
        <v>1588</v>
      </c>
      <c r="C632" s="174">
        <v>1381875</v>
      </c>
      <c r="D632" s="152" t="s">
        <v>1589</v>
      </c>
      <c r="E632" s="151" t="s">
        <v>1583</v>
      </c>
      <c r="F632" s="151" t="s">
        <v>1590</v>
      </c>
      <c r="G632" s="152" t="s">
        <v>1536</v>
      </c>
      <c r="H632" s="151" t="s">
        <v>300</v>
      </c>
      <c r="I632" s="196"/>
      <c r="J632" s="214"/>
      <c r="K632" s="198" t="s">
        <v>1591</v>
      </c>
      <c r="N632" s="250"/>
      <c r="O632" s="250"/>
    </row>
    <row r="633" ht="13.5" spans="1:15">
      <c r="A633" s="150" t="s">
        <v>404</v>
      </c>
      <c r="B633" s="151" t="s">
        <v>1592</v>
      </c>
      <c r="C633" s="174">
        <v>1381880</v>
      </c>
      <c r="D633" s="152" t="s">
        <v>1593</v>
      </c>
      <c r="E633" s="151" t="s">
        <v>1583</v>
      </c>
      <c r="F633" s="151" t="s">
        <v>1590</v>
      </c>
      <c r="G633" s="152" t="s">
        <v>1594</v>
      </c>
      <c r="H633" s="151" t="s">
        <v>1595</v>
      </c>
      <c r="I633" s="196"/>
      <c r="J633" s="214"/>
      <c r="K633" s="198" t="s">
        <v>1596</v>
      </c>
      <c r="N633" s="250"/>
      <c r="O633" s="250"/>
    </row>
    <row r="634" ht="13.5" spans="1:15">
      <c r="A634" s="150" t="s">
        <v>408</v>
      </c>
      <c r="B634" s="151" t="s">
        <v>1597</v>
      </c>
      <c r="C634" s="174">
        <v>1384014</v>
      </c>
      <c r="D634" s="152" t="s">
        <v>1598</v>
      </c>
      <c r="E634" s="151" t="s">
        <v>1599</v>
      </c>
      <c r="F634" s="151" t="s">
        <v>1600</v>
      </c>
      <c r="G634" s="152" t="s">
        <v>1532</v>
      </c>
      <c r="H634" s="151" t="s">
        <v>960</v>
      </c>
      <c r="I634" s="196"/>
      <c r="J634" s="214"/>
      <c r="K634" s="198" t="s">
        <v>1601</v>
      </c>
      <c r="N634" s="250"/>
      <c r="O634" s="250"/>
    </row>
    <row r="635" ht="15" spans="1:15">
      <c r="A635" s="150" t="s">
        <v>413</v>
      </c>
      <c r="B635" s="151" t="s">
        <v>1602</v>
      </c>
      <c r="C635" s="174">
        <v>1384115</v>
      </c>
      <c r="D635" s="152" t="s">
        <v>1603</v>
      </c>
      <c r="E635" s="151" t="s">
        <v>1604</v>
      </c>
      <c r="F635" s="151" t="s">
        <v>1605</v>
      </c>
      <c r="G635" s="152" t="s">
        <v>1539</v>
      </c>
      <c r="H635" s="151" t="s">
        <v>1209</v>
      </c>
      <c r="I635" s="196"/>
      <c r="J635" s="214"/>
      <c r="K635" s="198" t="s">
        <v>1606</v>
      </c>
      <c r="N635" s="250"/>
      <c r="O635" s="250"/>
    </row>
    <row r="636" ht="15" spans="1:15">
      <c r="A636" s="150" t="s">
        <v>418</v>
      </c>
      <c r="B636" s="151" t="s">
        <v>1607</v>
      </c>
      <c r="C636" s="174">
        <v>1381918</v>
      </c>
      <c r="D636" s="152" t="s">
        <v>1608</v>
      </c>
      <c r="E636" s="151" t="s">
        <v>1600</v>
      </c>
      <c r="F636" s="151" t="s">
        <v>1605</v>
      </c>
      <c r="G636" s="152" t="s">
        <v>1609</v>
      </c>
      <c r="H636" s="151" t="s">
        <v>515</v>
      </c>
      <c r="I636" s="196"/>
      <c r="J636" s="214"/>
      <c r="K636" s="198" t="s">
        <v>1610</v>
      </c>
      <c r="N636" s="250"/>
      <c r="O636" s="250"/>
    </row>
    <row r="637" ht="13.5" spans="1:15">
      <c r="A637" s="150" t="s">
        <v>422</v>
      </c>
      <c r="B637" s="151" t="s">
        <v>1611</v>
      </c>
      <c r="C637" s="174">
        <v>1379905</v>
      </c>
      <c r="D637" s="152" t="s">
        <v>1612</v>
      </c>
      <c r="E637" s="151" t="s">
        <v>1613</v>
      </c>
      <c r="F637" s="151" t="s">
        <v>1614</v>
      </c>
      <c r="G637" s="152" t="s">
        <v>1532</v>
      </c>
      <c r="H637" s="151" t="s">
        <v>515</v>
      </c>
      <c r="I637" s="196"/>
      <c r="J637" s="214"/>
      <c r="K637" s="198" t="s">
        <v>1615</v>
      </c>
      <c r="N637" s="250"/>
      <c r="O637" s="250"/>
    </row>
    <row r="638" ht="13.5" spans="1:15">
      <c r="A638" s="147"/>
      <c r="B638" s="147"/>
      <c r="C638" s="148"/>
      <c r="D638" s="147"/>
      <c r="E638" s="149"/>
      <c r="F638" s="149"/>
      <c r="G638" s="147"/>
      <c r="H638" s="148"/>
      <c r="I638" s="196"/>
      <c r="J638" s="214"/>
      <c r="K638" s="198" t="s">
        <v>1615</v>
      </c>
      <c r="N638" s="250"/>
      <c r="O638" s="250"/>
    </row>
    <row r="639" ht="13.5" spans="1:15">
      <c r="A639" s="153"/>
      <c r="B639" s="154"/>
      <c r="C639" s="154"/>
      <c r="D639" s="155"/>
      <c r="E639" s="216" t="s">
        <v>44</v>
      </c>
      <c r="F639" s="217"/>
      <c r="G639" s="218"/>
      <c r="H639" s="159" t="s">
        <v>1615</v>
      </c>
      <c r="I639" s="246" t="s">
        <v>312</v>
      </c>
      <c r="J639" s="247"/>
      <c r="K639" s="201" t="s">
        <v>1616</v>
      </c>
      <c r="L639" s="21" t="s">
        <v>1617</v>
      </c>
      <c r="N639" s="250"/>
      <c r="O639" s="250"/>
    </row>
    <row r="640" ht="13.5" spans="14:15">
      <c r="N640" s="250"/>
      <c r="O640" s="250"/>
    </row>
    <row r="641" ht="26.25" spans="1:11">
      <c r="A641" s="396" t="s">
        <v>8</v>
      </c>
      <c r="B641" s="397" t="s">
        <v>9</v>
      </c>
      <c r="C641" s="397" t="s">
        <v>10</v>
      </c>
      <c r="D641" s="398" t="s">
        <v>11</v>
      </c>
      <c r="E641" s="399" t="s">
        <v>12</v>
      </c>
      <c r="F641" s="397" t="s">
        <v>13</v>
      </c>
      <c r="G641" s="400" t="s">
        <v>14</v>
      </c>
      <c r="H641" s="401"/>
      <c r="I641" s="401"/>
      <c r="J641" s="418" t="s">
        <v>15</v>
      </c>
      <c r="K641" s="419" t="s">
        <v>17</v>
      </c>
    </row>
    <row r="642" ht="13.5" spans="1:17">
      <c r="A642" s="402"/>
      <c r="B642" s="403"/>
      <c r="C642" s="403"/>
      <c r="D642" s="404"/>
      <c r="E642" s="404"/>
      <c r="F642" s="403"/>
      <c r="G642" s="403"/>
      <c r="H642" s="404"/>
      <c r="I642" s="403"/>
      <c r="J642" s="403"/>
      <c r="K642" s="420">
        <v>0</v>
      </c>
      <c r="P642" s="421"/>
      <c r="Q642" s="421"/>
    </row>
    <row r="643" ht="13.5" spans="1:17">
      <c r="A643" s="405">
        <v>1</v>
      </c>
      <c r="B643" s="406">
        <v>318512</v>
      </c>
      <c r="C643" s="406">
        <v>1385889</v>
      </c>
      <c r="D643" s="407" t="s">
        <v>1618</v>
      </c>
      <c r="E643" s="408">
        <v>43401</v>
      </c>
      <c r="F643" s="409">
        <v>43403</v>
      </c>
      <c r="G643" s="410" t="s">
        <v>1220</v>
      </c>
      <c r="H643" s="404"/>
      <c r="I643" s="422">
        <v>6400</v>
      </c>
      <c r="J643" s="423"/>
      <c r="K643" s="424">
        <v>6400</v>
      </c>
      <c r="L643" s="21"/>
      <c r="M643" s="21"/>
      <c r="N643" s="21"/>
      <c r="P643" s="421"/>
      <c r="Q643" s="421"/>
    </row>
    <row r="644" ht="13.5" spans="1:17">
      <c r="A644" s="405">
        <v>2</v>
      </c>
      <c r="B644" s="406">
        <v>318642</v>
      </c>
      <c r="C644" s="406">
        <v>1386299</v>
      </c>
      <c r="D644" s="407" t="s">
        <v>1619</v>
      </c>
      <c r="E644" s="408">
        <v>43401</v>
      </c>
      <c r="F644" s="409">
        <v>43403</v>
      </c>
      <c r="G644" s="410" t="s">
        <v>1220</v>
      </c>
      <c r="H644" s="404"/>
      <c r="I644" s="422">
        <v>6400</v>
      </c>
      <c r="J644" s="423"/>
      <c r="K644" s="424">
        <v>12800</v>
      </c>
      <c r="L644" s="21"/>
      <c r="M644" s="21"/>
      <c r="N644" s="21"/>
      <c r="P644" s="421"/>
      <c r="Q644" s="421"/>
    </row>
    <row r="645" ht="13.5" spans="1:17">
      <c r="A645" s="405">
        <v>3</v>
      </c>
      <c r="B645" s="406">
        <v>319136</v>
      </c>
      <c r="C645" s="406">
        <v>1388021</v>
      </c>
      <c r="D645" s="407" t="s">
        <v>1620</v>
      </c>
      <c r="E645" s="408">
        <v>43405</v>
      </c>
      <c r="F645" s="409">
        <v>43407</v>
      </c>
      <c r="G645" s="410" t="s">
        <v>1621</v>
      </c>
      <c r="H645" s="404"/>
      <c r="I645" s="422">
        <v>8000</v>
      </c>
      <c r="J645" s="423"/>
      <c r="K645" s="424">
        <v>20800</v>
      </c>
      <c r="L645" s="21"/>
      <c r="M645" s="21"/>
      <c r="N645" s="21"/>
      <c r="P645" s="421"/>
      <c r="Q645" s="421"/>
    </row>
    <row r="646" ht="13.5" spans="1:17">
      <c r="A646" s="405">
        <v>4</v>
      </c>
      <c r="B646" s="406">
        <v>318701</v>
      </c>
      <c r="C646" s="406">
        <v>1386444</v>
      </c>
      <c r="D646" s="407" t="s">
        <v>1622</v>
      </c>
      <c r="E646" s="408">
        <v>43407</v>
      </c>
      <c r="F646" s="409">
        <v>43409</v>
      </c>
      <c r="G646" s="410" t="s">
        <v>1410</v>
      </c>
      <c r="H646" s="404"/>
      <c r="I646" s="422">
        <v>7600</v>
      </c>
      <c r="J646" s="423"/>
      <c r="K646" s="424">
        <v>28400</v>
      </c>
      <c r="L646" s="21"/>
      <c r="M646" s="21"/>
      <c r="N646" s="21"/>
      <c r="P646" s="421"/>
      <c r="Q646" s="421"/>
    </row>
    <row r="647" ht="13.5" spans="1:17">
      <c r="A647" s="405">
        <v>5</v>
      </c>
      <c r="B647" s="406">
        <v>319129</v>
      </c>
      <c r="C647" s="406">
        <v>1388037</v>
      </c>
      <c r="D647" s="407" t="s">
        <v>1623</v>
      </c>
      <c r="E647" s="408">
        <v>43407</v>
      </c>
      <c r="F647" s="409">
        <v>43411</v>
      </c>
      <c r="G647" s="410" t="s">
        <v>1539</v>
      </c>
      <c r="H647" s="404"/>
      <c r="I647" s="422">
        <v>24000</v>
      </c>
      <c r="J647" s="423"/>
      <c r="K647" s="424">
        <v>52400</v>
      </c>
      <c r="L647" s="21"/>
      <c r="M647" s="21"/>
      <c r="N647" s="21"/>
      <c r="P647" s="421"/>
      <c r="Q647" s="421"/>
    </row>
    <row r="648" ht="13.5" spans="1:17">
      <c r="A648" s="405">
        <v>6</v>
      </c>
      <c r="B648" s="406">
        <v>319166</v>
      </c>
      <c r="C648" s="406">
        <v>1388171</v>
      </c>
      <c r="D648" s="407" t="s">
        <v>1624</v>
      </c>
      <c r="E648" s="408">
        <v>43409</v>
      </c>
      <c r="F648" s="409">
        <v>43414</v>
      </c>
      <c r="G648" s="410" t="s">
        <v>1625</v>
      </c>
      <c r="H648" s="404"/>
      <c r="I648" s="422">
        <v>60000</v>
      </c>
      <c r="J648" s="423"/>
      <c r="K648" s="424">
        <v>112400</v>
      </c>
      <c r="L648" s="21"/>
      <c r="M648" s="21"/>
      <c r="N648" s="21"/>
      <c r="P648" s="421"/>
      <c r="Q648" s="421"/>
    </row>
    <row r="649" ht="13.5" spans="1:17">
      <c r="A649" s="405">
        <v>7</v>
      </c>
      <c r="B649" s="406">
        <v>318964</v>
      </c>
      <c r="C649" s="406">
        <v>1387533</v>
      </c>
      <c r="D649" s="407" t="s">
        <v>1626</v>
      </c>
      <c r="E649" s="408">
        <v>43410</v>
      </c>
      <c r="F649" s="409">
        <v>43413</v>
      </c>
      <c r="G649" s="410" t="s">
        <v>1627</v>
      </c>
      <c r="H649" s="404"/>
      <c r="I649" s="422">
        <v>13200</v>
      </c>
      <c r="J649" s="423"/>
      <c r="K649" s="424">
        <v>125600</v>
      </c>
      <c r="L649" s="21"/>
      <c r="M649" s="21"/>
      <c r="N649" s="21"/>
      <c r="P649" s="421"/>
      <c r="Q649" s="421"/>
    </row>
    <row r="650" ht="13.5" spans="1:17">
      <c r="A650" s="405">
        <v>8</v>
      </c>
      <c r="B650" s="406">
        <v>319163</v>
      </c>
      <c r="C650" s="406">
        <v>1388152</v>
      </c>
      <c r="D650" s="407" t="s">
        <v>1628</v>
      </c>
      <c r="E650" s="408">
        <v>43412</v>
      </c>
      <c r="F650" s="409">
        <v>43415</v>
      </c>
      <c r="G650" s="410" t="s">
        <v>1627</v>
      </c>
      <c r="H650" s="404"/>
      <c r="I650" s="422">
        <v>13200</v>
      </c>
      <c r="J650" s="423"/>
      <c r="K650" s="424">
        <v>138800</v>
      </c>
      <c r="L650" s="21"/>
      <c r="M650" s="21"/>
      <c r="N650" s="21"/>
      <c r="P650" s="421"/>
      <c r="Q650" s="421"/>
    </row>
    <row r="651" ht="13.5" spans="1:17">
      <c r="A651" s="405">
        <v>9</v>
      </c>
      <c r="B651" s="406">
        <v>318727</v>
      </c>
      <c r="C651" s="406">
        <v>1386518</v>
      </c>
      <c r="D651" s="407" t="s">
        <v>1629</v>
      </c>
      <c r="E651" s="408">
        <v>43414</v>
      </c>
      <c r="F651" s="409">
        <v>43419</v>
      </c>
      <c r="G651" s="410" t="s">
        <v>1539</v>
      </c>
      <c r="H651" s="404"/>
      <c r="I651" s="422">
        <v>30000</v>
      </c>
      <c r="J651" s="423"/>
      <c r="K651" s="424">
        <v>168800</v>
      </c>
      <c r="L651" s="21"/>
      <c r="M651" s="21"/>
      <c r="N651" s="21"/>
      <c r="P651" s="421"/>
      <c r="Q651" s="421"/>
    </row>
    <row r="652" ht="13.5" spans="1:17">
      <c r="A652" s="405">
        <v>10</v>
      </c>
      <c r="B652" s="406">
        <v>318900</v>
      </c>
      <c r="C652" s="406">
        <v>1387173</v>
      </c>
      <c r="D652" s="407" t="s">
        <v>1630</v>
      </c>
      <c r="E652" s="408">
        <v>43414</v>
      </c>
      <c r="F652" s="409">
        <v>43415</v>
      </c>
      <c r="G652" s="410" t="s">
        <v>1631</v>
      </c>
      <c r="H652" s="404"/>
      <c r="I652" s="422">
        <v>6800</v>
      </c>
      <c r="J652" s="423"/>
      <c r="K652" s="424">
        <v>175600</v>
      </c>
      <c r="L652" s="21"/>
      <c r="M652" s="21"/>
      <c r="N652" s="21"/>
      <c r="P652" s="421"/>
      <c r="Q652" s="421"/>
    </row>
    <row r="653" ht="13.5" spans="1:17">
      <c r="A653" s="405">
        <v>11</v>
      </c>
      <c r="B653" s="406">
        <v>318903</v>
      </c>
      <c r="C653" s="406">
        <v>1387175</v>
      </c>
      <c r="D653" s="407" t="s">
        <v>1632</v>
      </c>
      <c r="E653" s="408">
        <v>43414</v>
      </c>
      <c r="F653" s="409">
        <v>43415</v>
      </c>
      <c r="G653" s="410" t="s">
        <v>1594</v>
      </c>
      <c r="H653" s="404"/>
      <c r="I653" s="422">
        <v>4400</v>
      </c>
      <c r="J653" s="423"/>
      <c r="K653" s="424">
        <v>180000</v>
      </c>
      <c r="L653" s="21"/>
      <c r="M653" s="21"/>
      <c r="N653" s="21"/>
      <c r="P653" s="421"/>
      <c r="Q653" s="421"/>
    </row>
    <row r="654" ht="13.5" spans="1:17">
      <c r="A654" s="405">
        <v>12</v>
      </c>
      <c r="B654" s="406">
        <v>319168</v>
      </c>
      <c r="C654" s="406">
        <v>1388151</v>
      </c>
      <c r="D654" s="407" t="s">
        <v>1633</v>
      </c>
      <c r="E654" s="408">
        <v>43414</v>
      </c>
      <c r="F654" s="409">
        <v>43419</v>
      </c>
      <c r="G654" s="410" t="s">
        <v>1532</v>
      </c>
      <c r="H654" s="404"/>
      <c r="I654" s="422">
        <v>15000</v>
      </c>
      <c r="J654" s="423"/>
      <c r="K654" s="424">
        <v>195000</v>
      </c>
      <c r="L654" s="21"/>
      <c r="M654" s="21"/>
      <c r="N654" s="21"/>
      <c r="P654" s="421"/>
      <c r="Q654" s="421"/>
    </row>
    <row r="655" ht="13.5" spans="1:11">
      <c r="A655" s="405">
        <v>13</v>
      </c>
      <c r="B655" s="406">
        <v>319202</v>
      </c>
      <c r="C655" s="406">
        <v>1388395</v>
      </c>
      <c r="D655" s="407" t="s">
        <v>1634</v>
      </c>
      <c r="E655" s="408">
        <v>43420</v>
      </c>
      <c r="F655" s="409">
        <v>43424</v>
      </c>
      <c r="G655" s="410" t="s">
        <v>1532</v>
      </c>
      <c r="H655" s="404"/>
      <c r="I655" s="422">
        <v>24000</v>
      </c>
      <c r="J655" s="423"/>
      <c r="K655" s="424">
        <v>219000</v>
      </c>
    </row>
    <row r="656" ht="13.5" spans="1:11">
      <c r="A656" s="405">
        <v>14</v>
      </c>
      <c r="B656" s="406">
        <v>319203</v>
      </c>
      <c r="C656" s="406">
        <v>1388382</v>
      </c>
      <c r="D656" s="407" t="s">
        <v>1635</v>
      </c>
      <c r="E656" s="408">
        <v>43420</v>
      </c>
      <c r="F656" s="409">
        <v>43424</v>
      </c>
      <c r="G656" s="410" t="s">
        <v>1621</v>
      </c>
      <c r="H656" s="404"/>
      <c r="I656" s="422">
        <v>16000</v>
      </c>
      <c r="J656" s="423"/>
      <c r="K656" s="424">
        <v>235000</v>
      </c>
    </row>
    <row r="657" ht="13.5" spans="1:11">
      <c r="A657" s="405">
        <v>15</v>
      </c>
      <c r="B657" s="406">
        <v>318909</v>
      </c>
      <c r="C657" s="406">
        <v>1387210</v>
      </c>
      <c r="D657" s="407" t="s">
        <v>1636</v>
      </c>
      <c r="E657" s="408">
        <v>43422</v>
      </c>
      <c r="F657" s="409">
        <v>43425</v>
      </c>
      <c r="G657" s="410" t="s">
        <v>1621</v>
      </c>
      <c r="H657" s="404"/>
      <c r="I657" s="422">
        <v>12000</v>
      </c>
      <c r="J657" s="423"/>
      <c r="K657" s="424">
        <v>247000</v>
      </c>
    </row>
    <row r="658" ht="13.5" spans="1:11">
      <c r="A658" s="402"/>
      <c r="B658" s="403"/>
      <c r="C658" s="403"/>
      <c r="D658" s="404"/>
      <c r="E658" s="404"/>
      <c r="F658" s="403"/>
      <c r="G658" s="403"/>
      <c r="H658" s="404"/>
      <c r="I658" s="403"/>
      <c r="J658" s="423"/>
      <c r="K658" s="424">
        <v>247000</v>
      </c>
    </row>
    <row r="659" ht="13.5" spans="1:11">
      <c r="A659" s="402"/>
      <c r="B659" s="403"/>
      <c r="C659" s="403"/>
      <c r="D659" s="404"/>
      <c r="E659" s="404"/>
      <c r="F659" s="403"/>
      <c r="G659" s="403"/>
      <c r="H659" s="404"/>
      <c r="I659" s="403"/>
      <c r="J659" s="423"/>
      <c r="K659" s="425">
        <v>247000</v>
      </c>
    </row>
    <row r="660" ht="14.25" spans="1:12">
      <c r="A660" s="411"/>
      <c r="B660" s="412"/>
      <c r="C660" s="412"/>
      <c r="D660" s="412"/>
      <c r="E660" s="412"/>
      <c r="F660" s="413" t="s">
        <v>44</v>
      </c>
      <c r="G660" s="414"/>
      <c r="H660" s="412"/>
      <c r="I660" s="426">
        <v>247000</v>
      </c>
      <c r="J660" s="427" t="s">
        <v>312</v>
      </c>
      <c r="K660" s="428">
        <v>-247000</v>
      </c>
      <c r="L660" s="429" t="s">
        <v>1637</v>
      </c>
    </row>
    <row r="661" ht="13.5" spans="1:11">
      <c r="A661" s="415"/>
      <c r="B661" s="416"/>
      <c r="C661" s="416"/>
      <c r="D661" s="417"/>
      <c r="E661" s="417"/>
      <c r="F661" s="416"/>
      <c r="G661" s="416"/>
      <c r="H661" s="417"/>
      <c r="I661" s="416"/>
      <c r="J661" s="416"/>
      <c r="K661" s="430"/>
    </row>
  </sheetData>
  <mergeCells count="149">
    <mergeCell ref="F4:I4"/>
    <mergeCell ref="K4:L4"/>
    <mergeCell ref="E5:G5"/>
    <mergeCell ref="H5:I5"/>
    <mergeCell ref="F7:I7"/>
    <mergeCell ref="I8:J8"/>
    <mergeCell ref="F31:G31"/>
    <mergeCell ref="I31:J31"/>
    <mergeCell ref="F58:G58"/>
    <mergeCell ref="I58:J58"/>
    <mergeCell ref="I59:J59"/>
    <mergeCell ref="F86:G86"/>
    <mergeCell ref="I86:J86"/>
    <mergeCell ref="I88:J88"/>
    <mergeCell ref="F95:G95"/>
    <mergeCell ref="I95:J95"/>
    <mergeCell ref="I96:J96"/>
    <mergeCell ref="A105:D105"/>
    <mergeCell ref="I105:J105"/>
    <mergeCell ref="A112:D112"/>
    <mergeCell ref="I112:J112"/>
    <mergeCell ref="A117:D117"/>
    <mergeCell ref="I117:J117"/>
    <mergeCell ref="G119:H119"/>
    <mergeCell ref="G122:H122"/>
    <mergeCell ref="A138:D138"/>
    <mergeCell ref="E138:G138"/>
    <mergeCell ref="I138:J138"/>
    <mergeCell ref="G141:H141"/>
    <mergeCell ref="A152:D152"/>
    <mergeCell ref="E152:G152"/>
    <mergeCell ref="I152:J152"/>
    <mergeCell ref="G154:H154"/>
    <mergeCell ref="A171:D171"/>
    <mergeCell ref="E171:G171"/>
    <mergeCell ref="I171:J171"/>
    <mergeCell ref="G173:H173"/>
    <mergeCell ref="B190:D190"/>
    <mergeCell ref="E190:G190"/>
    <mergeCell ref="I192:J192"/>
    <mergeCell ref="G194:H194"/>
    <mergeCell ref="B223:D223"/>
    <mergeCell ref="E223:G223"/>
    <mergeCell ref="I223:J223"/>
    <mergeCell ref="I225:J225"/>
    <mergeCell ref="G227:H227"/>
    <mergeCell ref="B240:D240"/>
    <mergeCell ref="E240:G240"/>
    <mergeCell ref="I240:J240"/>
    <mergeCell ref="G242:H242"/>
    <mergeCell ref="A250:D250"/>
    <mergeCell ref="E250:G250"/>
    <mergeCell ref="I250:J250"/>
    <mergeCell ref="G252:H252"/>
    <mergeCell ref="A265:D265"/>
    <mergeCell ref="E265:G265"/>
    <mergeCell ref="I265:J265"/>
    <mergeCell ref="G267:H267"/>
    <mergeCell ref="A276:D276"/>
    <mergeCell ref="E276:G276"/>
    <mergeCell ref="I276:J276"/>
    <mergeCell ref="G278:H278"/>
    <mergeCell ref="A291:D291"/>
    <mergeCell ref="E291:G291"/>
    <mergeCell ref="I291:J291"/>
    <mergeCell ref="I300:J300"/>
    <mergeCell ref="F319:G319"/>
    <mergeCell ref="I319:J319"/>
    <mergeCell ref="G322:H322"/>
    <mergeCell ref="A330:D330"/>
    <mergeCell ref="E330:G330"/>
    <mergeCell ref="I330:J330"/>
    <mergeCell ref="F340:G340"/>
    <mergeCell ref="G343:H343"/>
    <mergeCell ref="A351:D351"/>
    <mergeCell ref="E351:G351"/>
    <mergeCell ref="I351:J351"/>
    <mergeCell ref="G353:H353"/>
    <mergeCell ref="A374:B374"/>
    <mergeCell ref="C374:D374"/>
    <mergeCell ref="E374:G374"/>
    <mergeCell ref="I374:J374"/>
    <mergeCell ref="G376:H376"/>
    <mergeCell ref="A396:B396"/>
    <mergeCell ref="C396:D396"/>
    <mergeCell ref="E396:G396"/>
    <mergeCell ref="I396:J396"/>
    <mergeCell ref="G398:H398"/>
    <mergeCell ref="A426:D426"/>
    <mergeCell ref="E426:G426"/>
    <mergeCell ref="I426:J426"/>
    <mergeCell ref="G428:H428"/>
    <mergeCell ref="A443:D443"/>
    <mergeCell ref="E443:G443"/>
    <mergeCell ref="I443:J443"/>
    <mergeCell ref="G445:H445"/>
    <mergeCell ref="A467:D467"/>
    <mergeCell ref="E467:G467"/>
    <mergeCell ref="I467:J467"/>
    <mergeCell ref="G469:H469"/>
    <mergeCell ref="A487:D487"/>
    <mergeCell ref="E487:G487"/>
    <mergeCell ref="I487:J487"/>
    <mergeCell ref="G489:H489"/>
    <mergeCell ref="A506:D506"/>
    <mergeCell ref="E506:G506"/>
    <mergeCell ref="I506:J506"/>
    <mergeCell ref="G508:H508"/>
    <mergeCell ref="A530:D530"/>
    <mergeCell ref="E530:G530"/>
    <mergeCell ref="I530:J530"/>
    <mergeCell ref="B548:C548"/>
    <mergeCell ref="G549:I549"/>
    <mergeCell ref="F566:G566"/>
    <mergeCell ref="B569:C569"/>
    <mergeCell ref="G570:I570"/>
    <mergeCell ref="F582:G582"/>
    <mergeCell ref="G585:I585"/>
    <mergeCell ref="F593:G593"/>
    <mergeCell ref="G596:H596"/>
    <mergeCell ref="A601:D601"/>
    <mergeCell ref="E601:G601"/>
    <mergeCell ref="I601:J601"/>
    <mergeCell ref="G603:H603"/>
    <mergeCell ref="A611:D611"/>
    <mergeCell ref="E611:G611"/>
    <mergeCell ref="I611:J611"/>
    <mergeCell ref="G614:H614"/>
    <mergeCell ref="A639:D639"/>
    <mergeCell ref="E639:G639"/>
    <mergeCell ref="I639:J639"/>
    <mergeCell ref="G641:I641"/>
    <mergeCell ref="F660:G660"/>
    <mergeCell ref="A1:A3"/>
    <mergeCell ref="D1:D3"/>
    <mergeCell ref="E1:E3"/>
    <mergeCell ref="F1:F3"/>
    <mergeCell ref="G1:G3"/>
    <mergeCell ref="H1:H3"/>
    <mergeCell ref="I1:I3"/>
    <mergeCell ref="I197:I198"/>
    <mergeCell ref="I199:I200"/>
    <mergeCell ref="I430:I442"/>
    <mergeCell ref="J1:J3"/>
    <mergeCell ref="J430:J442"/>
    <mergeCell ref="K1:K3"/>
    <mergeCell ref="L1:L3"/>
    <mergeCell ref="B1:C3"/>
    <mergeCell ref="K5:L6"/>
  </mergeCells>
  <conditionalFormatting sqref="C167">
    <cfRule type="duplicateValues" dxfId="0" priority="5"/>
  </conditionalFormatting>
  <conditionalFormatting sqref="C355:C373">
    <cfRule type="duplicateValues" dxfId="0" priority="11"/>
  </conditionalFormatting>
  <conditionalFormatting sqref="C121 C124:C135">
    <cfRule type="duplicateValues" dxfId="0" priority="7"/>
  </conditionalFormatting>
  <conditionalFormatting sqref="C156:C166 C168:C170">
    <cfRule type="duplicateValues" dxfId="0" priority="9"/>
  </conditionalFormatting>
  <conditionalFormatting sqref="C175:C189 C196">
    <cfRule type="duplicateValues" dxfId="0" priority="10"/>
  </conditionalFormatting>
  <hyperlinks>
    <hyperlink ref="H5" r:id="rId4" display=", Email : Invoice@phuketgraceland.com" tooltip="mailto:Invoice@phuketgraceland.com"/>
  </hyperlink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opLeftCell="A49" workbookViewId="0">
      <selection activeCell="M42" sqref="M42"/>
    </sheetView>
  </sheetViews>
  <sheetFormatPr defaultColWidth="9" defaultRowHeight="13.5"/>
  <cols>
    <col min="1" max="1" width="14.625" style="21" customWidth="1"/>
    <col min="2" max="2" width="9" style="21"/>
    <col min="3" max="3" width="12.625" style="22"/>
    <col min="4" max="8" width="9" style="21"/>
    <col min="9" max="10" width="10.375" style="21"/>
    <col min="11" max="11" width="9.625" style="21"/>
    <col min="12" max="12" width="11.25" style="21"/>
    <col min="13" max="17" width="9" style="21"/>
    <col min="18" max="18" width="4.25" style="21" customWidth="1"/>
    <col min="19" max="19" width="15.5" style="23" customWidth="1"/>
    <col min="20" max="20" width="16" style="23"/>
    <col min="21" max="21" width="9" style="23"/>
    <col min="22" max="16384" width="9" style="21"/>
  </cols>
  <sheetData>
    <row r="1" customHeight="1" spans="1:20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53" t="s">
        <v>1638</v>
      </c>
      <c r="S1" s="23" t="s">
        <v>1639</v>
      </c>
      <c r="T1" s="23" t="s">
        <v>1640</v>
      </c>
    </row>
    <row r="2" spans="1:21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53"/>
      <c r="S2" s="23">
        <v>160929111075</v>
      </c>
      <c r="T2" s="68">
        <v>42773</v>
      </c>
      <c r="U2" s="23">
        <v>10000</v>
      </c>
    </row>
    <row r="3" spans="1:21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53"/>
      <c r="S3" s="23">
        <v>160930101618</v>
      </c>
      <c r="T3" s="68">
        <v>42773</v>
      </c>
      <c r="U3" s="23">
        <v>2000</v>
      </c>
    </row>
    <row r="4" spans="1:21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53"/>
      <c r="S4" s="23">
        <v>160929110017</v>
      </c>
      <c r="T4" s="68">
        <v>42773</v>
      </c>
      <c r="U4" s="23">
        <v>2300</v>
      </c>
    </row>
    <row r="5" ht="15.75" customHeight="1" spans="1:21">
      <c r="A5" s="27"/>
      <c r="B5" s="27"/>
      <c r="C5" s="28"/>
      <c r="D5" s="27"/>
      <c r="E5" s="29" t="s">
        <v>1641</v>
      </c>
      <c r="F5" s="29"/>
      <c r="G5" s="29"/>
      <c r="H5" s="29"/>
      <c r="I5" s="27"/>
      <c r="J5" s="54" t="s">
        <v>1642</v>
      </c>
      <c r="K5" s="54"/>
      <c r="L5" s="54"/>
      <c r="S5" s="23">
        <v>161003154075</v>
      </c>
      <c r="T5" s="68">
        <v>42773</v>
      </c>
      <c r="U5" s="23">
        <v>4000</v>
      </c>
    </row>
    <row r="6" customHeight="1" spans="1:21">
      <c r="A6" s="27"/>
      <c r="B6" s="27"/>
      <c r="C6" s="28"/>
      <c r="D6" s="27"/>
      <c r="E6" s="29" t="s">
        <v>4</v>
      </c>
      <c r="F6" s="29"/>
      <c r="G6" s="29" t="s">
        <v>5</v>
      </c>
      <c r="H6" s="29"/>
      <c r="I6" s="27"/>
      <c r="J6" s="54" t="s">
        <v>6</v>
      </c>
      <c r="K6" s="54"/>
      <c r="L6" s="54"/>
      <c r="S6" s="23">
        <v>160930144923</v>
      </c>
      <c r="T6" s="68">
        <v>42773</v>
      </c>
      <c r="U6" s="23">
        <v>4600</v>
      </c>
    </row>
    <row r="7" spans="1:21">
      <c r="A7" s="27"/>
      <c r="B7" s="27"/>
      <c r="C7" s="28"/>
      <c r="D7" s="27"/>
      <c r="E7" s="27"/>
      <c r="F7" s="27"/>
      <c r="G7" s="27"/>
      <c r="H7" s="27"/>
      <c r="I7" s="27"/>
      <c r="J7" s="54"/>
      <c r="K7" s="54"/>
      <c r="L7" s="54"/>
      <c r="S7" s="23">
        <v>161017150023</v>
      </c>
      <c r="T7" s="68">
        <v>42773</v>
      </c>
      <c r="U7" s="23">
        <v>6000</v>
      </c>
    </row>
    <row r="8" customHeight="1" spans="1:21">
      <c r="A8" s="27"/>
      <c r="B8" s="27"/>
      <c r="C8" s="28"/>
      <c r="D8" s="27"/>
      <c r="E8" s="30" t="s">
        <v>7</v>
      </c>
      <c r="F8" s="30"/>
      <c r="G8" s="30"/>
      <c r="H8" s="30"/>
      <c r="I8" s="27"/>
      <c r="J8" s="27"/>
      <c r="K8" s="27"/>
      <c r="L8" s="27"/>
      <c r="S8" s="23">
        <v>160930093618</v>
      </c>
      <c r="T8" s="68">
        <v>42773</v>
      </c>
      <c r="U8" s="23">
        <v>9200</v>
      </c>
    </row>
    <row r="9" ht="15.75" customHeight="1" spans="1:21">
      <c r="A9" s="31"/>
      <c r="B9" s="31"/>
      <c r="C9" s="32"/>
      <c r="D9" s="31"/>
      <c r="E9" s="31"/>
      <c r="F9" s="31"/>
      <c r="G9" s="31"/>
      <c r="H9" s="31"/>
      <c r="I9" s="31"/>
      <c r="J9" s="31"/>
      <c r="K9" s="31"/>
      <c r="L9" s="31"/>
      <c r="S9" s="23">
        <v>161010162423</v>
      </c>
      <c r="T9" s="68">
        <v>42773</v>
      </c>
      <c r="U9" s="23">
        <v>16000</v>
      </c>
    </row>
    <row r="10" ht="23.25" customHeight="1" spans="1:21">
      <c r="A10" s="33" t="s">
        <v>8</v>
      </c>
      <c r="B10" s="34" t="s">
        <v>9</v>
      </c>
      <c r="C10" s="35" t="s">
        <v>10</v>
      </c>
      <c r="D10" s="36" t="s">
        <v>11</v>
      </c>
      <c r="E10" s="37" t="s">
        <v>12</v>
      </c>
      <c r="F10" s="34" t="s">
        <v>13</v>
      </c>
      <c r="G10" s="31"/>
      <c r="H10" s="37" t="s">
        <v>14</v>
      </c>
      <c r="I10" s="37"/>
      <c r="J10" s="55" t="s">
        <v>15</v>
      </c>
      <c r="K10" s="56" t="s">
        <v>16</v>
      </c>
      <c r="L10" s="57" t="s">
        <v>17</v>
      </c>
      <c r="S10" s="23">
        <v>160929112119</v>
      </c>
      <c r="T10" s="68">
        <v>42773</v>
      </c>
      <c r="U10" s="23">
        <v>4600</v>
      </c>
    </row>
    <row r="11" ht="15" customHeight="1" spans="1:21">
      <c r="A11" s="38"/>
      <c r="B11" s="39"/>
      <c r="C11" s="40"/>
      <c r="D11" s="31"/>
      <c r="E11" s="39"/>
      <c r="F11" s="39"/>
      <c r="G11" s="31"/>
      <c r="H11" s="39"/>
      <c r="I11" s="39"/>
      <c r="J11" s="39"/>
      <c r="K11" s="39"/>
      <c r="L11" s="58">
        <v>0</v>
      </c>
      <c r="S11" s="23">
        <v>161006100623</v>
      </c>
      <c r="T11" s="68">
        <v>42773</v>
      </c>
      <c r="U11" s="23">
        <v>13600</v>
      </c>
    </row>
    <row r="12" ht="23.25" customHeight="1" spans="1:21">
      <c r="A12" s="41">
        <v>1</v>
      </c>
      <c r="B12" s="42">
        <v>248522</v>
      </c>
      <c r="C12" s="43">
        <v>160929111075</v>
      </c>
      <c r="D12" s="44" t="s">
        <v>98</v>
      </c>
      <c r="E12" s="45">
        <v>42645</v>
      </c>
      <c r="F12" s="45">
        <v>42650</v>
      </c>
      <c r="G12" s="46" t="s">
        <v>1643</v>
      </c>
      <c r="H12" s="46"/>
      <c r="I12" s="59">
        <v>10000</v>
      </c>
      <c r="J12" s="60">
        <v>200000</v>
      </c>
      <c r="K12" s="61">
        <v>42668</v>
      </c>
      <c r="L12" s="62">
        <v>-190000</v>
      </c>
      <c r="M12" s="21">
        <f>VLOOKUP(C12,S:U,3,0)</f>
        <v>10000</v>
      </c>
      <c r="S12" s="23">
        <v>161018155875</v>
      </c>
      <c r="T12" s="68">
        <v>42773</v>
      </c>
      <c r="U12" s="23">
        <v>5100</v>
      </c>
    </row>
    <row r="13" customHeight="1" spans="1:21">
      <c r="A13" s="47">
        <v>2</v>
      </c>
      <c r="B13" s="48">
        <v>248622</v>
      </c>
      <c r="C13" s="49">
        <v>160930101618</v>
      </c>
      <c r="D13" s="50" t="s">
        <v>1644</v>
      </c>
      <c r="E13" s="51">
        <v>42646</v>
      </c>
      <c r="F13" s="51">
        <v>42647</v>
      </c>
      <c r="G13" s="50">
        <v>1</v>
      </c>
      <c r="H13" s="52" t="s">
        <v>1645</v>
      </c>
      <c r="I13" s="63">
        <v>2000</v>
      </c>
      <c r="J13" s="64"/>
      <c r="K13" s="64"/>
      <c r="L13" s="62">
        <v>-188000</v>
      </c>
      <c r="M13" s="21">
        <f t="shared" ref="M13:M43" si="0">VLOOKUP(C13,S:U,3,0)</f>
        <v>2000</v>
      </c>
      <c r="S13" s="23">
        <v>160829085275</v>
      </c>
      <c r="T13" s="68">
        <v>42773</v>
      </c>
      <c r="U13" s="23">
        <v>5800</v>
      </c>
    </row>
    <row r="14" ht="15.75" customHeight="1" spans="1:21">
      <c r="A14" s="47"/>
      <c r="B14" s="48"/>
      <c r="C14" s="49"/>
      <c r="D14" s="50"/>
      <c r="E14" s="51"/>
      <c r="F14" s="51"/>
      <c r="G14" s="50"/>
      <c r="H14" s="52"/>
      <c r="I14" s="63"/>
      <c r="J14" s="64"/>
      <c r="K14" s="64"/>
      <c r="L14" s="62">
        <v>-185700</v>
      </c>
      <c r="S14" s="23">
        <v>161031151619</v>
      </c>
      <c r="T14" s="68">
        <v>42773</v>
      </c>
      <c r="U14" s="23">
        <v>6600</v>
      </c>
    </row>
    <row r="15" customHeight="1" spans="1:21">
      <c r="A15" s="47">
        <v>3</v>
      </c>
      <c r="B15" s="48">
        <v>248520</v>
      </c>
      <c r="C15" s="49">
        <v>160929110017</v>
      </c>
      <c r="D15" s="50" t="s">
        <v>1646</v>
      </c>
      <c r="E15" s="51">
        <v>42647</v>
      </c>
      <c r="F15" s="51">
        <v>42648</v>
      </c>
      <c r="G15" s="50">
        <v>1</v>
      </c>
      <c r="H15" s="52" t="s">
        <v>1647</v>
      </c>
      <c r="I15" s="63">
        <v>2300</v>
      </c>
      <c r="J15" s="64"/>
      <c r="K15" s="64"/>
      <c r="L15" s="62"/>
      <c r="M15" s="21">
        <f t="shared" si="0"/>
        <v>2300</v>
      </c>
      <c r="S15" s="23">
        <v>161012151289</v>
      </c>
      <c r="T15" s="68">
        <v>42773</v>
      </c>
      <c r="U15" s="23">
        <v>11600</v>
      </c>
    </row>
    <row r="16" ht="15.75" customHeight="1" spans="1:21">
      <c r="A16" s="47"/>
      <c r="B16" s="48"/>
      <c r="C16" s="49"/>
      <c r="D16" s="50"/>
      <c r="E16" s="51"/>
      <c r="F16" s="51"/>
      <c r="G16" s="50"/>
      <c r="H16" s="52"/>
      <c r="I16" s="63"/>
      <c r="J16" s="64"/>
      <c r="K16" s="64"/>
      <c r="L16" s="62">
        <v>-181100</v>
      </c>
      <c r="S16" s="23">
        <v>161118164023</v>
      </c>
      <c r="T16" s="68">
        <v>42773</v>
      </c>
      <c r="U16" s="23">
        <v>28800</v>
      </c>
    </row>
    <row r="17" customHeight="1" spans="1:21">
      <c r="A17" s="47">
        <v>4</v>
      </c>
      <c r="B17" s="48">
        <v>248635</v>
      </c>
      <c r="C17" s="49">
        <v>160930144923</v>
      </c>
      <c r="D17" s="50" t="s">
        <v>1648</v>
      </c>
      <c r="E17" s="51">
        <v>42648</v>
      </c>
      <c r="F17" s="51">
        <v>42650</v>
      </c>
      <c r="G17" s="52" t="s">
        <v>1649</v>
      </c>
      <c r="H17" s="52"/>
      <c r="I17" s="63">
        <v>4600</v>
      </c>
      <c r="J17" s="64"/>
      <c r="K17" s="64"/>
      <c r="L17" s="62"/>
      <c r="M17" s="21">
        <f t="shared" si="0"/>
        <v>4600</v>
      </c>
      <c r="S17" s="23">
        <v>161018201123</v>
      </c>
      <c r="T17" s="68">
        <v>42773</v>
      </c>
      <c r="U17" s="23">
        <v>8700</v>
      </c>
    </row>
    <row r="18" ht="15.75" customHeight="1" spans="1:21">
      <c r="A18" s="47"/>
      <c r="B18" s="48"/>
      <c r="C18" s="49"/>
      <c r="D18" s="50"/>
      <c r="E18" s="51"/>
      <c r="F18" s="51"/>
      <c r="G18" s="52"/>
      <c r="H18" s="52"/>
      <c r="I18" s="63"/>
      <c r="J18" s="64"/>
      <c r="K18" s="64"/>
      <c r="L18" s="62">
        <v>-177100</v>
      </c>
      <c r="S18" s="23">
        <v>161007093423</v>
      </c>
      <c r="T18" s="68">
        <v>42773</v>
      </c>
      <c r="U18" s="23">
        <v>8700</v>
      </c>
    </row>
    <row r="19" ht="17.25" customHeight="1" spans="1:21">
      <c r="A19" s="47">
        <v>5</v>
      </c>
      <c r="B19" s="48">
        <v>248848</v>
      </c>
      <c r="C19" s="49">
        <v>161003154075</v>
      </c>
      <c r="D19" s="50" t="s">
        <v>1650</v>
      </c>
      <c r="E19" s="51">
        <v>42648</v>
      </c>
      <c r="F19" s="51">
        <v>42650</v>
      </c>
      <c r="G19" s="52" t="s">
        <v>1643</v>
      </c>
      <c r="H19" s="52"/>
      <c r="I19" s="63">
        <v>4000</v>
      </c>
      <c r="J19" s="64"/>
      <c r="K19" s="64"/>
      <c r="L19" s="62"/>
      <c r="M19" s="21">
        <f t="shared" si="0"/>
        <v>4000</v>
      </c>
      <c r="S19" s="23">
        <v>161117171336</v>
      </c>
      <c r="T19" s="68">
        <v>42773</v>
      </c>
      <c r="U19" s="23">
        <v>29000</v>
      </c>
    </row>
    <row r="20" ht="15.75" customHeight="1" spans="1:21">
      <c r="A20" s="47"/>
      <c r="B20" s="48"/>
      <c r="C20" s="49"/>
      <c r="D20" s="50"/>
      <c r="E20" s="51"/>
      <c r="F20" s="51"/>
      <c r="G20" s="52"/>
      <c r="H20" s="52"/>
      <c r="I20" s="63"/>
      <c r="J20" s="64"/>
      <c r="K20" s="64"/>
      <c r="L20" s="62">
        <v>-171100</v>
      </c>
      <c r="S20" s="23">
        <v>161123101618</v>
      </c>
      <c r="T20" s="68">
        <v>42773</v>
      </c>
      <c r="U20" s="23">
        <v>9600</v>
      </c>
    </row>
    <row r="21" customHeight="1" spans="1:21">
      <c r="A21" s="47">
        <v>6</v>
      </c>
      <c r="B21" s="48">
        <v>250241</v>
      </c>
      <c r="C21" s="49">
        <v>161017150023</v>
      </c>
      <c r="D21" s="50" t="s">
        <v>1651</v>
      </c>
      <c r="E21" s="51">
        <v>42667</v>
      </c>
      <c r="F21" s="51">
        <v>42670</v>
      </c>
      <c r="G21" s="50">
        <v>1</v>
      </c>
      <c r="H21" s="52" t="s">
        <v>1645</v>
      </c>
      <c r="I21" s="63">
        <v>6000</v>
      </c>
      <c r="J21" s="64"/>
      <c r="K21" s="64"/>
      <c r="L21" s="62"/>
      <c r="M21" s="21">
        <f t="shared" si="0"/>
        <v>6000</v>
      </c>
      <c r="S21" s="23">
        <v>161205125589</v>
      </c>
      <c r="T21" s="68">
        <v>42773</v>
      </c>
      <c r="U21" s="23">
        <v>2900</v>
      </c>
    </row>
    <row r="22" ht="15" customHeight="1" spans="1:21">
      <c r="A22" s="47"/>
      <c r="B22" s="48"/>
      <c r="C22" s="49"/>
      <c r="D22" s="50"/>
      <c r="E22" s="51"/>
      <c r="F22" s="51"/>
      <c r="G22" s="50"/>
      <c r="H22" s="52"/>
      <c r="I22" s="63"/>
      <c r="J22" s="64"/>
      <c r="K22" s="64"/>
      <c r="L22" s="62">
        <v>-161900</v>
      </c>
      <c r="S22" s="23">
        <v>170104103918</v>
      </c>
      <c r="T22" s="68">
        <v>42794</v>
      </c>
      <c r="U22" s="23">
        <v>7200</v>
      </c>
    </row>
    <row r="23" customHeight="1" spans="1:21">
      <c r="A23" s="47">
        <v>7</v>
      </c>
      <c r="B23" s="48">
        <v>248619</v>
      </c>
      <c r="C23" s="49">
        <v>160930093618</v>
      </c>
      <c r="D23" s="50" t="s">
        <v>1652</v>
      </c>
      <c r="E23" s="51">
        <v>42668</v>
      </c>
      <c r="F23" s="51">
        <v>42672</v>
      </c>
      <c r="G23" s="50">
        <v>1</v>
      </c>
      <c r="H23" s="52" t="s">
        <v>1647</v>
      </c>
      <c r="I23" s="63">
        <v>9200</v>
      </c>
      <c r="J23" s="64"/>
      <c r="K23" s="64"/>
      <c r="L23" s="62"/>
      <c r="M23" s="21">
        <f t="shared" si="0"/>
        <v>9200</v>
      </c>
      <c r="S23" s="23">
        <v>161210153175</v>
      </c>
      <c r="T23" s="68">
        <v>42773</v>
      </c>
      <c r="U23" s="23">
        <v>7200</v>
      </c>
    </row>
    <row r="24" ht="15" customHeight="1" spans="1:21">
      <c r="A24" s="47"/>
      <c r="B24" s="48"/>
      <c r="C24" s="49"/>
      <c r="D24" s="50"/>
      <c r="E24" s="51"/>
      <c r="F24" s="51"/>
      <c r="G24" s="50"/>
      <c r="H24" s="52"/>
      <c r="I24" s="63"/>
      <c r="J24" s="64"/>
      <c r="K24" s="64"/>
      <c r="L24" s="62">
        <v>-145900</v>
      </c>
      <c r="S24" s="23">
        <v>161207102118</v>
      </c>
      <c r="T24" s="68">
        <v>42773</v>
      </c>
      <c r="U24" s="23">
        <v>21600</v>
      </c>
    </row>
    <row r="25" ht="17.25" customHeight="1" spans="1:21">
      <c r="A25" s="47">
        <v>8</v>
      </c>
      <c r="B25" s="48">
        <v>249579</v>
      </c>
      <c r="C25" s="49">
        <v>161010162423</v>
      </c>
      <c r="D25" s="50" t="s">
        <v>1653</v>
      </c>
      <c r="E25" s="51">
        <v>42669</v>
      </c>
      <c r="F25" s="51">
        <v>42673</v>
      </c>
      <c r="G25" s="50">
        <v>1</v>
      </c>
      <c r="H25" s="52" t="s">
        <v>1645</v>
      </c>
      <c r="I25" s="63">
        <v>16000</v>
      </c>
      <c r="J25" s="64"/>
      <c r="K25" s="64"/>
      <c r="L25" s="62"/>
      <c r="M25" s="21">
        <f t="shared" si="0"/>
        <v>16000</v>
      </c>
      <c r="S25" s="23">
        <v>161207102218</v>
      </c>
      <c r="T25" s="68">
        <v>42773</v>
      </c>
      <c r="U25" s="23">
        <v>3600</v>
      </c>
    </row>
    <row r="26" ht="15" customHeight="1" spans="1:21">
      <c r="A26" s="47"/>
      <c r="B26" s="48"/>
      <c r="C26" s="49"/>
      <c r="D26" s="50"/>
      <c r="E26" s="51"/>
      <c r="F26" s="51"/>
      <c r="G26" s="50"/>
      <c r="H26" s="52"/>
      <c r="I26" s="63"/>
      <c r="J26" s="64"/>
      <c r="K26" s="64"/>
      <c r="L26" s="62">
        <v>-141300</v>
      </c>
      <c r="S26" s="23">
        <v>161204100018</v>
      </c>
      <c r="T26" s="68">
        <v>42773</v>
      </c>
      <c r="U26" s="23">
        <v>11550</v>
      </c>
    </row>
    <row r="27" ht="17.25" customHeight="1" spans="1:21">
      <c r="A27" s="47">
        <v>9</v>
      </c>
      <c r="B27" s="48">
        <v>248521</v>
      </c>
      <c r="C27" s="49">
        <v>160929112119</v>
      </c>
      <c r="D27" s="50" t="s">
        <v>1654</v>
      </c>
      <c r="E27" s="51">
        <v>42674</v>
      </c>
      <c r="F27" s="51">
        <v>42675</v>
      </c>
      <c r="G27" s="52" t="s">
        <v>1655</v>
      </c>
      <c r="H27" s="52"/>
      <c r="I27" s="63">
        <v>4600</v>
      </c>
      <c r="J27" s="64"/>
      <c r="K27" s="64"/>
      <c r="L27" s="62"/>
      <c r="M27" s="21">
        <f t="shared" si="0"/>
        <v>4600</v>
      </c>
      <c r="S27" s="23">
        <v>161209094275</v>
      </c>
      <c r="T27" s="68">
        <v>42773</v>
      </c>
      <c r="U27" s="23">
        <v>20250</v>
      </c>
    </row>
    <row r="28" ht="15" customHeight="1" spans="1:21">
      <c r="A28" s="47"/>
      <c r="B28" s="48"/>
      <c r="C28" s="49"/>
      <c r="D28" s="50"/>
      <c r="E28" s="51"/>
      <c r="F28" s="51"/>
      <c r="G28" s="52"/>
      <c r="H28" s="52"/>
      <c r="I28" s="63"/>
      <c r="J28" s="64"/>
      <c r="K28" s="64"/>
      <c r="L28" s="62">
        <v>-127700</v>
      </c>
      <c r="S28" s="23">
        <v>161210203519</v>
      </c>
      <c r="T28" s="68">
        <v>42773</v>
      </c>
      <c r="U28" s="23">
        <v>7200</v>
      </c>
    </row>
    <row r="29" customHeight="1" spans="1:21">
      <c r="A29" s="47">
        <v>10</v>
      </c>
      <c r="B29" s="48">
        <v>249247</v>
      </c>
      <c r="C29" s="49">
        <v>161006100623</v>
      </c>
      <c r="D29" s="50" t="s">
        <v>1656</v>
      </c>
      <c r="E29" s="51">
        <v>42674</v>
      </c>
      <c r="F29" s="51">
        <v>42679</v>
      </c>
      <c r="G29" s="52" t="s">
        <v>1657</v>
      </c>
      <c r="H29" s="52"/>
      <c r="I29" s="63">
        <v>13600</v>
      </c>
      <c r="J29" s="64"/>
      <c r="K29" s="64"/>
      <c r="L29" s="62"/>
      <c r="M29" s="21">
        <f t="shared" si="0"/>
        <v>13600</v>
      </c>
      <c r="S29" s="23">
        <v>161223152675</v>
      </c>
      <c r="T29" s="68">
        <v>42773</v>
      </c>
      <c r="U29" s="23">
        <v>4100</v>
      </c>
    </row>
    <row r="30" ht="15" customHeight="1" spans="1:21">
      <c r="A30" s="47"/>
      <c r="B30" s="48"/>
      <c r="C30" s="49"/>
      <c r="D30" s="50"/>
      <c r="E30" s="51"/>
      <c r="F30" s="51"/>
      <c r="G30" s="52"/>
      <c r="H30" s="52"/>
      <c r="I30" s="63"/>
      <c r="J30" s="64"/>
      <c r="K30" s="64"/>
      <c r="L30" s="62">
        <v>-122600</v>
      </c>
      <c r="S30" s="23">
        <v>161210142617</v>
      </c>
      <c r="T30" s="68">
        <v>42773</v>
      </c>
      <c r="U30" s="23">
        <v>23000</v>
      </c>
    </row>
    <row r="31" ht="27.75" customHeight="1" spans="1:21">
      <c r="A31" s="47">
        <v>11</v>
      </c>
      <c r="B31" s="48">
        <v>250308</v>
      </c>
      <c r="C31" s="49">
        <v>161018155875</v>
      </c>
      <c r="D31" s="50" t="s">
        <v>1658</v>
      </c>
      <c r="E31" s="51">
        <v>42674</v>
      </c>
      <c r="F31" s="51">
        <v>42676</v>
      </c>
      <c r="G31" s="50">
        <v>1</v>
      </c>
      <c r="H31" s="52" t="s">
        <v>1659</v>
      </c>
      <c r="I31" s="63">
        <v>5100</v>
      </c>
      <c r="J31" s="64"/>
      <c r="K31" s="64"/>
      <c r="L31" s="62"/>
      <c r="M31" s="21">
        <f t="shared" si="0"/>
        <v>5100</v>
      </c>
      <c r="S31" s="23">
        <v>161222150723</v>
      </c>
      <c r="T31" s="68">
        <v>42773</v>
      </c>
      <c r="U31" s="23">
        <v>32800</v>
      </c>
    </row>
    <row r="32" ht="15" customHeight="1" spans="1:21">
      <c r="A32" s="47"/>
      <c r="B32" s="48"/>
      <c r="C32" s="49"/>
      <c r="D32" s="50"/>
      <c r="E32" s="51"/>
      <c r="F32" s="51"/>
      <c r="G32" s="50"/>
      <c r="H32" s="52"/>
      <c r="I32" s="63"/>
      <c r="J32" s="64"/>
      <c r="K32" s="64"/>
      <c r="L32" s="62">
        <v>-116000</v>
      </c>
      <c r="S32" s="23">
        <v>17010513330089</v>
      </c>
      <c r="T32" s="68">
        <v>42794</v>
      </c>
      <c r="U32" s="23">
        <v>21600</v>
      </c>
    </row>
    <row r="33" customHeight="1" spans="1:21">
      <c r="A33" s="47">
        <v>12</v>
      </c>
      <c r="B33" s="48">
        <v>251154</v>
      </c>
      <c r="C33" s="49">
        <v>161031151619</v>
      </c>
      <c r="D33" s="50" t="s">
        <v>1660</v>
      </c>
      <c r="E33" s="51">
        <v>42675</v>
      </c>
      <c r="F33" s="51">
        <v>42678</v>
      </c>
      <c r="G33" s="52" t="s">
        <v>68</v>
      </c>
      <c r="H33" s="52"/>
      <c r="I33" s="63">
        <v>6600</v>
      </c>
      <c r="J33" s="64"/>
      <c r="K33" s="64"/>
      <c r="L33" s="62"/>
      <c r="M33" s="21">
        <f t="shared" si="0"/>
        <v>6600</v>
      </c>
      <c r="S33" s="23">
        <v>17010620154889</v>
      </c>
      <c r="T33" s="68">
        <v>42794</v>
      </c>
      <c r="U33" s="23">
        <v>7200</v>
      </c>
    </row>
    <row r="34" ht="15" customHeight="1" spans="1:21">
      <c r="A34" s="47"/>
      <c r="B34" s="48"/>
      <c r="C34" s="49"/>
      <c r="D34" s="50"/>
      <c r="E34" s="51"/>
      <c r="F34" s="51"/>
      <c r="G34" s="52"/>
      <c r="H34" s="52"/>
      <c r="I34" s="63"/>
      <c r="J34" s="64"/>
      <c r="K34" s="64"/>
      <c r="L34" s="62">
        <v>-110200</v>
      </c>
      <c r="S34" s="23">
        <v>17010616374517</v>
      </c>
      <c r="T34" s="68">
        <v>42794</v>
      </c>
      <c r="U34" s="23">
        <v>7800</v>
      </c>
    </row>
    <row r="35" customHeight="1" spans="1:21">
      <c r="A35" s="47">
        <v>13</v>
      </c>
      <c r="B35" s="48">
        <v>245734</v>
      </c>
      <c r="C35" s="49">
        <v>160829085275</v>
      </c>
      <c r="D35" s="50" t="s">
        <v>1661</v>
      </c>
      <c r="E35" s="51">
        <v>42675</v>
      </c>
      <c r="F35" s="51">
        <v>42677</v>
      </c>
      <c r="G35" s="52" t="s">
        <v>28</v>
      </c>
      <c r="H35" s="52"/>
      <c r="I35" s="63">
        <v>5800</v>
      </c>
      <c r="J35" s="64"/>
      <c r="K35" s="64"/>
      <c r="L35" s="62"/>
      <c r="M35" s="21">
        <f t="shared" si="0"/>
        <v>5800</v>
      </c>
      <c r="S35" s="23">
        <v>17010616490018</v>
      </c>
      <c r="T35" s="68">
        <v>42794</v>
      </c>
      <c r="U35" s="23">
        <v>3900</v>
      </c>
    </row>
    <row r="36" ht="15" customHeight="1" spans="1:21">
      <c r="A36" s="47"/>
      <c r="B36" s="48"/>
      <c r="C36" s="49"/>
      <c r="D36" s="50"/>
      <c r="E36" s="51"/>
      <c r="F36" s="51"/>
      <c r="G36" s="52"/>
      <c r="H36" s="52"/>
      <c r="I36" s="63"/>
      <c r="J36" s="64"/>
      <c r="K36" s="64"/>
      <c r="L36" s="62">
        <v>-98600</v>
      </c>
      <c r="S36" s="23">
        <v>17012509205215</v>
      </c>
      <c r="T36" s="68">
        <v>42794</v>
      </c>
      <c r="U36" s="23">
        <v>7200</v>
      </c>
    </row>
    <row r="37" customHeight="1" spans="1:21">
      <c r="A37" s="47">
        <v>14</v>
      </c>
      <c r="B37" s="48">
        <v>249837</v>
      </c>
      <c r="C37" s="49">
        <v>161012151289</v>
      </c>
      <c r="D37" s="50" t="s">
        <v>1662</v>
      </c>
      <c r="E37" s="51">
        <v>42691</v>
      </c>
      <c r="F37" s="51">
        <v>42695</v>
      </c>
      <c r="G37" s="50">
        <v>1</v>
      </c>
      <c r="H37" s="52" t="s">
        <v>1663</v>
      </c>
      <c r="I37" s="63">
        <v>11600</v>
      </c>
      <c r="J37" s="64"/>
      <c r="K37" s="64"/>
      <c r="L37" s="62"/>
      <c r="M37" s="21">
        <f t="shared" si="0"/>
        <v>11600</v>
      </c>
      <c r="S37" s="23">
        <v>17012407353118</v>
      </c>
      <c r="T37" s="68">
        <v>42794</v>
      </c>
      <c r="U37" s="23">
        <v>21600</v>
      </c>
    </row>
    <row r="38" ht="15" customHeight="1" spans="1:21">
      <c r="A38" s="47"/>
      <c r="B38" s="48"/>
      <c r="C38" s="49"/>
      <c r="D38" s="50"/>
      <c r="E38" s="51"/>
      <c r="F38" s="51"/>
      <c r="G38" s="50"/>
      <c r="H38" s="52"/>
      <c r="I38" s="63"/>
      <c r="J38" s="64"/>
      <c r="K38" s="64"/>
      <c r="L38" s="62">
        <v>-89900</v>
      </c>
      <c r="S38" s="23">
        <v>17011408525718</v>
      </c>
      <c r="T38" s="68">
        <v>42794</v>
      </c>
      <c r="U38" s="23">
        <v>7200</v>
      </c>
    </row>
    <row r="39" customHeight="1" spans="1:21">
      <c r="A39" s="47">
        <v>15</v>
      </c>
      <c r="B39" s="48">
        <v>250336</v>
      </c>
      <c r="C39" s="49">
        <v>161018201123</v>
      </c>
      <c r="D39" s="50" t="s">
        <v>1664</v>
      </c>
      <c r="E39" s="51">
        <v>42694</v>
      </c>
      <c r="F39" s="51">
        <v>42697</v>
      </c>
      <c r="G39" s="50">
        <v>1</v>
      </c>
      <c r="H39" s="52" t="s">
        <v>1665</v>
      </c>
      <c r="I39" s="63">
        <v>8700</v>
      </c>
      <c r="J39" s="64"/>
      <c r="K39" s="64"/>
      <c r="L39" s="62"/>
      <c r="M39" s="21">
        <f t="shared" si="0"/>
        <v>8700</v>
      </c>
      <c r="S39" s="23">
        <v>17010710303975</v>
      </c>
      <c r="T39" s="68">
        <v>42794</v>
      </c>
      <c r="U39" s="23">
        <v>4100</v>
      </c>
    </row>
    <row r="40" ht="15" customHeight="1" spans="1:21">
      <c r="A40" s="47"/>
      <c r="B40" s="48"/>
      <c r="C40" s="49"/>
      <c r="D40" s="50"/>
      <c r="E40" s="51"/>
      <c r="F40" s="51"/>
      <c r="G40" s="50"/>
      <c r="H40" s="52"/>
      <c r="I40" s="63"/>
      <c r="J40" s="64"/>
      <c r="K40" s="64"/>
      <c r="L40" s="62">
        <v>-81200</v>
      </c>
      <c r="S40" s="23">
        <v>17011915081615</v>
      </c>
      <c r="T40" s="68">
        <v>42794</v>
      </c>
      <c r="U40" s="23">
        <v>36000</v>
      </c>
    </row>
    <row r="41" customHeight="1" spans="1:21">
      <c r="A41" s="47">
        <v>16</v>
      </c>
      <c r="B41" s="48">
        <v>249315</v>
      </c>
      <c r="C41" s="49">
        <v>161007093423</v>
      </c>
      <c r="D41" s="50" t="s">
        <v>1666</v>
      </c>
      <c r="E41" s="51">
        <v>42702</v>
      </c>
      <c r="F41" s="51">
        <v>42705</v>
      </c>
      <c r="G41" s="50">
        <v>1</v>
      </c>
      <c r="H41" s="52" t="s">
        <v>1663</v>
      </c>
      <c r="I41" s="63">
        <v>8700</v>
      </c>
      <c r="J41" s="64"/>
      <c r="K41" s="64"/>
      <c r="L41" s="62"/>
      <c r="M41" s="21">
        <f t="shared" si="0"/>
        <v>8700</v>
      </c>
      <c r="S41" s="23">
        <v>17021120474575</v>
      </c>
      <c r="T41" s="68">
        <v>42794</v>
      </c>
      <c r="U41" s="23">
        <v>14400</v>
      </c>
    </row>
    <row r="42" ht="15" customHeight="1" spans="1:21">
      <c r="A42" s="47"/>
      <c r="B42" s="48"/>
      <c r="C42" s="49"/>
      <c r="D42" s="50"/>
      <c r="E42" s="51"/>
      <c r="F42" s="51"/>
      <c r="G42" s="50"/>
      <c r="H42" s="52"/>
      <c r="I42" s="63"/>
      <c r="J42" s="64"/>
      <c r="K42" s="64"/>
      <c r="L42" s="62">
        <v>-52200</v>
      </c>
      <c r="S42" s="23">
        <v>17021815055818</v>
      </c>
      <c r="T42" s="68">
        <v>42794</v>
      </c>
      <c r="U42" s="23">
        <v>7200</v>
      </c>
    </row>
    <row r="43" customHeight="1" spans="1:21">
      <c r="A43" s="47">
        <v>17</v>
      </c>
      <c r="B43" s="48">
        <v>252606</v>
      </c>
      <c r="C43" s="49">
        <v>161117171336</v>
      </c>
      <c r="D43" s="50" t="s">
        <v>1667</v>
      </c>
      <c r="E43" s="51">
        <v>42707</v>
      </c>
      <c r="F43" s="51">
        <v>42712</v>
      </c>
      <c r="G43" s="50">
        <v>2</v>
      </c>
      <c r="H43" s="52" t="s">
        <v>1663</v>
      </c>
      <c r="I43" s="63">
        <v>29000</v>
      </c>
      <c r="J43" s="64"/>
      <c r="K43" s="64"/>
      <c r="L43" s="62"/>
      <c r="M43" s="21">
        <f t="shared" si="0"/>
        <v>29000</v>
      </c>
      <c r="S43" s="23">
        <v>17021705392989</v>
      </c>
      <c r="T43" s="68">
        <v>42794</v>
      </c>
      <c r="U43" s="23">
        <v>7200</v>
      </c>
    </row>
    <row r="44" ht="15" customHeight="1" spans="1:21">
      <c r="A44" s="47"/>
      <c r="B44" s="48"/>
      <c r="C44" s="49"/>
      <c r="D44" s="50"/>
      <c r="E44" s="51"/>
      <c r="F44" s="51"/>
      <c r="G44" s="50"/>
      <c r="H44" s="52"/>
      <c r="I44" s="63"/>
      <c r="J44" s="64"/>
      <c r="K44" s="64"/>
      <c r="L44" s="62">
        <v>-49300</v>
      </c>
      <c r="S44" s="23">
        <v>17021822525416</v>
      </c>
      <c r="T44" s="68">
        <v>42794</v>
      </c>
      <c r="U44" s="23">
        <v>43200</v>
      </c>
    </row>
    <row r="45" customHeight="1" spans="1:21">
      <c r="A45" s="47">
        <v>18</v>
      </c>
      <c r="B45" s="48">
        <v>254323</v>
      </c>
      <c r="C45" s="49">
        <v>161205125589</v>
      </c>
      <c r="D45" s="50" t="s">
        <v>1668</v>
      </c>
      <c r="E45" s="51">
        <v>42729</v>
      </c>
      <c r="F45" s="51">
        <v>42730</v>
      </c>
      <c r="G45" s="52" t="s">
        <v>28</v>
      </c>
      <c r="H45" s="52"/>
      <c r="I45" s="63">
        <v>2900</v>
      </c>
      <c r="J45" s="64"/>
      <c r="K45" s="64"/>
      <c r="L45" s="62"/>
      <c r="M45" s="21">
        <f>VLOOKUP(C45,S:U,3,0)</f>
        <v>2900</v>
      </c>
      <c r="S45" s="23">
        <v>17021216211823</v>
      </c>
      <c r="T45" s="68">
        <v>42794</v>
      </c>
      <c r="U45" s="23">
        <v>21600</v>
      </c>
    </row>
    <row r="46" ht="15" customHeight="1" spans="1:21">
      <c r="A46" s="47"/>
      <c r="B46" s="48"/>
      <c r="C46" s="49"/>
      <c r="D46" s="50"/>
      <c r="E46" s="51"/>
      <c r="F46" s="51"/>
      <c r="G46" s="52"/>
      <c r="H46" s="52"/>
      <c r="I46" s="63"/>
      <c r="J46" s="64"/>
      <c r="K46" s="64"/>
      <c r="L46" s="62">
        <v>-39700</v>
      </c>
      <c r="S46" s="23">
        <v>17021319493418</v>
      </c>
      <c r="T46" s="68">
        <v>42794</v>
      </c>
      <c r="U46" s="23">
        <v>18000</v>
      </c>
    </row>
    <row r="47" ht="27.75" customHeight="1" spans="1:21">
      <c r="A47" s="47">
        <v>19</v>
      </c>
      <c r="B47" s="48">
        <v>252983</v>
      </c>
      <c r="C47" s="49">
        <v>161123101618</v>
      </c>
      <c r="D47" s="50" t="s">
        <v>1669</v>
      </c>
      <c r="E47" s="51">
        <v>42729</v>
      </c>
      <c r="F47" s="51">
        <v>42731</v>
      </c>
      <c r="G47" s="50">
        <v>1</v>
      </c>
      <c r="H47" s="52" t="s">
        <v>1670</v>
      </c>
      <c r="I47" s="63">
        <v>9600</v>
      </c>
      <c r="J47" s="64"/>
      <c r="K47" s="64"/>
      <c r="L47" s="62"/>
      <c r="M47" s="21">
        <f>VLOOKUP(C47,S:U,3,0)</f>
        <v>9600</v>
      </c>
      <c r="S47" s="23">
        <v>17021410501419</v>
      </c>
      <c r="T47" s="68">
        <v>42794</v>
      </c>
      <c r="U47" s="23">
        <v>21600</v>
      </c>
    </row>
    <row r="48" ht="15" customHeight="1" spans="1:21">
      <c r="A48" s="47"/>
      <c r="B48" s="48"/>
      <c r="C48" s="49"/>
      <c r="D48" s="50"/>
      <c r="E48" s="51"/>
      <c r="F48" s="51"/>
      <c r="G48" s="50"/>
      <c r="H48" s="52"/>
      <c r="I48" s="63"/>
      <c r="J48" s="64"/>
      <c r="K48" s="64"/>
      <c r="L48" s="62">
        <v>-32500</v>
      </c>
      <c r="S48" s="23">
        <v>17020721025089</v>
      </c>
      <c r="T48" s="68">
        <v>42794</v>
      </c>
      <c r="U48" s="23">
        <v>7200</v>
      </c>
    </row>
    <row r="49" customHeight="1" spans="1:21">
      <c r="A49" s="47">
        <v>20</v>
      </c>
      <c r="B49" s="48">
        <v>254885</v>
      </c>
      <c r="C49" s="49">
        <v>161210153175</v>
      </c>
      <c r="D49" s="50" t="s">
        <v>1671</v>
      </c>
      <c r="E49" s="51">
        <v>42752</v>
      </c>
      <c r="F49" s="51">
        <v>42754</v>
      </c>
      <c r="G49" s="50">
        <v>1</v>
      </c>
      <c r="H49" s="52" t="s">
        <v>1672</v>
      </c>
      <c r="I49" s="63">
        <v>7200</v>
      </c>
      <c r="J49" s="64"/>
      <c r="K49" s="64"/>
      <c r="L49" s="62"/>
      <c r="M49" s="21">
        <f>VLOOKUP(C49,S:U,3,0)</f>
        <v>7200</v>
      </c>
      <c r="S49" s="23">
        <v>17020912104275</v>
      </c>
      <c r="T49" s="68">
        <v>42794</v>
      </c>
      <c r="U49" s="23">
        <v>14400</v>
      </c>
    </row>
    <row r="50" ht="15" customHeight="1" spans="1:21">
      <c r="A50" s="47"/>
      <c r="B50" s="48"/>
      <c r="C50" s="49"/>
      <c r="D50" s="50"/>
      <c r="E50" s="51"/>
      <c r="F50" s="51"/>
      <c r="G50" s="50"/>
      <c r="H50" s="52"/>
      <c r="I50" s="63"/>
      <c r="J50" s="64"/>
      <c r="K50" s="64"/>
      <c r="L50" s="62">
        <v>-21700</v>
      </c>
      <c r="S50" s="23">
        <v>17020912414175</v>
      </c>
      <c r="T50" s="68">
        <v>42794</v>
      </c>
      <c r="U50" s="23">
        <v>14400</v>
      </c>
    </row>
    <row r="51" customHeight="1" spans="1:21">
      <c r="A51" s="47">
        <v>21</v>
      </c>
      <c r="B51" s="48">
        <v>254523</v>
      </c>
      <c r="C51" s="49">
        <v>161207102218</v>
      </c>
      <c r="D51" s="50" t="s">
        <v>1673</v>
      </c>
      <c r="E51" s="51">
        <v>42756</v>
      </c>
      <c r="F51" s="51">
        <v>42759</v>
      </c>
      <c r="G51" s="52" t="s">
        <v>19</v>
      </c>
      <c r="H51" s="52"/>
      <c r="I51" s="65">
        <v>10800</v>
      </c>
      <c r="J51" s="64"/>
      <c r="K51" s="64"/>
      <c r="L51" s="62"/>
      <c r="M51" s="21">
        <f>VLOOKUP(C51,S:U,3,0)</f>
        <v>3600</v>
      </c>
      <c r="S51" s="23">
        <v>17020721024489</v>
      </c>
      <c r="T51" s="68">
        <v>42794</v>
      </c>
      <c r="U51" s="23">
        <v>7200</v>
      </c>
    </row>
    <row r="52" ht="15" customHeight="1" spans="1:21">
      <c r="A52" s="47"/>
      <c r="B52" s="48"/>
      <c r="C52" s="49"/>
      <c r="D52" s="50"/>
      <c r="E52" s="51"/>
      <c r="F52" s="51"/>
      <c r="G52" s="52"/>
      <c r="H52" s="52"/>
      <c r="I52" s="65"/>
      <c r="J52" s="64"/>
      <c r="K52" s="64"/>
      <c r="L52" s="66">
        <v>-100</v>
      </c>
      <c r="S52" s="23">
        <v>17021411085119</v>
      </c>
      <c r="T52" s="68">
        <v>42794</v>
      </c>
      <c r="U52" s="23">
        <v>19500</v>
      </c>
    </row>
    <row r="53" customHeight="1" spans="1:21">
      <c r="A53" s="47">
        <v>22</v>
      </c>
      <c r="B53" s="48">
        <v>254524</v>
      </c>
      <c r="C53" s="49">
        <v>161207102118</v>
      </c>
      <c r="D53" s="50" t="s">
        <v>1674</v>
      </c>
      <c r="E53" s="51">
        <v>42756</v>
      </c>
      <c r="F53" s="51">
        <v>42759</v>
      </c>
      <c r="G53" s="50">
        <v>2</v>
      </c>
      <c r="H53" s="52" t="s">
        <v>1672</v>
      </c>
      <c r="I53" s="63">
        <v>21600</v>
      </c>
      <c r="J53" s="64"/>
      <c r="K53" s="64"/>
      <c r="L53" s="66"/>
      <c r="M53" s="21">
        <f>VLOOKUP(C53,S:U,3,0)</f>
        <v>21600</v>
      </c>
      <c r="S53" s="23">
        <v>17021918394519</v>
      </c>
      <c r="T53" s="68">
        <v>42794</v>
      </c>
      <c r="U53" s="23">
        <v>10800</v>
      </c>
    </row>
    <row r="54" ht="15" customHeight="1" spans="1:21">
      <c r="A54" s="47"/>
      <c r="B54" s="48"/>
      <c r="C54" s="49"/>
      <c r="D54" s="50"/>
      <c r="E54" s="51"/>
      <c r="F54" s="51"/>
      <c r="G54" s="50"/>
      <c r="H54" s="52"/>
      <c r="I54" s="63"/>
      <c r="J54" s="64"/>
      <c r="K54" s="64"/>
      <c r="L54" s="62">
        <v>11450</v>
      </c>
      <c r="S54" s="23">
        <v>17021716333517</v>
      </c>
      <c r="T54" s="68">
        <v>42794</v>
      </c>
      <c r="U54" s="23">
        <v>6500</v>
      </c>
    </row>
    <row r="55" customHeight="1" spans="1:21">
      <c r="A55" s="47">
        <v>23</v>
      </c>
      <c r="B55" s="48">
        <v>254243</v>
      </c>
      <c r="C55" s="49">
        <v>161204100018</v>
      </c>
      <c r="D55" s="50" t="s">
        <v>1675</v>
      </c>
      <c r="E55" s="51">
        <v>42758</v>
      </c>
      <c r="F55" s="51">
        <v>42761</v>
      </c>
      <c r="G55" s="52" t="s">
        <v>1676</v>
      </c>
      <c r="H55" s="52"/>
      <c r="I55" s="63">
        <v>11550</v>
      </c>
      <c r="J55" s="64"/>
      <c r="K55" s="64"/>
      <c r="L55" s="62"/>
      <c r="M55" s="21">
        <f>VLOOKUP(C55,S:U,3,0)</f>
        <v>11550</v>
      </c>
      <c r="S55" s="23">
        <v>17021718163075</v>
      </c>
      <c r="T55" s="68">
        <v>42794</v>
      </c>
      <c r="U55" s="23">
        <v>2900</v>
      </c>
    </row>
    <row r="56" ht="15" customHeight="1" spans="1:21">
      <c r="A56" s="47"/>
      <c r="B56" s="48"/>
      <c r="C56" s="49"/>
      <c r="D56" s="50"/>
      <c r="E56" s="51"/>
      <c r="F56" s="51"/>
      <c r="G56" s="52"/>
      <c r="H56" s="52"/>
      <c r="I56" s="63"/>
      <c r="J56" s="64"/>
      <c r="K56" s="64"/>
      <c r="L56" s="62">
        <v>31700</v>
      </c>
      <c r="S56" s="23">
        <v>17022119332618</v>
      </c>
      <c r="T56" s="68">
        <v>42794</v>
      </c>
      <c r="U56" s="23">
        <v>5800</v>
      </c>
    </row>
    <row r="57" customHeight="1" spans="1:21">
      <c r="A57" s="47">
        <v>24</v>
      </c>
      <c r="B57" s="48">
        <v>254722</v>
      </c>
      <c r="C57" s="49">
        <v>161209094275</v>
      </c>
      <c r="D57" s="50" t="s">
        <v>1677</v>
      </c>
      <c r="E57" s="51">
        <v>42759</v>
      </c>
      <c r="F57" s="51">
        <v>42764</v>
      </c>
      <c r="G57" s="52" t="s">
        <v>1676</v>
      </c>
      <c r="H57" s="52"/>
      <c r="I57" s="63">
        <v>20250</v>
      </c>
      <c r="J57" s="64"/>
      <c r="K57" s="64"/>
      <c r="L57" s="62"/>
      <c r="M57" s="21">
        <f>VLOOKUP(C57,S:U,3,0)</f>
        <v>20250</v>
      </c>
      <c r="S57" s="23">
        <v>17022213513989</v>
      </c>
      <c r="T57" s="68">
        <v>42794</v>
      </c>
      <c r="U57" s="23">
        <v>2900</v>
      </c>
    </row>
    <row r="58" ht="15" customHeight="1" spans="1:21">
      <c r="A58" s="47"/>
      <c r="B58" s="48"/>
      <c r="C58" s="49"/>
      <c r="D58" s="50"/>
      <c r="E58" s="51"/>
      <c r="F58" s="51"/>
      <c r="G58" s="52"/>
      <c r="H58" s="52"/>
      <c r="I58" s="63"/>
      <c r="J58" s="64"/>
      <c r="K58" s="64"/>
      <c r="L58" s="62">
        <v>38900</v>
      </c>
      <c r="S58" s="23">
        <v>17021323220889</v>
      </c>
      <c r="T58" s="68">
        <v>42794</v>
      </c>
      <c r="U58" s="23">
        <v>5800</v>
      </c>
    </row>
    <row r="59" customHeight="1" spans="1:21">
      <c r="A59" s="47">
        <v>25</v>
      </c>
      <c r="B59" s="48">
        <v>254907</v>
      </c>
      <c r="C59" s="49">
        <v>161210203519</v>
      </c>
      <c r="D59" s="50" t="s">
        <v>1678</v>
      </c>
      <c r="E59" s="51">
        <v>42760</v>
      </c>
      <c r="F59" s="51">
        <v>42762</v>
      </c>
      <c r="G59" s="50">
        <v>1</v>
      </c>
      <c r="H59" s="52" t="s">
        <v>1672</v>
      </c>
      <c r="I59" s="63">
        <v>7200</v>
      </c>
      <c r="J59" s="64"/>
      <c r="K59" s="64"/>
      <c r="L59" s="62"/>
      <c r="M59" s="21">
        <f>VLOOKUP(C59,S:U,3,0)</f>
        <v>7200</v>
      </c>
      <c r="S59" s="23">
        <v>17021211375016</v>
      </c>
      <c r="T59" s="68">
        <v>42794</v>
      </c>
      <c r="U59" s="23">
        <v>5800</v>
      </c>
    </row>
    <row r="60" spans="1:21">
      <c r="A60" s="47"/>
      <c r="B60" s="48"/>
      <c r="C60" s="49"/>
      <c r="D60" s="50"/>
      <c r="E60" s="51"/>
      <c r="F60" s="51"/>
      <c r="G60" s="50"/>
      <c r="H60" s="52"/>
      <c r="I60" s="63"/>
      <c r="J60" s="64"/>
      <c r="K60" s="64"/>
      <c r="L60" s="67"/>
      <c r="S60" s="23">
        <v>17010913484018</v>
      </c>
      <c r="T60" s="68">
        <v>42794</v>
      </c>
      <c r="U60" s="23">
        <v>34800</v>
      </c>
    </row>
    <row r="61" spans="1:21">
      <c r="A61" s="47">
        <v>26</v>
      </c>
      <c r="B61" s="48">
        <v>256040</v>
      </c>
      <c r="C61" s="49">
        <v>161223152675</v>
      </c>
      <c r="D61" s="52" t="s">
        <v>1679</v>
      </c>
      <c r="E61" s="51">
        <v>42762</v>
      </c>
      <c r="F61" s="51">
        <v>42763</v>
      </c>
      <c r="G61" s="52" t="s">
        <v>1680</v>
      </c>
      <c r="H61" s="27"/>
      <c r="I61" s="63">
        <v>4100</v>
      </c>
      <c r="J61" s="64"/>
      <c r="K61" s="64"/>
      <c r="L61" s="62">
        <v>43000</v>
      </c>
      <c r="M61" s="21">
        <f>VLOOKUP(C61,S:U,3,0)</f>
        <v>4100</v>
      </c>
      <c r="S61" s="23">
        <v>17020908595718</v>
      </c>
      <c r="T61" s="68">
        <v>42794</v>
      </c>
      <c r="U61" s="23">
        <v>8700</v>
      </c>
    </row>
    <row r="62" ht="14.25" spans="1:21">
      <c r="A62" s="47"/>
      <c r="B62" s="48"/>
      <c r="C62" s="49"/>
      <c r="D62" s="52"/>
      <c r="E62" s="51"/>
      <c r="F62" s="51"/>
      <c r="G62" s="52"/>
      <c r="H62" s="31"/>
      <c r="I62" s="63"/>
      <c r="J62" s="64"/>
      <c r="K62" s="64"/>
      <c r="L62" s="62">
        <v>66000</v>
      </c>
      <c r="S62" s="23">
        <v>17020910103275</v>
      </c>
      <c r="T62" s="68">
        <v>42794</v>
      </c>
      <c r="U62" s="23">
        <v>8700</v>
      </c>
    </row>
    <row r="63" spans="1:21">
      <c r="A63" s="47">
        <v>27</v>
      </c>
      <c r="B63" s="48">
        <v>254871</v>
      </c>
      <c r="C63" s="49">
        <v>161210142617</v>
      </c>
      <c r="D63" s="52" t="s">
        <v>1681</v>
      </c>
      <c r="E63" s="51">
        <v>42766</v>
      </c>
      <c r="F63" s="51">
        <v>42771</v>
      </c>
      <c r="G63" s="52" t="s">
        <v>1682</v>
      </c>
      <c r="H63" s="27"/>
      <c r="I63" s="63">
        <v>23000</v>
      </c>
      <c r="J63" s="64"/>
      <c r="K63" s="64"/>
      <c r="L63" s="62"/>
      <c r="M63" s="21">
        <f>VLOOKUP(C63,S:U,3,0)</f>
        <v>23000</v>
      </c>
      <c r="S63" s="23">
        <v>17020909174117</v>
      </c>
      <c r="T63" s="68">
        <v>42794</v>
      </c>
      <c r="U63" s="23">
        <v>8700</v>
      </c>
    </row>
    <row r="64" ht="14.25" spans="1:21">
      <c r="A64" s="47"/>
      <c r="B64" s="48"/>
      <c r="C64" s="49"/>
      <c r="D64" s="52"/>
      <c r="E64" s="51"/>
      <c r="F64" s="51"/>
      <c r="G64" s="52"/>
      <c r="H64" s="31"/>
      <c r="I64" s="63"/>
      <c r="J64" s="64"/>
      <c r="K64" s="64"/>
      <c r="L64" s="62">
        <v>98800</v>
      </c>
      <c r="S64" s="23">
        <v>17021818534416</v>
      </c>
      <c r="T64" s="68">
        <v>42794</v>
      </c>
      <c r="U64" s="23">
        <v>5800</v>
      </c>
    </row>
    <row r="65" spans="1:21">
      <c r="A65" s="47">
        <v>28</v>
      </c>
      <c r="B65" s="48">
        <v>255967</v>
      </c>
      <c r="C65" s="49">
        <v>161222150723</v>
      </c>
      <c r="D65" s="52" t="s">
        <v>1683</v>
      </c>
      <c r="E65" s="51">
        <v>42770</v>
      </c>
      <c r="F65" s="51">
        <v>42772</v>
      </c>
      <c r="G65" s="52" t="s">
        <v>1684</v>
      </c>
      <c r="H65" s="27"/>
      <c r="I65" s="63">
        <v>32800</v>
      </c>
      <c r="J65" s="64"/>
      <c r="K65" s="64"/>
      <c r="L65" s="62"/>
      <c r="M65" s="21">
        <f>VLOOKUP(C65,S:U,3,0)</f>
        <v>32800</v>
      </c>
      <c r="S65" s="23">
        <v>17021709363023</v>
      </c>
      <c r="T65" s="68">
        <v>42794</v>
      </c>
      <c r="U65" s="23">
        <v>5800</v>
      </c>
    </row>
    <row r="66" ht="14.25" spans="1:21">
      <c r="A66" s="47"/>
      <c r="B66" s="48"/>
      <c r="C66" s="49"/>
      <c r="D66" s="52"/>
      <c r="E66" s="51"/>
      <c r="F66" s="51"/>
      <c r="G66" s="52"/>
      <c r="H66" s="31"/>
      <c r="I66" s="63"/>
      <c r="J66" s="64"/>
      <c r="K66" s="64"/>
      <c r="L66" s="62">
        <v>111600</v>
      </c>
      <c r="S66" s="23">
        <v>17021807303075</v>
      </c>
      <c r="T66" s="68">
        <v>42794</v>
      </c>
      <c r="U66" s="23">
        <v>8700</v>
      </c>
    </row>
    <row r="67" spans="1:21">
      <c r="A67" s="69"/>
      <c r="B67" s="64"/>
      <c r="C67" s="70"/>
      <c r="D67" s="64"/>
      <c r="E67" s="51">
        <v>42692</v>
      </c>
      <c r="F67" s="51">
        <v>42693</v>
      </c>
      <c r="G67" s="52" t="s">
        <v>1685</v>
      </c>
      <c r="H67" s="27"/>
      <c r="I67" s="64"/>
      <c r="J67" s="60">
        <v>28000</v>
      </c>
      <c r="K67" s="81" t="s">
        <v>1686</v>
      </c>
      <c r="L67" s="62"/>
      <c r="S67" s="23">
        <v>17021819090716</v>
      </c>
      <c r="T67" s="68">
        <v>42794</v>
      </c>
      <c r="U67" s="23">
        <v>8700</v>
      </c>
    </row>
    <row r="68" ht="14.25" spans="1:21">
      <c r="A68" s="71"/>
      <c r="B68" s="64"/>
      <c r="C68" s="70"/>
      <c r="D68" s="64"/>
      <c r="E68" s="51"/>
      <c r="F68" s="51"/>
      <c r="G68" s="52"/>
      <c r="H68" s="27"/>
      <c r="I68" s="64"/>
      <c r="J68" s="60"/>
      <c r="K68" s="81"/>
      <c r="L68" s="62">
        <v>111600</v>
      </c>
      <c r="S68" s="23">
        <v>17021820093516</v>
      </c>
      <c r="T68" s="68">
        <v>42794</v>
      </c>
      <c r="U68" s="23">
        <v>8700</v>
      </c>
    </row>
    <row r="69" ht="39" spans="1:21">
      <c r="A69" s="72">
        <v>29</v>
      </c>
      <c r="B69" s="48">
        <v>252672</v>
      </c>
      <c r="C69" s="73">
        <v>161118164023</v>
      </c>
      <c r="D69" s="52" t="s">
        <v>1687</v>
      </c>
      <c r="E69" s="51">
        <v>42693</v>
      </c>
      <c r="F69" s="51">
        <v>42696</v>
      </c>
      <c r="G69" s="46" t="s">
        <v>1688</v>
      </c>
      <c r="H69" s="27"/>
      <c r="I69" s="63">
        <v>40800</v>
      </c>
      <c r="J69" s="64"/>
      <c r="K69" s="64"/>
      <c r="L69" s="62"/>
      <c r="M69" s="21">
        <f>VLOOKUP(C69,S:U,3,0)</f>
        <v>28800</v>
      </c>
      <c r="S69" s="23">
        <v>17021816013318</v>
      </c>
      <c r="T69" s="68">
        <v>42794</v>
      </c>
      <c r="U69" s="23">
        <v>14500</v>
      </c>
    </row>
    <row r="70" ht="14.25" spans="1:21">
      <c r="A70" s="72"/>
      <c r="B70" s="48"/>
      <c r="C70" s="73"/>
      <c r="D70" s="52"/>
      <c r="E70" s="51"/>
      <c r="F70" s="51"/>
      <c r="G70" s="52" t="s">
        <v>1689</v>
      </c>
      <c r="H70" s="27"/>
      <c r="I70" s="63"/>
      <c r="J70" s="64"/>
      <c r="K70" s="64"/>
      <c r="L70" s="62">
        <v>111600</v>
      </c>
      <c r="S70" s="23">
        <v>17021914112718</v>
      </c>
      <c r="T70" s="68">
        <v>42794</v>
      </c>
      <c r="U70" s="23">
        <v>5800</v>
      </c>
    </row>
    <row r="71" ht="14.25" spans="1:21">
      <c r="A71" s="71"/>
      <c r="B71" s="64"/>
      <c r="C71" s="70"/>
      <c r="D71" s="64"/>
      <c r="E71" s="39"/>
      <c r="F71" s="39"/>
      <c r="G71" s="52"/>
      <c r="H71" s="27"/>
      <c r="I71" s="64"/>
      <c r="J71" s="64"/>
      <c r="K71" s="64"/>
      <c r="L71" s="62"/>
      <c r="S71" s="23">
        <v>17021914344489</v>
      </c>
      <c r="T71" s="68">
        <v>42794</v>
      </c>
      <c r="U71" s="23">
        <v>5800</v>
      </c>
    </row>
    <row r="72" ht="39" spans="1:21">
      <c r="A72" s="74"/>
      <c r="B72" s="39"/>
      <c r="C72" s="40"/>
      <c r="D72" s="39"/>
      <c r="E72" s="45">
        <v>42696</v>
      </c>
      <c r="F72" s="45">
        <v>42700</v>
      </c>
      <c r="G72" s="46" t="s">
        <v>1690</v>
      </c>
      <c r="H72" s="31"/>
      <c r="I72" s="39"/>
      <c r="J72" s="64"/>
      <c r="K72" s="64"/>
      <c r="L72" s="82">
        <v>111600</v>
      </c>
      <c r="S72" s="23">
        <v>17022213142889</v>
      </c>
      <c r="T72" s="68">
        <v>42794</v>
      </c>
      <c r="U72" s="23">
        <v>2900</v>
      </c>
    </row>
    <row r="73" ht="14.25" spans="1:21">
      <c r="A73" s="75"/>
      <c r="B73" s="27"/>
      <c r="C73" s="28"/>
      <c r="D73" s="64"/>
      <c r="E73" s="27"/>
      <c r="F73" s="76" t="s">
        <v>44</v>
      </c>
      <c r="G73" s="76"/>
      <c r="H73" s="27"/>
      <c r="I73" s="83">
        <v>339600</v>
      </c>
      <c r="J73" s="84" t="s">
        <v>45</v>
      </c>
      <c r="K73" s="84"/>
      <c r="L73" s="85">
        <v>-111600</v>
      </c>
      <c r="M73" s="21">
        <f>SUM(M12:M72)</f>
        <v>320400</v>
      </c>
      <c r="S73" s="23">
        <v>17022213143089</v>
      </c>
      <c r="T73" s="68">
        <v>42794</v>
      </c>
      <c r="U73" s="23">
        <v>2900</v>
      </c>
    </row>
    <row r="74" spans="1:21">
      <c r="A74" s="77"/>
      <c r="B74" s="78"/>
      <c r="C74" s="79"/>
      <c r="D74" s="78"/>
      <c r="E74" s="78"/>
      <c r="F74" s="78"/>
      <c r="G74" s="78"/>
      <c r="H74" s="80"/>
      <c r="I74" s="78"/>
      <c r="J74" s="78"/>
      <c r="K74" s="78"/>
      <c r="L74" s="86"/>
      <c r="S74" s="23">
        <v>17022209155318</v>
      </c>
      <c r="T74" s="68">
        <v>42794</v>
      </c>
      <c r="U74" s="23">
        <v>2900</v>
      </c>
    </row>
    <row r="75" spans="19:21">
      <c r="S75" s="23">
        <v>17022213585689</v>
      </c>
      <c r="T75" s="68">
        <v>42794</v>
      </c>
      <c r="U75" s="23">
        <v>8700</v>
      </c>
    </row>
    <row r="76" spans="21:21">
      <c r="U76" s="23">
        <f>SUM(U2:U75)</f>
        <v>822700</v>
      </c>
    </row>
  </sheetData>
  <mergeCells count="287">
    <mergeCell ref="J5:L5"/>
    <mergeCell ref="G12:H12"/>
    <mergeCell ref="F73:G73"/>
    <mergeCell ref="J73:K73"/>
    <mergeCell ref="A1:A3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9:B7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9:C70"/>
    <mergeCell ref="D1:D3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9:D70"/>
    <mergeCell ref="E1:E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F1:F3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G1:G3"/>
    <mergeCell ref="G13:G14"/>
    <mergeCell ref="G15:G16"/>
    <mergeCell ref="G21:G22"/>
    <mergeCell ref="G23:G24"/>
    <mergeCell ref="G25:G26"/>
    <mergeCell ref="G31:G32"/>
    <mergeCell ref="G37:G38"/>
    <mergeCell ref="G39:G40"/>
    <mergeCell ref="G41:G42"/>
    <mergeCell ref="G43:G44"/>
    <mergeCell ref="G47:G48"/>
    <mergeCell ref="G49:G50"/>
    <mergeCell ref="G53:G54"/>
    <mergeCell ref="G59:G60"/>
    <mergeCell ref="G61:G62"/>
    <mergeCell ref="G63:G64"/>
    <mergeCell ref="G65:G66"/>
    <mergeCell ref="G67:G68"/>
    <mergeCell ref="G70:G71"/>
    <mergeCell ref="H1:H3"/>
    <mergeCell ref="H13:H14"/>
    <mergeCell ref="H15:H16"/>
    <mergeCell ref="H21:H22"/>
    <mergeCell ref="H23:H24"/>
    <mergeCell ref="H25:H26"/>
    <mergeCell ref="H31:H32"/>
    <mergeCell ref="H37:H38"/>
    <mergeCell ref="H39:H40"/>
    <mergeCell ref="H41:H42"/>
    <mergeCell ref="H43:H44"/>
    <mergeCell ref="H47:H48"/>
    <mergeCell ref="H49:H50"/>
    <mergeCell ref="H53:H54"/>
    <mergeCell ref="H59:H60"/>
    <mergeCell ref="I1:I3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9:I70"/>
    <mergeCell ref="J1:J3"/>
    <mergeCell ref="J67:J68"/>
    <mergeCell ref="K1:K3"/>
    <mergeCell ref="K67:K68"/>
    <mergeCell ref="L1:L4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2:L63"/>
    <mergeCell ref="L64:L65"/>
    <mergeCell ref="L66:L67"/>
    <mergeCell ref="L68:L69"/>
    <mergeCell ref="L70:L71"/>
    <mergeCell ref="B1:C3"/>
    <mergeCell ref="G17:H18"/>
    <mergeCell ref="G19:H20"/>
    <mergeCell ref="G27:H28"/>
    <mergeCell ref="G29:H30"/>
    <mergeCell ref="G33:H34"/>
    <mergeCell ref="G35:H36"/>
    <mergeCell ref="G45:H46"/>
    <mergeCell ref="G51:H52"/>
    <mergeCell ref="G55:H56"/>
    <mergeCell ref="G57:H58"/>
    <mergeCell ref="J6:L7"/>
  </mergeCells>
  <hyperlinks>
    <hyperlink ref="G6" r:id="rId2" display=", Email : Invoice@phuketgraceland.com" tooltip="mailto:Invoice@phuketgraceland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16" workbookViewId="0">
      <selection activeCell="J30" sqref="J30"/>
    </sheetView>
  </sheetViews>
  <sheetFormatPr defaultColWidth="9" defaultRowHeight="13.5"/>
  <cols>
    <col min="1" max="1" width="15.25"/>
    <col min="2" max="2" width="23.625" customWidth="1"/>
    <col min="3" max="3" width="18.125" customWidth="1"/>
    <col min="5" max="5" width="9.375"/>
    <col min="7" max="7" width="9.625"/>
    <col min="10" max="10" width="53.5" customWidth="1"/>
  </cols>
  <sheetData>
    <row r="1" ht="23.25" spans="2:12">
      <c r="B1" s="1" t="s">
        <v>1691</v>
      </c>
      <c r="C1" s="1" t="s">
        <v>1692</v>
      </c>
      <c r="D1" s="1" t="s">
        <v>1693</v>
      </c>
      <c r="E1" s="1" t="s">
        <v>1694</v>
      </c>
      <c r="F1" s="1" t="s">
        <v>1695</v>
      </c>
      <c r="G1" s="1" t="s">
        <v>1696</v>
      </c>
      <c r="H1" s="1" t="s">
        <v>1697</v>
      </c>
      <c r="I1" s="1" t="s">
        <v>1698</v>
      </c>
      <c r="J1" s="1" t="s">
        <v>1699</v>
      </c>
      <c r="K1" s="1" t="s">
        <v>1700</v>
      </c>
      <c r="L1" s="19"/>
    </row>
    <row r="2" ht="14.25" spans="1:11">
      <c r="A2" s="2"/>
      <c r="B2" s="3" t="s">
        <v>116</v>
      </c>
      <c r="C2" s="4"/>
      <c r="D2" s="4"/>
      <c r="E2" s="4"/>
      <c r="F2" s="4"/>
      <c r="G2" s="5">
        <v>42873</v>
      </c>
      <c r="H2" s="4">
        <v>-109900</v>
      </c>
      <c r="I2" s="4"/>
      <c r="J2" s="4"/>
      <c r="K2" s="4"/>
    </row>
    <row r="3" ht="14.25" spans="1:11">
      <c r="A3" s="2"/>
      <c r="B3" s="3"/>
      <c r="C3" s="4"/>
      <c r="D3" s="4"/>
      <c r="E3" s="4"/>
      <c r="F3" s="4"/>
      <c r="G3" s="5">
        <v>42874</v>
      </c>
      <c r="H3" s="4">
        <v>102900</v>
      </c>
      <c r="I3" s="4"/>
      <c r="J3" s="4"/>
      <c r="K3" s="4"/>
    </row>
    <row r="4" ht="34.5" spans="1:11">
      <c r="A4" s="2">
        <v>42821.7405324074</v>
      </c>
      <c r="B4" s="3" t="s">
        <v>1701</v>
      </c>
      <c r="C4" s="4" t="s">
        <v>1702</v>
      </c>
      <c r="D4" s="4" t="s">
        <v>1703</v>
      </c>
      <c r="E4" s="4">
        <v>19439.88</v>
      </c>
      <c r="F4" s="4" t="s">
        <v>1704</v>
      </c>
      <c r="G4" s="5">
        <v>42873</v>
      </c>
      <c r="H4" s="4">
        <v>-95700</v>
      </c>
      <c r="I4" s="4" t="s">
        <v>1705</v>
      </c>
      <c r="J4" s="4" t="s">
        <v>1706</v>
      </c>
      <c r="K4" s="4" t="s">
        <v>1707</v>
      </c>
    </row>
    <row r="5" ht="14.25" spans="1:11">
      <c r="A5" s="2"/>
      <c r="B5" s="3" t="s">
        <v>1708</v>
      </c>
      <c r="C5" s="4"/>
      <c r="D5" s="4"/>
      <c r="E5" s="4"/>
      <c r="F5" s="4"/>
      <c r="G5" s="5">
        <v>42872</v>
      </c>
      <c r="H5" s="4">
        <v>-78700</v>
      </c>
      <c r="I5" s="4"/>
      <c r="J5" s="4"/>
      <c r="K5" s="4"/>
    </row>
    <row r="6" ht="14.25" spans="1:11">
      <c r="A6" s="2"/>
      <c r="B6" s="6" t="s">
        <v>104</v>
      </c>
      <c r="C6" s="4"/>
      <c r="D6" s="4"/>
      <c r="E6" s="4"/>
      <c r="F6" s="4"/>
      <c r="G6" s="5">
        <v>42872</v>
      </c>
      <c r="H6" s="4">
        <v>-75300</v>
      </c>
      <c r="I6" s="4"/>
      <c r="J6" s="4"/>
      <c r="K6" s="4"/>
    </row>
    <row r="7" ht="14.25" spans="1:11">
      <c r="A7" s="2"/>
      <c r="B7" s="3"/>
      <c r="C7" s="4"/>
      <c r="D7" s="4"/>
      <c r="E7" s="4"/>
      <c r="F7" s="4"/>
      <c r="G7" s="5">
        <v>42828</v>
      </c>
      <c r="H7" s="4">
        <v>200000</v>
      </c>
      <c r="I7" s="4"/>
      <c r="J7" s="4"/>
      <c r="K7" s="4"/>
    </row>
    <row r="8" ht="34.5" spans="1:11">
      <c r="A8" s="7">
        <v>42816.6067013889</v>
      </c>
      <c r="B8" s="8" t="s">
        <v>74</v>
      </c>
      <c r="C8" s="9" t="s">
        <v>1702</v>
      </c>
      <c r="D8" s="9" t="s">
        <v>1703</v>
      </c>
      <c r="E8" s="9">
        <v>31573.52</v>
      </c>
      <c r="F8" s="9" t="s">
        <v>1705</v>
      </c>
      <c r="G8" s="10">
        <v>42817</v>
      </c>
      <c r="H8" s="9">
        <v>-156600</v>
      </c>
      <c r="I8" s="9" t="s">
        <v>1705</v>
      </c>
      <c r="J8" s="9" t="s">
        <v>1709</v>
      </c>
      <c r="K8" s="9" t="s">
        <v>1707</v>
      </c>
    </row>
    <row r="9" ht="14.25" spans="1:11">
      <c r="A9" s="7"/>
      <c r="B9" s="8"/>
      <c r="C9" s="9"/>
      <c r="D9" s="9"/>
      <c r="E9" s="9"/>
      <c r="F9" s="9"/>
      <c r="G9" s="10">
        <v>42817</v>
      </c>
      <c r="H9" s="9">
        <v>250000</v>
      </c>
      <c r="I9" s="9"/>
      <c r="J9" s="9"/>
      <c r="K9" s="9"/>
    </row>
    <row r="10" ht="14.25" spans="1:11">
      <c r="A10" s="7"/>
      <c r="B10" s="8" t="s">
        <v>75</v>
      </c>
      <c r="C10" s="9"/>
      <c r="D10" s="9"/>
      <c r="E10" s="9"/>
      <c r="F10" s="9"/>
      <c r="G10" s="10">
        <v>42817</v>
      </c>
      <c r="H10" s="9">
        <v>-130000</v>
      </c>
      <c r="I10" s="9"/>
      <c r="J10" s="9"/>
      <c r="K10" s="9"/>
    </row>
    <row r="11" ht="14.25" spans="1:12">
      <c r="A11" s="7">
        <v>42872.7525231481</v>
      </c>
      <c r="B11" s="8" t="s">
        <v>1710</v>
      </c>
      <c r="C11" s="9" t="s">
        <v>1702</v>
      </c>
      <c r="D11" s="9" t="s">
        <v>1703</v>
      </c>
      <c r="E11" s="9">
        <v>3104</v>
      </c>
      <c r="F11" s="9" t="s">
        <v>1704</v>
      </c>
      <c r="G11" s="10">
        <v>42872</v>
      </c>
      <c r="H11" s="9">
        <v>16000</v>
      </c>
      <c r="I11" s="9" t="s">
        <v>1705</v>
      </c>
      <c r="J11" s="9" t="s">
        <v>1711</v>
      </c>
      <c r="K11" s="9" t="s">
        <v>1707</v>
      </c>
      <c r="L11" t="s">
        <v>1712</v>
      </c>
    </row>
    <row r="12" ht="45.75" spans="1:12">
      <c r="A12" s="2">
        <v>42794.6611226852</v>
      </c>
      <c r="B12" s="3" t="s">
        <v>1713</v>
      </c>
      <c r="C12" s="4" t="s">
        <v>1702</v>
      </c>
      <c r="D12" s="4" t="s">
        <v>1703</v>
      </c>
      <c r="E12" s="4">
        <v>100639.5</v>
      </c>
      <c r="F12" s="4" t="s">
        <v>1704</v>
      </c>
      <c r="G12" s="5">
        <v>42794</v>
      </c>
      <c r="H12" s="11">
        <v>-502300</v>
      </c>
      <c r="I12" s="4" t="s">
        <v>1705</v>
      </c>
      <c r="J12" s="4" t="s">
        <v>1714</v>
      </c>
      <c r="K12" s="4" t="s">
        <v>1707</v>
      </c>
      <c r="L12">
        <v>77300</v>
      </c>
    </row>
    <row r="13" ht="34.5" spans="1:11">
      <c r="A13" s="7">
        <v>42793.7445138889</v>
      </c>
      <c r="B13" s="8" t="s">
        <v>1715</v>
      </c>
      <c r="C13" s="9" t="s">
        <v>1702</v>
      </c>
      <c r="D13" s="9" t="s">
        <v>1716</v>
      </c>
      <c r="E13" s="9">
        <v>20120.72</v>
      </c>
      <c r="F13" s="9" t="s">
        <v>1704</v>
      </c>
      <c r="G13" s="10">
        <v>42795</v>
      </c>
      <c r="H13" s="12">
        <v>100000</v>
      </c>
      <c r="I13" s="9" t="s">
        <v>1705</v>
      </c>
      <c r="J13" s="9" t="s">
        <v>1717</v>
      </c>
      <c r="K13" s="9" t="s">
        <v>1707</v>
      </c>
    </row>
    <row r="14" ht="34.5" spans="1:11">
      <c r="A14" s="2">
        <v>42790.6250462963</v>
      </c>
      <c r="B14" s="3" t="s">
        <v>1718</v>
      </c>
      <c r="C14" s="4" t="s">
        <v>1702</v>
      </c>
      <c r="D14" s="4" t="s">
        <v>1716</v>
      </c>
      <c r="E14" s="4">
        <v>40160.64</v>
      </c>
      <c r="F14" s="4" t="s">
        <v>1704</v>
      </c>
      <c r="G14" s="5">
        <v>42793</v>
      </c>
      <c r="H14" s="11">
        <v>200000</v>
      </c>
      <c r="I14" s="4" t="s">
        <v>1705</v>
      </c>
      <c r="J14" s="4" t="s">
        <v>1719</v>
      </c>
      <c r="K14" s="4" t="s">
        <v>1707</v>
      </c>
    </row>
    <row r="15" ht="34.5" spans="1:11">
      <c r="A15" s="7">
        <v>42783.6957175926</v>
      </c>
      <c r="B15" s="8" t="s">
        <v>1720</v>
      </c>
      <c r="C15" s="9" t="s">
        <v>1702</v>
      </c>
      <c r="D15" s="9" t="s">
        <v>1716</v>
      </c>
      <c r="E15" s="9">
        <v>40241.45</v>
      </c>
      <c r="F15" s="9" t="s">
        <v>1704</v>
      </c>
      <c r="G15" s="10">
        <v>42786</v>
      </c>
      <c r="H15" s="12">
        <v>200000</v>
      </c>
      <c r="I15" s="9" t="s">
        <v>1705</v>
      </c>
      <c r="J15" s="9" t="s">
        <v>1721</v>
      </c>
      <c r="K15" s="9" t="s">
        <v>1707</v>
      </c>
    </row>
    <row r="16" ht="34.5" spans="1:11">
      <c r="A16" s="2">
        <v>42773.7559375</v>
      </c>
      <c r="B16" s="3" t="s">
        <v>1722</v>
      </c>
      <c r="C16" s="4" t="s">
        <v>1702</v>
      </c>
      <c r="D16" s="4" t="s">
        <v>1703</v>
      </c>
      <c r="E16" s="4">
        <v>62236.44</v>
      </c>
      <c r="F16" s="4" t="s">
        <v>1704</v>
      </c>
      <c r="G16" s="5">
        <v>42773</v>
      </c>
      <c r="H16" s="11">
        <v>-320400</v>
      </c>
      <c r="I16" s="4" t="s">
        <v>1705</v>
      </c>
      <c r="J16" s="4" t="s">
        <v>1723</v>
      </c>
      <c r="K16" s="4" t="s">
        <v>1707</v>
      </c>
    </row>
    <row r="17" ht="34.5" spans="1:11">
      <c r="A17" s="7">
        <v>42755.5152199074</v>
      </c>
      <c r="B17" s="8" t="s">
        <v>1724</v>
      </c>
      <c r="C17" s="9" t="s">
        <v>1702</v>
      </c>
      <c r="D17" s="9" t="s">
        <v>1716</v>
      </c>
      <c r="E17" s="9">
        <v>39370.08</v>
      </c>
      <c r="F17" s="9" t="s">
        <v>1704</v>
      </c>
      <c r="G17" s="10">
        <v>42758</v>
      </c>
      <c r="H17" s="12">
        <v>200000</v>
      </c>
      <c r="I17" s="9" t="s">
        <v>1705</v>
      </c>
      <c r="J17" s="9" t="s">
        <v>1725</v>
      </c>
      <c r="K17" s="9" t="s">
        <v>1707</v>
      </c>
    </row>
    <row r="18" ht="34.5" spans="1:11">
      <c r="A18" s="2">
        <v>42664.6183912037</v>
      </c>
      <c r="B18" s="3" t="s">
        <v>1726</v>
      </c>
      <c r="C18" s="4" t="s">
        <v>1702</v>
      </c>
      <c r="D18" s="4" t="s">
        <v>1716</v>
      </c>
      <c r="E18" s="4">
        <v>38535.65</v>
      </c>
      <c r="F18" s="4" t="s">
        <v>1704</v>
      </c>
      <c r="G18" s="5">
        <v>42668</v>
      </c>
      <c r="H18" s="11">
        <v>200000</v>
      </c>
      <c r="I18" s="4" t="s">
        <v>1705</v>
      </c>
      <c r="J18" s="4" t="s">
        <v>1727</v>
      </c>
      <c r="K18" s="4" t="s">
        <v>1707</v>
      </c>
    </row>
    <row r="19" ht="34.5" spans="1:11">
      <c r="A19" s="7">
        <v>42653.464849537</v>
      </c>
      <c r="B19" s="8" t="s">
        <v>1728</v>
      </c>
      <c r="C19" s="9" t="s">
        <v>1702</v>
      </c>
      <c r="D19" s="9" t="s">
        <v>1716</v>
      </c>
      <c r="E19" s="9">
        <v>36000</v>
      </c>
      <c r="F19" s="9" t="s">
        <v>1704</v>
      </c>
      <c r="G19" s="10">
        <v>42654</v>
      </c>
      <c r="H19" s="13">
        <v>185400</v>
      </c>
      <c r="I19" s="9" t="s">
        <v>1705</v>
      </c>
      <c r="J19" s="9" t="s">
        <v>1729</v>
      </c>
      <c r="K19" s="9" t="s">
        <v>1707</v>
      </c>
    </row>
    <row r="20" ht="14.25" spans="1:11">
      <c r="A20" s="2">
        <v>42653.4635300926</v>
      </c>
      <c r="B20" s="3" t="s">
        <v>1730</v>
      </c>
      <c r="C20" s="4" t="s">
        <v>1702</v>
      </c>
      <c r="D20" s="4" t="s">
        <v>1703</v>
      </c>
      <c r="E20" s="4">
        <v>36000</v>
      </c>
      <c r="F20" s="4" t="s">
        <v>1704</v>
      </c>
      <c r="G20" s="5">
        <v>42654</v>
      </c>
      <c r="H20" s="14">
        <v>-185400</v>
      </c>
      <c r="I20" s="4" t="s">
        <v>1705</v>
      </c>
      <c r="J20" s="4"/>
      <c r="K20" s="4" t="s">
        <v>1707</v>
      </c>
    </row>
    <row r="21" ht="14.25" spans="1:11">
      <c r="A21" s="7">
        <v>42634.4328240741</v>
      </c>
      <c r="B21" s="8" t="s">
        <v>1731</v>
      </c>
      <c r="C21" s="9" t="s">
        <v>1702</v>
      </c>
      <c r="D21" s="9" t="s">
        <v>1703</v>
      </c>
      <c r="E21" s="9">
        <v>43030.89</v>
      </c>
      <c r="F21" s="9" t="s">
        <v>1704</v>
      </c>
      <c r="G21" s="10">
        <v>42634</v>
      </c>
      <c r="H21" s="12">
        <v>-222900</v>
      </c>
      <c r="I21" s="9" t="s">
        <v>1705</v>
      </c>
      <c r="J21" s="9"/>
      <c r="K21" s="9" t="s">
        <v>1707</v>
      </c>
    </row>
    <row r="22" ht="34.5" spans="1:11">
      <c r="A22" s="2">
        <v>42634.4315162037</v>
      </c>
      <c r="B22" s="3" t="s">
        <v>1732</v>
      </c>
      <c r="C22" s="4" t="s">
        <v>1702</v>
      </c>
      <c r="D22" s="4" t="s">
        <v>1716</v>
      </c>
      <c r="E22" s="4">
        <v>43030.89</v>
      </c>
      <c r="F22" s="4" t="s">
        <v>1704</v>
      </c>
      <c r="G22" s="5">
        <v>42634</v>
      </c>
      <c r="H22" s="11">
        <v>222900</v>
      </c>
      <c r="I22" s="4" t="s">
        <v>1705</v>
      </c>
      <c r="J22" s="4" t="s">
        <v>1727</v>
      </c>
      <c r="K22" s="4" t="s">
        <v>1707</v>
      </c>
    </row>
    <row r="23" ht="23.25" spans="1:12">
      <c r="A23" s="7">
        <v>42625.4327199074</v>
      </c>
      <c r="B23" s="8" t="s">
        <v>1733</v>
      </c>
      <c r="C23" s="9" t="s">
        <v>1702</v>
      </c>
      <c r="D23" s="9" t="s">
        <v>1703</v>
      </c>
      <c r="E23" s="9">
        <v>124153.13</v>
      </c>
      <c r="F23" s="9" t="s">
        <v>1704</v>
      </c>
      <c r="G23" s="10">
        <v>42625</v>
      </c>
      <c r="H23" s="15">
        <v>-650900</v>
      </c>
      <c r="I23" s="9" t="s">
        <v>1705</v>
      </c>
      <c r="J23" s="9" t="s">
        <v>1734</v>
      </c>
      <c r="K23" s="9" t="s">
        <v>1707</v>
      </c>
      <c r="L23">
        <v>-10000</v>
      </c>
    </row>
    <row r="24" ht="34.5" spans="1:11">
      <c r="A24" s="2">
        <v>42625.4296180556</v>
      </c>
      <c r="B24" s="3" t="s">
        <v>1735</v>
      </c>
      <c r="C24" s="4" t="s">
        <v>1702</v>
      </c>
      <c r="D24" s="4" t="s">
        <v>1716</v>
      </c>
      <c r="E24" s="4">
        <v>46595.74</v>
      </c>
      <c r="F24" s="4" t="s">
        <v>1704</v>
      </c>
      <c r="G24" s="5">
        <v>42625</v>
      </c>
      <c r="H24" s="16">
        <v>240900</v>
      </c>
      <c r="I24" s="4" t="s">
        <v>1705</v>
      </c>
      <c r="J24" s="4"/>
      <c r="K24" s="4" t="s">
        <v>1707</v>
      </c>
    </row>
    <row r="25" ht="34.5" spans="1:11">
      <c r="A25" s="7">
        <v>42615.6751157407</v>
      </c>
      <c r="B25" s="8" t="s">
        <v>1736</v>
      </c>
      <c r="C25" s="9" t="s">
        <v>1702</v>
      </c>
      <c r="D25" s="9" t="s">
        <v>1716</v>
      </c>
      <c r="E25" s="9">
        <v>38872.69</v>
      </c>
      <c r="F25" s="9" t="s">
        <v>1704</v>
      </c>
      <c r="G25" s="10">
        <v>42618</v>
      </c>
      <c r="H25" s="15">
        <v>200000</v>
      </c>
      <c r="I25" s="9" t="s">
        <v>1705</v>
      </c>
      <c r="J25" s="9"/>
      <c r="K25" s="9" t="s">
        <v>1707</v>
      </c>
    </row>
    <row r="26" ht="34.5" spans="1:11">
      <c r="A26" s="2">
        <v>42608.6848958333</v>
      </c>
      <c r="B26" s="3" t="s">
        <v>1737</v>
      </c>
      <c r="C26" s="4" t="s">
        <v>1702</v>
      </c>
      <c r="D26" s="4" t="s">
        <v>1716</v>
      </c>
      <c r="E26" s="4">
        <v>38684.7</v>
      </c>
      <c r="F26" s="4" t="s">
        <v>1704</v>
      </c>
      <c r="G26" s="5">
        <v>42611</v>
      </c>
      <c r="H26" s="16">
        <v>200000</v>
      </c>
      <c r="I26" s="4" t="s">
        <v>1705</v>
      </c>
      <c r="J26" s="4"/>
      <c r="K26" s="4" t="s">
        <v>1707</v>
      </c>
    </row>
    <row r="27" ht="34.5" spans="1:11">
      <c r="A27" s="7">
        <v>42605.703125</v>
      </c>
      <c r="B27" s="8" t="s">
        <v>1738</v>
      </c>
      <c r="C27" s="9" t="s">
        <v>1702</v>
      </c>
      <c r="D27" s="9" t="s">
        <v>1703</v>
      </c>
      <c r="E27" s="9">
        <v>137633.35</v>
      </c>
      <c r="F27" s="9" t="s">
        <v>1704</v>
      </c>
      <c r="G27" s="10">
        <v>42606</v>
      </c>
      <c r="H27" s="17">
        <v>-711900</v>
      </c>
      <c r="I27" s="9" t="s">
        <v>1705</v>
      </c>
      <c r="J27" s="9" t="s">
        <v>1739</v>
      </c>
      <c r="K27" s="9" t="s">
        <v>1707</v>
      </c>
    </row>
    <row r="28" ht="34.5" spans="1:11">
      <c r="A28" s="2">
        <v>42605.6743634259</v>
      </c>
      <c r="B28" s="3" t="s">
        <v>1740</v>
      </c>
      <c r="C28" s="4" t="s">
        <v>1702</v>
      </c>
      <c r="D28" s="4" t="s">
        <v>1716</v>
      </c>
      <c r="E28" s="4">
        <v>60427.38</v>
      </c>
      <c r="F28" s="4" t="s">
        <v>1704</v>
      </c>
      <c r="G28" s="5">
        <v>42606</v>
      </c>
      <c r="H28" s="18">
        <v>311201</v>
      </c>
      <c r="I28" s="4" t="s">
        <v>1705</v>
      </c>
      <c r="J28" s="4"/>
      <c r="K28" s="4" t="s">
        <v>1707</v>
      </c>
    </row>
    <row r="29" ht="34.5" spans="1:11">
      <c r="A29" s="7">
        <v>42605.6723958333</v>
      </c>
      <c r="B29" s="8" t="s">
        <v>1741</v>
      </c>
      <c r="C29" s="9" t="s">
        <v>1702</v>
      </c>
      <c r="D29" s="9" t="s">
        <v>1716</v>
      </c>
      <c r="E29" s="9">
        <v>38670.32</v>
      </c>
      <c r="F29" s="9" t="s">
        <v>1704</v>
      </c>
      <c r="G29" s="10">
        <v>42593</v>
      </c>
      <c r="H29" s="17">
        <v>200699</v>
      </c>
      <c r="I29" s="9" t="s">
        <v>1705</v>
      </c>
      <c r="J29" s="9" t="s">
        <v>1742</v>
      </c>
      <c r="K29" s="9" t="s">
        <v>1707</v>
      </c>
    </row>
    <row r="30" ht="34.5" spans="1:11">
      <c r="A30" s="2">
        <v>42580.7195949074</v>
      </c>
      <c r="B30" s="3" t="s">
        <v>1743</v>
      </c>
      <c r="C30" s="4" t="s">
        <v>1702</v>
      </c>
      <c r="D30" s="4" t="s">
        <v>1716</v>
      </c>
      <c r="E30" s="4">
        <v>38535.65</v>
      </c>
      <c r="F30" s="4" t="s">
        <v>1704</v>
      </c>
      <c r="G30" s="5">
        <v>42583</v>
      </c>
      <c r="H30" s="18">
        <v>200000</v>
      </c>
      <c r="I30" s="4" t="s">
        <v>1705</v>
      </c>
      <c r="J30" s="4" t="s">
        <v>1744</v>
      </c>
      <c r="K30" s="20"/>
    </row>
    <row r="31" spans="4:7">
      <c r="D31" t="s">
        <v>1745</v>
      </c>
      <c r="G31" t="s">
        <v>1746</v>
      </c>
    </row>
    <row r="32" spans="7:7">
      <c r="G32" t="s">
        <v>1746</v>
      </c>
    </row>
  </sheetData>
  <autoFilter ref="A1:P32">
    <extLst/>
  </autoFilter>
  <hyperlinks>
    <hyperlink ref="B11" r:id="rId1" display="P20170517180338990" tooltip="http://adm.ddyou.cn/custom/mgt/payableindex.aspx?mode=edit&amp;key=4734"/>
    <hyperlink ref="B4" r:id="rId2" display="P201703271744151068" tooltip="http://adm.ddyou.cn/custom/mgt/payableindex.aspx?mode=edit&amp;key=4462"/>
    <hyperlink ref="B8" r:id="rId3" display="P201703221433061068" tooltip="http://adm.ddyou.cn/custom/mgt/payableindex.aspx?mode=edit&amp;key=4409"/>
    <hyperlink ref="B12" r:id="rId4" display="P20170228154927102" tooltip="http://adm.ddyou.cn/custom/mgt/payableindex.aspx?mode=edit&amp;key=4041"/>
    <hyperlink ref="B13" r:id="rId5" display="P2017022717513494" tooltip="http://adm.ddyou.cn/custom/mgt/payableindex.aspx?mode=edit&amp;key=4013"/>
    <hyperlink ref="B14" r:id="rId6" display="P2017022414591894" tooltip="http://adm.ddyou.cn/custom/mgt/payableindex.aspx?mode=edit&amp;key=3980"/>
    <hyperlink ref="B15" r:id="rId7" display="P2017021716404494" tooltip="http://adm.ddyou.cn/custom/mgt/payableindex.aspx?mode=edit&amp;key=3805"/>
    <hyperlink ref="B16" r:id="rId8" display="P20170207180610102" tooltip="http://adm.ddyou.cn/custom/mgt/payableindex.aspx?mode=edit&amp;key=3354"/>
    <hyperlink ref="B17" r:id="rId9" display="P20170120120615102" tooltip="http://adm.ddyou.cn/custom/mgt/payableindex.aspx?mode=edit&amp;key=3050"/>
    <hyperlink ref="B18" r:id="rId10" display="P20161021144915102" tooltip="http://adm.ddyou.cn/custom/mgt/payableindex.aspx?mode=edit&amp;key=1100"/>
    <hyperlink ref="B19" r:id="rId11" display="P20161010110812102" tooltip="http://adm.ddyou.cn/custom/mgt/payableindex.aspx?mode=edit&amp;key=745"/>
    <hyperlink ref="B20" r:id="rId12" display="P20161010105406102" tooltip="http://adm.ddyou.cn/custom/mgt/payableindex.aspx?mode=edit&amp;key=744"/>
    <hyperlink ref="B21" r:id="rId13" display="P20160921102215102" tooltip="http://adm.ddyou.cn/custom/mgt/payableindex.aspx?mode=edit&amp;key=559"/>
    <hyperlink ref="B22" r:id="rId14" display="P20160921101715102" tooltip="http://adm.ddyou.cn/custom/mgt/payableindex.aspx?mode=edit&amp;key=558"/>
    <hyperlink ref="B23" r:id="rId15" display="P20160912101907102" tooltip="http://adm.ddyou.cn/custom/mgt/payableindex.aspx?mode=edit&amp;key=527"/>
    <hyperlink ref="B24" r:id="rId16" display="P20160912100744102" tooltip="http://adm.ddyou.cn/custom/mgt/payableindex.aspx?mode=edit&amp;key=526"/>
    <hyperlink ref="B25" r:id="rId17" display="P20160902161050102" tooltip="http://adm.ddyou.cn/custom/mgt/payableindex.aspx?mode=edit&amp;key=488"/>
    <hyperlink ref="B26" r:id="rId18" display="P20160826162508102" tooltip="http://adm.ddyou.cn/custom/mgt/payableindex.aspx?mode=edit&amp;key=465"/>
    <hyperlink ref="B27" r:id="rId19" display="P20160823164403102" tooltip="http://adm.ddyou.cn/custom/mgt/payableindex.aspx?mode=edit&amp;key=438"/>
    <hyperlink ref="B28" r:id="rId20" display="P20160823161007102" tooltip="http://adm.ddyou.cn/custom/mgt/payableindex.aspx?mode=edit&amp;key=437"/>
    <hyperlink ref="B29" r:id="rId21" display="P20160823160326102" tooltip="http://adm.ddyou.cn/custom/mgt/payableindex.aspx?mode=edit&amp;key=436"/>
    <hyperlink ref="B30" r:id="rId22" display="P20160729171455102" tooltip="http://adm.ddyou.cn/custom/mgt/payableindex.aspx?mode=edit&amp;key=309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2017-03-22T03:36:00Z</dcterms:created>
  <dcterms:modified xsi:type="dcterms:W3CDTF">2018-11-01T07:22:39Z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