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Worksheet!$A$19:$S$120</definedName>
  </definedNames>
  <calcPr calcId="144525"/>
</workbook>
</file>

<file path=xl/sharedStrings.xml><?xml version="1.0" encoding="utf-8"?>
<sst xmlns="http://schemas.openxmlformats.org/spreadsheetml/2006/main" count="552">
  <si>
    <t>广州汇登信息科技有限公司(梅州市趣景) - 客户对账单</t>
  </si>
  <si>
    <t>账单总览</t>
  </si>
  <si>
    <t>账单号</t>
  </si>
  <si>
    <t>H1317120181105CNY2</t>
  </si>
  <si>
    <t>账单名</t>
  </si>
  <si>
    <t>广州汇登信息科技有限公司(梅州市趣景)-1-20181105-20181111-CNY-2</t>
  </si>
  <si>
    <t>账单总额</t>
  </si>
  <si>
    <t>292094.03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</si>
  <si>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</si>
  <si>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</si>
  <si>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</si>
  <si>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</si>
  <si>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</si>
  <si>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</si>
  <si>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</si>
  <si>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2018-11-05</t>
  </si>
  <si>
    <t>账单结束日期</t>
  </si>
  <si>
    <t>2018-11-11</t>
  </si>
  <si>
    <t>最晚结算时间</t>
  </si>
  <si>
    <t>0000-00-00</t>
  </si>
  <si>
    <t>生成时间</t>
  </si>
  <si>
    <t>2018-11-12 08:00:02</t>
  </si>
  <si>
    <t>创建人</t>
  </si>
  <si>
    <t>2018-11-12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</si>
  <si>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</si>
  <si>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</si>
  <si>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</si>
  <si>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</si>
  <si>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</si>
  <si>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</si>
  <si>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</si>
  <si>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</si>
  <si>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</si>
  <si>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</si>
  <si>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</si>
  <si>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</si>
  <si>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</si>
  <si>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</si>
  <si>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</si>
  <si>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</si>
  <si>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</si>
  <si>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</si>
  <si>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</si>
  <si>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11811119179338</t>
  </si>
  <si>
    <t>曼谷香格里拉大酒店</t>
  </si>
  <si>
    <t>豪华客房</t>
  </si>
  <si>
    <t>ZHANG WENHAN , TBA TBA</t>
  </si>
  <si>
    <t>邓明辉</t>
  </si>
  <si>
    <t>MzqjlyXml</t>
  </si>
  <si>
    <t>，1392991</t>
  </si>
  <si>
    <t>11811103786952</t>
  </si>
  <si>
    <t>胡椒灵魂冲浪者天堂酒店</t>
  </si>
  <si>
    <t>两卧室洋景公寓</t>
  </si>
  <si>
    <t>2018-11-13</t>
  </si>
  <si>
    <t>QIAO YIFEI , ZHANG JUN</t>
  </si>
  <si>
    <t>2018-11-10</t>
  </si>
  <si>
    <t>张冰</t>
  </si>
  <si>
    <t>wentangjing</t>
  </si>
  <si>
    <t>，1392553</t>
  </si>
  <si>
    <r>
      <t>，</t>
    </r>
    <r>
      <rPr>
        <sz val="11"/>
        <color rgb="FF000000"/>
        <rFont val="Calibri"/>
        <charset val="134"/>
      </rPr>
      <t>1392991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1392553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1391621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1391609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1391378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1390655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1389568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1389389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1389142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1387359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1387061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1386969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1386946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1386727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1386169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1384587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1381817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1381398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1373466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1381160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1380666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1379445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1379004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1378985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1376977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1365487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1365056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1357716</t>
    </r>
  </si>
  <si>
    <t>11811095414155</t>
  </si>
  <si>
    <t>迪拜大都会酒店</t>
  </si>
  <si>
    <t>总理客房</t>
  </si>
  <si>
    <t>LI TAWEI</t>
  </si>
  <si>
    <t>2018-11-09</t>
  </si>
  <si>
    <t>，1392000</t>
  </si>
  <si>
    <t>11811093901643</t>
  </si>
  <si>
    <t>尤兰纳精品酒店</t>
  </si>
  <si>
    <t>豪华池景客房</t>
  </si>
  <si>
    <t>YAO CHENXIN , TBA TBA</t>
  </si>
  <si>
    <t>，1391932</t>
  </si>
  <si>
    <t>11811093883461</t>
  </si>
  <si>
    <t>花瓣酒店</t>
  </si>
  <si>
    <t>高级单人客房</t>
  </si>
  <si>
    <t>2018-11-14</t>
  </si>
  <si>
    <t>HONG WEIMIN</t>
  </si>
  <si>
    <t>刘丹</t>
  </si>
  <si>
    <t>quanjunrong</t>
  </si>
  <si>
    <t>，1391921</t>
  </si>
  <si>
    <t>11811090858413</t>
  </si>
  <si>
    <t>诺富特曼谷素坤逸酒店</t>
  </si>
  <si>
    <t>2018-11-19</t>
  </si>
  <si>
    <t>ZHANG MI</t>
  </si>
  <si>
    <t>，1391910</t>
  </si>
  <si>
    <t>11811094694696</t>
  </si>
  <si>
    <t>XO酒店公园西店(前:金郁金香西阿姆斯特丹酒店)</t>
  </si>
  <si>
    <t>舒适客房</t>
  </si>
  <si>
    <t>WANG SHIZE , TBA TBA</t>
  </si>
  <si>
    <t>，1391891</t>
  </si>
  <si>
    <t>11811092848393</t>
  </si>
  <si>
    <t>香格里拉楼豪华阁客房</t>
  </si>
  <si>
    <t>DONG NING , TBA TBA</t>
  </si>
  <si>
    <t>，1391876</t>
  </si>
  <si>
    <t>11811097927676</t>
  </si>
  <si>
    <t>宜必思世界贸易中心酒店</t>
  </si>
  <si>
    <t>标准客房</t>
  </si>
  <si>
    <t>ZHONG LYUHUA , WU ENLIN</t>
  </si>
  <si>
    <t>，1391842</t>
  </si>
  <si>
    <t>11811094725264</t>
  </si>
  <si>
    <t>班泰海村酒店</t>
  </si>
  <si>
    <t>高级客房</t>
  </si>
  <si>
    <t>WU XIANWEN , WEI XIAOPING</t>
  </si>
  <si>
    <t>，1391812</t>
  </si>
  <si>
    <t>11811091288644</t>
  </si>
  <si>
    <t>宜必思尚品布里斯班伊丽莎白街酒店</t>
  </si>
  <si>
    <t>LI XIAO , TBA TBA</t>
  </si>
  <si>
    <t>，1391782</t>
  </si>
  <si>
    <t>11811096558265</t>
  </si>
  <si>
    <t>首尔四季酒店</t>
  </si>
  <si>
    <t>尊贵客房</t>
  </si>
  <si>
    <t>YIN MENGNA , WANG CHEN</t>
  </si>
  <si>
    <t>，1391773</t>
  </si>
  <si>
    <t>11811097711983</t>
  </si>
  <si>
    <t>宜必思尚品甲米奥南酒店</t>
  </si>
  <si>
    <t>标准房</t>
  </si>
  <si>
    <t>YAN XIAOXIAO , LIU HAO</t>
  </si>
  <si>
    <t>邓伟龙</t>
  </si>
  <si>
    <t>dengweilong</t>
  </si>
  <si>
    <t>，1391577</t>
  </si>
  <si>
    <t>11811080576666</t>
  </si>
  <si>
    <t>贝尔艾尔度假村</t>
  </si>
  <si>
    <t>HUANG SHEQUAN , DENG SHAOYAN</t>
  </si>
  <si>
    <t>2018-11-08</t>
  </si>
  <si>
    <t>，1391621</t>
  </si>
  <si>
    <t>11811088611559</t>
  </si>
  <si>
    <t>最佳西方卢浮宫圣安娜酒店</t>
  </si>
  <si>
    <t>JI HONGMIN , TBA TBA</t>
  </si>
  <si>
    <t>，1391609</t>
  </si>
  <si>
    <t>11811088228078</t>
  </si>
  <si>
    <t>曼谷是隆富丽华酒店</t>
  </si>
  <si>
    <t>LIU XI , TBA TBA</t>
  </si>
  <si>
    <t>，1391533</t>
  </si>
  <si>
    <t>11811082234098</t>
  </si>
  <si>
    <t>曼谷亚洲酒店</t>
  </si>
  <si>
    <t>行政客房</t>
  </si>
  <si>
    <t>LI HUI , ZHANG CHUNPING , LOU JIANYA</t>
  </si>
  <si>
    <t>罗秋娴</t>
  </si>
  <si>
    <t>liu wenjun</t>
  </si>
  <si>
    <t>，1391496</t>
  </si>
  <si>
    <t>11811089287172</t>
  </si>
  <si>
    <t>Al Meroz酒店曼谷-领先哈拉酒店</t>
  </si>
  <si>
    <t>HUANG HAORAN , YUAN JIEZI</t>
  </si>
  <si>
    <t>，1391478</t>
  </si>
  <si>
    <t>11811085100054</t>
  </si>
  <si>
    <t>欧洲电信酒店</t>
  </si>
  <si>
    <t>MA QIN , HE SHAN , LI XIAOYAN , GONG SHIHAN</t>
  </si>
  <si>
    <t>Krystal</t>
  </si>
  <si>
    <t>，1391378</t>
  </si>
  <si>
    <t>11811085818163</t>
  </si>
  <si>
    <t>阿曼达酒店和公寓</t>
  </si>
  <si>
    <t>豪华一卧室池景套房(不可取消)(最少三晚连住)</t>
  </si>
  <si>
    <t>2018-11-16</t>
  </si>
  <si>
    <t>TAN XIAODE</t>
  </si>
  <si>
    <t>，1391414</t>
  </si>
  <si>
    <t>11811085239640</t>
  </si>
  <si>
    <t>湖蓝水度假村</t>
  </si>
  <si>
    <t>一卧室湖景别墅</t>
  </si>
  <si>
    <t>SHEN FANYU , WU QILING</t>
  </si>
  <si>
    <t>，1391407</t>
  </si>
  <si>
    <t>11811084683362</t>
  </si>
  <si>
    <t>东京希尔顿饭店</t>
  </si>
  <si>
    <t>JIANG FEIYUE</t>
  </si>
  <si>
    <t>，1391166</t>
  </si>
  <si>
    <t>11811080641853</t>
  </si>
  <si>
    <t>XIANG ZILIANG , TBA TBA</t>
  </si>
  <si>
    <t>，1391143</t>
  </si>
  <si>
    <t>11811075732763</t>
  </si>
  <si>
    <t>LI HONGYAN , HOU FANG</t>
  </si>
  <si>
    <t>2018-11-07</t>
  </si>
  <si>
    <t>，1391112</t>
  </si>
  <si>
    <t>11811076641560</t>
  </si>
  <si>
    <t>梅费尔第一酒店</t>
  </si>
  <si>
    <t>标准单人客房</t>
  </si>
  <si>
    <t>TAO WEIMING , LIU XIAOKUN</t>
  </si>
  <si>
    <t>，1391071</t>
  </si>
  <si>
    <t>11811073586881</t>
  </si>
  <si>
    <t>爱丁堡皇家大道柔居公寓式酒店</t>
  </si>
  <si>
    <t>标准工作室客房</t>
  </si>
  <si>
    <t>ZHONG BIN , TBA TBA</t>
  </si>
  <si>
    <t>，1391044</t>
  </si>
  <si>
    <t>11811078506726</t>
  </si>
  <si>
    <t>檀香豪华别墅酒店</t>
  </si>
  <si>
    <t>尊享两卧室泳池别墅</t>
  </si>
  <si>
    <t>ZHANG YUFAN , LIU ZHI , MAN SHIHUI , SHAO WANJUN</t>
  </si>
  <si>
    <t>，1391012</t>
  </si>
  <si>
    <t>11811073304759</t>
  </si>
  <si>
    <t>宜必思尚品迪拜龙城酒店</t>
  </si>
  <si>
    <t>YAN QIUSHENG</t>
  </si>
  <si>
    <t>，1390995</t>
  </si>
  <si>
    <t>11811078541561</t>
  </si>
  <si>
    <t>曼谷铂尔曼G酒店（原曼谷索菲特是隆酒店）</t>
  </si>
  <si>
    <t>WANG PAN</t>
  </si>
  <si>
    <t>，1390994</t>
  </si>
  <si>
    <t>11811079521157</t>
  </si>
  <si>
    <t>费尔蒙特蒙特卡洛酒店</t>
  </si>
  <si>
    <t>费尔蒙客房</t>
  </si>
  <si>
    <t>LIU ZHONGLIN , ZENG LINGJUN , HONG YUCHUN , HE ZHIXIONG</t>
  </si>
  <si>
    <t>，1390960</t>
  </si>
  <si>
    <t>11811077195828</t>
  </si>
  <si>
    <t>YUAN LIJIN</t>
  </si>
  <si>
    <t>，1390944</t>
  </si>
  <si>
    <t>11811074792854</t>
  </si>
  <si>
    <t>阿拉亚德顿库塔酒店</t>
  </si>
  <si>
    <t>一卧室别墅</t>
  </si>
  <si>
    <t>WANG BAOGUO , TBA TBA</t>
  </si>
  <si>
    <t>，1390709</t>
  </si>
  <si>
    <t>11811074919240</t>
  </si>
  <si>
    <t>库塔明星酒店</t>
  </si>
  <si>
    <t>，1390707</t>
  </si>
  <si>
    <t>11811070809187</t>
  </si>
  <si>
    <t>普吉假日酒店</t>
  </si>
  <si>
    <t>工作室池景客房(禁烟房)</t>
  </si>
  <si>
    <t>ZHENG XIAOWEN , HE NAN</t>
  </si>
  <si>
    <t>linda</t>
  </si>
  <si>
    <t>，1390655</t>
  </si>
  <si>
    <t>11811063614193</t>
  </si>
  <si>
    <t>JIANG NAN</t>
  </si>
  <si>
    <t>2018-11-06</t>
  </si>
  <si>
    <t>，1390550</t>
  </si>
  <si>
    <t>11811067241917</t>
  </si>
  <si>
    <t>卡利马水疗度假村</t>
  </si>
  <si>
    <t>蜜月海景客房</t>
  </si>
  <si>
    <t>ZHANG QIANG , LIU YANG</t>
  </si>
  <si>
    <t>Shirley</t>
  </si>
  <si>
    <t>，1390409</t>
  </si>
  <si>
    <t>11811064928848</t>
  </si>
  <si>
    <t>我的海滩度假村</t>
  </si>
  <si>
    <t>TAN LI</t>
  </si>
  <si>
    <t>Jerry</t>
  </si>
  <si>
    <t>，1390422</t>
  </si>
  <si>
    <t>11811063397215</t>
  </si>
  <si>
    <t>阿凡尼曼谷河畔酒店</t>
  </si>
  <si>
    <t>安凡尼江景全景客房</t>
  </si>
  <si>
    <t>CUI LIANG</t>
  </si>
  <si>
    <t>，1390348</t>
  </si>
  <si>
    <t>11811066153793</t>
  </si>
  <si>
    <t>轩尼诗百乐酒店</t>
  </si>
  <si>
    <t>小型套房</t>
  </si>
  <si>
    <t>ZHANG HAIYAN</t>
  </si>
  <si>
    <t>，1390407</t>
  </si>
  <si>
    <t>11811060663939</t>
  </si>
  <si>
    <t>里拉安比恩斯会议酒店</t>
  </si>
  <si>
    <t>WANG ZIYUN , SHAO JIAOFEI , ZHOU PANEN</t>
  </si>
  <si>
    <t>，1390284</t>
  </si>
  <si>
    <t>11811052982162</t>
  </si>
  <si>
    <t>宜必思华欣大酒店</t>
  </si>
  <si>
    <t>SINVILAILERT VARINTRON</t>
  </si>
  <si>
    <t>，1387038</t>
  </si>
  <si>
    <t>11811050870892</t>
  </si>
  <si>
    <t>沃尔科特酒店</t>
  </si>
  <si>
    <t>标准三人客房</t>
  </si>
  <si>
    <t>CAO CHEN , ZHANG YI , SHEN XIUHUA</t>
  </si>
  <si>
    <t>，1390081</t>
  </si>
  <si>
    <t>11811058896135</t>
  </si>
  <si>
    <t>图标豪华公寓</t>
  </si>
  <si>
    <t>高级两卧室公寓</t>
  </si>
  <si>
    <t>YU MINGMING , LI HUAAN , BAI XIAOMING</t>
  </si>
  <si>
    <t>，1390068</t>
  </si>
  <si>
    <t>11811056542477</t>
  </si>
  <si>
    <t>MENG NA , WANG SHUANG</t>
  </si>
  <si>
    <t>，1390031</t>
  </si>
  <si>
    <t>11811055386560</t>
  </si>
  <si>
    <t>卡塔海滩宜必思酒店</t>
  </si>
  <si>
    <t>LONG HAO , LI JUAN</t>
  </si>
  <si>
    <t>，1389855</t>
  </si>
  <si>
    <t>11811043123356</t>
  </si>
  <si>
    <t>甲米毕安酒店</t>
  </si>
  <si>
    <t>园景别墅</t>
  </si>
  <si>
    <t>2018-11-15</t>
  </si>
  <si>
    <t>XU YUAN , TBA TBA</t>
  </si>
  <si>
    <t>2018-11-04</t>
  </si>
  <si>
    <t>，1389670</t>
  </si>
  <si>
    <t>11811040990342</t>
  </si>
  <si>
    <t>普吉岛格雷斯兰水疗度假村</t>
  </si>
  <si>
    <t>YANG WEI , WANG XIAOLEI , WAN LIN</t>
  </si>
  <si>
    <t>，1389568</t>
  </si>
  <si>
    <t>11811049419563</t>
  </si>
  <si>
    <t>贝拉玛丽酒店</t>
  </si>
  <si>
    <t>单人客房(内室)</t>
  </si>
  <si>
    <t>YU HAIFENG</t>
  </si>
  <si>
    <t>，1389508</t>
  </si>
  <si>
    <t>11811038832158</t>
  </si>
  <si>
    <t>新罕布什尔州海牙酒店</t>
  </si>
  <si>
    <t>LUO WEIYU</t>
  </si>
  <si>
    <t>2018-11-03</t>
  </si>
  <si>
    <t>，1389389</t>
  </si>
  <si>
    <t>11811031453728</t>
  </si>
  <si>
    <t>庄家大酒店</t>
  </si>
  <si>
    <t>YANG ZHEN</t>
  </si>
  <si>
    <t>，1389301</t>
  </si>
  <si>
    <t>11811034640075</t>
  </si>
  <si>
    <t>高级客房(禁烟房)</t>
  </si>
  <si>
    <t>XU DONGXIANG , XIE CHANGZHI , XIE YING , CHEN RENKE</t>
  </si>
  <si>
    <t>，1389253</t>
  </si>
  <si>
    <t>11811033297785</t>
  </si>
  <si>
    <t>LIU DIAN</t>
  </si>
  <si>
    <t>，1389071</t>
  </si>
  <si>
    <t>11811039587617</t>
  </si>
  <si>
    <t>明洞PJ酒店</t>
  </si>
  <si>
    <t>XU QIONG , LUO QIONG</t>
  </si>
  <si>
    <t>，1389142</t>
  </si>
  <si>
    <t>11811023068424</t>
  </si>
  <si>
    <t>沃森酒店</t>
  </si>
  <si>
    <t>客房</t>
  </si>
  <si>
    <t>SONG XUEFEI , SONG HONGYU</t>
  </si>
  <si>
    <t>2018-11-02</t>
  </si>
  <si>
    <t>，1389002</t>
  </si>
  <si>
    <t>11811026376078</t>
  </si>
  <si>
    <t>仁川鸟巢酒店</t>
  </si>
  <si>
    <t>标准海景客房</t>
  </si>
  <si>
    <t>LI YUWEI , LI YADAN</t>
  </si>
  <si>
    <t>，1388996</t>
  </si>
  <si>
    <t>11811027169374</t>
  </si>
  <si>
    <t>普吉岛卡踏参尼海滩度假酒店</t>
  </si>
  <si>
    <t>SUN JIN , TBA TBA</t>
  </si>
  <si>
    <t>，1388901</t>
  </si>
  <si>
    <t>11811027748953</t>
  </si>
  <si>
    <t>苏梅岛班达灵岩洲际度假村</t>
  </si>
  <si>
    <t>WANG YUANPENG</t>
  </si>
  <si>
    <t>，1388742</t>
  </si>
  <si>
    <t>11811014220055</t>
  </si>
  <si>
    <t>东京公园酒店</t>
  </si>
  <si>
    <t>LI NUO , WU HAO , SHUANG XIAODONG</t>
  </si>
  <si>
    <t>2018-11-01</t>
  </si>
  <si>
    <t>，1388509</t>
  </si>
  <si>
    <t>11811015819926</t>
  </si>
  <si>
    <t>河内西皇冠假日酒店</t>
  </si>
  <si>
    <t>尊贵客房(不可取消)(禁烟房)</t>
  </si>
  <si>
    <t>GU MIN , ZHU YIEN</t>
  </si>
  <si>
    <t>陈奕晖</t>
  </si>
  <si>
    <t>chenyihui</t>
  </si>
  <si>
    <t>，1388505</t>
  </si>
  <si>
    <t>11811010365486</t>
  </si>
  <si>
    <t>温莎大酒店</t>
  </si>
  <si>
    <t>俱乐部城景客房</t>
  </si>
  <si>
    <t>，1388503</t>
  </si>
  <si>
    <t>11811014736910</t>
  </si>
  <si>
    <t>黄金海岸QT精品度假酒店</t>
  </si>
  <si>
    <t>高级海景客房</t>
  </si>
  <si>
    <t>ZHANG KEGUI , CHEN HONGYU</t>
  </si>
  <si>
    <t>，1388220</t>
  </si>
  <si>
    <t>11810317576289</t>
  </si>
  <si>
    <t>宜必思安曼酒店</t>
  </si>
  <si>
    <t>TU JIALIANG</t>
  </si>
  <si>
    <t>2018-10-31</t>
  </si>
  <si>
    <t>，1388006</t>
  </si>
  <si>
    <t>11810313183995</t>
  </si>
  <si>
    <t>曼谷铂尔曼皇权酒店</t>
  </si>
  <si>
    <t>高级房</t>
  </si>
  <si>
    <t>LI JIN , YU XIAOJIA</t>
  </si>
  <si>
    <t>，1388020</t>
  </si>
  <si>
    <t>11810315464640</t>
  </si>
  <si>
    <t>蒙天别墅酒店</t>
  </si>
  <si>
    <t>一卧室泳池别墅</t>
  </si>
  <si>
    <t>LIU GANG , TBA TBA</t>
  </si>
  <si>
    <t>，1387941</t>
  </si>
  <si>
    <t>11810302954482</t>
  </si>
  <si>
    <t>巴厘岛国际机场希尔顿花园酒店</t>
  </si>
  <si>
    <t>DONG YUQI</t>
  </si>
  <si>
    <t>2018-10-30</t>
  </si>
  <si>
    <t>，1387752</t>
  </si>
  <si>
    <t>11810309737546</t>
  </si>
  <si>
    <t>G 豪华房</t>
  </si>
  <si>
    <t>YE YONGKANG , LIU HUI</t>
  </si>
  <si>
    <t>，1387550</t>
  </si>
  <si>
    <t>11810303507587</t>
  </si>
  <si>
    <t>普吉岛奈扬海滩万豪Spa度假村</t>
  </si>
  <si>
    <t>两卧室家庭客房</t>
  </si>
  <si>
    <t>LIN CHENYUN</t>
  </si>
  <si>
    <t>，1387359</t>
  </si>
  <si>
    <t>11810297063269</t>
  </si>
  <si>
    <t>诺拉布里水疗度假村</t>
  </si>
  <si>
    <t>半山海景泳池别墅</t>
  </si>
  <si>
    <t>QIAO ZIQI , LI XUE</t>
  </si>
  <si>
    <t>2018-10-29</t>
  </si>
  <si>
    <t>，1387061</t>
  </si>
  <si>
    <t>11810290009673</t>
  </si>
  <si>
    <t>时间橡木酒店及套房</t>
  </si>
  <si>
    <t>豪华单人客房</t>
  </si>
  <si>
    <t>WANG QI</t>
  </si>
  <si>
    <t>，1386969</t>
  </si>
  <si>
    <t>11810292512192</t>
  </si>
  <si>
    <t>首尔中心辉盛坊国际公寓</t>
  </si>
  <si>
    <t>超级豪华两卧室公寓</t>
  </si>
  <si>
    <t>YAO YIMIN , YAO JIZONG , LU FANG , YANG LI</t>
  </si>
  <si>
    <t>，1386946</t>
  </si>
  <si>
    <t>11810282769139</t>
  </si>
  <si>
    <t>首尔仁寺洞宜必思大使酒店</t>
  </si>
  <si>
    <t>XU JIA</t>
  </si>
  <si>
    <t>2018-10-28</t>
  </si>
  <si>
    <t>，1386727</t>
  </si>
  <si>
    <t>11810289718418</t>
  </si>
  <si>
    <t>工作室池景客房</t>
  </si>
  <si>
    <t>WEI JIANGWEI , YANG QI</t>
  </si>
  <si>
    <t>coco_01</t>
  </si>
  <si>
    <t>，1386613</t>
  </si>
  <si>
    <t>11810282628073</t>
  </si>
  <si>
    <t>ZHENG GUOBING , ZHANG JIE , LI HONGJUN</t>
  </si>
  <si>
    <t>11810260514413</t>
  </si>
  <si>
    <t>芭东度假村酒店</t>
  </si>
  <si>
    <t>GUAN YINGYING , TBA TBA</t>
  </si>
  <si>
    <t>2018-10-26</t>
  </si>
  <si>
    <t>，1386169</t>
  </si>
  <si>
    <t>11810263057094</t>
  </si>
  <si>
    <t>豪华半山海景房</t>
  </si>
  <si>
    <t>ZHANG JING , SUN FENGQIN</t>
  </si>
  <si>
    <t>，1385976</t>
  </si>
  <si>
    <t>11810244989481</t>
  </si>
  <si>
    <t>芽庄喜来登水疗酒店</t>
  </si>
  <si>
    <t>海景豪华房</t>
  </si>
  <si>
    <t>LIU MIAO , LI CHAO</t>
  </si>
  <si>
    <t>2018-10-24</t>
  </si>
  <si>
    <t>，1385255</t>
  </si>
  <si>
    <t>11810232918924</t>
  </si>
  <si>
    <t>XU TONGYUN , XU YING , XU WENMING</t>
  </si>
  <si>
    <t>2018-10-23</t>
  </si>
  <si>
    <t>，1384587</t>
  </si>
  <si>
    <t>11810227413694</t>
  </si>
  <si>
    <t>工作室池景客房(不可取消)</t>
  </si>
  <si>
    <t>TANG YANI , ZHANG WANGHAONAN</t>
  </si>
  <si>
    <t>2018-10-22</t>
  </si>
  <si>
    <t>，1383368</t>
  </si>
  <si>
    <t>11810196443174</t>
  </si>
  <si>
    <t>普吉岛艾美海滩度假酒店</t>
  </si>
  <si>
    <t>YANG SHUAI , TBA TBA</t>
  </si>
  <si>
    <t>2018-10-19</t>
  </si>
  <si>
    <t>，1382962</t>
  </si>
  <si>
    <t>11810189149985</t>
  </si>
  <si>
    <t>普吉素林酒店</t>
  </si>
  <si>
    <t>豪华一卧室海景小别墅</t>
  </si>
  <si>
    <t>ZHOU WEI , TBA TBA</t>
  </si>
  <si>
    <t>2018-10-18</t>
  </si>
  <si>
    <t>，1382620</t>
  </si>
  <si>
    <t>11810172189793</t>
  </si>
  <si>
    <t>苏梅岛W酒店</t>
  </si>
  <si>
    <t>丛林绿洲(提前8天预订)</t>
  </si>
  <si>
    <t>HUANG XINGMAN , TBA TBA</t>
  </si>
  <si>
    <t>2018-10-17</t>
  </si>
  <si>
    <t>，1382293</t>
  </si>
  <si>
    <t>11810174778187</t>
  </si>
  <si>
    <t>甲米索菲特佛基拉度假村</t>
  </si>
  <si>
    <t>HE YIPING , WANG YING , ZEAL RAN</t>
  </si>
  <si>
    <t>2018-10-21</t>
  </si>
  <si>
    <t>，1382015</t>
  </si>
  <si>
    <t>11810167655476</t>
  </si>
  <si>
    <t>HUANG LI , YU GUOXIA , TBA TBA , TBA TBA</t>
  </si>
  <si>
    <t>2018-10-16</t>
  </si>
  <si>
    <t>，1381817</t>
  </si>
  <si>
    <t>11810162119324</t>
  </si>
  <si>
    <t>普吉盛泰澜卡伦海滩度假村</t>
  </si>
  <si>
    <t>豪华面海客房</t>
  </si>
  <si>
    <t>CAI HONGZHANG , XU WEN</t>
  </si>
  <si>
    <t>，1381649</t>
  </si>
  <si>
    <t>11810166080293</t>
  </si>
  <si>
    <t>FAN YANLI , YANG XUEYING</t>
  </si>
  <si>
    <t>，1381652</t>
  </si>
  <si>
    <t>11810155943140</t>
  </si>
  <si>
    <t>香格里拉大酒店-清迈</t>
  </si>
  <si>
    <t>DENG BAIXUE , WANG JIAN</t>
  </si>
  <si>
    <t>2018-10-15</t>
  </si>
  <si>
    <t>，1381398</t>
  </si>
  <si>
    <t>11810159402448</t>
  </si>
  <si>
    <t>NI JIE</t>
  </si>
  <si>
    <t>，1381217</t>
  </si>
  <si>
    <t>11810158391270</t>
  </si>
  <si>
    <t>ZHANG KE , YANG ZHIZHENG , QI GUOLIN</t>
  </si>
  <si>
    <t>Michelle</t>
  </si>
  <si>
    <t>，1381160</t>
  </si>
  <si>
    <t>11810147205892</t>
  </si>
  <si>
    <t>超越芭东酒店</t>
  </si>
  <si>
    <t>ZHANG JUAN , TBA TBA</t>
  </si>
  <si>
    <t>2018-10-14</t>
  </si>
  <si>
    <t>，1380896</t>
  </si>
  <si>
    <t>11810137716511</t>
  </si>
  <si>
    <t>LI YANAN , CHEN KAN</t>
  </si>
  <si>
    <t>2018-10-13</t>
  </si>
  <si>
    <t>，1380666</t>
  </si>
  <si>
    <t>11810110031358</t>
  </si>
  <si>
    <t>阿姆斯特丹史基浦机场华美达酒店</t>
  </si>
  <si>
    <t>CUI FENGQIN</t>
  </si>
  <si>
    <t>2018-10-11</t>
  </si>
  <si>
    <t>，1379445</t>
  </si>
  <si>
    <t>11810107033484</t>
  </si>
  <si>
    <t>YI MIAOLEI , HU JIALI , CUI WENCHAO</t>
  </si>
  <si>
    <t>2018-10-10</t>
  </si>
  <si>
    <t>，1379004</t>
  </si>
  <si>
    <t>11810092308947</t>
  </si>
  <si>
    <t>LIU HUI , LI DAPENG</t>
  </si>
  <si>
    <t>2018-10-09</t>
  </si>
  <si>
    <t>，1378985</t>
  </si>
  <si>
    <t>11810092299132</t>
  </si>
  <si>
    <t>特级客房(禁烟房)</t>
  </si>
  <si>
    <t>ZHANG BAOJUN</t>
  </si>
  <si>
    <t>，1363105</t>
  </si>
  <si>
    <t>11810032657887</t>
  </si>
  <si>
    <t>苏梅岛六善酒店</t>
  </si>
  <si>
    <t>泳池别墅</t>
  </si>
  <si>
    <t>SUN MAOXU , WANG QINGMEI , NI TINGYU , TBA TBA</t>
  </si>
  <si>
    <t>2018-10-03</t>
  </si>
  <si>
    <t>，1376977</t>
  </si>
  <si>
    <t>11809250450982</t>
  </si>
  <si>
    <t>清迈宁曼U酒店</t>
  </si>
  <si>
    <t>QIANG XIAOHUA , SHEN YAN</t>
  </si>
  <si>
    <t>2018-09-25</t>
  </si>
  <si>
    <t>，1373773</t>
  </si>
  <si>
    <t>11809060119280</t>
  </si>
  <si>
    <t>普吉岛千禧芭东度假村</t>
  </si>
  <si>
    <t>ZHANG LI</t>
  </si>
  <si>
    <t>2018-09-06</t>
  </si>
  <si>
    <t>，1365487</t>
  </si>
  <si>
    <t>11809058565025</t>
  </si>
  <si>
    <t>曼谷文华中心点大酒店</t>
  </si>
  <si>
    <t>CHEN ZHENXIN , JIAN ZHIWEI</t>
  </si>
  <si>
    <t>2018-09-05</t>
  </si>
  <si>
    <t>，1364821</t>
  </si>
  <si>
    <t>11808317864821</t>
  </si>
  <si>
    <t>普吉岛美林海滩万豪度假村及水疗中心</t>
  </si>
  <si>
    <t>豪华泻湖景观客房</t>
  </si>
  <si>
    <t>LIU KEJUN , LYU CHAO</t>
  </si>
  <si>
    <t>2018-08-31</t>
  </si>
  <si>
    <t>2018-10-12</t>
  </si>
  <si>
    <t>，1365056</t>
  </si>
  <si>
    <t>11808228010496</t>
  </si>
  <si>
    <t>那霸县厅前艾尔蒙特酒店</t>
  </si>
  <si>
    <t>小型大床客房</t>
  </si>
  <si>
    <t>MATSUI ASAMI , TOGAWA TAKUYA</t>
  </si>
  <si>
    <t>2018-08-22</t>
  </si>
  <si>
    <t>，1357716</t>
  </si>
  <si>
    <t>总计</t>
  </si>
  <si>
    <r>
      <t>确定应付：</t>
    </r>
    <r>
      <rPr>
        <b/>
        <sz val="11"/>
        <color rgb="FF000000"/>
        <rFont val="Calibri"/>
        <charset val="134"/>
      </rPr>
      <t>286789.3</t>
    </r>
  </si>
  <si>
    <r>
      <t>好巧直连：</t>
    </r>
    <r>
      <rPr>
        <b/>
        <sz val="11"/>
        <color rgb="FF000000"/>
        <rFont val="Calibri"/>
        <charset val="134"/>
      </rPr>
      <t xml:space="preserve">74344.15   </t>
    </r>
    <r>
      <rPr>
        <b/>
        <sz val="11"/>
        <color rgb="FF000000"/>
        <rFont val="宋体"/>
        <charset val="134"/>
      </rPr>
      <t>付款编号：P181112105655322</t>
    </r>
  </si>
  <si>
    <t>核实后付款</t>
  </si>
  <si>
    <r>
      <t>好巧网：</t>
    </r>
    <r>
      <rPr>
        <b/>
        <sz val="11"/>
        <color rgb="FF000000"/>
        <rFont val="Calibri"/>
        <charset val="134"/>
      </rPr>
      <t xml:space="preserve">212445.67 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 xml:space="preserve">  P181112105629322</t>
    </r>
  </si>
  <si>
    <t>11811110994852</t>
  </si>
  <si>
    <t>特鲁暹罗帕亚泰路酒店</t>
  </si>
  <si>
    <t>ZHOU YITONG , ZHANG XUE</t>
  </si>
  <si>
    <t>待核实</t>
  </si>
  <si>
    <t>11810239139365</t>
  </si>
  <si>
    <t>茉莉花度假酒店</t>
  </si>
  <si>
    <t>GONG TIANYU</t>
  </si>
  <si>
    <t>关闭</t>
  </si>
  <si>
    <t>11810183719271</t>
  </si>
  <si>
    <t>JI YANTENG , YU NAN</t>
  </si>
  <si>
    <t>11810151655068</t>
  </si>
  <si>
    <t>工作室客房</t>
  </si>
  <si>
    <t>GUO SHUANG</t>
  </si>
  <si>
    <t>，1373466</t>
  </si>
  <si>
    <t>房型预定错误先不付</t>
  </si>
  <si>
    <t>11811027009790</t>
  </si>
  <si>
    <t>KANG YI</t>
  </si>
  <si>
    <t>，1388839</t>
  </si>
  <si>
    <t>房型安排不符待核损先不付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</si>
</sst>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0" fillId="2" borderId="3" xfId="0" applyFill="1" applyBorder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0" borderId="3" xfId="0" applyBorder="1" quotePrefix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11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1393314</v>
          </cell>
          <cell r="B2" t="str">
            <v>清迈U酒店</v>
          </cell>
          <cell r="C2" t="str">
            <v>11811115392712</v>
          </cell>
          <cell r="D2" t="str">
            <v/>
          </cell>
          <cell r="E2" t="str">
            <v/>
          </cell>
          <cell r="F2" t="str">
            <v>1035.82</v>
          </cell>
          <cell r="G2" t="str">
            <v>RMB</v>
          </cell>
          <cell r="H2" t="str">
            <v>1</v>
          </cell>
          <cell r="I2">
            <v>1035.82</v>
          </cell>
        </row>
        <row r="3">
          <cell r="A3">
            <v>1364821</v>
          </cell>
          <cell r="B3" t="str">
            <v>曼谷文华中心点大酒店</v>
          </cell>
          <cell r="C3" t="str">
            <v>11809058565025</v>
          </cell>
          <cell r="D3" t="str">
            <v>201633</v>
          </cell>
          <cell r="E3" t="str">
            <v/>
          </cell>
          <cell r="F3" t="str">
            <v>2525.2</v>
          </cell>
          <cell r="G3" t="str">
            <v>RMB</v>
          </cell>
          <cell r="H3" t="str">
            <v>1</v>
          </cell>
          <cell r="I3">
            <v>2525.2</v>
          </cell>
        </row>
        <row r="4">
          <cell r="A4">
            <v>1391412</v>
          </cell>
          <cell r="B4" t="str">
            <v>曼谷拉查丹利中心酒店</v>
          </cell>
          <cell r="C4" t="str">
            <v>11811087105155</v>
          </cell>
          <cell r="D4" t="str">
            <v/>
          </cell>
          <cell r="E4" t="str">
            <v/>
          </cell>
          <cell r="F4" t="str">
            <v>3923</v>
          </cell>
          <cell r="G4" t="str">
            <v>RMB</v>
          </cell>
          <cell r="H4" t="str">
            <v>1</v>
          </cell>
          <cell r="I4">
            <v>3923.32</v>
          </cell>
        </row>
        <row r="5">
          <cell r="A5">
            <v>1386736</v>
          </cell>
          <cell r="B5" t="str">
            <v>曼谷梅费尔万豪行政公寓</v>
          </cell>
          <cell r="C5" t="str">
            <v>11810285362075</v>
          </cell>
          <cell r="D5" t="str">
            <v>86568691</v>
          </cell>
          <cell r="E5" t="str">
            <v/>
          </cell>
          <cell r="F5" t="str">
            <v>5306.44</v>
          </cell>
          <cell r="G5" t="str">
            <v>RMB</v>
          </cell>
          <cell r="H5" t="str">
            <v>1</v>
          </cell>
          <cell r="I5">
            <v>5306.44</v>
          </cell>
        </row>
        <row r="6">
          <cell r="A6">
            <v>1385897</v>
          </cell>
          <cell r="B6" t="str">
            <v>喜普乐吉酒店首尔东大门（原KY喜来得）</v>
          </cell>
          <cell r="C6" t="str">
            <v>11810301106846</v>
          </cell>
          <cell r="D6" t="str">
            <v>1385897</v>
          </cell>
          <cell r="E6" t="str">
            <v/>
          </cell>
          <cell r="F6" t="str">
            <v>3117.42</v>
          </cell>
          <cell r="G6" t="str">
            <v>RMB</v>
          </cell>
          <cell r="H6" t="str">
            <v>1</v>
          </cell>
          <cell r="I6">
            <v>3117.42</v>
          </cell>
        </row>
        <row r="7">
          <cell r="A7">
            <v>1390359</v>
          </cell>
          <cell r="B7" t="str">
            <v>华欣洲际度假酒店</v>
          </cell>
          <cell r="C7" t="str">
            <v>11811071336041</v>
          </cell>
          <cell r="D7" t="str">
            <v/>
          </cell>
          <cell r="E7" t="str">
            <v/>
          </cell>
          <cell r="F7" t="str">
            <v>7007.56</v>
          </cell>
          <cell r="G7" t="str">
            <v>RMB</v>
          </cell>
          <cell r="H7" t="str">
            <v>1</v>
          </cell>
          <cell r="I7">
            <v>7007.56</v>
          </cell>
        </row>
        <row r="8">
          <cell r="A8">
            <v>1392358</v>
          </cell>
          <cell r="B8" t="str">
            <v>苏梅岛诺拉布里温泉度假酒店</v>
          </cell>
          <cell r="C8" t="str">
            <v>11811102960056</v>
          </cell>
          <cell r="D8" t="str">
            <v>1392358</v>
          </cell>
          <cell r="E8" t="str">
            <v/>
          </cell>
          <cell r="F8" t="str">
            <v>1681.4</v>
          </cell>
          <cell r="G8" t="str">
            <v>RMB</v>
          </cell>
          <cell r="H8" t="str">
            <v>1</v>
          </cell>
          <cell r="I8">
            <v>1681.4</v>
          </cell>
        </row>
        <row r="9">
          <cell r="A9">
            <v>1391743</v>
          </cell>
          <cell r="B9" t="str">
            <v>苏梅岛诺拉布里温泉度假酒店</v>
          </cell>
          <cell r="C9" t="str">
            <v>11811092567747</v>
          </cell>
          <cell r="D9" t="str">
            <v/>
          </cell>
          <cell r="E9" t="str">
            <v/>
          </cell>
          <cell r="F9" t="str">
            <v>4512.27</v>
          </cell>
          <cell r="G9" t="str">
            <v>RMB</v>
          </cell>
          <cell r="H9" t="str">
            <v>1</v>
          </cell>
          <cell r="I9">
            <v>4512.27</v>
          </cell>
        </row>
        <row r="10">
          <cell r="A10">
            <v>1385976</v>
          </cell>
          <cell r="B10" t="str">
            <v>苏梅岛诺拉布里温泉度假酒店</v>
          </cell>
          <cell r="C10" t="str">
            <v>11810263057094</v>
          </cell>
          <cell r="D10" t="str">
            <v>15922</v>
          </cell>
          <cell r="E10" t="str">
            <v/>
          </cell>
          <cell r="F10" t="str">
            <v>2799.9</v>
          </cell>
          <cell r="G10" t="str">
            <v>RMB</v>
          </cell>
          <cell r="H10" t="str">
            <v>1</v>
          </cell>
          <cell r="I10">
            <v>2799.9</v>
          </cell>
        </row>
        <row r="11">
          <cell r="A11">
            <v>1381217</v>
          </cell>
          <cell r="B11" t="str">
            <v>苏梅岛诺拉布里温泉度假酒店</v>
          </cell>
          <cell r="C11" t="str">
            <v>11810159402448</v>
          </cell>
          <cell r="D11" t="str">
            <v>.13928</v>
          </cell>
          <cell r="E11" t="str">
            <v/>
          </cell>
          <cell r="F11" t="str">
            <v>956.76</v>
          </cell>
          <cell r="G11" t="str">
            <v>RMB</v>
          </cell>
          <cell r="H11" t="str">
            <v>1</v>
          </cell>
          <cell r="I11">
            <v>956.76</v>
          </cell>
        </row>
        <row r="12">
          <cell r="A12">
            <v>1387061</v>
          </cell>
          <cell r="B12" t="str">
            <v>苏梅岛诺拉布里温泉度假酒店</v>
          </cell>
          <cell r="C12" t="str">
            <v>11810297063269</v>
          </cell>
          <cell r="D12" t="str">
            <v>16281</v>
          </cell>
          <cell r="E12" t="str">
            <v/>
          </cell>
          <cell r="F12" t="str">
            <v>3335.4</v>
          </cell>
          <cell r="G12" t="str">
            <v>RMB</v>
          </cell>
          <cell r="H12" t="str">
            <v>1</v>
          </cell>
          <cell r="I12">
            <v>3335.4</v>
          </cell>
        </row>
        <row r="13">
          <cell r="A13">
            <v>1390490</v>
          </cell>
          <cell r="B13" t="str">
            <v>苏梅岛诺拉布里温泉度假酒店</v>
          </cell>
          <cell r="C13" t="str">
            <v>11811061498961</v>
          </cell>
          <cell r="D13" t="str">
            <v>17910,17911</v>
          </cell>
          <cell r="E13" t="str">
            <v/>
          </cell>
          <cell r="F13" t="str">
            <v>6016.36</v>
          </cell>
          <cell r="G13" t="str">
            <v>RMB</v>
          </cell>
          <cell r="H13" t="str">
            <v>1</v>
          </cell>
          <cell r="I13">
            <v>6016.36</v>
          </cell>
        </row>
        <row r="14">
          <cell r="A14">
            <v>1385152</v>
          </cell>
          <cell r="B14" t="str">
            <v>苏梅岛诺拉布里温泉度假酒店</v>
          </cell>
          <cell r="C14" t="str">
            <v>11810247775848</v>
          </cell>
          <cell r="D14" t="str">
            <v>15564</v>
          </cell>
          <cell r="E14" t="str">
            <v/>
          </cell>
          <cell r="F14" t="str">
            <v>2616.3</v>
          </cell>
          <cell r="G14" t="str">
            <v>RMB</v>
          </cell>
          <cell r="H14" t="str">
            <v>1</v>
          </cell>
          <cell r="I14">
            <v>2616.3</v>
          </cell>
        </row>
        <row r="15">
          <cell r="A15">
            <v>1384304</v>
          </cell>
          <cell r="B15" t="str">
            <v>华欣万豪水疗度假村</v>
          </cell>
          <cell r="C15" t="str">
            <v>11810220695129</v>
          </cell>
          <cell r="D15" t="str">
            <v>1384304</v>
          </cell>
          <cell r="E15" t="str">
            <v/>
          </cell>
          <cell r="F15" t="str">
            <v>5627.43</v>
          </cell>
          <cell r="G15" t="str">
            <v>RMB</v>
          </cell>
          <cell r="H15" t="str">
            <v>1</v>
          </cell>
          <cell r="I15">
            <v>5627.43</v>
          </cell>
        </row>
        <row r="16">
          <cell r="A16">
            <v>1390352</v>
          </cell>
          <cell r="B16" t="str">
            <v>华欣万豪水疗度假村</v>
          </cell>
          <cell r="C16" t="str">
            <v>11811067303421</v>
          </cell>
          <cell r="D16" t="str">
            <v/>
          </cell>
          <cell r="E16" t="str">
            <v/>
          </cell>
          <cell r="F16" t="str">
            <v>12296</v>
          </cell>
          <cell r="G16" t="str">
            <v>RMB</v>
          </cell>
          <cell r="H16" t="str">
            <v>1</v>
          </cell>
          <cell r="I16">
            <v>12296</v>
          </cell>
        </row>
        <row r="17">
          <cell r="A17">
            <v>1384305</v>
          </cell>
          <cell r="B17" t="str">
            <v>华欣万豪水疗度假村</v>
          </cell>
          <cell r="C17" t="str">
            <v>11810223727987</v>
          </cell>
          <cell r="D17" t="str">
            <v>1384305</v>
          </cell>
          <cell r="E17" t="str">
            <v/>
          </cell>
          <cell r="F17" t="str">
            <v>4496.96</v>
          </cell>
          <cell r="G17" t="str">
            <v>RMB</v>
          </cell>
          <cell r="H17" t="str">
            <v>1</v>
          </cell>
          <cell r="I17">
            <v>4496.96</v>
          </cell>
        </row>
        <row r="18">
          <cell r="A18">
            <v>1383236</v>
          </cell>
          <cell r="B18" t="str">
            <v>普吉岛卡伦海滩瑞享度假村及水疗中心</v>
          </cell>
          <cell r="C18" t="str">
            <v>11810194242673</v>
          </cell>
          <cell r="D18" t="str">
            <v>1073030</v>
          </cell>
          <cell r="E18" t="str">
            <v/>
          </cell>
          <cell r="F18" t="str">
            <v>4693.75</v>
          </cell>
          <cell r="G18" t="str">
            <v>RMB</v>
          </cell>
          <cell r="H18" t="str">
            <v>1</v>
          </cell>
          <cell r="I18">
            <v>4693.75</v>
          </cell>
        </row>
        <row r="19">
          <cell r="A19">
            <v>1392937</v>
          </cell>
          <cell r="B19" t="str">
            <v>普吉岛拉查酒店</v>
          </cell>
          <cell r="C19" t="str">
            <v>11811115727631</v>
          </cell>
          <cell r="D19" t="str">
            <v/>
          </cell>
          <cell r="E19" t="str">
            <v/>
          </cell>
          <cell r="F19" t="str">
            <v>1927.76</v>
          </cell>
          <cell r="G19" t="str">
            <v>RMB</v>
          </cell>
          <cell r="H19" t="str">
            <v>1</v>
          </cell>
          <cell r="I19">
            <v>1927.76</v>
          </cell>
        </row>
        <row r="20">
          <cell r="A20">
            <v>1387177</v>
          </cell>
          <cell r="B20" t="str">
            <v>普吉岛阿卡迪亚奈松海滩铂尔曼度假酒店</v>
          </cell>
          <cell r="C20" t="str">
            <v>11810297362330</v>
          </cell>
          <cell r="D20" t="str">
            <v>1387177</v>
          </cell>
          <cell r="E20" t="str">
            <v/>
          </cell>
          <cell r="F20" t="str">
            <v>2158.14</v>
          </cell>
          <cell r="G20" t="str">
            <v>RMB</v>
          </cell>
          <cell r="H20" t="str">
            <v>1</v>
          </cell>
          <cell r="I20">
            <v>2158.14</v>
          </cell>
        </row>
        <row r="21">
          <cell r="A21">
            <v>1388544</v>
          </cell>
          <cell r="B21" t="str">
            <v>普吉岛阿卡迪亚奈松海滩铂尔曼度假酒店</v>
          </cell>
          <cell r="C21" t="str">
            <v>11811013529411</v>
          </cell>
          <cell r="D21" t="str">
            <v>360081</v>
          </cell>
          <cell r="E21" t="str">
            <v/>
          </cell>
          <cell r="F21" t="str">
            <v>3514.48</v>
          </cell>
          <cell r="G21" t="str">
            <v>RMB</v>
          </cell>
          <cell r="H21" t="str">
            <v>1</v>
          </cell>
          <cell r="I21">
            <v>3514.48</v>
          </cell>
        </row>
        <row r="22">
          <cell r="A22">
            <v>1394088</v>
          </cell>
          <cell r="B22" t="str">
            <v>普吉岛阿卡迪亚奈松海滩铂尔曼度假酒店</v>
          </cell>
          <cell r="C22" t="str">
            <v>11811127106833</v>
          </cell>
          <cell r="D22" t="str">
            <v/>
          </cell>
          <cell r="E22" t="str">
            <v/>
          </cell>
          <cell r="F22" t="str">
            <v>4353</v>
          </cell>
          <cell r="G22" t="str">
            <v>RMB</v>
          </cell>
          <cell r="H22" t="str">
            <v>1</v>
          </cell>
          <cell r="I22">
            <v>4353.6</v>
          </cell>
        </row>
        <row r="23">
          <cell r="A23">
            <v>1382293</v>
          </cell>
          <cell r="B23" t="str">
            <v>苏梅岛W酒店</v>
          </cell>
          <cell r="C23" t="str">
            <v>11810172189793</v>
          </cell>
          <cell r="D23" t="str">
            <v>022641800</v>
          </cell>
          <cell r="E23" t="str">
            <v/>
          </cell>
          <cell r="F23" t="str">
            <v>2926.83</v>
          </cell>
          <cell r="G23" t="str">
            <v>RMB</v>
          </cell>
          <cell r="H23" t="str">
            <v>1</v>
          </cell>
          <cell r="I23">
            <v>2926.83</v>
          </cell>
        </row>
        <row r="24">
          <cell r="A24">
            <v>1388353</v>
          </cell>
          <cell r="B24" t="str">
            <v>苏梅岛康莱德酒店</v>
          </cell>
          <cell r="C24" t="str">
            <v>11811011198360</v>
          </cell>
          <cell r="D24" t="str">
            <v>3493356443</v>
          </cell>
          <cell r="E24" t="str">
            <v/>
          </cell>
          <cell r="F24" t="str">
            <v>7298.32</v>
          </cell>
          <cell r="G24" t="str">
            <v>RMB</v>
          </cell>
          <cell r="H24" t="str">
            <v>1</v>
          </cell>
          <cell r="I24">
            <v>7298.32</v>
          </cell>
        </row>
        <row r="25">
          <cell r="A25">
            <v>1381229</v>
          </cell>
          <cell r="B25" t="str">
            <v>苏梅岛康莱德酒店</v>
          </cell>
          <cell r="C25" t="str">
            <v>11810157710582</v>
          </cell>
          <cell r="D25" t="str">
            <v>3496965068</v>
          </cell>
          <cell r="E25" t="str">
            <v/>
          </cell>
          <cell r="F25" t="str">
            <v>14159.28</v>
          </cell>
          <cell r="G25" t="str">
            <v>RMB</v>
          </cell>
          <cell r="H25" t="str">
            <v>1</v>
          </cell>
          <cell r="I25">
            <v>14159.28</v>
          </cell>
        </row>
        <row r="26">
          <cell r="A26">
            <v>1386973</v>
          </cell>
          <cell r="B26" t="str">
            <v>苏梅岛康莱德酒店</v>
          </cell>
          <cell r="C26" t="str">
            <v>11810290045690</v>
          </cell>
          <cell r="D26" t="str">
            <v>1386973</v>
          </cell>
          <cell r="E26" t="str">
            <v/>
          </cell>
          <cell r="F26" t="str">
            <v>31599.2</v>
          </cell>
          <cell r="G26" t="str">
            <v>RMB</v>
          </cell>
          <cell r="H26" t="str">
            <v>1</v>
          </cell>
          <cell r="I26">
            <v>31599.2</v>
          </cell>
        </row>
        <row r="27">
          <cell r="A27">
            <v>1382343</v>
          </cell>
          <cell r="B27" t="str">
            <v>苏梅岛康莱德酒店</v>
          </cell>
          <cell r="C27" t="str">
            <v>11810170948217</v>
          </cell>
          <cell r="D27" t="str">
            <v>3495342979</v>
          </cell>
          <cell r="E27" t="str">
            <v/>
          </cell>
          <cell r="F27" t="str">
            <v>6787.84</v>
          </cell>
          <cell r="G27" t="str">
            <v>RMB</v>
          </cell>
          <cell r="H27" t="str">
            <v>1</v>
          </cell>
          <cell r="I27">
            <v>6787.84</v>
          </cell>
        </row>
        <row r="28">
          <cell r="A28">
            <v>1386122</v>
          </cell>
          <cell r="B28" t="str">
            <v>苏梅岛康莱德酒店</v>
          </cell>
          <cell r="C28" t="str">
            <v>11810269014912</v>
          </cell>
          <cell r="D28" t="str">
            <v>3492837221</v>
          </cell>
          <cell r="E28" t="str">
            <v/>
          </cell>
          <cell r="F28" t="str">
            <v>11807.78</v>
          </cell>
          <cell r="G28" t="str">
            <v>RMB</v>
          </cell>
          <cell r="H28" t="str">
            <v>1</v>
          </cell>
          <cell r="I28">
            <v>11807.78</v>
          </cell>
        </row>
        <row r="29">
          <cell r="A29">
            <v>1390274</v>
          </cell>
          <cell r="B29" t="str">
            <v>苏梅岛六善酒店</v>
          </cell>
          <cell r="C29" t="str">
            <v>11811064945332</v>
          </cell>
          <cell r="D29" t="str">
            <v/>
          </cell>
          <cell r="E29" t="str">
            <v/>
          </cell>
          <cell r="F29" t="str">
            <v>5722.84</v>
          </cell>
          <cell r="G29" t="str">
            <v>RMB</v>
          </cell>
          <cell r="H29" t="str">
            <v>1</v>
          </cell>
          <cell r="I29">
            <v>5722.84</v>
          </cell>
        </row>
        <row r="30">
          <cell r="A30">
            <v>1391434</v>
          </cell>
          <cell r="B30" t="str">
            <v>苏梅岛六善酒店</v>
          </cell>
          <cell r="C30" t="str">
            <v>11811085810477</v>
          </cell>
          <cell r="D30" t="str">
            <v/>
          </cell>
          <cell r="E30" t="str">
            <v/>
          </cell>
          <cell r="F30" t="str">
            <v>16872.24</v>
          </cell>
          <cell r="G30" t="str">
            <v>RMB</v>
          </cell>
          <cell r="H30" t="str">
            <v>1</v>
          </cell>
          <cell r="I30">
            <v>16872.24</v>
          </cell>
        </row>
        <row r="31">
          <cell r="A31">
            <v>1376977</v>
          </cell>
          <cell r="B31" t="str">
            <v>苏梅岛六善酒店</v>
          </cell>
          <cell r="C31" t="str">
            <v>11810032657887</v>
          </cell>
          <cell r="D31" t="str">
            <v>60130</v>
          </cell>
          <cell r="E31" t="str">
            <v/>
          </cell>
          <cell r="F31" t="str">
            <v>12015.6</v>
          </cell>
          <cell r="G31" t="str">
            <v>RMB</v>
          </cell>
          <cell r="H31" t="str">
            <v>1</v>
          </cell>
          <cell r="I31">
            <v>12015.6</v>
          </cell>
        </row>
        <row r="32">
          <cell r="A32">
            <v>1390178</v>
          </cell>
          <cell r="B32" t="str">
            <v>苏梅岛波普宜必思酒店</v>
          </cell>
          <cell r="C32" t="str">
            <v>11811060193783</v>
          </cell>
          <cell r="D32" t="str">
            <v/>
          </cell>
          <cell r="E32" t="str">
            <v/>
          </cell>
          <cell r="F32" t="str">
            <v>820</v>
          </cell>
          <cell r="G32" t="str">
            <v>RMB</v>
          </cell>
          <cell r="H32" t="str">
            <v>1</v>
          </cell>
          <cell r="I32">
            <v>820</v>
          </cell>
        </row>
        <row r="33">
          <cell r="A33">
            <v>1382299</v>
          </cell>
          <cell r="B33" t="str">
            <v>思拉瓦迪泳池温泉度假村</v>
          </cell>
          <cell r="C33" t="str">
            <v>11810176280877</v>
          </cell>
          <cell r="D33" t="str">
            <v>57998</v>
          </cell>
          <cell r="E33" t="str">
            <v/>
          </cell>
          <cell r="F33" t="str">
            <v>7303.44</v>
          </cell>
          <cell r="G33" t="str">
            <v>RMB</v>
          </cell>
          <cell r="H33" t="str">
            <v>1</v>
          </cell>
          <cell r="I33">
            <v>7303.44</v>
          </cell>
        </row>
        <row r="34">
          <cell r="A34">
            <v>1378860</v>
          </cell>
          <cell r="B34" t="str">
            <v>思拉瓦迪泳池温泉度假村</v>
          </cell>
          <cell r="C34" t="str">
            <v>11810107132666</v>
          </cell>
          <cell r="D34" t="str">
            <v>57885</v>
          </cell>
          <cell r="E34" t="str">
            <v/>
          </cell>
          <cell r="F34" t="str">
            <v>5464.04</v>
          </cell>
          <cell r="G34" t="str">
            <v>RMB</v>
          </cell>
          <cell r="H34" t="str">
            <v>1</v>
          </cell>
          <cell r="I34">
            <v>5464.04</v>
          </cell>
        </row>
        <row r="35">
          <cell r="A35">
            <v>1382962</v>
          </cell>
          <cell r="B35" t="str">
            <v>普吉岛艾美海滩度假酒店</v>
          </cell>
          <cell r="C35" t="str">
            <v>11810196443174</v>
          </cell>
          <cell r="D35" t="str">
            <v>009103604</v>
          </cell>
          <cell r="E35" t="str">
            <v/>
          </cell>
          <cell r="F35" t="str">
            <v>2502.58</v>
          </cell>
          <cell r="G35" t="str">
            <v>RMB</v>
          </cell>
          <cell r="H35" t="str">
            <v>1</v>
          </cell>
          <cell r="I35">
            <v>2502.58</v>
          </cell>
        </row>
        <row r="36">
          <cell r="A36">
            <v>1381817</v>
          </cell>
          <cell r="B36" t="str">
            <v>普吉岛艾美海滩度假酒店</v>
          </cell>
          <cell r="C36" t="str">
            <v>11810167655476</v>
          </cell>
          <cell r="D36" t="str">
            <v>198877399, 208877399</v>
          </cell>
          <cell r="E36" t="str">
            <v/>
          </cell>
          <cell r="F36" t="str">
            <v>7249.02</v>
          </cell>
          <cell r="G36" t="str">
            <v>RMB</v>
          </cell>
          <cell r="H36" t="str">
            <v>1</v>
          </cell>
          <cell r="I36">
            <v>7249.02</v>
          </cell>
        </row>
        <row r="37">
          <cell r="A37">
            <v>1382286</v>
          </cell>
          <cell r="B37" t="str">
            <v>苏梅岛洲际巴安达灵度假酒店</v>
          </cell>
          <cell r="C37" t="str">
            <v>11810174280740</v>
          </cell>
          <cell r="D37" t="str">
            <v>21610056</v>
          </cell>
          <cell r="E37" t="str">
            <v/>
          </cell>
          <cell r="F37" t="str">
            <v>5573.22</v>
          </cell>
          <cell r="G37" t="str">
            <v>RMB</v>
          </cell>
          <cell r="H37" t="str">
            <v>1</v>
          </cell>
          <cell r="I37">
            <v>5573.22</v>
          </cell>
        </row>
        <row r="38">
          <cell r="A38">
            <v>1388742</v>
          </cell>
          <cell r="B38" t="str">
            <v>苏梅岛洲际巴安达灵度假酒店</v>
          </cell>
          <cell r="C38" t="str">
            <v>11811027748953</v>
          </cell>
          <cell r="D38" t="str">
            <v>21614312</v>
          </cell>
          <cell r="E38" t="str">
            <v/>
          </cell>
          <cell r="F38" t="str">
            <v>3630.7</v>
          </cell>
          <cell r="G38" t="str">
            <v>RMB</v>
          </cell>
          <cell r="H38" t="str">
            <v>1</v>
          </cell>
          <cell r="I38">
            <v>3630.7</v>
          </cell>
        </row>
        <row r="39">
          <cell r="A39">
            <v>1385156</v>
          </cell>
          <cell r="B39" t="str">
            <v>苏梅岛洲际巴安达灵度假酒店</v>
          </cell>
          <cell r="C39" t="str">
            <v>11810245705146</v>
          </cell>
          <cell r="D39" t="str">
            <v>21611571</v>
          </cell>
          <cell r="E39" t="str">
            <v/>
          </cell>
          <cell r="F39" t="str">
            <v>3744.92</v>
          </cell>
          <cell r="G39" t="str">
            <v>RMB</v>
          </cell>
          <cell r="H39" t="str">
            <v>1</v>
          </cell>
          <cell r="I39">
            <v>3744.92</v>
          </cell>
        </row>
        <row r="40">
          <cell r="A40">
            <v>1391430</v>
          </cell>
          <cell r="B40" t="str">
            <v>普吉岛芭东美爵酒店</v>
          </cell>
          <cell r="C40" t="str">
            <v>11811086974059</v>
          </cell>
          <cell r="D40" t="str">
            <v/>
          </cell>
          <cell r="E40" t="str">
            <v/>
          </cell>
          <cell r="F40" t="str">
            <v>3390</v>
          </cell>
          <cell r="G40" t="str">
            <v>RMB</v>
          </cell>
          <cell r="H40" t="str">
            <v>1</v>
          </cell>
          <cell r="I40">
            <v>3390</v>
          </cell>
        </row>
        <row r="41">
          <cell r="A41">
            <v>1391432</v>
          </cell>
          <cell r="B41" t="str">
            <v>普吉岛芭东美爵酒店</v>
          </cell>
          <cell r="C41" t="str">
            <v>11811082228894</v>
          </cell>
          <cell r="D41" t="str">
            <v/>
          </cell>
          <cell r="E41" t="str">
            <v/>
          </cell>
          <cell r="F41" t="str">
            <v>3502</v>
          </cell>
          <cell r="G41" t="str">
            <v>RMB</v>
          </cell>
          <cell r="H41" t="str">
            <v>1</v>
          </cell>
          <cell r="I41">
            <v>3502.1</v>
          </cell>
        </row>
        <row r="42">
          <cell r="A42">
            <v>1389568</v>
          </cell>
          <cell r="B42" t="str">
            <v>普吉岛格雷斯兰度假村</v>
          </cell>
          <cell r="C42" t="str">
            <v>11811040990342</v>
          </cell>
          <cell r="D42" t="str">
            <v>319523</v>
          </cell>
          <cell r="E42" t="str">
            <v/>
          </cell>
          <cell r="F42" t="str">
            <v>2955.39</v>
          </cell>
          <cell r="G42" t="str">
            <v>RMB</v>
          </cell>
          <cell r="H42" t="str">
            <v>1</v>
          </cell>
          <cell r="I42">
            <v>2955.39</v>
          </cell>
        </row>
        <row r="43">
          <cell r="A43">
            <v>1391349</v>
          </cell>
          <cell r="B43" t="str">
            <v>普吉岛海滩高地度假村</v>
          </cell>
          <cell r="C43" t="str">
            <v>11811084967784</v>
          </cell>
          <cell r="D43" t="str">
            <v/>
          </cell>
          <cell r="E43" t="str">
            <v/>
          </cell>
          <cell r="F43" t="str">
            <v>1571.76</v>
          </cell>
          <cell r="G43" t="str">
            <v>RMB</v>
          </cell>
          <cell r="H43" t="str">
            <v>1</v>
          </cell>
          <cell r="I43">
            <v>1571.76</v>
          </cell>
        </row>
        <row r="44">
          <cell r="A44">
            <v>1365487</v>
          </cell>
          <cell r="B44" t="str">
            <v>普吉岛千禧芭东度假村</v>
          </cell>
          <cell r="C44" t="str">
            <v>11809060119280</v>
          </cell>
          <cell r="D44" t="str">
            <v>45121049</v>
          </cell>
          <cell r="E44" t="str">
            <v/>
          </cell>
          <cell r="F44" t="str">
            <v>1759.02</v>
          </cell>
          <cell r="G44" t="str">
            <v>RMB</v>
          </cell>
          <cell r="H44" t="str">
            <v>1</v>
          </cell>
          <cell r="I44">
            <v>1759.02</v>
          </cell>
        </row>
        <row r="45">
          <cell r="A45">
            <v>1392184</v>
          </cell>
          <cell r="B45" t="str">
            <v>宜必思普吉岛芭东酒店</v>
          </cell>
          <cell r="C45" t="str">
            <v>11811100345478</v>
          </cell>
          <cell r="D45" t="str">
            <v/>
          </cell>
          <cell r="E45" t="str">
            <v/>
          </cell>
          <cell r="F45" t="str">
            <v>789.32</v>
          </cell>
          <cell r="G45" t="str">
            <v>RMB</v>
          </cell>
          <cell r="H45" t="str">
            <v>1</v>
          </cell>
          <cell r="I45">
            <v>789.32</v>
          </cell>
        </row>
        <row r="46">
          <cell r="A46">
            <v>1391227</v>
          </cell>
          <cell r="B46" t="str">
            <v>普吉岛班泰海滨度假酒店</v>
          </cell>
          <cell r="C46" t="str">
            <v>11811083813430</v>
          </cell>
          <cell r="D46" t="str">
            <v/>
          </cell>
          <cell r="E46" t="str">
            <v/>
          </cell>
          <cell r="F46" t="str">
            <v>1638</v>
          </cell>
          <cell r="G46" t="str">
            <v>RMB</v>
          </cell>
          <cell r="H46" t="str">
            <v>1</v>
          </cell>
          <cell r="I46">
            <v>1638.06</v>
          </cell>
        </row>
        <row r="47">
          <cell r="A47">
            <v>1387132</v>
          </cell>
          <cell r="B47" t="str">
            <v>普吉岛阿玛丽度假村</v>
          </cell>
          <cell r="C47" t="str">
            <v>11810292018537</v>
          </cell>
          <cell r="D47" t="str">
            <v>reconfirm</v>
          </cell>
          <cell r="E47" t="str">
            <v/>
          </cell>
          <cell r="F47" t="str">
            <v>9314.64</v>
          </cell>
          <cell r="G47" t="str">
            <v>RMB</v>
          </cell>
          <cell r="H47" t="str">
            <v>1</v>
          </cell>
          <cell r="I47">
            <v>9314.64</v>
          </cell>
        </row>
        <row r="48">
          <cell r="A48">
            <v>1390713</v>
          </cell>
          <cell r="B48" t="str">
            <v>巴厘岛萨玛贝别墅酒店</v>
          </cell>
          <cell r="C48" t="str">
            <v>11811072681678</v>
          </cell>
          <cell r="D48" t="str">
            <v>26150</v>
          </cell>
          <cell r="E48" t="str">
            <v/>
          </cell>
          <cell r="F48" t="str">
            <v>5612.58</v>
          </cell>
          <cell r="G48" t="str">
            <v>RMB</v>
          </cell>
          <cell r="H48" t="str">
            <v>1</v>
          </cell>
          <cell r="I48">
            <v>5612.58</v>
          </cell>
        </row>
        <row r="49">
          <cell r="A49">
            <v>1381398</v>
          </cell>
          <cell r="B49" t="str">
            <v>清迈香格里拉酒店</v>
          </cell>
          <cell r="C49" t="str">
            <v>11810155943140</v>
          </cell>
          <cell r="D49" t="str">
            <v>36100172</v>
          </cell>
          <cell r="E49" t="str">
            <v/>
          </cell>
          <cell r="F49" t="str">
            <v>4369.68</v>
          </cell>
          <cell r="G49" t="str">
            <v>RMB</v>
          </cell>
          <cell r="H49" t="str">
            <v>1</v>
          </cell>
          <cell r="I49">
            <v>4369.68</v>
          </cell>
        </row>
        <row r="50">
          <cell r="A50">
            <v>1391738</v>
          </cell>
          <cell r="B50" t="str">
            <v>清迈香格里拉酒店</v>
          </cell>
          <cell r="C50" t="str">
            <v>11811098581968</v>
          </cell>
          <cell r="D50" t="str">
            <v/>
          </cell>
          <cell r="E50" t="str">
            <v/>
          </cell>
          <cell r="F50" t="str">
            <v>1244</v>
          </cell>
          <cell r="G50" t="str">
            <v>RMB</v>
          </cell>
          <cell r="H50" t="str">
            <v>1</v>
          </cell>
          <cell r="I50">
            <v>1244.96</v>
          </cell>
        </row>
        <row r="51">
          <cell r="A51">
            <v>1388834</v>
          </cell>
          <cell r="B51" t="str">
            <v>普吉岛卡塔塔尼海滩度假村</v>
          </cell>
          <cell r="C51" t="str">
            <v>11811021920882</v>
          </cell>
          <cell r="D51" t="str">
            <v>10311092</v>
          </cell>
          <cell r="E51" t="str">
            <v/>
          </cell>
          <cell r="F51" t="str">
            <v>3707.55</v>
          </cell>
          <cell r="G51" t="str">
            <v>RMB</v>
          </cell>
          <cell r="H51" t="str">
            <v>1</v>
          </cell>
          <cell r="I51">
            <v>3707.55</v>
          </cell>
        </row>
        <row r="52">
          <cell r="A52">
            <v>1365057</v>
          </cell>
          <cell r="B52" t="str">
            <v>普吉岛卡塔塔尼海滩度假村</v>
          </cell>
          <cell r="C52" t="str">
            <v>11808312889983</v>
          </cell>
          <cell r="D52" t="str">
            <v>1365057</v>
          </cell>
          <cell r="E52" t="str">
            <v/>
          </cell>
          <cell r="F52" t="str">
            <v>3680.94</v>
          </cell>
          <cell r="G52" t="str">
            <v>RMB</v>
          </cell>
          <cell r="H52" t="str">
            <v>1</v>
          </cell>
          <cell r="I52">
            <v>3680.94</v>
          </cell>
        </row>
        <row r="53">
          <cell r="A53">
            <v>1388901</v>
          </cell>
          <cell r="B53" t="str">
            <v>普吉岛卡塔塔尼海滩度假村</v>
          </cell>
          <cell r="C53" t="str">
            <v>11811027169374</v>
          </cell>
          <cell r="D53" t="str">
            <v>10311119</v>
          </cell>
          <cell r="E53" t="str">
            <v/>
          </cell>
          <cell r="F53" t="str">
            <v>2098.6</v>
          </cell>
          <cell r="G53" t="str">
            <v>RMB</v>
          </cell>
          <cell r="H53" t="str">
            <v>1</v>
          </cell>
          <cell r="I53">
            <v>2098.6</v>
          </cell>
        </row>
        <row r="54">
          <cell r="A54">
            <v>1385126</v>
          </cell>
          <cell r="B54" t="str">
            <v>普吉阿玛塔拉康体度假村</v>
          </cell>
          <cell r="C54" t="str">
            <v>11810249785081</v>
          </cell>
          <cell r="D54" t="str">
            <v/>
          </cell>
          <cell r="E54" t="str">
            <v/>
          </cell>
          <cell r="F54" t="str">
            <v>1059.46</v>
          </cell>
          <cell r="G54" t="str">
            <v>RMB</v>
          </cell>
          <cell r="H54" t="str">
            <v>1</v>
          </cell>
          <cell r="I54">
            <v>1059.46</v>
          </cell>
        </row>
        <row r="55">
          <cell r="A55">
            <v>1385128</v>
          </cell>
          <cell r="B55" t="str">
            <v>普吉阿玛塔拉康体度假村</v>
          </cell>
          <cell r="C55" t="str">
            <v>11810246559916</v>
          </cell>
          <cell r="D55" t="str">
            <v/>
          </cell>
          <cell r="E55" t="str">
            <v/>
          </cell>
          <cell r="F55" t="str">
            <v>1059.46</v>
          </cell>
          <cell r="G55" t="str">
            <v>RMB</v>
          </cell>
          <cell r="H55" t="str">
            <v>1</v>
          </cell>
          <cell r="I55">
            <v>1059.46</v>
          </cell>
        </row>
        <row r="56">
          <cell r="A56">
            <v>1391252</v>
          </cell>
          <cell r="B56" t="str">
            <v>美奈邦达努斯度假村</v>
          </cell>
          <cell r="C56" t="str">
            <v>11811086958396</v>
          </cell>
          <cell r="D56" t="str">
            <v>270211</v>
          </cell>
          <cell r="E56" t="str">
            <v/>
          </cell>
          <cell r="F56" t="str">
            <v>496.34</v>
          </cell>
          <cell r="G56" t="str">
            <v>RMB</v>
          </cell>
          <cell r="H56" t="str">
            <v>1</v>
          </cell>
          <cell r="I56">
            <v>496.34</v>
          </cell>
        </row>
        <row r="57">
          <cell r="A57">
            <v>1391941</v>
          </cell>
          <cell r="B57" t="str">
            <v>帕岸岛安纳塔拉拉沙南达度假酒店</v>
          </cell>
          <cell r="C57" t="str">
            <v>11811096788257</v>
          </cell>
          <cell r="D57" t="str">
            <v/>
          </cell>
          <cell r="E57" t="str">
            <v/>
          </cell>
          <cell r="F57" t="str">
            <v>3577</v>
          </cell>
          <cell r="G57" t="str">
            <v>RMB</v>
          </cell>
          <cell r="H57" t="str">
            <v>1</v>
          </cell>
          <cell r="I57">
            <v>3577.52</v>
          </cell>
        </row>
        <row r="58">
          <cell r="A58">
            <v>1387038</v>
          </cell>
          <cell r="B58" t="str">
            <v>宜必思华欣酒店</v>
          </cell>
          <cell r="C58" t="str">
            <v>11811052982162</v>
          </cell>
          <cell r="D58" t="str">
            <v>1387038</v>
          </cell>
          <cell r="E58" t="str">
            <v/>
          </cell>
          <cell r="F58" t="str">
            <v>287.41</v>
          </cell>
          <cell r="G58" t="str">
            <v>RMB</v>
          </cell>
          <cell r="H58" t="str">
            <v>1</v>
          </cell>
          <cell r="I58">
            <v>287.41</v>
          </cell>
        </row>
        <row r="59">
          <cell r="A59">
            <v>1392913</v>
          </cell>
          <cell r="B59" t="str">
            <v>新加坡庄家大酒店</v>
          </cell>
          <cell r="C59" t="str">
            <v>11811115957162</v>
          </cell>
          <cell r="D59" t="str">
            <v/>
          </cell>
          <cell r="E59" t="str">
            <v/>
          </cell>
          <cell r="F59" t="str">
            <v>588.06</v>
          </cell>
          <cell r="G59" t="str">
            <v>RMB</v>
          </cell>
          <cell r="H59" t="str">
            <v>1</v>
          </cell>
          <cell r="I59">
            <v>588.06</v>
          </cell>
        </row>
        <row r="60">
          <cell r="A60">
            <v>1389301</v>
          </cell>
          <cell r="B60" t="str">
            <v>新加坡庄家大酒店</v>
          </cell>
          <cell r="C60" t="str">
            <v>11811031453728</v>
          </cell>
          <cell r="D60" t="str">
            <v>R18/1103/164518807</v>
          </cell>
          <cell r="E60" t="str">
            <v/>
          </cell>
          <cell r="F60" t="str">
            <v>938.52</v>
          </cell>
          <cell r="G60" t="str">
            <v>RMB</v>
          </cell>
          <cell r="H60" t="str">
            <v>1</v>
          </cell>
          <cell r="I60">
            <v>938.52</v>
          </cell>
        </row>
        <row r="61">
          <cell r="A61">
            <v>1391842</v>
          </cell>
          <cell r="B61" t="str">
            <v>宜必思迪拜世贸中心酒店</v>
          </cell>
          <cell r="C61" t="str">
            <v>11811097927676</v>
          </cell>
          <cell r="D61" t="str">
            <v>11811097927676</v>
          </cell>
          <cell r="E61" t="str">
            <v/>
          </cell>
          <cell r="F61" t="str">
            <v>526.73</v>
          </cell>
          <cell r="G61" t="str">
            <v>RMB</v>
          </cell>
          <cell r="H61" t="str">
            <v>1</v>
          </cell>
          <cell r="I61">
            <v>526.73</v>
          </cell>
        </row>
        <row r="62">
          <cell r="A62">
            <v>1388020</v>
          </cell>
          <cell r="B62" t="str">
            <v>曼谷铂尔曼皇权酒店</v>
          </cell>
          <cell r="C62" t="str">
            <v>11810313183995</v>
          </cell>
          <cell r="D62" t="str">
            <v>1388020</v>
          </cell>
          <cell r="E62" t="str">
            <v/>
          </cell>
          <cell r="F62" t="str">
            <v>2339.37</v>
          </cell>
          <cell r="G62" t="str">
            <v>RMB</v>
          </cell>
          <cell r="H62" t="str">
            <v>1</v>
          </cell>
          <cell r="I62">
            <v>2339.37</v>
          </cell>
        </row>
        <row r="63">
          <cell r="A63">
            <v>1382620</v>
          </cell>
          <cell r="B63" t="str">
            <v>普吉岛苏林酒店</v>
          </cell>
          <cell r="C63" t="str">
            <v>11810189149985</v>
          </cell>
          <cell r="D63" t="str">
            <v>145644</v>
          </cell>
          <cell r="E63" t="str">
            <v/>
          </cell>
          <cell r="F63" t="str">
            <v>3448.62</v>
          </cell>
          <cell r="G63" t="str">
            <v>RMB</v>
          </cell>
          <cell r="H63" t="str">
            <v>1</v>
          </cell>
          <cell r="I63">
            <v>3448.62</v>
          </cell>
        </row>
        <row r="64">
          <cell r="A64">
            <v>1390532</v>
          </cell>
          <cell r="B64" t="str">
            <v>长滩岛林德酒店</v>
          </cell>
          <cell r="C64" t="str">
            <v>11811063603364</v>
          </cell>
          <cell r="D64" t="str">
            <v/>
          </cell>
          <cell r="E64" t="str">
            <v/>
          </cell>
          <cell r="F64" t="str">
            <v>23059.68</v>
          </cell>
          <cell r="G64" t="str">
            <v>RMB</v>
          </cell>
          <cell r="H64" t="str">
            <v>1</v>
          </cell>
          <cell r="I64">
            <v>23059.68</v>
          </cell>
        </row>
        <row r="65">
          <cell r="A65">
            <v>1388851</v>
          </cell>
          <cell r="B65" t="str">
            <v>长滩岛林德酒店</v>
          </cell>
          <cell r="C65" t="str">
            <v>11811020909365</v>
          </cell>
          <cell r="D65" t="str">
            <v/>
          </cell>
          <cell r="E65" t="str">
            <v/>
          </cell>
          <cell r="F65" t="str">
            <v>6981.72</v>
          </cell>
          <cell r="G65" t="str">
            <v>RMB</v>
          </cell>
          <cell r="H65" t="str">
            <v>1</v>
          </cell>
          <cell r="I65">
            <v>6981.72</v>
          </cell>
        </row>
        <row r="66">
          <cell r="A66">
            <v>1388941</v>
          </cell>
          <cell r="B66" t="str">
            <v>长滩岛林德酒店</v>
          </cell>
          <cell r="C66" t="str">
            <v>11811023800634</v>
          </cell>
          <cell r="D66" t="str">
            <v/>
          </cell>
          <cell r="E66" t="str">
            <v/>
          </cell>
          <cell r="F66" t="str">
            <v>6981.72</v>
          </cell>
          <cell r="G66" t="str">
            <v>RMB</v>
          </cell>
          <cell r="H66" t="str">
            <v>1</v>
          </cell>
          <cell r="I66">
            <v>6981.72</v>
          </cell>
        </row>
        <row r="67">
          <cell r="A67">
            <v>1390962</v>
          </cell>
          <cell r="B67" t="str">
            <v>甲米毕安酒店</v>
          </cell>
          <cell r="C67" t="str">
            <v>11811070416376</v>
          </cell>
          <cell r="D67" t="str">
            <v/>
          </cell>
          <cell r="E67" t="str">
            <v/>
          </cell>
          <cell r="F67" t="str">
            <v>2456.24</v>
          </cell>
          <cell r="G67" t="str">
            <v>RMB</v>
          </cell>
          <cell r="H67" t="str">
            <v>1</v>
          </cell>
          <cell r="I67">
            <v>2456.24</v>
          </cell>
        </row>
        <row r="68">
          <cell r="A68">
            <v>1389670</v>
          </cell>
          <cell r="B68" t="str">
            <v>甲米毕安酒店</v>
          </cell>
          <cell r="C68" t="str">
            <v>11811043123356</v>
          </cell>
          <cell r="D68" t="str">
            <v>63713</v>
          </cell>
          <cell r="E68" t="str">
            <v/>
          </cell>
          <cell r="F68" t="str">
            <v>3572</v>
          </cell>
          <cell r="G68" t="str">
            <v>RMB</v>
          </cell>
          <cell r="H68" t="str">
            <v>1</v>
          </cell>
          <cell r="I68">
            <v>3572</v>
          </cell>
        </row>
        <row r="69">
          <cell r="A69">
            <v>1387199</v>
          </cell>
          <cell r="B69" t="str">
            <v>曼谷无线路英迪格酒店</v>
          </cell>
          <cell r="C69" t="str">
            <v>11810297711650</v>
          </cell>
          <cell r="D69" t="str">
            <v>1387199</v>
          </cell>
          <cell r="E69" t="str">
            <v/>
          </cell>
          <cell r="F69" t="str">
            <v>3742.86</v>
          </cell>
          <cell r="G69" t="str">
            <v>RMB</v>
          </cell>
          <cell r="H69" t="str">
            <v>1</v>
          </cell>
          <cell r="I69">
            <v>3742.86</v>
          </cell>
        </row>
        <row r="70">
          <cell r="A70">
            <v>1389961</v>
          </cell>
          <cell r="B70" t="str">
            <v>清迈德兰纳酒店</v>
          </cell>
          <cell r="C70" t="str">
            <v>11811054349165</v>
          </cell>
          <cell r="D70" t="str">
            <v>57652</v>
          </cell>
          <cell r="E70" t="str">
            <v/>
          </cell>
          <cell r="F70" t="str">
            <v>1077.04</v>
          </cell>
          <cell r="G70" t="str">
            <v>RMB</v>
          </cell>
          <cell r="H70" t="str">
            <v>1</v>
          </cell>
          <cell r="I70">
            <v>1077.04</v>
          </cell>
        </row>
        <row r="71">
          <cell r="A71">
            <v>1388419</v>
          </cell>
          <cell r="B71" t="str">
            <v>皮皮岛乡村海滩度假村</v>
          </cell>
          <cell r="C71" t="str">
            <v>11811012220212</v>
          </cell>
          <cell r="D71" t="str">
            <v>460103</v>
          </cell>
          <cell r="E71" t="str">
            <v/>
          </cell>
          <cell r="F71" t="str">
            <v>5049.14</v>
          </cell>
          <cell r="G71" t="str">
            <v>RMB</v>
          </cell>
          <cell r="H71" t="str">
            <v>1</v>
          </cell>
          <cell r="I71">
            <v>5049.14</v>
          </cell>
        </row>
        <row r="72">
          <cell r="A72">
            <v>1392403</v>
          </cell>
          <cell r="B72" t="str">
            <v>普吉岛迪奈涵酒店</v>
          </cell>
          <cell r="C72" t="str">
            <v>11811100515719</v>
          </cell>
          <cell r="D72" t="str">
            <v/>
          </cell>
          <cell r="E72" t="str">
            <v/>
          </cell>
          <cell r="F72" t="str">
            <v>3071</v>
          </cell>
          <cell r="G72" t="str">
            <v>RMB</v>
          </cell>
          <cell r="H72" t="str">
            <v>1</v>
          </cell>
          <cell r="I72">
            <v>3071.36</v>
          </cell>
        </row>
        <row r="73">
          <cell r="A73">
            <v>1381681</v>
          </cell>
          <cell r="B73" t="str">
            <v>普吉岛卡塔磐石度假村</v>
          </cell>
          <cell r="C73" t="str">
            <v>11810168398590</v>
          </cell>
          <cell r="D73" t="str">
            <v>57316</v>
          </cell>
          <cell r="E73" t="str">
            <v/>
          </cell>
          <cell r="F73" t="str">
            <v>21764.64</v>
          </cell>
          <cell r="G73" t="str">
            <v>RMB</v>
          </cell>
          <cell r="H73" t="str">
            <v>1</v>
          </cell>
          <cell r="I73">
            <v>21764.64</v>
          </cell>
        </row>
        <row r="74">
          <cell r="A74">
            <v>1386467</v>
          </cell>
          <cell r="B74" t="str">
            <v>普吉岛卡利马度假村及水疗中心</v>
          </cell>
          <cell r="C74" t="str">
            <v>11810278606618</v>
          </cell>
          <cell r="D74" t="str">
            <v>356098</v>
          </cell>
          <cell r="E74" t="str">
            <v/>
          </cell>
          <cell r="F74" t="str">
            <v>2402.1</v>
          </cell>
          <cell r="G74" t="str">
            <v>RMB</v>
          </cell>
          <cell r="H74" t="str">
            <v>1</v>
          </cell>
          <cell r="I74">
            <v>2402.1</v>
          </cell>
        </row>
        <row r="75">
          <cell r="A75">
            <v>1393103</v>
          </cell>
          <cell r="B75" t="str">
            <v>普吉岛卡利马度假村及水疗中心</v>
          </cell>
          <cell r="C75" t="str">
            <v>11811117276063</v>
          </cell>
          <cell r="D75" t="str">
            <v>1393103</v>
          </cell>
          <cell r="E75" t="str">
            <v/>
          </cell>
          <cell r="F75" t="str">
            <v>714.12</v>
          </cell>
          <cell r="G75" t="str">
            <v>RMB</v>
          </cell>
          <cell r="H75" t="str">
            <v>1</v>
          </cell>
          <cell r="I75">
            <v>714.12</v>
          </cell>
        </row>
        <row r="76">
          <cell r="A76">
            <v>1388917</v>
          </cell>
          <cell r="B76" t="str">
            <v>普吉岛卡利马度假村及水疗中心</v>
          </cell>
          <cell r="C76" t="str">
            <v>11811027151177</v>
          </cell>
          <cell r="D76" t="str">
            <v>356920</v>
          </cell>
          <cell r="E76" t="str">
            <v/>
          </cell>
          <cell r="F76" t="str">
            <v>1922.13</v>
          </cell>
          <cell r="G76" t="str">
            <v>RMB</v>
          </cell>
          <cell r="H76" t="str">
            <v>1</v>
          </cell>
          <cell r="I76">
            <v>1922.13</v>
          </cell>
        </row>
        <row r="77">
          <cell r="A77">
            <v>1388292</v>
          </cell>
          <cell r="B77" t="str">
            <v>普吉岛卡利马度假村及水疗中心</v>
          </cell>
          <cell r="C77" t="str">
            <v>11811016967966</v>
          </cell>
          <cell r="D77" t="str">
            <v>356745</v>
          </cell>
          <cell r="E77" t="str">
            <v/>
          </cell>
          <cell r="F77" t="str">
            <v>4554.97</v>
          </cell>
          <cell r="G77" t="str">
            <v>RMB</v>
          </cell>
          <cell r="H77" t="str">
            <v>1</v>
          </cell>
          <cell r="I77">
            <v>4554.97</v>
          </cell>
        </row>
        <row r="78">
          <cell r="A78">
            <v>1390409</v>
          </cell>
          <cell r="B78" t="str">
            <v>普吉岛卡利马度假村及水疗中心</v>
          </cell>
          <cell r="C78" t="str">
            <v/>
          </cell>
          <cell r="D78" t="str">
            <v>357491</v>
          </cell>
          <cell r="E78" t="str">
            <v/>
          </cell>
          <cell r="F78" t="str">
            <v>1717.92</v>
          </cell>
          <cell r="G78" t="str">
            <v>RMB</v>
          </cell>
          <cell r="H78" t="str">
            <v>1</v>
          </cell>
          <cell r="I78">
            <v>1717.92</v>
          </cell>
        </row>
        <row r="79">
          <cell r="A79">
            <v>1381649</v>
          </cell>
          <cell r="B79" t="str">
            <v>普吉盛泰澜海滩度假村</v>
          </cell>
          <cell r="C79" t="str">
            <v>11810162119324</v>
          </cell>
          <cell r="D79" t="str">
            <v>1381649</v>
          </cell>
          <cell r="E79" t="str">
            <v/>
          </cell>
          <cell r="F79" t="str">
            <v>3107.38</v>
          </cell>
          <cell r="G79" t="str">
            <v>RMB</v>
          </cell>
          <cell r="H79" t="str">
            <v>1</v>
          </cell>
          <cell r="I79">
            <v>3107.38</v>
          </cell>
        </row>
        <row r="80">
          <cell r="A80">
            <v>1382702</v>
          </cell>
          <cell r="B80" t="str">
            <v>普吉岛假日度假酒店</v>
          </cell>
          <cell r="C80" t="str">
            <v>11810182002312</v>
          </cell>
          <cell r="D80" t="str">
            <v>2623689</v>
          </cell>
          <cell r="E80" t="str">
            <v/>
          </cell>
          <cell r="F80" t="str">
            <v>3916.08</v>
          </cell>
          <cell r="G80" t="str">
            <v>RMB</v>
          </cell>
          <cell r="H80" t="str">
            <v>1</v>
          </cell>
          <cell r="I80">
            <v>3916.08</v>
          </cell>
        </row>
        <row r="81">
          <cell r="A81">
            <v>1384587</v>
          </cell>
          <cell r="B81" t="str">
            <v>普吉岛假日度假酒店</v>
          </cell>
          <cell r="C81" t="str">
            <v>11810232918924</v>
          </cell>
          <cell r="D81" t="str">
            <v/>
          </cell>
          <cell r="E81" t="str">
            <v/>
          </cell>
          <cell r="F81" t="str">
            <v>5308.68</v>
          </cell>
          <cell r="G81" t="str">
            <v>RMB</v>
          </cell>
          <cell r="H81" t="str">
            <v>1</v>
          </cell>
          <cell r="I81">
            <v>5308.68</v>
          </cell>
        </row>
        <row r="82">
          <cell r="A82">
            <v>1381639</v>
          </cell>
          <cell r="B82" t="str">
            <v>普吉岛假日度假酒店</v>
          </cell>
          <cell r="C82" t="str">
            <v>11810168308519</v>
          </cell>
          <cell r="D82" t="str">
            <v>27594642</v>
          </cell>
          <cell r="E82" t="str">
            <v/>
          </cell>
          <cell r="F82" t="str">
            <v>4080.88</v>
          </cell>
          <cell r="G82" t="str">
            <v>RMB</v>
          </cell>
          <cell r="H82" t="str">
            <v>1</v>
          </cell>
          <cell r="I82">
            <v>4080.88</v>
          </cell>
        </row>
        <row r="83">
          <cell r="A83">
            <v>1383368</v>
          </cell>
          <cell r="B83" t="str">
            <v>普吉岛假日度假酒店</v>
          </cell>
          <cell r="C83" t="str">
            <v>11810227413694</v>
          </cell>
          <cell r="D83" t="str">
            <v>2624310</v>
          </cell>
          <cell r="E83" t="str">
            <v/>
          </cell>
          <cell r="F83" t="str">
            <v>4099.7</v>
          </cell>
          <cell r="G83" t="str">
            <v>RMB</v>
          </cell>
          <cell r="H83" t="str">
            <v>1</v>
          </cell>
          <cell r="I83">
            <v>4099.7</v>
          </cell>
        </row>
        <row r="84">
          <cell r="A84">
            <v>1382871</v>
          </cell>
          <cell r="B84" t="str">
            <v>普吉岛假日度假酒店</v>
          </cell>
          <cell r="C84" t="str">
            <v>11810191327978</v>
          </cell>
          <cell r="D84" t="str">
            <v>2623827</v>
          </cell>
          <cell r="E84" t="str">
            <v/>
          </cell>
          <cell r="F84" t="str">
            <v>2924.31</v>
          </cell>
          <cell r="G84" t="str">
            <v>RMB</v>
          </cell>
          <cell r="H84" t="str">
            <v>1</v>
          </cell>
          <cell r="I84">
            <v>2924.31</v>
          </cell>
        </row>
        <row r="85">
          <cell r="A85">
            <v>1389327</v>
          </cell>
          <cell r="B85" t="str">
            <v>普吉岛假日度假酒店</v>
          </cell>
          <cell r="C85" t="str">
            <v>11811094751256</v>
          </cell>
          <cell r="D85" t="str">
            <v/>
          </cell>
          <cell r="E85" t="str">
            <v/>
          </cell>
          <cell r="F85" t="str">
            <v>3237.16</v>
          </cell>
          <cell r="G85" t="str">
            <v>RMB</v>
          </cell>
          <cell r="H85" t="str">
            <v>1</v>
          </cell>
          <cell r="I85">
            <v>3237.16</v>
          </cell>
        </row>
        <row r="86">
          <cell r="A86">
            <v>1390151</v>
          </cell>
          <cell r="B86" t="str">
            <v>普吉岛假日度假酒店</v>
          </cell>
          <cell r="C86" t="str">
            <v>11811056989359</v>
          </cell>
          <cell r="D86" t="str">
            <v/>
          </cell>
          <cell r="E86" t="str">
            <v/>
          </cell>
          <cell r="F86" t="str">
            <v>620.55</v>
          </cell>
          <cell r="G86" t="str">
            <v>RMB</v>
          </cell>
          <cell r="H86" t="str">
            <v>1</v>
          </cell>
          <cell r="I86">
            <v>620.55</v>
          </cell>
        </row>
        <row r="87">
          <cell r="A87">
            <v>1387797</v>
          </cell>
          <cell r="B87" t="str">
            <v>普吉岛假日度假酒店</v>
          </cell>
          <cell r="C87" t="str">
            <v>11810318350275</v>
          </cell>
          <cell r="D87" t="str">
            <v>49559845,45620290</v>
          </cell>
          <cell r="E87" t="str">
            <v/>
          </cell>
          <cell r="F87" t="str">
            <v>7487.94</v>
          </cell>
          <cell r="G87" t="str">
            <v>RMB</v>
          </cell>
          <cell r="H87" t="str">
            <v>1</v>
          </cell>
          <cell r="I87">
            <v>7487.94</v>
          </cell>
        </row>
        <row r="88">
          <cell r="A88">
            <v>1386613</v>
          </cell>
          <cell r="B88" t="str">
            <v>普吉岛假日度假酒店</v>
          </cell>
          <cell r="C88" t="str">
            <v>11810282628073,11810289718418</v>
          </cell>
          <cell r="D88" t="str">
            <v>2625306</v>
          </cell>
          <cell r="E88" t="str">
            <v/>
          </cell>
          <cell r="F88" t="str">
            <v>27278.25</v>
          </cell>
          <cell r="G88" t="str">
            <v>RMB</v>
          </cell>
          <cell r="H88" t="str">
            <v>1</v>
          </cell>
          <cell r="I88">
            <v>27278.25</v>
          </cell>
        </row>
        <row r="89">
          <cell r="A89">
            <v>1389253</v>
          </cell>
          <cell r="B89" t="str">
            <v>普吉岛假日度假酒店</v>
          </cell>
          <cell r="C89" t="str">
            <v>11811034640075</v>
          </cell>
          <cell r="D89" t="str">
            <v>2626357</v>
          </cell>
          <cell r="E89" t="str">
            <v/>
          </cell>
          <cell r="F89" t="str">
            <v>1326.66</v>
          </cell>
          <cell r="G89" t="str">
            <v>RMB</v>
          </cell>
          <cell r="H89" t="str">
            <v>1</v>
          </cell>
          <cell r="I89">
            <v>1326.66</v>
          </cell>
        </row>
        <row r="90">
          <cell r="A90">
            <v>1358243</v>
          </cell>
          <cell r="B90" t="str">
            <v>普吉岛假日度假酒店</v>
          </cell>
          <cell r="C90" t="str">
            <v>11810088170319</v>
          </cell>
          <cell r="D90" t="str">
            <v>262101,262102</v>
          </cell>
          <cell r="E90" t="str">
            <v/>
          </cell>
          <cell r="F90" t="str">
            <v>6717.52</v>
          </cell>
          <cell r="G90" t="str">
            <v>RMB</v>
          </cell>
          <cell r="H90" t="str">
            <v>1</v>
          </cell>
          <cell r="I90">
            <v>6717.52</v>
          </cell>
        </row>
        <row r="91">
          <cell r="A91">
            <v>1382374</v>
          </cell>
          <cell r="B91" t="str">
            <v>普吉岛假日度假酒店</v>
          </cell>
          <cell r="C91" t="str">
            <v>11810183719271,11810182655133</v>
          </cell>
          <cell r="D91" t="str">
            <v>2623643,</v>
          </cell>
          <cell r="E91" t="str">
            <v/>
          </cell>
          <cell r="F91" t="str">
            <v>4210</v>
          </cell>
          <cell r="G91" t="str">
            <v>RMB</v>
          </cell>
          <cell r="H91" t="str">
            <v>1</v>
          </cell>
          <cell r="I91">
            <v>4210</v>
          </cell>
        </row>
        <row r="92">
          <cell r="A92">
            <v>1387824</v>
          </cell>
          <cell r="B92" t="str">
            <v>普吉岛假日度假酒店</v>
          </cell>
          <cell r="C92" t="str">
            <v>11810319133880</v>
          </cell>
          <cell r="D92" t="str">
            <v>2625784</v>
          </cell>
          <cell r="E92" t="str">
            <v/>
          </cell>
          <cell r="F92" t="str">
            <v>4599.54</v>
          </cell>
          <cell r="G92" t="str">
            <v>RMB</v>
          </cell>
          <cell r="H92" t="str">
            <v>1</v>
          </cell>
          <cell r="I92">
            <v>4599.54</v>
          </cell>
        </row>
        <row r="93">
          <cell r="A93">
            <v>1390726</v>
          </cell>
          <cell r="B93" t="str">
            <v>普吉岛假日度假酒店</v>
          </cell>
          <cell r="C93" t="str">
            <v>11811074364976</v>
          </cell>
          <cell r="D93" t="str">
            <v/>
          </cell>
          <cell r="E93" t="str">
            <v/>
          </cell>
          <cell r="F93" t="str">
            <v>3844.95</v>
          </cell>
          <cell r="G93" t="str">
            <v>RMB</v>
          </cell>
          <cell r="H93" t="str">
            <v>1</v>
          </cell>
          <cell r="I93">
            <v>3844.95</v>
          </cell>
        </row>
        <row r="94">
          <cell r="A94">
            <v>1379809</v>
          </cell>
          <cell r="B94" t="str">
            <v>普吉岛假日度假酒店</v>
          </cell>
          <cell r="C94" t="str">
            <v>11810123266237</v>
          </cell>
          <cell r="D94" t="str">
            <v/>
          </cell>
          <cell r="E94" t="str">
            <v/>
          </cell>
          <cell r="F94" t="str">
            <v>2023.83</v>
          </cell>
          <cell r="G94" t="str">
            <v>RMB</v>
          </cell>
          <cell r="H94" t="str">
            <v>1</v>
          </cell>
          <cell r="I94">
            <v>2023.83</v>
          </cell>
        </row>
        <row r="95">
          <cell r="A95">
            <v>1381652</v>
          </cell>
          <cell r="B95" t="str">
            <v>普吉岛假日度假酒店</v>
          </cell>
          <cell r="C95" t="str">
            <v>11810166080293</v>
          </cell>
          <cell r="D95" t="str">
            <v>27546220</v>
          </cell>
          <cell r="E95" t="str">
            <v/>
          </cell>
          <cell r="F95" t="str">
            <v>2040.44</v>
          </cell>
          <cell r="G95" t="str">
            <v>RMB</v>
          </cell>
          <cell r="H95" t="str">
            <v>1</v>
          </cell>
          <cell r="I95">
            <v>2040.44</v>
          </cell>
        </row>
        <row r="96">
          <cell r="A96">
            <v>1388007</v>
          </cell>
          <cell r="B96" t="str">
            <v>普吉岛假日度假酒店</v>
          </cell>
          <cell r="C96" t="str">
            <v>11810318323175</v>
          </cell>
          <cell r="D96" t="str">
            <v>2625825</v>
          </cell>
          <cell r="E96" t="str">
            <v/>
          </cell>
          <cell r="F96" t="str">
            <v>1863</v>
          </cell>
          <cell r="G96" t="str">
            <v>RMB</v>
          </cell>
          <cell r="H96" t="str">
            <v>1</v>
          </cell>
          <cell r="I96">
            <v>1863</v>
          </cell>
        </row>
        <row r="97">
          <cell r="A97">
            <v>1386327</v>
          </cell>
          <cell r="B97" t="str">
            <v>普吉岛假日度假酒店</v>
          </cell>
          <cell r="C97" t="str">
            <v>11810270541719</v>
          </cell>
          <cell r="D97" t="str">
            <v>2625089</v>
          </cell>
          <cell r="E97" t="str">
            <v/>
          </cell>
          <cell r="F97" t="str">
            <v>3110.6</v>
          </cell>
          <cell r="G97" t="str">
            <v>RMB</v>
          </cell>
          <cell r="H97" t="str">
            <v>1</v>
          </cell>
          <cell r="I97">
            <v>3110.6</v>
          </cell>
        </row>
        <row r="98">
          <cell r="A98">
            <v>1384638</v>
          </cell>
          <cell r="B98" t="str">
            <v>普吉岛假日度假酒店</v>
          </cell>
          <cell r="C98" t="str">
            <v>11810239158656</v>
          </cell>
          <cell r="D98" t="str">
            <v>29967693</v>
          </cell>
          <cell r="E98" t="str">
            <v/>
          </cell>
          <cell r="F98" t="str">
            <v>4869.9</v>
          </cell>
          <cell r="G98" t="str">
            <v>RMB</v>
          </cell>
          <cell r="H98" t="str">
            <v>1</v>
          </cell>
          <cell r="I98">
            <v>4869.9</v>
          </cell>
        </row>
        <row r="99">
          <cell r="A99">
            <v>1390655</v>
          </cell>
          <cell r="B99" t="str">
            <v>普吉岛假日度假酒店</v>
          </cell>
          <cell r="C99" t="str">
            <v>11811070809187</v>
          </cell>
          <cell r="D99" t="str">
            <v>2627123</v>
          </cell>
          <cell r="E99" t="str">
            <v/>
          </cell>
          <cell r="F99" t="str">
            <v>1662.76</v>
          </cell>
          <cell r="G99" t="str">
            <v>RMB</v>
          </cell>
          <cell r="H99" t="str">
            <v>1</v>
          </cell>
          <cell r="I99">
            <v>1662.76</v>
          </cell>
        </row>
        <row r="100">
          <cell r="A100">
            <v>1388839</v>
          </cell>
          <cell r="B100" t="str">
            <v>普吉岛假日度假酒店</v>
          </cell>
          <cell r="C100" t="str">
            <v>11811027009790</v>
          </cell>
          <cell r="D100" t="str">
            <v>2626179,2626626</v>
          </cell>
          <cell r="E100" t="str">
            <v/>
          </cell>
          <cell r="F100" t="str">
            <v>990.56</v>
          </cell>
          <cell r="G100" t="str">
            <v>RMB</v>
          </cell>
          <cell r="H100" t="str">
            <v>1</v>
          </cell>
          <cell r="I100">
            <v>990.56</v>
          </cell>
        </row>
        <row r="101">
          <cell r="A101">
            <v>1391579</v>
          </cell>
          <cell r="B101" t="str">
            <v>普吉岛假日度假酒店</v>
          </cell>
          <cell r="C101" t="str">
            <v>11811085556794</v>
          </cell>
          <cell r="D101" t="str">
            <v/>
          </cell>
          <cell r="E101" t="str">
            <v/>
          </cell>
          <cell r="F101" t="str">
            <v>1876.82</v>
          </cell>
          <cell r="G101" t="str">
            <v>RMB</v>
          </cell>
          <cell r="H101" t="str">
            <v>1</v>
          </cell>
          <cell r="I101">
            <v>1876.82</v>
          </cell>
        </row>
        <row r="102">
          <cell r="A102">
            <v>1389071</v>
          </cell>
          <cell r="B102" t="str">
            <v>普吉岛假日度假酒店</v>
          </cell>
          <cell r="C102" t="str">
            <v>11811033297785</v>
          </cell>
          <cell r="D102" t="str">
            <v>21618332</v>
          </cell>
          <cell r="E102" t="str">
            <v/>
          </cell>
          <cell r="F102" t="str">
            <v>1966.28</v>
          </cell>
          <cell r="G102" t="str">
            <v>RMB</v>
          </cell>
          <cell r="H102" t="str">
            <v>1</v>
          </cell>
          <cell r="I102">
            <v>1966.28</v>
          </cell>
        </row>
        <row r="103">
          <cell r="A103">
            <v>1388562</v>
          </cell>
          <cell r="B103" t="str">
            <v>普吉岛假日度假酒店</v>
          </cell>
          <cell r="C103" t="str">
            <v>11811012987960</v>
          </cell>
          <cell r="D103" t="str">
            <v>29345948</v>
          </cell>
          <cell r="E103" t="str">
            <v/>
          </cell>
          <cell r="F103" t="str">
            <v>1646.92</v>
          </cell>
          <cell r="G103" t="str">
            <v>RMB</v>
          </cell>
          <cell r="H103" t="str">
            <v>1</v>
          </cell>
          <cell r="I103">
            <v>1646.92</v>
          </cell>
        </row>
        <row r="104">
          <cell r="A104">
            <v>1386263</v>
          </cell>
          <cell r="B104" t="str">
            <v>普吉岛假日度假酒店</v>
          </cell>
          <cell r="C104" t="str">
            <v>11810270489643</v>
          </cell>
          <cell r="D104" t="str">
            <v>2625099</v>
          </cell>
          <cell r="E104" t="str">
            <v/>
          </cell>
          <cell r="F104" t="str">
            <v>4179.56</v>
          </cell>
          <cell r="G104" t="str">
            <v>RMB</v>
          </cell>
          <cell r="H104" t="str">
            <v>1</v>
          </cell>
          <cell r="I104">
            <v>4179.56</v>
          </cell>
        </row>
        <row r="105">
          <cell r="A105">
            <v>1389953</v>
          </cell>
          <cell r="B105" t="str">
            <v>普吉岛假日度假酒店</v>
          </cell>
          <cell r="C105" t="str">
            <v>11811054689178</v>
          </cell>
          <cell r="D105" t="str">
            <v>2626760</v>
          </cell>
          <cell r="E105" t="str">
            <v/>
          </cell>
          <cell r="F105" t="str">
            <v>909.15</v>
          </cell>
          <cell r="G105" t="str">
            <v>RMB</v>
          </cell>
          <cell r="H105" t="str">
            <v>1</v>
          </cell>
          <cell r="I105">
            <v>909.15</v>
          </cell>
        </row>
        <row r="106">
          <cell r="A106">
            <v>1373466</v>
          </cell>
          <cell r="B106" t="str">
            <v>普吉岛假日度假酒店</v>
          </cell>
          <cell r="C106" t="str">
            <v>11810151655068</v>
          </cell>
          <cell r="D106" t="str">
            <v>1373466</v>
          </cell>
          <cell r="E106" t="str">
            <v/>
          </cell>
          <cell r="F106" t="str">
            <v>2158.87</v>
          </cell>
          <cell r="G106" t="str">
            <v>RMB</v>
          </cell>
          <cell r="H106" t="str">
            <v>1</v>
          </cell>
          <cell r="I106">
            <v>2158.87</v>
          </cell>
        </row>
        <row r="107">
          <cell r="A107">
            <v>1382974</v>
          </cell>
          <cell r="B107" t="str">
            <v>普吉岛假日度假酒店</v>
          </cell>
          <cell r="C107" t="str">
            <v>11810197788995</v>
          </cell>
          <cell r="D107" t="str">
            <v>47938807</v>
          </cell>
          <cell r="E107" t="str">
            <v/>
          </cell>
          <cell r="F107" t="str">
            <v>6150.5</v>
          </cell>
          <cell r="G107" t="str">
            <v>RMB</v>
          </cell>
          <cell r="H107" t="str">
            <v>1</v>
          </cell>
          <cell r="I107">
            <v>6150.5</v>
          </cell>
        </row>
        <row r="108">
          <cell r="A108">
            <v>1379665</v>
          </cell>
          <cell r="B108" t="str">
            <v>普吉岛假日度假酒店</v>
          </cell>
          <cell r="C108" t="str">
            <v>11810118968094</v>
          </cell>
          <cell r="D108" t="str">
            <v>2622532</v>
          </cell>
          <cell r="E108" t="str">
            <v/>
          </cell>
          <cell r="F108" t="str">
            <v>1591.2</v>
          </cell>
          <cell r="G108" t="str">
            <v>RMB</v>
          </cell>
          <cell r="H108" t="str">
            <v>1</v>
          </cell>
          <cell r="I108">
            <v>1591.2</v>
          </cell>
        </row>
        <row r="109">
          <cell r="A109">
            <v>1377025</v>
          </cell>
          <cell r="B109" t="str">
            <v>普吉岛假日度假酒店</v>
          </cell>
          <cell r="C109" t="str">
            <v>11810150536199</v>
          </cell>
          <cell r="D109" t="str">
            <v>2623069</v>
          </cell>
          <cell r="E109" t="str">
            <v/>
          </cell>
          <cell r="F109" t="str">
            <v>3230.8</v>
          </cell>
          <cell r="G109" t="str">
            <v>RMB</v>
          </cell>
          <cell r="H109" t="str">
            <v>1</v>
          </cell>
          <cell r="I109">
            <v>3230.8</v>
          </cell>
        </row>
        <row r="110">
          <cell r="A110">
            <v>1386477</v>
          </cell>
          <cell r="B110" t="str">
            <v>普吉岛假日度假酒店</v>
          </cell>
          <cell r="C110" t="str">
            <v>11810273057648</v>
          </cell>
          <cell r="D110" t="str">
            <v/>
          </cell>
          <cell r="E110" t="str">
            <v/>
          </cell>
          <cell r="F110" t="str">
            <v>1555.3</v>
          </cell>
          <cell r="G110" t="str">
            <v>RMB</v>
          </cell>
          <cell r="H110" t="str">
            <v>1</v>
          </cell>
          <cell r="I110">
            <v>1555.3</v>
          </cell>
        </row>
        <row r="111">
          <cell r="A111">
            <v>1363105</v>
          </cell>
          <cell r="B111" t="str">
            <v>普吉岛假日度假酒店</v>
          </cell>
          <cell r="C111" t="str">
            <v>11810092299132</v>
          </cell>
          <cell r="D111" t="str">
            <v/>
          </cell>
          <cell r="E111" t="str">
            <v/>
          </cell>
          <cell r="F111" t="str">
            <v>3296.65</v>
          </cell>
          <cell r="G111" t="str">
            <v>RMB</v>
          </cell>
          <cell r="H111" t="str">
            <v>1</v>
          </cell>
          <cell r="I111">
            <v>3296.65</v>
          </cell>
        </row>
        <row r="112">
          <cell r="A112">
            <v>1392338</v>
          </cell>
          <cell r="B112" t="str">
            <v>普吉岛假日度假酒店</v>
          </cell>
          <cell r="C112" t="str">
            <v>11811107490952</v>
          </cell>
          <cell r="D112" t="str">
            <v>1392338</v>
          </cell>
          <cell r="E112" t="str">
            <v/>
          </cell>
          <cell r="F112" t="str">
            <v>5128.86</v>
          </cell>
          <cell r="G112" t="str">
            <v>RMB</v>
          </cell>
          <cell r="H112" t="str">
            <v>1</v>
          </cell>
          <cell r="I112">
            <v>5128.86</v>
          </cell>
        </row>
        <row r="113">
          <cell r="A113">
            <v>1380666</v>
          </cell>
          <cell r="B113" t="str">
            <v>普吉岛假日度假酒店</v>
          </cell>
          <cell r="C113" t="str">
            <v>11810137716511</v>
          </cell>
          <cell r="D113" t="str">
            <v>2622893</v>
          </cell>
          <cell r="E113" t="str">
            <v/>
          </cell>
          <cell r="F113" t="str">
            <v>4055.4</v>
          </cell>
          <cell r="G113" t="str">
            <v>RMB</v>
          </cell>
          <cell r="H113" t="str">
            <v>1</v>
          </cell>
          <cell r="I113">
            <v>4055.4</v>
          </cell>
        </row>
        <row r="114">
          <cell r="A114">
            <v>1390167</v>
          </cell>
          <cell r="B114" t="str">
            <v>普吉岛假日度假酒店</v>
          </cell>
          <cell r="C114" t="str">
            <v>11811069994744</v>
          </cell>
          <cell r="D114" t="str">
            <v/>
          </cell>
          <cell r="E114" t="str">
            <v/>
          </cell>
          <cell r="F114" t="str">
            <v>648.06</v>
          </cell>
          <cell r="G114" t="str">
            <v>RMB</v>
          </cell>
          <cell r="H114" t="str">
            <v>1</v>
          </cell>
          <cell r="I114">
            <v>648.06</v>
          </cell>
        </row>
        <row r="115">
          <cell r="A115">
            <v>1392632</v>
          </cell>
          <cell r="B115" t="str">
            <v>吉隆坡雅诗阁服务式酒店公寓</v>
          </cell>
          <cell r="C115" t="str">
            <v>11811111010860</v>
          </cell>
          <cell r="D115" t="str">
            <v/>
          </cell>
          <cell r="E115" t="str">
            <v/>
          </cell>
          <cell r="F115" t="str">
            <v>3809.88</v>
          </cell>
          <cell r="G115" t="str">
            <v>RMB</v>
          </cell>
          <cell r="H115" t="str">
            <v>1</v>
          </cell>
          <cell r="I115">
            <v>3809.88</v>
          </cell>
        </row>
        <row r="116">
          <cell r="A116">
            <v>1391858</v>
          </cell>
          <cell r="B116" t="str">
            <v>曼谷香格里拉大酒店</v>
          </cell>
          <cell r="C116" t="str">
            <v>11811094861436</v>
          </cell>
          <cell r="D116" t="str">
            <v/>
          </cell>
          <cell r="E116" t="str">
            <v/>
          </cell>
          <cell r="F116" t="str">
            <v>1694</v>
          </cell>
          <cell r="G116" t="str">
            <v>RMB</v>
          </cell>
          <cell r="H116" t="str">
            <v>1</v>
          </cell>
          <cell r="I116">
            <v>1694.2</v>
          </cell>
        </row>
        <row r="117">
          <cell r="A117">
            <v>1391876</v>
          </cell>
          <cell r="B117" t="str">
            <v>曼谷香格里拉大酒店</v>
          </cell>
          <cell r="C117" t="str">
            <v>11811092848393</v>
          </cell>
          <cell r="D117" t="str">
            <v>11052819</v>
          </cell>
          <cell r="E117" t="str">
            <v/>
          </cell>
          <cell r="F117" t="str">
            <v>2306</v>
          </cell>
          <cell r="G117" t="str">
            <v>RMB</v>
          </cell>
          <cell r="H117" t="str">
            <v>1</v>
          </cell>
          <cell r="I117">
            <v>2306.49</v>
          </cell>
        </row>
        <row r="118">
          <cell r="A118">
            <v>1393483</v>
          </cell>
          <cell r="B118" t="str">
            <v>曼谷香格里拉大酒店</v>
          </cell>
          <cell r="C118" t="str">
            <v>11811115502495</v>
          </cell>
          <cell r="D118" t="str">
            <v/>
          </cell>
          <cell r="E118" t="str">
            <v/>
          </cell>
          <cell r="F118" t="str">
            <v>3388</v>
          </cell>
          <cell r="G118" t="str">
            <v>RMB</v>
          </cell>
          <cell r="H118" t="str">
            <v>1</v>
          </cell>
          <cell r="I118">
            <v>3388.4</v>
          </cell>
        </row>
        <row r="119">
          <cell r="A119">
            <v>1391834</v>
          </cell>
          <cell r="B119" t="str">
            <v>曼谷香格里拉大酒店</v>
          </cell>
          <cell r="C119" t="str">
            <v>11811091680532</v>
          </cell>
          <cell r="D119" t="str">
            <v>11052833</v>
          </cell>
          <cell r="E119" t="str">
            <v/>
          </cell>
          <cell r="F119" t="str">
            <v>4235</v>
          </cell>
          <cell r="G119" t="str">
            <v>RMB</v>
          </cell>
          <cell r="H119" t="str">
            <v>1</v>
          </cell>
          <cell r="I119">
            <v>4235.5</v>
          </cell>
        </row>
        <row r="120">
          <cell r="A120">
            <v>1392008</v>
          </cell>
          <cell r="B120" t="str">
            <v>曼谷香格里拉大酒店</v>
          </cell>
          <cell r="C120" t="str">
            <v>11811117380742</v>
          </cell>
          <cell r="D120" t="str">
            <v/>
          </cell>
          <cell r="E120" t="str">
            <v/>
          </cell>
          <cell r="F120" t="str">
            <v>847.1</v>
          </cell>
          <cell r="G120" t="str">
            <v>RMB</v>
          </cell>
          <cell r="H120" t="str">
            <v>1</v>
          </cell>
          <cell r="I120">
            <v>847.1</v>
          </cell>
        </row>
        <row r="121">
          <cell r="A121">
            <v>1394049</v>
          </cell>
          <cell r="B121" t="str">
            <v>曼谷香格里拉大酒店</v>
          </cell>
          <cell r="C121" t="str">
            <v>11811120016671</v>
          </cell>
          <cell r="D121" t="str">
            <v/>
          </cell>
          <cell r="E121" t="str">
            <v/>
          </cell>
          <cell r="F121" t="str">
            <v>5082</v>
          </cell>
          <cell r="G121" t="str">
            <v>RMB</v>
          </cell>
          <cell r="H121" t="str">
            <v>1</v>
          </cell>
          <cell r="I121">
            <v>5082.6</v>
          </cell>
        </row>
        <row r="122">
          <cell r="A122">
            <v>1391870</v>
          </cell>
          <cell r="B122" t="str">
            <v>曼谷香格里拉大酒店</v>
          </cell>
          <cell r="C122" t="str">
            <v>11811095656365</v>
          </cell>
          <cell r="D122" t="str">
            <v/>
          </cell>
          <cell r="E122" t="str">
            <v/>
          </cell>
          <cell r="F122" t="str">
            <v>1694</v>
          </cell>
          <cell r="G122" t="str">
            <v>RMB</v>
          </cell>
          <cell r="H122" t="str">
            <v>1</v>
          </cell>
          <cell r="I122">
            <v>1694.2</v>
          </cell>
        </row>
        <row r="123">
          <cell r="A123">
            <v>1394101</v>
          </cell>
          <cell r="B123" t="str">
            <v>曼谷香格里拉大酒店</v>
          </cell>
          <cell r="C123" t="str">
            <v>11811129713237</v>
          </cell>
          <cell r="D123" t="str">
            <v/>
          </cell>
          <cell r="E123" t="str">
            <v/>
          </cell>
          <cell r="F123" t="str">
            <v>2541</v>
          </cell>
          <cell r="G123" t="str">
            <v>RMB</v>
          </cell>
          <cell r="H123" t="str">
            <v>1</v>
          </cell>
          <cell r="I123">
            <v>2541.3</v>
          </cell>
        </row>
        <row r="124">
          <cell r="A124">
            <v>1392004</v>
          </cell>
          <cell r="B124" t="str">
            <v>曼谷香格里拉大酒店</v>
          </cell>
          <cell r="C124" t="str">
            <v>11811112310017</v>
          </cell>
          <cell r="D124" t="str">
            <v/>
          </cell>
          <cell r="E124" t="str">
            <v/>
          </cell>
          <cell r="F124" t="str">
            <v>3388.4</v>
          </cell>
          <cell r="G124" t="str">
            <v>RMB</v>
          </cell>
          <cell r="H124" t="str">
            <v>1</v>
          </cell>
          <cell r="I124">
            <v>3388.4</v>
          </cell>
        </row>
        <row r="125">
          <cell r="A125">
            <v>1392991</v>
          </cell>
          <cell r="B125" t="str">
            <v>曼谷香格里拉大酒店</v>
          </cell>
          <cell r="C125" t="str">
            <v>11811119179338</v>
          </cell>
          <cell r="D125" t="str">
            <v>11053840</v>
          </cell>
          <cell r="E125" t="str">
            <v/>
          </cell>
          <cell r="F125" t="str">
            <v>1138</v>
          </cell>
          <cell r="G125" t="str">
            <v>RMB</v>
          </cell>
          <cell r="H125" t="str">
            <v>1</v>
          </cell>
          <cell r="I125">
            <v>1138.5</v>
          </cell>
        </row>
        <row r="126">
          <cell r="A126">
            <v>1389516</v>
          </cell>
          <cell r="B126" t="str">
            <v>普吉岛科莫雅姆度假村</v>
          </cell>
          <cell r="C126" t="str">
            <v>11811027143170</v>
          </cell>
          <cell r="D126" t="str">
            <v>1008236</v>
          </cell>
          <cell r="E126" t="str">
            <v/>
          </cell>
          <cell r="F126" t="str">
            <v>28258.88</v>
          </cell>
          <cell r="G126" t="str">
            <v>RMB</v>
          </cell>
          <cell r="H126" t="str">
            <v>1</v>
          </cell>
          <cell r="I126">
            <v>28258.88</v>
          </cell>
        </row>
        <row r="127">
          <cell r="A127">
            <v>1373773</v>
          </cell>
          <cell r="B127" t="str">
            <v>清迈U尼姆曼酒店</v>
          </cell>
          <cell r="C127" t="str">
            <v>11809250450982</v>
          </cell>
          <cell r="D127" t="str">
            <v>30465</v>
          </cell>
          <cell r="E127" t="str">
            <v/>
          </cell>
          <cell r="F127" t="str">
            <v>4249.14</v>
          </cell>
          <cell r="G127" t="str">
            <v>RMB</v>
          </cell>
          <cell r="H127" t="str">
            <v>1</v>
          </cell>
          <cell r="I127">
            <v>4249.14</v>
          </cell>
        </row>
        <row r="128">
          <cell r="A128">
            <v>1389036</v>
          </cell>
          <cell r="B128" t="str">
            <v>普吉岛芭东瑞士酒店</v>
          </cell>
          <cell r="C128" t="str">
            <v>11811029253517</v>
          </cell>
          <cell r="D128" t="str">
            <v>13974445</v>
          </cell>
          <cell r="E128" t="str">
            <v/>
          </cell>
          <cell r="F128" t="str">
            <v>1796.13</v>
          </cell>
          <cell r="G128" t="str">
            <v>RMB</v>
          </cell>
          <cell r="H128" t="str">
            <v>1</v>
          </cell>
          <cell r="I128">
            <v>1796.13</v>
          </cell>
        </row>
        <row r="129">
          <cell r="A129">
            <v>1384790</v>
          </cell>
          <cell r="B129" t="str">
            <v>薄荷岛爱茉利塔度假村</v>
          </cell>
          <cell r="C129" t="str">
            <v>11810234220344</v>
          </cell>
          <cell r="D129" t="str">
            <v>7495</v>
          </cell>
          <cell r="E129" t="str">
            <v/>
          </cell>
          <cell r="F129" t="str">
            <v>2153.96</v>
          </cell>
          <cell r="G129" t="str">
            <v>RMB</v>
          </cell>
          <cell r="H129" t="str">
            <v>1</v>
          </cell>
          <cell r="I129">
            <v>2153.96</v>
          </cell>
        </row>
        <row r="130">
          <cell r="A130">
            <v>1390348</v>
          </cell>
          <cell r="B130" t="str">
            <v>曼谷阿瓦尼河畔酒店</v>
          </cell>
          <cell r="C130" t="str">
            <v>11811063397215</v>
          </cell>
          <cell r="D130" t="str">
            <v>50299818</v>
          </cell>
          <cell r="E130" t="str">
            <v/>
          </cell>
          <cell r="F130" t="str">
            <v>3737.32</v>
          </cell>
          <cell r="G130" t="str">
            <v>RMB</v>
          </cell>
          <cell r="H130" t="str">
            <v>1</v>
          </cell>
          <cell r="I130">
            <v>3737.32</v>
          </cell>
        </row>
        <row r="131">
          <cell r="A131">
            <v>1390355</v>
          </cell>
          <cell r="B131" t="str">
            <v>华欣SO索菲特酒店</v>
          </cell>
          <cell r="C131" t="str">
            <v>11811069183543</v>
          </cell>
          <cell r="D131" t="str">
            <v/>
          </cell>
          <cell r="E131" t="str">
            <v/>
          </cell>
          <cell r="F131" t="str">
            <v>11984.62</v>
          </cell>
          <cell r="G131" t="str">
            <v>RMB</v>
          </cell>
          <cell r="H131" t="str">
            <v>1</v>
          </cell>
          <cell r="I131">
            <v>11984.62</v>
          </cell>
        </row>
        <row r="132">
          <cell r="A132">
            <v>1365056</v>
          </cell>
          <cell r="B132" t="str">
            <v>普吉岛美林海滩万豪度假酒店</v>
          </cell>
          <cell r="C132" t="str">
            <v>11808317864821</v>
          </cell>
          <cell r="D132" t="str">
            <v>1365056</v>
          </cell>
          <cell r="E132" t="str">
            <v/>
          </cell>
          <cell r="F132" t="str">
            <v>3210.84</v>
          </cell>
          <cell r="G132" t="str">
            <v>RMB</v>
          </cell>
          <cell r="H132" t="str">
            <v>1</v>
          </cell>
          <cell r="I132">
            <v>3210.84</v>
          </cell>
        </row>
        <row r="133">
          <cell r="A133">
            <v>1388411</v>
          </cell>
          <cell r="B133" t="str">
            <v>普吉岛美林海滩万豪度假酒店</v>
          </cell>
          <cell r="C133" t="str">
            <v>11811010239994</v>
          </cell>
          <cell r="D133" t="str">
            <v>90136418</v>
          </cell>
          <cell r="E133" t="str">
            <v/>
          </cell>
          <cell r="F133" t="str">
            <v>1080.55</v>
          </cell>
          <cell r="G133" t="str">
            <v>RMB</v>
          </cell>
          <cell r="H133" t="str">
            <v>1</v>
          </cell>
          <cell r="I133">
            <v>1080.55</v>
          </cell>
        </row>
        <row r="134">
          <cell r="A134">
            <v>1392014</v>
          </cell>
          <cell r="B134" t="str">
            <v>普吉岛塔夫棕榈海滩度假村</v>
          </cell>
          <cell r="C134" t="str">
            <v>11811114370963</v>
          </cell>
          <cell r="D134" t="str">
            <v/>
          </cell>
          <cell r="E134" t="str">
            <v/>
          </cell>
          <cell r="F134" t="str">
            <v>14020</v>
          </cell>
          <cell r="G134" t="str">
            <v>RMB</v>
          </cell>
          <cell r="H134" t="str">
            <v>1</v>
          </cell>
          <cell r="I134">
            <v>14020</v>
          </cell>
        </row>
        <row r="135">
          <cell r="A135">
            <v>1362090</v>
          </cell>
          <cell r="B135" t="str">
            <v>曼谷素坤逸X2氛围酒店</v>
          </cell>
          <cell r="C135" t="str">
            <v>11808300600052</v>
          </cell>
          <cell r="D135" t="str">
            <v>36225</v>
          </cell>
          <cell r="E135" t="str">
            <v/>
          </cell>
          <cell r="F135" t="str">
            <v>941.1</v>
          </cell>
          <cell r="G135" t="str">
            <v>RMB</v>
          </cell>
          <cell r="H135" t="str">
            <v>1</v>
          </cell>
          <cell r="I135">
            <v>941.1</v>
          </cell>
        </row>
        <row r="136">
          <cell r="A136">
            <v>1388299</v>
          </cell>
          <cell r="B136" t="str">
            <v>画廊酒店（普吉岛相片酒店）</v>
          </cell>
          <cell r="C136" t="str">
            <v>11811014025167</v>
          </cell>
          <cell r="D136" t="str">
            <v>10310910</v>
          </cell>
          <cell r="E136" t="str">
            <v/>
          </cell>
          <cell r="F136" t="str">
            <v>1418.58</v>
          </cell>
          <cell r="G136" t="str">
            <v>RMB</v>
          </cell>
          <cell r="H136" t="str">
            <v>1</v>
          </cell>
          <cell r="I136">
            <v>1418.58</v>
          </cell>
        </row>
        <row r="137">
          <cell r="A137">
            <v>1378687</v>
          </cell>
          <cell r="B137" t="str">
            <v>画廊酒店（普吉岛相片酒店）</v>
          </cell>
          <cell r="C137" t="str">
            <v>11810090525089</v>
          </cell>
          <cell r="D137" t="str">
            <v>10260862</v>
          </cell>
          <cell r="E137" t="str">
            <v/>
          </cell>
          <cell r="F137" t="str">
            <v>1207.68</v>
          </cell>
          <cell r="G137" t="str">
            <v>RMB</v>
          </cell>
          <cell r="H137" t="str">
            <v>1</v>
          </cell>
          <cell r="I137">
            <v>1207.68</v>
          </cell>
        </row>
        <row r="138">
          <cell r="A138">
            <v>1383656</v>
          </cell>
          <cell r="B138" t="str">
            <v>普吉岛查纳莱鲜花度假酒店</v>
          </cell>
          <cell r="C138" t="str">
            <v>11810207731292</v>
          </cell>
          <cell r="D138" t="str">
            <v/>
          </cell>
          <cell r="E138" t="str">
            <v/>
          </cell>
          <cell r="F138" t="str">
            <v>2007.56</v>
          </cell>
          <cell r="G138" t="str">
            <v>RMB</v>
          </cell>
          <cell r="H138" t="str">
            <v>1</v>
          </cell>
          <cell r="I138">
            <v>2007.56</v>
          </cell>
        </row>
        <row r="139">
          <cell r="A139">
            <v>1390422</v>
          </cell>
          <cell r="B139" t="str">
            <v>普吉岛我的海滩酒店</v>
          </cell>
          <cell r="C139" t="str">
            <v>11811064928848</v>
          </cell>
          <cell r="D139" t="str">
            <v>RR18009102</v>
          </cell>
          <cell r="E139" t="str">
            <v/>
          </cell>
          <cell r="F139" t="str">
            <v>1089.02</v>
          </cell>
          <cell r="G139" t="str">
            <v>RMB</v>
          </cell>
          <cell r="H139" t="str">
            <v>1</v>
          </cell>
          <cell r="I139">
            <v>1089.02</v>
          </cell>
        </row>
        <row r="140">
          <cell r="A140">
            <v>1391554</v>
          </cell>
          <cell r="B140" t="str">
            <v>苏梅岛贝尔蒙德纳帕赛酒店</v>
          </cell>
          <cell r="C140" t="str">
            <v>11811088377843</v>
          </cell>
          <cell r="D140" t="str">
            <v/>
          </cell>
          <cell r="E140" t="str">
            <v/>
          </cell>
          <cell r="F140" t="str">
            <v>9235.24</v>
          </cell>
          <cell r="G140" t="str">
            <v>RMB</v>
          </cell>
          <cell r="H140" t="str">
            <v>1</v>
          </cell>
          <cell r="I140">
            <v>9235.24</v>
          </cell>
        </row>
        <row r="141">
          <cell r="A141">
            <v>1392030</v>
          </cell>
          <cell r="B141" t="str">
            <v>长滩岛阿兰达度假酒店</v>
          </cell>
          <cell r="C141" t="str">
            <v>11811099534511</v>
          </cell>
          <cell r="D141" t="str">
            <v/>
          </cell>
          <cell r="E141" t="str">
            <v/>
          </cell>
          <cell r="F141" t="str">
            <v>3695</v>
          </cell>
          <cell r="G141" t="str">
            <v>RMB</v>
          </cell>
          <cell r="H141" t="str">
            <v>1</v>
          </cell>
          <cell r="I141">
            <v>3695</v>
          </cell>
        </row>
        <row r="142">
          <cell r="A142">
            <v>1391857</v>
          </cell>
          <cell r="B142" t="str">
            <v>长滩岛阿兰达度假酒店</v>
          </cell>
          <cell r="C142" t="str">
            <v>11811092813275</v>
          </cell>
          <cell r="D142" t="str">
            <v/>
          </cell>
          <cell r="E142" t="str">
            <v/>
          </cell>
          <cell r="F142" t="str">
            <v>4394</v>
          </cell>
          <cell r="G142" t="str">
            <v>RMB</v>
          </cell>
          <cell r="H142" t="str">
            <v>1</v>
          </cell>
          <cell r="I142">
            <v>4394.04</v>
          </cell>
        </row>
        <row r="143">
          <cell r="A143">
            <v>1388465</v>
          </cell>
          <cell r="B143" t="str">
            <v>京都威斯汀都酒店</v>
          </cell>
          <cell r="C143" t="str">
            <v>11811015158811</v>
          </cell>
          <cell r="D143" t="str">
            <v/>
          </cell>
          <cell r="E143" t="str">
            <v/>
          </cell>
          <cell r="F143" t="str">
            <v>1299.47</v>
          </cell>
          <cell r="G143" t="str">
            <v>RMB</v>
          </cell>
          <cell r="H143" t="str">
            <v>1</v>
          </cell>
          <cell r="I143">
            <v>1299.47</v>
          </cell>
        </row>
        <row r="144">
          <cell r="A144">
            <v>1372501</v>
          </cell>
          <cell r="B144" t="str">
            <v>东京新宿王子大饭店</v>
          </cell>
          <cell r="C144" t="str">
            <v>11809213342654</v>
          </cell>
          <cell r="D144" t="str">
            <v>181718378</v>
          </cell>
          <cell r="E144" t="str">
            <v/>
          </cell>
          <cell r="F144" t="str">
            <v>2765.4</v>
          </cell>
          <cell r="G144" t="str">
            <v>RMB</v>
          </cell>
          <cell r="H144" t="str">
            <v>1</v>
          </cell>
          <cell r="I144">
            <v>2765.4</v>
          </cell>
        </row>
        <row r="145">
          <cell r="A145">
            <v>1388094</v>
          </cell>
          <cell r="B145" t="str">
            <v>普吉岛阳光海滩度假酒店</v>
          </cell>
          <cell r="C145" t="str">
            <v>11810314364858</v>
          </cell>
          <cell r="D145" t="str">
            <v>103553</v>
          </cell>
          <cell r="E145" t="str">
            <v/>
          </cell>
          <cell r="F145" t="str">
            <v>4680.72</v>
          </cell>
          <cell r="G145" t="str">
            <v>RMB</v>
          </cell>
          <cell r="H145" t="str">
            <v>1</v>
          </cell>
          <cell r="I145">
            <v>4680.72</v>
          </cell>
        </row>
        <row r="146">
          <cell r="A146">
            <v>1392502</v>
          </cell>
          <cell r="B146" t="str">
            <v>普吉岛阳光海滩度假酒店</v>
          </cell>
          <cell r="C146" t="str">
            <v>11811108553963</v>
          </cell>
          <cell r="D146" t="str">
            <v/>
          </cell>
          <cell r="E146" t="str">
            <v/>
          </cell>
          <cell r="F146" t="str">
            <v>3134.5</v>
          </cell>
          <cell r="G146" t="str">
            <v>RMB</v>
          </cell>
          <cell r="H146" t="str">
            <v>1</v>
          </cell>
          <cell r="I146">
            <v>3134.5</v>
          </cell>
        </row>
        <row r="147">
          <cell r="A147">
            <v>1389655</v>
          </cell>
          <cell r="B147" t="str">
            <v>普吉岛阳光海滩度假酒店</v>
          </cell>
          <cell r="C147" t="str">
            <v>11811041147991</v>
          </cell>
          <cell r="D147" t="str">
            <v>103758</v>
          </cell>
          <cell r="E147" t="str">
            <v/>
          </cell>
          <cell r="F147" t="str">
            <v>1935.5</v>
          </cell>
          <cell r="G147" t="str">
            <v>RMB</v>
          </cell>
          <cell r="H147" t="str">
            <v>1</v>
          </cell>
          <cell r="I147">
            <v>1935.5</v>
          </cell>
        </row>
        <row r="148">
          <cell r="A148">
            <v>1391414</v>
          </cell>
          <cell r="B148" t="str">
            <v>曼谷拉查达阿曼达酒店和公寓</v>
          </cell>
          <cell r="C148" t="str">
            <v>11811085818163</v>
          </cell>
          <cell r="D148" t="str">
            <v>179582</v>
          </cell>
          <cell r="E148" t="str">
            <v/>
          </cell>
          <cell r="F148" t="str">
            <v>2482.85</v>
          </cell>
          <cell r="G148" t="str">
            <v>RMB</v>
          </cell>
          <cell r="H148" t="str">
            <v>1</v>
          </cell>
          <cell r="I148">
            <v>2482.85</v>
          </cell>
        </row>
        <row r="149">
          <cell r="A149">
            <v>1390044</v>
          </cell>
          <cell r="B149" t="str">
            <v>班拉迈海滩度假酒店</v>
          </cell>
          <cell r="C149" t="str">
            <v>11811055357078</v>
          </cell>
          <cell r="D149" t="str">
            <v>272622/ 272623/272624</v>
          </cell>
          <cell r="E149" t="str">
            <v/>
          </cell>
          <cell r="F149" t="str">
            <v>5970.06</v>
          </cell>
          <cell r="G149" t="str">
            <v>RMB</v>
          </cell>
          <cell r="H149" t="str">
            <v>1</v>
          </cell>
          <cell r="I149">
            <v>5970.06</v>
          </cell>
        </row>
        <row r="150">
          <cell r="A150">
            <v>1393598</v>
          </cell>
          <cell r="B150" t="str">
            <v>苏梅岛塞勒斯海滨度假酒店</v>
          </cell>
          <cell r="C150" t="str">
            <v>11811117609054</v>
          </cell>
          <cell r="D150" t="str">
            <v/>
          </cell>
          <cell r="E150" t="str">
            <v/>
          </cell>
          <cell r="F150" t="str">
            <v>1290</v>
          </cell>
          <cell r="G150" t="str">
            <v>RMB</v>
          </cell>
          <cell r="H150" t="str">
            <v>1</v>
          </cell>
          <cell r="I150">
            <v>1290.34</v>
          </cell>
        </row>
        <row r="151">
          <cell r="A151">
            <v>1387907</v>
          </cell>
          <cell r="B151" t="str">
            <v>普吉岛希尔顿温泉度假酒店</v>
          </cell>
          <cell r="C151" t="str">
            <v>11810311173022</v>
          </cell>
          <cell r="D151" t="str">
            <v>reconfirm</v>
          </cell>
          <cell r="E151" t="str">
            <v/>
          </cell>
          <cell r="F151" t="str">
            <v>11589.24</v>
          </cell>
          <cell r="G151" t="str">
            <v>RMB</v>
          </cell>
          <cell r="H151" t="str">
            <v>1</v>
          </cell>
          <cell r="I151">
            <v>11589.24</v>
          </cell>
        </row>
        <row r="152">
          <cell r="A152">
            <v>1388224</v>
          </cell>
          <cell r="B152" t="str">
            <v>费尔蒙特莱蒙特勒宫酒店</v>
          </cell>
          <cell r="C152" t="str">
            <v>11811010121124</v>
          </cell>
          <cell r="D152" t="str">
            <v>3837060</v>
          </cell>
          <cell r="E152" t="str">
            <v/>
          </cell>
          <cell r="F152" t="str">
            <v>3822.79</v>
          </cell>
          <cell r="G152" t="str">
            <v>RMB</v>
          </cell>
          <cell r="H152" t="str">
            <v>1</v>
          </cell>
          <cell r="I152">
            <v>3822.79</v>
          </cell>
        </row>
        <row r="153">
          <cell r="A153">
            <v>1388058</v>
          </cell>
          <cell r="B153" t="str">
            <v>诺富特多伦多北约克酒店</v>
          </cell>
          <cell r="C153" t="str">
            <v>11810313396769</v>
          </cell>
          <cell r="D153" t="str">
            <v>1388058</v>
          </cell>
          <cell r="E153" t="str">
            <v/>
          </cell>
          <cell r="F153" t="str">
            <v>2439.54</v>
          </cell>
          <cell r="G153" t="str">
            <v>RMB</v>
          </cell>
          <cell r="H153" t="str">
            <v>1</v>
          </cell>
          <cell r="I153">
            <v>2439.54</v>
          </cell>
        </row>
        <row r="154">
          <cell r="A154">
            <v>1390989</v>
          </cell>
          <cell r="B154" t="str">
            <v>布施豪森顶级酒店</v>
          </cell>
          <cell r="C154" t="str">
            <v>11811071448566</v>
          </cell>
          <cell r="D154" t="str">
            <v>201831122</v>
          </cell>
          <cell r="E154" t="str">
            <v/>
          </cell>
          <cell r="F154" t="str">
            <v>649.98</v>
          </cell>
          <cell r="G154" t="str">
            <v>RMB</v>
          </cell>
          <cell r="H154" t="str">
            <v>1</v>
          </cell>
          <cell r="I154">
            <v>649.98</v>
          </cell>
        </row>
        <row r="155">
          <cell r="A155">
            <v>1383230</v>
          </cell>
          <cell r="B155" t="str">
            <v>哥本哈根克拉丽奥机场酒店</v>
          </cell>
          <cell r="C155" t="str">
            <v>11810223357561</v>
          </cell>
          <cell r="D155" t="str">
            <v>3034R194733</v>
          </cell>
          <cell r="E155" t="str">
            <v/>
          </cell>
          <cell r="F155" t="str">
            <v>990</v>
          </cell>
          <cell r="G155" t="str">
            <v>RMB</v>
          </cell>
          <cell r="H155" t="str">
            <v>1</v>
          </cell>
          <cell r="I155">
            <v>990</v>
          </cell>
        </row>
        <row r="156">
          <cell r="A156">
            <v>1383914</v>
          </cell>
          <cell r="B156" t="str">
            <v>哥本哈根克拉丽奥机场酒店</v>
          </cell>
          <cell r="C156" t="str">
            <v>11810221588078</v>
          </cell>
          <cell r="D156" t="str">
            <v>3034R194410</v>
          </cell>
          <cell r="E156" t="str">
            <v/>
          </cell>
          <cell r="F156" t="str">
            <v>2377.38</v>
          </cell>
          <cell r="G156" t="str">
            <v>RMB</v>
          </cell>
          <cell r="H156" t="str">
            <v>1</v>
          </cell>
          <cell r="I156">
            <v>2377.38</v>
          </cell>
        </row>
        <row r="157">
          <cell r="A157">
            <v>1393877</v>
          </cell>
          <cell r="B157" t="str">
            <v>慕尼黑宜必思酒店</v>
          </cell>
          <cell r="C157" t="str">
            <v>11811115800380</v>
          </cell>
          <cell r="D157" t="str">
            <v/>
          </cell>
          <cell r="E157" t="str">
            <v/>
          </cell>
          <cell r="F157" t="str">
            <v>1064.54</v>
          </cell>
          <cell r="G157" t="str">
            <v>RMB</v>
          </cell>
          <cell r="H157" t="str">
            <v>1</v>
          </cell>
          <cell r="I157">
            <v>1064.54</v>
          </cell>
        </row>
        <row r="158">
          <cell r="A158">
            <v>1389590</v>
          </cell>
          <cell r="B158" t="str">
            <v>马德里索马温齐酒店</v>
          </cell>
          <cell r="C158" t="str">
            <v>11811040424428</v>
          </cell>
          <cell r="D158" t="str">
            <v>4556451</v>
          </cell>
          <cell r="E158" t="str">
            <v/>
          </cell>
          <cell r="F158" t="str">
            <v>1973.34</v>
          </cell>
          <cell r="G158" t="str">
            <v>RMB</v>
          </cell>
          <cell r="H158" t="str">
            <v>1</v>
          </cell>
          <cell r="I158">
            <v>1973.34</v>
          </cell>
        </row>
        <row r="159">
          <cell r="A159">
            <v>1392057</v>
          </cell>
          <cell r="B159" t="str">
            <v>马德里托莱多门酒店</v>
          </cell>
          <cell r="C159" t="str">
            <v>11811094314115</v>
          </cell>
          <cell r="D159" t="str">
            <v/>
          </cell>
          <cell r="E159" t="str">
            <v/>
          </cell>
          <cell r="F159" t="str">
            <v>1554.56</v>
          </cell>
          <cell r="G159" t="str">
            <v>RMB</v>
          </cell>
          <cell r="H159" t="str">
            <v>1</v>
          </cell>
          <cell r="I159">
            <v>1554.56</v>
          </cell>
        </row>
        <row r="160">
          <cell r="A160">
            <v>1391580</v>
          </cell>
          <cell r="B160" t="str">
            <v>巴黎戴高乐机场鲁瓦西宜必思尚品酒店</v>
          </cell>
          <cell r="C160" t="str">
            <v>11811085451696</v>
          </cell>
          <cell r="D160" t="str">
            <v>1811130702</v>
          </cell>
          <cell r="E160" t="str">
            <v/>
          </cell>
          <cell r="F160" t="str">
            <v>1051</v>
          </cell>
          <cell r="G160" t="str">
            <v>RMB</v>
          </cell>
          <cell r="H160" t="str">
            <v>1</v>
          </cell>
          <cell r="I160">
            <v>1051</v>
          </cell>
        </row>
        <row r="161">
          <cell r="A161">
            <v>1392788</v>
          </cell>
          <cell r="B161" t="str">
            <v>希尔顿爱丁堡格罗夫纳酒店</v>
          </cell>
          <cell r="C161" t="str">
            <v>11811119823790</v>
          </cell>
          <cell r="D161" t="str">
            <v/>
          </cell>
          <cell r="E161" t="str">
            <v/>
          </cell>
          <cell r="F161" t="str">
            <v>728.64</v>
          </cell>
          <cell r="G161" t="str">
            <v>RMB</v>
          </cell>
          <cell r="H161" t="str">
            <v>1</v>
          </cell>
          <cell r="I161">
            <v>728.64</v>
          </cell>
        </row>
        <row r="162">
          <cell r="A162">
            <v>1362268</v>
          </cell>
          <cell r="B162" t="str">
            <v>伦敦国会酒店</v>
          </cell>
          <cell r="C162" t="str">
            <v>11808302506297</v>
          </cell>
          <cell r="D162" t="str">
            <v>345688</v>
          </cell>
          <cell r="E162" t="str">
            <v/>
          </cell>
          <cell r="F162" t="str">
            <v>7726.08</v>
          </cell>
          <cell r="G162" t="str">
            <v>RMB</v>
          </cell>
          <cell r="H162" t="str">
            <v>1</v>
          </cell>
          <cell r="I162">
            <v>7726.08</v>
          </cell>
        </row>
        <row r="163">
          <cell r="A163">
            <v>1392876</v>
          </cell>
          <cell r="B163" t="str">
            <v>阿里奥索酒店</v>
          </cell>
          <cell r="C163" t="str">
            <v>11811119337331</v>
          </cell>
          <cell r="D163" t="str">
            <v/>
          </cell>
          <cell r="E163" t="str">
            <v/>
          </cell>
          <cell r="F163" t="str">
            <v>3914.96</v>
          </cell>
          <cell r="G163" t="str">
            <v>RMB</v>
          </cell>
          <cell r="H163" t="str">
            <v>1</v>
          </cell>
          <cell r="I163">
            <v>3914.96</v>
          </cell>
        </row>
        <row r="164">
          <cell r="A164">
            <v>1393644</v>
          </cell>
          <cell r="B164" t="str">
            <v>巴黎阿斯托利亚酒店</v>
          </cell>
          <cell r="C164" t="str">
            <v>11811110757277</v>
          </cell>
          <cell r="D164" t="str">
            <v/>
          </cell>
          <cell r="E164" t="str">
            <v/>
          </cell>
          <cell r="F164" t="str">
            <v>1889.5</v>
          </cell>
          <cell r="G164" t="str">
            <v>RMB</v>
          </cell>
          <cell r="H164" t="str">
            <v>1</v>
          </cell>
          <cell r="I164">
            <v>1889.5</v>
          </cell>
        </row>
        <row r="165">
          <cell r="A165">
            <v>1384972</v>
          </cell>
          <cell r="B165" t="str">
            <v>巴厘岛伊娜雅普瑞酒店</v>
          </cell>
          <cell r="C165" t="str">
            <v>11810242791438</v>
          </cell>
          <cell r="D165" t="str">
            <v>325-1296354</v>
          </cell>
          <cell r="E165" t="str">
            <v/>
          </cell>
          <cell r="F165" t="str">
            <v>2941.42</v>
          </cell>
          <cell r="G165" t="str">
            <v>RMB</v>
          </cell>
          <cell r="H165" t="str">
            <v>1</v>
          </cell>
          <cell r="I165">
            <v>2941.42</v>
          </cell>
        </row>
        <row r="166">
          <cell r="A166">
            <v>1390843</v>
          </cell>
          <cell r="B166" t="str">
            <v>巴厘岛伊娜雅普瑞酒店</v>
          </cell>
          <cell r="C166" t="str">
            <v>11811074935255</v>
          </cell>
          <cell r="D166" t="str">
            <v/>
          </cell>
          <cell r="E166" t="str">
            <v/>
          </cell>
          <cell r="F166" t="str">
            <v>2380.74</v>
          </cell>
          <cell r="G166" t="str">
            <v>RMB</v>
          </cell>
          <cell r="H166" t="str">
            <v>1</v>
          </cell>
          <cell r="I166">
            <v>2380.74</v>
          </cell>
        </row>
        <row r="167">
          <cell r="A167">
            <v>1390707</v>
          </cell>
          <cell r="B167" t="str">
            <v>巴厘岛库塔明星酒店</v>
          </cell>
          <cell r="C167" t="str">
            <v>11811074919240</v>
          </cell>
          <cell r="D167" t="str">
            <v>3159</v>
          </cell>
          <cell r="E167" t="str">
            <v/>
          </cell>
          <cell r="F167" t="str">
            <v>313.1</v>
          </cell>
          <cell r="G167" t="str">
            <v>RMB</v>
          </cell>
          <cell r="H167" t="str">
            <v>1</v>
          </cell>
          <cell r="I167">
            <v>313.1</v>
          </cell>
        </row>
        <row r="168">
          <cell r="A168">
            <v>1393779</v>
          </cell>
          <cell r="B168" t="str">
            <v>巴厘岛库塔明星酒店</v>
          </cell>
          <cell r="C168" t="str">
            <v>11811122083987</v>
          </cell>
          <cell r="D168" t="str">
            <v/>
          </cell>
          <cell r="E168" t="str">
            <v/>
          </cell>
          <cell r="F168" t="str">
            <v>647.06</v>
          </cell>
          <cell r="G168" t="str">
            <v>RMB</v>
          </cell>
          <cell r="H168" t="str">
            <v>1</v>
          </cell>
          <cell r="I168">
            <v>647.06</v>
          </cell>
        </row>
        <row r="169">
          <cell r="A169">
            <v>1393599</v>
          </cell>
          <cell r="B169" t="str">
            <v>巴厘岛库塔明星酒店</v>
          </cell>
          <cell r="C169" t="str">
            <v>11811114735690</v>
          </cell>
          <cell r="D169" t="str">
            <v/>
          </cell>
          <cell r="E169" t="str">
            <v/>
          </cell>
          <cell r="F169" t="str">
            <v>323.53</v>
          </cell>
          <cell r="G169" t="str">
            <v>RMB</v>
          </cell>
          <cell r="H169" t="str">
            <v>1</v>
          </cell>
          <cell r="I169">
            <v>323.53</v>
          </cell>
        </row>
        <row r="170">
          <cell r="A170">
            <v>1393808</v>
          </cell>
          <cell r="B170" t="str">
            <v>巴厘岛库塔明星酒店</v>
          </cell>
          <cell r="C170" t="str">
            <v>11811128595533</v>
          </cell>
          <cell r="D170" t="str">
            <v/>
          </cell>
          <cell r="E170" t="str">
            <v/>
          </cell>
          <cell r="F170" t="str">
            <v>647.06</v>
          </cell>
          <cell r="G170" t="str">
            <v>RMB</v>
          </cell>
          <cell r="H170" t="str">
            <v>1</v>
          </cell>
          <cell r="I170">
            <v>647.06</v>
          </cell>
        </row>
        <row r="171">
          <cell r="A171">
            <v>1387752</v>
          </cell>
          <cell r="B171" t="str">
            <v>巴厘岛伍拉·赖国际机场希尔顿花园酒店</v>
          </cell>
          <cell r="C171" t="str">
            <v>11810302954482</v>
          </cell>
          <cell r="D171" t="str">
            <v>3501824352</v>
          </cell>
          <cell r="E171" t="str">
            <v/>
          </cell>
          <cell r="F171" t="str">
            <v>368.74</v>
          </cell>
          <cell r="G171" t="str">
            <v>RMB</v>
          </cell>
          <cell r="H171" t="str">
            <v>1</v>
          </cell>
          <cell r="I171">
            <v>368.74</v>
          </cell>
        </row>
        <row r="172">
          <cell r="A172">
            <v>1390116</v>
          </cell>
          <cell r="B172" t="str">
            <v>古尔冈凯悦酒店  </v>
          </cell>
          <cell r="C172" t="str">
            <v>11811055829599</v>
          </cell>
          <cell r="D172" t="str">
            <v/>
          </cell>
          <cell r="E172" t="str">
            <v/>
          </cell>
          <cell r="F172" t="str">
            <v>1197.76</v>
          </cell>
          <cell r="G172" t="str">
            <v>RMB</v>
          </cell>
          <cell r="H172" t="str">
            <v>1</v>
          </cell>
          <cell r="I172">
            <v>1197.76</v>
          </cell>
        </row>
        <row r="173">
          <cell r="A173">
            <v>1388006</v>
          </cell>
          <cell r="B173" t="str">
            <v>安曼宜必思酒店</v>
          </cell>
          <cell r="C173" t="str">
            <v>11810317576289</v>
          </cell>
          <cell r="D173" t="str">
            <v>3615708</v>
          </cell>
          <cell r="E173" t="str">
            <v/>
          </cell>
          <cell r="F173" t="str">
            <v>686.48</v>
          </cell>
          <cell r="G173" t="str">
            <v>RMB</v>
          </cell>
          <cell r="H173" t="str">
            <v>1</v>
          </cell>
          <cell r="I173">
            <v>686.48</v>
          </cell>
        </row>
        <row r="174">
          <cell r="A174">
            <v>1392924</v>
          </cell>
          <cell r="B174" t="str">
            <v>暹粒吴哥王子酒店</v>
          </cell>
          <cell r="C174" t="str">
            <v>11811118118045</v>
          </cell>
          <cell r="D174" t="str">
            <v/>
          </cell>
          <cell r="E174" t="str">
            <v/>
          </cell>
          <cell r="F174" t="str">
            <v>532.36</v>
          </cell>
          <cell r="G174" t="str">
            <v>RMB</v>
          </cell>
          <cell r="H174" t="str">
            <v>1</v>
          </cell>
          <cell r="I174">
            <v>532.36</v>
          </cell>
        </row>
        <row r="175">
          <cell r="A175">
            <v>1393852</v>
          </cell>
          <cell r="B175" t="str">
            <v>暹粒吴哥王子酒店</v>
          </cell>
          <cell r="C175" t="str">
            <v>11811122995663</v>
          </cell>
          <cell r="D175" t="str">
            <v/>
          </cell>
          <cell r="E175" t="str">
            <v/>
          </cell>
          <cell r="F175" t="str">
            <v>2129.44</v>
          </cell>
          <cell r="G175" t="str">
            <v>RMB</v>
          </cell>
          <cell r="H175" t="str">
            <v>1</v>
          </cell>
          <cell r="I175">
            <v>2129.44</v>
          </cell>
        </row>
        <row r="176">
          <cell r="A176">
            <v>1391097</v>
          </cell>
          <cell r="B176" t="str">
            <v>暹粒金寺酒店</v>
          </cell>
          <cell r="C176" t="str">
            <v>11811086670591</v>
          </cell>
          <cell r="D176" t="str">
            <v/>
          </cell>
          <cell r="E176" t="str">
            <v/>
          </cell>
          <cell r="F176" t="str">
            <v>2716.64</v>
          </cell>
          <cell r="G176" t="str">
            <v>RMB</v>
          </cell>
          <cell r="H176" t="str">
            <v>1</v>
          </cell>
          <cell r="I176">
            <v>2716.64</v>
          </cell>
        </row>
        <row r="177">
          <cell r="A177">
            <v>1388996</v>
          </cell>
          <cell r="B177" t="str">
            <v>仁川内丝特酒店</v>
          </cell>
          <cell r="C177" t="str">
            <v>11811026376078</v>
          </cell>
          <cell r="D177" t="str">
            <v>0354709</v>
          </cell>
          <cell r="E177" t="str">
            <v/>
          </cell>
          <cell r="F177" t="str">
            <v>3291.76</v>
          </cell>
          <cell r="G177" t="str">
            <v>RMB</v>
          </cell>
          <cell r="H177" t="str">
            <v>1</v>
          </cell>
          <cell r="I177">
            <v>3291.76</v>
          </cell>
        </row>
        <row r="178">
          <cell r="A178">
            <v>1389742</v>
          </cell>
          <cell r="B178" t="str">
            <v>札幌世纪皇家酒店</v>
          </cell>
          <cell r="C178" t="str">
            <v>11811052216645</v>
          </cell>
          <cell r="D178" t="str">
            <v/>
          </cell>
          <cell r="E178" t="str">
            <v/>
          </cell>
          <cell r="F178" t="str">
            <v>2350.86</v>
          </cell>
          <cell r="G178" t="str">
            <v>RMB</v>
          </cell>
          <cell r="H178" t="str">
            <v>1</v>
          </cell>
          <cell r="I178">
            <v>2350.86</v>
          </cell>
        </row>
        <row r="179">
          <cell r="A179">
            <v>1390960</v>
          </cell>
          <cell r="B179" t="str">
            <v>费尔蒙酒店&amp;度假村</v>
          </cell>
          <cell r="C179" t="str">
            <v>11811079521157</v>
          </cell>
          <cell r="D179" t="str">
            <v>1390960</v>
          </cell>
          <cell r="E179" t="str">
            <v/>
          </cell>
          <cell r="F179" t="str">
            <v>5976.56</v>
          </cell>
          <cell r="G179" t="str">
            <v>RMB</v>
          </cell>
          <cell r="H179" t="str">
            <v>1</v>
          </cell>
          <cell r="I179">
            <v>5976.56</v>
          </cell>
        </row>
        <row r="180">
          <cell r="A180">
            <v>1393364</v>
          </cell>
          <cell r="B180" t="str">
            <v>卡尔顿大运河酒店</v>
          </cell>
          <cell r="C180" t="str">
            <v>11811112123187</v>
          </cell>
          <cell r="D180" t="str">
            <v/>
          </cell>
          <cell r="E180" t="str">
            <v/>
          </cell>
          <cell r="F180" t="str">
            <v>529.79</v>
          </cell>
          <cell r="G180" t="str">
            <v>RMB</v>
          </cell>
          <cell r="H180" t="str">
            <v>1</v>
          </cell>
          <cell r="I180">
            <v>529.79</v>
          </cell>
        </row>
        <row r="181">
          <cell r="A181">
            <v>1390407</v>
          </cell>
          <cell r="B181" t="str">
            <v>毛里求斯轩尼诗公园酒店</v>
          </cell>
          <cell r="C181" t="str">
            <v>11811066153793</v>
          </cell>
          <cell r="D181" t="str">
            <v>30689788</v>
          </cell>
          <cell r="E181" t="str">
            <v/>
          </cell>
          <cell r="F181" t="str">
            <v>5080.62</v>
          </cell>
          <cell r="G181" t="str">
            <v>RMB</v>
          </cell>
          <cell r="H181" t="str">
            <v>1</v>
          </cell>
          <cell r="I181">
            <v>5080.62</v>
          </cell>
        </row>
        <row r="182">
          <cell r="A182">
            <v>1379445</v>
          </cell>
          <cell r="B182" t="str">
            <v>华美达阿姆斯特丹史基浦机场酒店</v>
          </cell>
          <cell r="C182" t="str">
            <v>11810110031358</v>
          </cell>
          <cell r="D182" t="str">
            <v>485512</v>
          </cell>
          <cell r="E182" t="str">
            <v/>
          </cell>
          <cell r="F182" t="str">
            <v>2483.38</v>
          </cell>
          <cell r="G182" t="str">
            <v>RMB</v>
          </cell>
          <cell r="H182" t="str">
            <v>1</v>
          </cell>
          <cell r="I182">
            <v>2483.38</v>
          </cell>
        </row>
        <row r="183">
          <cell r="A183">
            <v>1389389</v>
          </cell>
          <cell r="B183" t="str">
            <v>NH海牙酒店</v>
          </cell>
          <cell r="C183" t="str">
            <v>11811038832158</v>
          </cell>
          <cell r="D183" t="str">
            <v>60754354,60754810</v>
          </cell>
          <cell r="E183" t="str">
            <v/>
          </cell>
          <cell r="F183" t="str">
            <v>1196.74</v>
          </cell>
          <cell r="G183" t="str">
            <v>RMB</v>
          </cell>
          <cell r="H183" t="str">
            <v>1</v>
          </cell>
          <cell r="I183">
            <v>1196.74</v>
          </cell>
        </row>
        <row r="184">
          <cell r="A184">
            <v>1392365</v>
          </cell>
          <cell r="B184" t="str">
            <v>贝斯特韦斯特奥克兰总统酒店</v>
          </cell>
          <cell r="C184" t="str">
            <v>11811107607014</v>
          </cell>
          <cell r="D184" t="str">
            <v/>
          </cell>
          <cell r="E184" t="str">
            <v/>
          </cell>
          <cell r="F184" t="str">
            <v>1811</v>
          </cell>
          <cell r="G184" t="str">
            <v>RMB</v>
          </cell>
          <cell r="H184" t="str">
            <v>1</v>
          </cell>
          <cell r="I184">
            <v>1811</v>
          </cell>
        </row>
        <row r="185">
          <cell r="A185">
            <v>1390842</v>
          </cell>
          <cell r="B185" t="str">
            <v>奥克兰康得思酒店</v>
          </cell>
          <cell r="C185" t="str">
            <v>11811079101928</v>
          </cell>
          <cell r="D185" t="str">
            <v/>
          </cell>
          <cell r="E185" t="str">
            <v/>
          </cell>
          <cell r="F185" t="str">
            <v>3757.04</v>
          </cell>
          <cell r="G185" t="str">
            <v>RMB</v>
          </cell>
          <cell r="H185" t="str">
            <v>1</v>
          </cell>
          <cell r="I185">
            <v>3757.04</v>
          </cell>
        </row>
        <row r="186">
          <cell r="A186">
            <v>1391888</v>
          </cell>
          <cell r="B186" t="str">
            <v>奥克兰康得思酒店</v>
          </cell>
          <cell r="C186" t="str">
            <v>11811098889361</v>
          </cell>
          <cell r="D186" t="str">
            <v/>
          </cell>
          <cell r="E186" t="str">
            <v/>
          </cell>
          <cell r="F186" t="str">
            <v>790.15</v>
          </cell>
          <cell r="G186" t="str">
            <v>RMB</v>
          </cell>
          <cell r="H186" t="str">
            <v>1</v>
          </cell>
          <cell r="I186">
            <v>790.15</v>
          </cell>
        </row>
        <row r="187">
          <cell r="A187">
            <v>1392068</v>
          </cell>
          <cell r="B187" t="str">
            <v>特卡波湖胡椒蓝水精品度假屋</v>
          </cell>
          <cell r="C187" t="str">
            <v>11811096724123</v>
          </cell>
          <cell r="D187" t="str">
            <v/>
          </cell>
          <cell r="E187" t="str">
            <v/>
          </cell>
          <cell r="F187" t="str">
            <v>1895.14</v>
          </cell>
          <cell r="G187" t="str">
            <v>RMB</v>
          </cell>
          <cell r="H187" t="str">
            <v>1</v>
          </cell>
          <cell r="I187">
            <v>1895.14</v>
          </cell>
        </row>
        <row r="188">
          <cell r="A188">
            <v>1391407</v>
          </cell>
          <cell r="B188" t="str">
            <v>特卡波湖胡椒蓝水精品度假屋</v>
          </cell>
          <cell r="C188" t="str">
            <v>11811085239640</v>
          </cell>
          <cell r="D188" t="str">
            <v>5084331</v>
          </cell>
          <cell r="E188" t="str">
            <v/>
          </cell>
          <cell r="F188" t="str">
            <v>1582.62</v>
          </cell>
          <cell r="G188" t="str">
            <v>RMB</v>
          </cell>
          <cell r="H188" t="str">
            <v>1</v>
          </cell>
          <cell r="I188">
            <v>1582.62</v>
          </cell>
        </row>
        <row r="189">
          <cell r="A189">
            <v>1392312</v>
          </cell>
          <cell r="B189" t="str">
            <v>里斯酒店&amp;豪华公寓</v>
          </cell>
          <cell r="C189" t="str">
            <v>11811101828570</v>
          </cell>
          <cell r="D189" t="str">
            <v/>
          </cell>
          <cell r="E189" t="str">
            <v/>
          </cell>
          <cell r="F189" t="str">
            <v>6867.42</v>
          </cell>
          <cell r="G189" t="str">
            <v>RMB</v>
          </cell>
          <cell r="H189" t="str">
            <v>1</v>
          </cell>
          <cell r="I189">
            <v>6867.42</v>
          </cell>
        </row>
        <row r="190">
          <cell r="A190">
            <v>1386009</v>
          </cell>
          <cell r="B190" t="str">
            <v>曼谷亚洲酒店</v>
          </cell>
          <cell r="C190" t="str">
            <v>11811094639144</v>
          </cell>
          <cell r="D190" t="str">
            <v>1009503</v>
          </cell>
          <cell r="E190" t="str">
            <v/>
          </cell>
          <cell r="F190" t="str">
            <v>876.58</v>
          </cell>
          <cell r="G190" t="str">
            <v>RMB</v>
          </cell>
          <cell r="H190" t="str">
            <v>1</v>
          </cell>
          <cell r="I190">
            <v>876.58</v>
          </cell>
        </row>
        <row r="191">
          <cell r="A191">
            <v>1390857</v>
          </cell>
          <cell r="B191" t="str">
            <v>曼谷亚洲酒店</v>
          </cell>
          <cell r="C191" t="str">
            <v>11811072192399</v>
          </cell>
          <cell r="D191" t="str">
            <v>1013016</v>
          </cell>
          <cell r="E191" t="str">
            <v/>
          </cell>
          <cell r="F191" t="str">
            <v>1607.29</v>
          </cell>
          <cell r="G191" t="str">
            <v>RMB</v>
          </cell>
          <cell r="H191" t="str">
            <v>1</v>
          </cell>
          <cell r="I191">
            <v>1607.29</v>
          </cell>
        </row>
        <row r="192">
          <cell r="A192">
            <v>1391496</v>
          </cell>
          <cell r="B192" t="str">
            <v>曼谷亚洲酒店</v>
          </cell>
          <cell r="C192" t="str">
            <v>11811082234098</v>
          </cell>
          <cell r="D192" t="str">
            <v>1013342</v>
          </cell>
          <cell r="E192" t="str">
            <v/>
          </cell>
          <cell r="F192" t="str">
            <v>1501.44</v>
          </cell>
          <cell r="G192" t="str">
            <v>RMB</v>
          </cell>
          <cell r="H192" t="str">
            <v>1</v>
          </cell>
          <cell r="I192">
            <v>1501.44</v>
          </cell>
        </row>
        <row r="193">
          <cell r="A193">
            <v>1393362</v>
          </cell>
          <cell r="B193" t="str">
            <v>曼谷彩虹云宵酒店</v>
          </cell>
          <cell r="C193" t="str">
            <v>11811117131379</v>
          </cell>
          <cell r="D193" t="str">
            <v/>
          </cell>
          <cell r="E193" t="str">
            <v/>
          </cell>
          <cell r="F193" t="str">
            <v>516.14</v>
          </cell>
          <cell r="G193" t="str">
            <v>RMB</v>
          </cell>
          <cell r="H193" t="str">
            <v>1</v>
          </cell>
          <cell r="I193">
            <v>516.14</v>
          </cell>
        </row>
        <row r="194">
          <cell r="A194">
            <v>1383183</v>
          </cell>
          <cell r="B194" t="str">
            <v>曼谷彩虹云宵酒店</v>
          </cell>
          <cell r="C194" t="str">
            <v>11810195594664</v>
          </cell>
          <cell r="D194" t="str">
            <v>322063976</v>
          </cell>
          <cell r="E194" t="str">
            <v/>
          </cell>
          <cell r="F194" t="str">
            <v>639.63</v>
          </cell>
          <cell r="G194" t="str">
            <v>RMB</v>
          </cell>
          <cell r="H194" t="str">
            <v>1</v>
          </cell>
          <cell r="I194">
            <v>639.63</v>
          </cell>
        </row>
        <row r="195">
          <cell r="A195">
            <v>1392292</v>
          </cell>
          <cell r="B195" t="str">
            <v>曼谷彩虹云宵酒店</v>
          </cell>
          <cell r="C195" t="str">
            <v>11811103467134</v>
          </cell>
          <cell r="D195" t="str">
            <v/>
          </cell>
          <cell r="E195" t="str">
            <v/>
          </cell>
          <cell r="F195" t="str">
            <v>507.27</v>
          </cell>
          <cell r="G195" t="str">
            <v>RMB</v>
          </cell>
          <cell r="H195" t="str">
            <v>1</v>
          </cell>
          <cell r="I195">
            <v>507.27</v>
          </cell>
        </row>
        <row r="196">
          <cell r="A196">
            <v>1388854</v>
          </cell>
          <cell r="B196" t="str">
            <v>曼谷彩虹云宵酒店</v>
          </cell>
          <cell r="C196" t="str">
            <v>11811052732750</v>
          </cell>
          <cell r="D196" t="str">
            <v>1131393</v>
          </cell>
          <cell r="E196" t="str">
            <v/>
          </cell>
          <cell r="F196" t="str">
            <v>5271.57</v>
          </cell>
          <cell r="G196" t="str">
            <v>RMB</v>
          </cell>
          <cell r="H196" t="str">
            <v>1</v>
          </cell>
          <cell r="I196">
            <v>5271.57</v>
          </cell>
        </row>
        <row r="197">
          <cell r="A197">
            <v>1393948</v>
          </cell>
          <cell r="B197" t="str">
            <v>曼谷易思廷酒店</v>
          </cell>
          <cell r="C197" t="str">
            <v>11811120689995</v>
          </cell>
          <cell r="D197" t="str">
            <v/>
          </cell>
          <cell r="E197" t="str">
            <v/>
          </cell>
          <cell r="F197" t="str">
            <v>636.3</v>
          </cell>
          <cell r="G197" t="str">
            <v>RMB</v>
          </cell>
          <cell r="H197" t="str">
            <v>1</v>
          </cell>
          <cell r="I197">
            <v>636.3</v>
          </cell>
        </row>
        <row r="198">
          <cell r="A198">
            <v>1392555</v>
          </cell>
          <cell r="B198" t="str">
            <v>曼谷财富美爵酒店</v>
          </cell>
          <cell r="C198" t="str">
            <v>11811100650473</v>
          </cell>
          <cell r="D198" t="str">
            <v/>
          </cell>
          <cell r="E198" t="str">
            <v/>
          </cell>
          <cell r="F198" t="str">
            <v>1201.84</v>
          </cell>
          <cell r="G198" t="str">
            <v>RMB</v>
          </cell>
          <cell r="H198" t="str">
            <v>1</v>
          </cell>
          <cell r="I198">
            <v>1201.84</v>
          </cell>
        </row>
        <row r="199">
          <cell r="A199">
            <v>1393521</v>
          </cell>
          <cell r="B199" t="str">
            <v>曼谷财富美爵酒店</v>
          </cell>
          <cell r="C199" t="str">
            <v>11811114645750</v>
          </cell>
          <cell r="D199" t="str">
            <v/>
          </cell>
          <cell r="E199" t="str">
            <v/>
          </cell>
          <cell r="F199" t="str">
            <v>4021.56</v>
          </cell>
          <cell r="G199" t="str">
            <v>RMB</v>
          </cell>
          <cell r="H199" t="str">
            <v>1</v>
          </cell>
          <cell r="I199">
            <v>4021.56</v>
          </cell>
        </row>
        <row r="200">
          <cell r="A200">
            <v>1378692</v>
          </cell>
          <cell r="B200" t="str">
            <v>普吉岛小娘惹酒店</v>
          </cell>
          <cell r="C200" t="str">
            <v>11810091554923</v>
          </cell>
          <cell r="D200" t="str">
            <v>21996</v>
          </cell>
          <cell r="E200" t="str">
            <v/>
          </cell>
          <cell r="F200" t="str">
            <v>308.04</v>
          </cell>
          <cell r="G200" t="str">
            <v>RMB</v>
          </cell>
          <cell r="H200" t="str">
            <v>1</v>
          </cell>
          <cell r="I200">
            <v>308.04</v>
          </cell>
        </row>
        <row r="201">
          <cell r="A201">
            <v>1392676</v>
          </cell>
          <cell r="B201" t="str">
            <v>清迈班泰海村酒店</v>
          </cell>
          <cell r="C201" t="str">
            <v>11811115182817</v>
          </cell>
          <cell r="D201" t="str">
            <v/>
          </cell>
          <cell r="E201" t="str">
            <v/>
          </cell>
          <cell r="F201" t="str">
            <v>1133.78</v>
          </cell>
          <cell r="G201" t="str">
            <v>RMB</v>
          </cell>
          <cell r="H201" t="str">
            <v>1</v>
          </cell>
          <cell r="I201">
            <v>1133.78</v>
          </cell>
        </row>
        <row r="202">
          <cell r="A202">
            <v>1391812</v>
          </cell>
          <cell r="B202" t="str">
            <v>清迈班泰海村酒店</v>
          </cell>
          <cell r="C202" t="str">
            <v>11811094725264</v>
          </cell>
          <cell r="D202" t="str">
            <v>rs36948</v>
          </cell>
          <cell r="E202" t="str">
            <v/>
          </cell>
          <cell r="F202" t="str">
            <v>989.8</v>
          </cell>
          <cell r="G202" t="str">
            <v>RMB</v>
          </cell>
          <cell r="H202" t="str">
            <v>1</v>
          </cell>
          <cell r="I202">
            <v>989.8</v>
          </cell>
        </row>
        <row r="203">
          <cell r="A203">
            <v>1383506</v>
          </cell>
          <cell r="B203" t="str">
            <v>普吉岛太阳之翼卡马拉海滩度假村</v>
          </cell>
          <cell r="C203" t="str">
            <v>11810205722857</v>
          </cell>
          <cell r="D203" t="str">
            <v/>
          </cell>
          <cell r="E203" t="str">
            <v/>
          </cell>
          <cell r="F203" t="str">
            <v>3416.82</v>
          </cell>
          <cell r="G203" t="str">
            <v>RMB</v>
          </cell>
          <cell r="H203" t="str">
            <v>1</v>
          </cell>
          <cell r="I203">
            <v>3416.82</v>
          </cell>
        </row>
        <row r="204">
          <cell r="A204">
            <v>1382015</v>
          </cell>
          <cell r="B204" t="str">
            <v>索菲特甲米佛基拉高尔夫水疗度假村</v>
          </cell>
          <cell r="C204" t="str">
            <v>11810174778187</v>
          </cell>
          <cell r="D204" t="str">
            <v>197925</v>
          </cell>
          <cell r="E204" t="str">
            <v/>
          </cell>
          <cell r="F204" t="str">
            <v>3055.02</v>
          </cell>
          <cell r="G204" t="str">
            <v>RMB</v>
          </cell>
          <cell r="H204" t="str">
            <v>1</v>
          </cell>
          <cell r="I204">
            <v>3055.02</v>
          </cell>
        </row>
        <row r="205">
          <cell r="A205">
            <v>1389855</v>
          </cell>
          <cell r="B205" t="str">
            <v>宜必思普吉岛卡塔酒店</v>
          </cell>
          <cell r="C205" t="str">
            <v>11811055386560</v>
          </cell>
          <cell r="D205" t="str">
            <v>1811080502,1811080504</v>
          </cell>
          <cell r="E205" t="str">
            <v/>
          </cell>
          <cell r="F205" t="str">
            <v>4249.5</v>
          </cell>
          <cell r="G205" t="str">
            <v>RMB</v>
          </cell>
          <cell r="H205" t="str">
            <v>1</v>
          </cell>
          <cell r="I205">
            <v>4249.5</v>
          </cell>
        </row>
        <row r="206">
          <cell r="A206">
            <v>1392682</v>
          </cell>
          <cell r="B206" t="str">
            <v>普吉岛甜蜜马丽娜卡塔时尚度假酒店</v>
          </cell>
          <cell r="C206" t="str">
            <v>11811113811092</v>
          </cell>
          <cell r="D206" t="str">
            <v/>
          </cell>
          <cell r="E206" t="str">
            <v/>
          </cell>
          <cell r="F206" t="str">
            <v>791.94</v>
          </cell>
          <cell r="G206" t="str">
            <v>RMB</v>
          </cell>
          <cell r="H206" t="str">
            <v>1</v>
          </cell>
          <cell r="I206">
            <v>791.94</v>
          </cell>
        </row>
        <row r="207">
          <cell r="A207">
            <v>1390262</v>
          </cell>
          <cell r="B207" t="str">
            <v>普吉岛卡伦海滩曼达拉巴SPA度假村</v>
          </cell>
          <cell r="C207" t="str">
            <v>11811066117417</v>
          </cell>
          <cell r="D207" t="str">
            <v>145901</v>
          </cell>
          <cell r="E207" t="str">
            <v/>
          </cell>
          <cell r="F207" t="str">
            <v>4627.45</v>
          </cell>
          <cell r="G207" t="str">
            <v>RMB</v>
          </cell>
          <cell r="H207" t="str">
            <v>1</v>
          </cell>
          <cell r="I207">
            <v>4627.45</v>
          </cell>
        </row>
        <row r="208">
          <cell r="A208">
            <v>1393889</v>
          </cell>
          <cell r="B208" t="str">
            <v>普吉岛萨瓦斯德乡村酒店</v>
          </cell>
          <cell r="C208" t="str">
            <v>11811116326340</v>
          </cell>
          <cell r="D208" t="str">
            <v/>
          </cell>
          <cell r="E208" t="str">
            <v/>
          </cell>
          <cell r="F208" t="str">
            <v>798.79</v>
          </cell>
          <cell r="G208" t="str">
            <v>RMB</v>
          </cell>
          <cell r="H208" t="str">
            <v>1</v>
          </cell>
          <cell r="I208">
            <v>798.79</v>
          </cell>
        </row>
        <row r="209">
          <cell r="A209">
            <v>1391901</v>
          </cell>
          <cell r="B209" t="str">
            <v>普吉岛萨瓦斯德乡村酒店</v>
          </cell>
          <cell r="C209" t="str">
            <v>11811090989736</v>
          </cell>
          <cell r="D209" t="str">
            <v/>
          </cell>
          <cell r="E209" t="str">
            <v/>
          </cell>
          <cell r="F209" t="str">
            <v>2712.69</v>
          </cell>
          <cell r="G209" t="str">
            <v>RMB</v>
          </cell>
          <cell r="H209" t="str">
            <v>1</v>
          </cell>
          <cell r="I209">
            <v>2712.69</v>
          </cell>
        </row>
        <row r="210">
          <cell r="A210">
            <v>1393952</v>
          </cell>
          <cell r="B210" t="str">
            <v>普吉岛幸运卡塔泳池别墅酒店</v>
          </cell>
          <cell r="C210" t="str">
            <v>11811119954032</v>
          </cell>
          <cell r="D210" t="str">
            <v/>
          </cell>
          <cell r="E210" t="str">
            <v/>
          </cell>
          <cell r="F210" t="str">
            <v>803.88</v>
          </cell>
          <cell r="G210" t="str">
            <v>RMB</v>
          </cell>
          <cell r="H210" t="str">
            <v>1</v>
          </cell>
          <cell r="I210">
            <v>803.88</v>
          </cell>
        </row>
        <row r="211">
          <cell r="A211">
            <v>1393838</v>
          </cell>
          <cell r="B211" t="str">
            <v>普吉岛幸运卡塔泳池别墅酒店</v>
          </cell>
          <cell r="C211" t="str">
            <v>11811115497915</v>
          </cell>
          <cell r="D211" t="str">
            <v/>
          </cell>
          <cell r="E211" t="str">
            <v/>
          </cell>
          <cell r="F211" t="str">
            <v>399.15</v>
          </cell>
          <cell r="G211" t="str">
            <v>RMB</v>
          </cell>
          <cell r="H211" t="str">
            <v>1</v>
          </cell>
          <cell r="I211">
            <v>399.15</v>
          </cell>
        </row>
        <row r="212">
          <cell r="A212">
            <v>1393938</v>
          </cell>
          <cell r="B212" t="str">
            <v>普吉岛幸运卡塔泳池别墅酒店</v>
          </cell>
          <cell r="C212" t="str">
            <v>11811114969625</v>
          </cell>
          <cell r="D212" t="str">
            <v/>
          </cell>
          <cell r="E212" t="str">
            <v/>
          </cell>
          <cell r="F212" t="str">
            <v>803.88</v>
          </cell>
          <cell r="G212" t="str">
            <v>RMB</v>
          </cell>
          <cell r="H212" t="str">
            <v>1</v>
          </cell>
          <cell r="I212">
            <v>803.88</v>
          </cell>
        </row>
        <row r="213">
          <cell r="A213">
            <v>1393836</v>
          </cell>
          <cell r="B213" t="str">
            <v>普吉岛幸运卡塔泳池别墅酒店</v>
          </cell>
          <cell r="C213" t="str">
            <v>11811111029382</v>
          </cell>
          <cell r="D213" t="str">
            <v/>
          </cell>
          <cell r="E213" t="str">
            <v/>
          </cell>
          <cell r="F213" t="str">
            <v>399.15</v>
          </cell>
          <cell r="G213" t="str">
            <v>RMB</v>
          </cell>
          <cell r="H213" t="str">
            <v>1</v>
          </cell>
          <cell r="I213">
            <v>399.15</v>
          </cell>
        </row>
        <row r="214">
          <cell r="A214">
            <v>1393031</v>
          </cell>
          <cell r="B214" t="str">
            <v>普吉岛幸运卡塔泳池别墅酒店</v>
          </cell>
          <cell r="C214" t="str">
            <v>11811118156079</v>
          </cell>
          <cell r="D214" t="str">
            <v/>
          </cell>
          <cell r="E214" t="str">
            <v/>
          </cell>
          <cell r="F214" t="str">
            <v>878.5</v>
          </cell>
          <cell r="G214" t="str">
            <v>RMB</v>
          </cell>
          <cell r="H214" t="str">
            <v>1</v>
          </cell>
          <cell r="I214">
            <v>878.5</v>
          </cell>
        </row>
        <row r="215">
          <cell r="A215">
            <v>1392992</v>
          </cell>
          <cell r="B215" t="str">
            <v>普吉岛幸运卡塔泳池别墅酒店</v>
          </cell>
          <cell r="C215" t="str">
            <v>11811119988347</v>
          </cell>
          <cell r="D215" t="str">
            <v/>
          </cell>
          <cell r="E215" t="str">
            <v/>
          </cell>
          <cell r="F215" t="str">
            <v>813.18</v>
          </cell>
          <cell r="G215" t="str">
            <v>RMB</v>
          </cell>
          <cell r="H215" t="str">
            <v>1</v>
          </cell>
          <cell r="I215">
            <v>813.18</v>
          </cell>
        </row>
        <row r="216">
          <cell r="A216">
            <v>1387359</v>
          </cell>
          <cell r="B216" t="str">
            <v>普吉岛万豪奈阳海滩水疗度假村</v>
          </cell>
          <cell r="C216" t="str">
            <v>11810303507587</v>
          </cell>
          <cell r="D216" t="str">
            <v>89095248</v>
          </cell>
          <cell r="E216" t="str">
            <v/>
          </cell>
          <cell r="F216" t="str">
            <v>4427.82</v>
          </cell>
          <cell r="G216" t="str">
            <v>RMB</v>
          </cell>
          <cell r="H216" t="str">
            <v>1</v>
          </cell>
          <cell r="I216">
            <v>4427.82</v>
          </cell>
        </row>
        <row r="217">
          <cell r="A217">
            <v>1379298</v>
          </cell>
          <cell r="B217" t="str">
            <v>普吉岛周六公寓</v>
          </cell>
          <cell r="C217" t="str">
            <v>11811033801319</v>
          </cell>
          <cell r="D217" t="str">
            <v>43830</v>
          </cell>
          <cell r="E217" t="str">
            <v/>
          </cell>
          <cell r="F217" t="str">
            <v>2185.53</v>
          </cell>
          <cell r="G217" t="str">
            <v>RMB</v>
          </cell>
          <cell r="H217" t="str">
            <v>1</v>
          </cell>
          <cell r="I217">
            <v>2185.53</v>
          </cell>
        </row>
        <row r="218">
          <cell r="A218">
            <v>1392918</v>
          </cell>
          <cell r="B218" t="str">
            <v>普吉岛周六公寓</v>
          </cell>
          <cell r="C218" t="str">
            <v>11811118121650</v>
          </cell>
          <cell r="D218" t="str">
            <v/>
          </cell>
          <cell r="E218" t="str">
            <v/>
          </cell>
          <cell r="F218" t="str">
            <v>4055.44</v>
          </cell>
          <cell r="G218" t="str">
            <v>RMB</v>
          </cell>
          <cell r="H218" t="str">
            <v>1</v>
          </cell>
          <cell r="I218">
            <v>4055.44</v>
          </cell>
        </row>
        <row r="219">
          <cell r="A219">
            <v>1389144</v>
          </cell>
          <cell r="B219" t="str">
            <v>普吉岛安达曼海滩套房酒店</v>
          </cell>
          <cell r="C219" t="str">
            <v>11811038407056</v>
          </cell>
          <cell r="D219" t="str">
            <v>reconfirmed</v>
          </cell>
          <cell r="E219" t="str">
            <v/>
          </cell>
          <cell r="F219" t="str">
            <v>3029.8</v>
          </cell>
          <cell r="G219" t="str">
            <v>RMB</v>
          </cell>
          <cell r="H219" t="str">
            <v>1</v>
          </cell>
          <cell r="I219">
            <v>3029.8</v>
          </cell>
        </row>
        <row r="220">
          <cell r="A220">
            <v>1388362</v>
          </cell>
          <cell r="B220" t="str">
            <v>普吉岛安达曼海滩套房酒店</v>
          </cell>
          <cell r="C220" t="str">
            <v>11811016161048</v>
          </cell>
          <cell r="D220" t="str">
            <v>230690,230691</v>
          </cell>
          <cell r="E220" t="str">
            <v/>
          </cell>
          <cell r="F220" t="str">
            <v>5820</v>
          </cell>
          <cell r="G220" t="str">
            <v>RMB</v>
          </cell>
          <cell r="H220" t="str">
            <v>1</v>
          </cell>
          <cell r="I220">
            <v>5820</v>
          </cell>
        </row>
        <row r="221">
          <cell r="A221">
            <v>1391248</v>
          </cell>
          <cell r="B221" t="str">
            <v>甲米图卡日落海滩度假酒店</v>
          </cell>
          <cell r="C221" t="str">
            <v>11811081630418</v>
          </cell>
          <cell r="D221" t="str">
            <v/>
          </cell>
          <cell r="E221" t="str">
            <v/>
          </cell>
          <cell r="F221" t="str">
            <v>1924.06</v>
          </cell>
          <cell r="G221" t="str">
            <v>RMB</v>
          </cell>
          <cell r="H221" t="str">
            <v>1</v>
          </cell>
          <cell r="I221">
            <v>1924.06</v>
          </cell>
        </row>
        <row r="222">
          <cell r="A222">
            <v>1393026</v>
          </cell>
          <cell r="B222" t="str">
            <v>普吉岛芭曼住宅酒店</v>
          </cell>
          <cell r="C222" t="str">
            <v>11811116213840</v>
          </cell>
          <cell r="D222" t="str">
            <v/>
          </cell>
          <cell r="E222" t="str">
            <v/>
          </cell>
          <cell r="F222" t="str">
            <v>429.26</v>
          </cell>
          <cell r="G222" t="str">
            <v>RMB</v>
          </cell>
          <cell r="H222" t="str">
            <v>1</v>
          </cell>
          <cell r="I222">
            <v>429.26</v>
          </cell>
        </row>
        <row r="223">
          <cell r="A223">
            <v>1389968</v>
          </cell>
          <cell r="B223" t="str">
            <v>普吉岛芭曼住宅酒店</v>
          </cell>
          <cell r="C223" t="str">
            <v>11811054481263</v>
          </cell>
          <cell r="D223" t="str">
            <v>63743</v>
          </cell>
          <cell r="E223" t="str">
            <v/>
          </cell>
          <cell r="F223" t="str">
            <v>276.78</v>
          </cell>
          <cell r="G223" t="str">
            <v>RMB</v>
          </cell>
          <cell r="H223" t="str">
            <v>1</v>
          </cell>
          <cell r="I223">
            <v>276.78</v>
          </cell>
        </row>
        <row r="224">
          <cell r="A224">
            <v>1392866</v>
          </cell>
          <cell r="B224" t="str">
            <v>安卡拉希尔顿酒店</v>
          </cell>
          <cell r="C224" t="str">
            <v>11811114038661</v>
          </cell>
          <cell r="D224" t="str">
            <v/>
          </cell>
          <cell r="E224" t="str">
            <v/>
          </cell>
          <cell r="F224" t="str">
            <v>483.19</v>
          </cell>
          <cell r="G224" t="str">
            <v>RMB</v>
          </cell>
          <cell r="H224" t="str">
            <v>1</v>
          </cell>
          <cell r="I224">
            <v>483.19</v>
          </cell>
        </row>
        <row r="225">
          <cell r="A225">
            <v>1393982</v>
          </cell>
          <cell r="B225" t="str">
            <v>普吉岛回眸四十笑酒店</v>
          </cell>
          <cell r="C225" t="str">
            <v>11811121028094</v>
          </cell>
          <cell r="D225" t="str">
            <v/>
          </cell>
          <cell r="E225" t="str">
            <v/>
          </cell>
          <cell r="F225" t="str">
            <v>733.84</v>
          </cell>
          <cell r="G225" t="str">
            <v>RMB</v>
          </cell>
          <cell r="H225" t="str">
            <v>1</v>
          </cell>
          <cell r="I225">
            <v>733.84</v>
          </cell>
        </row>
        <row r="226">
          <cell r="A226">
            <v>1390142</v>
          </cell>
          <cell r="B226" t="str">
            <v>普吉岛奈娜度假酒店</v>
          </cell>
          <cell r="C226" t="str">
            <v>11811055884963</v>
          </cell>
          <cell r="D226" t="str">
            <v/>
          </cell>
          <cell r="E226" t="str">
            <v/>
          </cell>
          <cell r="F226" t="str">
            <v>1900.8</v>
          </cell>
          <cell r="G226" t="str">
            <v>RMB</v>
          </cell>
          <cell r="H226" t="str">
            <v>1</v>
          </cell>
          <cell r="I226">
            <v>1900.8</v>
          </cell>
        </row>
        <row r="227">
          <cell r="A227">
            <v>1388558</v>
          </cell>
          <cell r="B227" t="str">
            <v>普吉岛奈娜度假酒店</v>
          </cell>
          <cell r="C227" t="str">
            <v>11811018242936</v>
          </cell>
          <cell r="D227" t="str">
            <v/>
          </cell>
          <cell r="E227" t="str">
            <v/>
          </cell>
          <cell r="F227" t="str">
            <v>1234.68</v>
          </cell>
          <cell r="G227" t="str">
            <v>RMB</v>
          </cell>
          <cell r="H227" t="str">
            <v>1</v>
          </cell>
          <cell r="I227">
            <v>1234.68</v>
          </cell>
        </row>
        <row r="228">
          <cell r="A228">
            <v>1391847</v>
          </cell>
          <cell r="B228" t="str">
            <v>普吉岛奈娜度假酒店</v>
          </cell>
          <cell r="C228" t="str">
            <v>11811095881072</v>
          </cell>
          <cell r="D228" t="str">
            <v/>
          </cell>
          <cell r="E228" t="str">
            <v/>
          </cell>
          <cell r="F228" t="str">
            <v>939.05</v>
          </cell>
          <cell r="G228" t="str">
            <v>RMB</v>
          </cell>
          <cell r="H228" t="str">
            <v>1</v>
          </cell>
          <cell r="I228">
            <v>939.05</v>
          </cell>
        </row>
        <row r="229">
          <cell r="A229">
            <v>1391621</v>
          </cell>
          <cell r="B229" t="str">
            <v>普吉岛巴东贝尔艾尔酒店</v>
          </cell>
          <cell r="C229" t="str">
            <v>11811080576666</v>
          </cell>
          <cell r="D229" t="str">
            <v>75508</v>
          </cell>
          <cell r="E229" t="str">
            <v/>
          </cell>
          <cell r="F229" t="str">
            <v>202.41</v>
          </cell>
          <cell r="G229" t="str">
            <v>RMB</v>
          </cell>
          <cell r="H229" t="str">
            <v>1</v>
          </cell>
          <cell r="I229">
            <v>202.41</v>
          </cell>
        </row>
        <row r="230">
          <cell r="A230">
            <v>1391177</v>
          </cell>
          <cell r="B230" t="str">
            <v>乌克兰酒店</v>
          </cell>
          <cell r="C230" t="str">
            <v>11811085446669</v>
          </cell>
          <cell r="D230" t="str">
            <v/>
          </cell>
          <cell r="E230" t="str">
            <v/>
          </cell>
          <cell r="F230" t="str">
            <v>462.7</v>
          </cell>
          <cell r="G230" t="str">
            <v>RMB</v>
          </cell>
          <cell r="H230" t="str">
            <v>1</v>
          </cell>
          <cell r="I230">
            <v>462.7</v>
          </cell>
        </row>
        <row r="231">
          <cell r="A231">
            <v>1391121</v>
          </cell>
          <cell r="B231" t="str">
            <v>诺富特圣保罗雅拉瓜酒店</v>
          </cell>
          <cell r="C231" t="str">
            <v>11811082453281</v>
          </cell>
          <cell r="D231" t="str">
            <v/>
          </cell>
          <cell r="E231" t="str">
            <v/>
          </cell>
          <cell r="F231" t="str">
            <v>906.2</v>
          </cell>
          <cell r="G231" t="str">
            <v>RMB</v>
          </cell>
          <cell r="H231" t="str">
            <v>1</v>
          </cell>
          <cell r="I231">
            <v>906.2</v>
          </cell>
        </row>
        <row r="232">
          <cell r="A232">
            <v>1393027</v>
          </cell>
          <cell r="B232" t="str">
            <v>法兰克斯酒店</v>
          </cell>
          <cell r="C232" t="str">
            <v>11811116159978</v>
          </cell>
          <cell r="D232" t="str">
            <v/>
          </cell>
          <cell r="E232" t="str">
            <v/>
          </cell>
          <cell r="F232" t="str">
            <v>2010.18</v>
          </cell>
          <cell r="G232" t="str">
            <v>RMB</v>
          </cell>
          <cell r="H232" t="str">
            <v>1</v>
          </cell>
          <cell r="I232">
            <v>2010.18</v>
          </cell>
        </row>
        <row r="233">
          <cell r="A233">
            <v>1392825</v>
          </cell>
          <cell r="B233" t="str">
            <v>马德里迪尔酒店</v>
          </cell>
          <cell r="C233" t="str">
            <v>11811111983017</v>
          </cell>
          <cell r="D233" t="str">
            <v/>
          </cell>
          <cell r="E233" t="str">
            <v/>
          </cell>
          <cell r="F233" t="str">
            <v>802.99</v>
          </cell>
          <cell r="G233" t="str">
            <v>RMB</v>
          </cell>
          <cell r="H233" t="str">
            <v>1</v>
          </cell>
          <cell r="I233">
            <v>802.99</v>
          </cell>
        </row>
        <row r="234">
          <cell r="A234">
            <v>1390433</v>
          </cell>
          <cell r="B234" t="str">
            <v>京都全日空皇冠假日酒店</v>
          </cell>
          <cell r="C234" t="str">
            <v>11811067489971</v>
          </cell>
          <cell r="D234" t="str">
            <v>45067109</v>
          </cell>
          <cell r="E234" t="str">
            <v/>
          </cell>
          <cell r="F234" t="str">
            <v>2896.5</v>
          </cell>
          <cell r="G234" t="str">
            <v>RMB</v>
          </cell>
          <cell r="H234" t="str">
            <v>1</v>
          </cell>
          <cell r="I234">
            <v>2896.5</v>
          </cell>
        </row>
        <row r="235">
          <cell r="A235">
            <v>1391044</v>
          </cell>
          <cell r="B235" t="str">
            <v>爱丁堡皇家大道阿德吉奥公寓式酒店</v>
          </cell>
          <cell r="C235" t="str">
            <v>11811073586881</v>
          </cell>
          <cell r="D235" t="str">
            <v>GTPLDXXB</v>
          </cell>
          <cell r="E235" t="str">
            <v/>
          </cell>
          <cell r="F235" t="str">
            <v>1051.55</v>
          </cell>
          <cell r="G235" t="str">
            <v>RMB</v>
          </cell>
          <cell r="H235" t="str">
            <v>1</v>
          </cell>
          <cell r="I235">
            <v>1051.55</v>
          </cell>
        </row>
        <row r="236">
          <cell r="A236">
            <v>1391974</v>
          </cell>
          <cell r="B236" t="str">
            <v>东京全日空洲际酒店</v>
          </cell>
          <cell r="C236" t="str">
            <v>11811091783452</v>
          </cell>
          <cell r="D236" t="str">
            <v/>
          </cell>
          <cell r="E236" t="str">
            <v/>
          </cell>
          <cell r="F236" t="str">
            <v>2901</v>
          </cell>
          <cell r="G236" t="str">
            <v>RMB</v>
          </cell>
          <cell r="H236" t="str">
            <v>1</v>
          </cell>
          <cell r="I236">
            <v>2901.95</v>
          </cell>
        </row>
        <row r="237">
          <cell r="A237">
            <v>1373038</v>
          </cell>
          <cell r="B237" t="str">
            <v>馨乐庭中央东京新宿区酒店</v>
          </cell>
          <cell r="C237" t="str">
            <v>11811064486940</v>
          </cell>
          <cell r="D237" t="str">
            <v>12150872</v>
          </cell>
          <cell r="E237" t="str">
            <v/>
          </cell>
          <cell r="F237" t="str">
            <v>1839.88</v>
          </cell>
          <cell r="G237" t="str">
            <v>RMB</v>
          </cell>
          <cell r="H237" t="str">
            <v>1</v>
          </cell>
          <cell r="I237">
            <v>1839.88</v>
          </cell>
        </row>
        <row r="238">
          <cell r="A238">
            <v>1392975</v>
          </cell>
          <cell r="B238" t="str">
            <v>东京银座首都酒店新馆</v>
          </cell>
          <cell r="C238" t="str">
            <v>11811110299630</v>
          </cell>
          <cell r="D238" t="str">
            <v/>
          </cell>
          <cell r="E238" t="str">
            <v/>
          </cell>
          <cell r="F238" t="str">
            <v>4585.4</v>
          </cell>
          <cell r="G238" t="str">
            <v>RMB</v>
          </cell>
          <cell r="H238" t="str">
            <v>1</v>
          </cell>
          <cell r="I238">
            <v>4585.4</v>
          </cell>
        </row>
        <row r="239">
          <cell r="A239">
            <v>1385242</v>
          </cell>
          <cell r="B239" t="str">
            <v>东京银座首都酒店新馆</v>
          </cell>
          <cell r="C239" t="str">
            <v>11810315759198</v>
          </cell>
          <cell r="D239" t="str">
            <v>1063834</v>
          </cell>
          <cell r="E239" t="str">
            <v/>
          </cell>
          <cell r="F239" t="str">
            <v>2569.08</v>
          </cell>
          <cell r="G239" t="str">
            <v>RMB</v>
          </cell>
          <cell r="H239" t="str">
            <v>1</v>
          </cell>
          <cell r="I239">
            <v>2569.08</v>
          </cell>
        </row>
        <row r="240">
          <cell r="A240">
            <v>1391166</v>
          </cell>
          <cell r="B240" t="str">
            <v>东京希尔顿酒店</v>
          </cell>
          <cell r="C240" t="str">
            <v>11811084683362</v>
          </cell>
          <cell r="D240" t="str">
            <v>3496611274</v>
          </cell>
          <cell r="E240" t="str">
            <v/>
          </cell>
          <cell r="F240" t="str">
            <v>2183.07</v>
          </cell>
          <cell r="G240" t="str">
            <v>RMB</v>
          </cell>
          <cell r="H240" t="str">
            <v>1</v>
          </cell>
          <cell r="I240">
            <v>2183.07</v>
          </cell>
        </row>
        <row r="241">
          <cell r="A241">
            <v>1390031</v>
          </cell>
          <cell r="B241" t="str">
            <v>东京希尔顿酒店</v>
          </cell>
          <cell r="C241" t="str">
            <v>11811056542477</v>
          </cell>
          <cell r="D241" t="str">
            <v>3498360146</v>
          </cell>
          <cell r="E241" t="str">
            <v/>
          </cell>
          <cell r="F241" t="str">
            <v>1983.68</v>
          </cell>
          <cell r="G241" t="str">
            <v>RMB</v>
          </cell>
          <cell r="H241" t="str">
            <v>1</v>
          </cell>
          <cell r="I241">
            <v>1983.68</v>
          </cell>
        </row>
        <row r="242">
          <cell r="A242">
            <v>1385639</v>
          </cell>
          <cell r="B242" t="str">
            <v>希尔顿东京台场酒店</v>
          </cell>
          <cell r="C242" t="str">
            <v>11810252503697</v>
          </cell>
          <cell r="D242" t="str">
            <v>3493305801,3498008008</v>
          </cell>
          <cell r="E242" t="str">
            <v/>
          </cell>
          <cell r="F242" t="str">
            <v>10350.3</v>
          </cell>
          <cell r="G242" t="str">
            <v>RMB</v>
          </cell>
          <cell r="H242" t="str">
            <v>1</v>
          </cell>
          <cell r="I242">
            <v>10350.3</v>
          </cell>
        </row>
        <row r="243">
          <cell r="A243">
            <v>1385648</v>
          </cell>
          <cell r="B243" t="str">
            <v>希尔顿东京台场酒店</v>
          </cell>
          <cell r="C243" t="str">
            <v>11810256986069</v>
          </cell>
          <cell r="D243" t="str">
            <v>3493266810</v>
          </cell>
          <cell r="E243" t="str">
            <v/>
          </cell>
          <cell r="F243" t="str">
            <v>6556.68</v>
          </cell>
          <cell r="G243" t="str">
            <v>RMB</v>
          </cell>
          <cell r="H243" t="str">
            <v>1</v>
          </cell>
          <cell r="I243">
            <v>6556.68</v>
          </cell>
        </row>
        <row r="244">
          <cell r="A244">
            <v>1393400</v>
          </cell>
          <cell r="B244" t="str">
            <v>the b 东京 池袋酒店</v>
          </cell>
          <cell r="C244" t="str">
            <v>11811114517869</v>
          </cell>
          <cell r="D244" t="str">
            <v/>
          </cell>
          <cell r="E244" t="str">
            <v/>
          </cell>
          <cell r="F244" t="str">
            <v>1779.73</v>
          </cell>
          <cell r="G244" t="str">
            <v>RMB</v>
          </cell>
          <cell r="H244" t="str">
            <v>1</v>
          </cell>
          <cell r="I244">
            <v>1779.73</v>
          </cell>
        </row>
        <row r="245">
          <cell r="A245">
            <v>1381174</v>
          </cell>
          <cell r="B245" t="str">
            <v>横滨樱木町华盛顿酒店</v>
          </cell>
          <cell r="C245" t="str">
            <v>11810152534530</v>
          </cell>
          <cell r="D245" t="str">
            <v/>
          </cell>
          <cell r="E245" t="str">
            <v/>
          </cell>
          <cell r="F245" t="str">
            <v>913.12</v>
          </cell>
          <cell r="G245" t="str">
            <v>RMB</v>
          </cell>
          <cell r="H245" t="str">
            <v>1</v>
          </cell>
          <cell r="I245">
            <v>913.12</v>
          </cell>
        </row>
        <row r="246">
          <cell r="A246">
            <v>1394090</v>
          </cell>
          <cell r="B246" t="str">
            <v>甲米奥南蒂瓦娜广场酒店</v>
          </cell>
          <cell r="C246" t="str">
            <v>11811129033299</v>
          </cell>
          <cell r="D246" t="str">
            <v/>
          </cell>
          <cell r="E246" t="str">
            <v/>
          </cell>
          <cell r="F246" t="str">
            <v>2007</v>
          </cell>
          <cell r="G246" t="str">
            <v>RMB</v>
          </cell>
          <cell r="H246" t="str">
            <v>1</v>
          </cell>
          <cell r="I246">
            <v>2007.44</v>
          </cell>
        </row>
        <row r="247">
          <cell r="A247">
            <v>1388761</v>
          </cell>
          <cell r="B247" t="str">
            <v>曼谷暹罗美爵酒店</v>
          </cell>
          <cell r="C247" t="str">
            <v>11811023797371</v>
          </cell>
          <cell r="D247" t="str">
            <v>8015TAT504</v>
          </cell>
          <cell r="E247" t="str">
            <v/>
          </cell>
          <cell r="F247" t="str">
            <v>653.02</v>
          </cell>
          <cell r="G247" t="str">
            <v>RMB</v>
          </cell>
          <cell r="H247" t="str">
            <v>1</v>
          </cell>
          <cell r="I247">
            <v>653.02</v>
          </cell>
        </row>
        <row r="248">
          <cell r="A248">
            <v>1392697</v>
          </cell>
          <cell r="B248" t="str">
            <v>曼谷安曼纳酒店</v>
          </cell>
          <cell r="C248" t="str">
            <v>11811117340558</v>
          </cell>
          <cell r="D248" t="str">
            <v/>
          </cell>
          <cell r="E248" t="str">
            <v/>
          </cell>
          <cell r="F248" t="str">
            <v>727.48</v>
          </cell>
          <cell r="G248" t="str">
            <v>RMB</v>
          </cell>
          <cell r="H248" t="str">
            <v>1</v>
          </cell>
          <cell r="I248">
            <v>727.48</v>
          </cell>
        </row>
        <row r="249">
          <cell r="A249">
            <v>1393841</v>
          </cell>
          <cell r="B249" t="str">
            <v>曼谷安曼纳酒店</v>
          </cell>
          <cell r="C249" t="str">
            <v>11811113852466</v>
          </cell>
          <cell r="D249" t="str">
            <v/>
          </cell>
          <cell r="E249" t="str">
            <v/>
          </cell>
          <cell r="F249" t="str">
            <v>700.48</v>
          </cell>
          <cell r="G249" t="str">
            <v>RMB</v>
          </cell>
          <cell r="H249" t="str">
            <v>1</v>
          </cell>
          <cell r="I249">
            <v>700.48</v>
          </cell>
        </row>
        <row r="250">
          <cell r="A250">
            <v>1392694</v>
          </cell>
          <cell r="B250" t="str">
            <v>曼谷安曼纳酒店</v>
          </cell>
          <cell r="C250" t="str">
            <v>11811118897839</v>
          </cell>
          <cell r="D250" t="str">
            <v/>
          </cell>
          <cell r="E250" t="str">
            <v/>
          </cell>
          <cell r="F250" t="str">
            <v>727.48</v>
          </cell>
          <cell r="G250" t="str">
            <v>RMB</v>
          </cell>
          <cell r="H250" t="str">
            <v>1</v>
          </cell>
          <cell r="I250">
            <v>727.48</v>
          </cell>
        </row>
        <row r="251">
          <cell r="A251">
            <v>1393352</v>
          </cell>
          <cell r="B251" t="str">
            <v>曼谷安曼纳酒店</v>
          </cell>
          <cell r="C251" t="str">
            <v>11811117707675</v>
          </cell>
          <cell r="D251" t="str">
            <v/>
          </cell>
          <cell r="E251" t="str">
            <v/>
          </cell>
          <cell r="F251" t="str">
            <v>744.85</v>
          </cell>
          <cell r="G251" t="str">
            <v>RMB</v>
          </cell>
          <cell r="H251" t="str">
            <v>1</v>
          </cell>
          <cell r="I251">
            <v>744.85</v>
          </cell>
        </row>
        <row r="252">
          <cell r="A252">
            <v>1389880</v>
          </cell>
          <cell r="B252" t="str">
            <v>曼谷水门万斯酒店</v>
          </cell>
          <cell r="C252" t="str">
            <v>11811051859981</v>
          </cell>
          <cell r="D252" t="str">
            <v>69459</v>
          </cell>
          <cell r="E252" t="str">
            <v/>
          </cell>
          <cell r="F252" t="str">
            <v>1165.98</v>
          </cell>
          <cell r="G252" t="str">
            <v>RMB</v>
          </cell>
          <cell r="H252" t="str">
            <v>1</v>
          </cell>
          <cell r="I252">
            <v>1165.98</v>
          </cell>
        </row>
        <row r="253">
          <cell r="A253">
            <v>1393619</v>
          </cell>
          <cell r="B253" t="str">
            <v>曼谷正宗暹逻帕雅泰酒店</v>
          </cell>
          <cell r="C253" t="str">
            <v>11811111343478</v>
          </cell>
          <cell r="D253" t="str">
            <v/>
          </cell>
          <cell r="E253" t="str">
            <v/>
          </cell>
          <cell r="F253" t="str">
            <v>551.52</v>
          </cell>
          <cell r="G253" t="str">
            <v>RMB</v>
          </cell>
          <cell r="H253" t="str">
            <v>1</v>
          </cell>
          <cell r="I253">
            <v>551.52</v>
          </cell>
        </row>
        <row r="254">
          <cell r="A254">
            <v>1393768</v>
          </cell>
          <cell r="B254" t="str">
            <v>曼谷正宗暹逻帕雅泰酒店</v>
          </cell>
          <cell r="C254" t="str">
            <v>11811119737061</v>
          </cell>
          <cell r="D254" t="str">
            <v/>
          </cell>
          <cell r="E254" t="str">
            <v/>
          </cell>
          <cell r="F254" t="str">
            <v>252.9</v>
          </cell>
          <cell r="G254" t="str">
            <v>RMB</v>
          </cell>
          <cell r="H254" t="str">
            <v>1</v>
          </cell>
          <cell r="I254">
            <v>252.9</v>
          </cell>
        </row>
        <row r="255">
          <cell r="A255">
            <v>1393452</v>
          </cell>
          <cell r="B255" t="str">
            <v>曼谷正宗暹逻帕雅泰酒店</v>
          </cell>
          <cell r="C255" t="str">
            <v>11811111459943</v>
          </cell>
          <cell r="D255" t="str">
            <v/>
          </cell>
          <cell r="E255" t="str">
            <v/>
          </cell>
          <cell r="F255" t="str">
            <v>517.1</v>
          </cell>
          <cell r="G255" t="str">
            <v>RMB</v>
          </cell>
          <cell r="H255" t="str">
            <v>1</v>
          </cell>
          <cell r="I255">
            <v>517.1</v>
          </cell>
        </row>
        <row r="256">
          <cell r="A256">
            <v>1393627</v>
          </cell>
          <cell r="B256" t="str">
            <v>曼谷正宗暹逻帕雅泰酒店</v>
          </cell>
          <cell r="C256" t="str">
            <v>11811111501744</v>
          </cell>
          <cell r="D256" t="str">
            <v/>
          </cell>
          <cell r="E256" t="str">
            <v/>
          </cell>
          <cell r="F256" t="str">
            <v>551.52</v>
          </cell>
          <cell r="G256" t="str">
            <v>RMB</v>
          </cell>
          <cell r="H256" t="str">
            <v>1</v>
          </cell>
          <cell r="I256">
            <v>551.52</v>
          </cell>
        </row>
        <row r="257">
          <cell r="A257">
            <v>1393616</v>
          </cell>
          <cell r="B257" t="str">
            <v>曼谷正宗暹逻帕雅泰酒店</v>
          </cell>
          <cell r="C257" t="str">
            <v>11811112518095</v>
          </cell>
          <cell r="D257" t="str">
            <v/>
          </cell>
          <cell r="E257" t="str">
            <v/>
          </cell>
          <cell r="F257" t="str">
            <v>551.52</v>
          </cell>
          <cell r="G257" t="str">
            <v>RMB</v>
          </cell>
          <cell r="H257" t="str">
            <v>1</v>
          </cell>
          <cell r="I257">
            <v>551.52</v>
          </cell>
        </row>
        <row r="258">
          <cell r="A258">
            <v>1392711</v>
          </cell>
          <cell r="B258" t="str">
            <v>曼谷正宗暹逻帕雅泰酒店</v>
          </cell>
          <cell r="C258" t="str">
            <v>11811117742586</v>
          </cell>
          <cell r="D258" t="str">
            <v/>
          </cell>
          <cell r="E258" t="str">
            <v/>
          </cell>
          <cell r="F258" t="str">
            <v>517.1</v>
          </cell>
          <cell r="G258" t="str">
            <v>RMB</v>
          </cell>
          <cell r="H258" t="str">
            <v>1</v>
          </cell>
          <cell r="I258">
            <v>517.1</v>
          </cell>
        </row>
        <row r="259">
          <cell r="A259">
            <v>1392272</v>
          </cell>
          <cell r="B259" t="str">
            <v>曼谷正宗暹逻帕雅泰酒店</v>
          </cell>
          <cell r="C259" t="str">
            <v>11811109137008</v>
          </cell>
          <cell r="D259" t="str">
            <v/>
          </cell>
          <cell r="E259" t="str">
            <v/>
          </cell>
          <cell r="F259" t="str">
            <v>258.22</v>
          </cell>
          <cell r="G259" t="str">
            <v>RMB</v>
          </cell>
          <cell r="H259" t="str">
            <v>1</v>
          </cell>
          <cell r="I259">
            <v>258.22</v>
          </cell>
        </row>
        <row r="260">
          <cell r="A260">
            <v>1393461</v>
          </cell>
          <cell r="B260" t="str">
            <v>曼谷正宗暹逻帕雅泰酒店</v>
          </cell>
          <cell r="C260" t="str">
            <v>11811116468943</v>
          </cell>
          <cell r="D260" t="str">
            <v/>
          </cell>
          <cell r="E260" t="str">
            <v/>
          </cell>
          <cell r="F260" t="str">
            <v>537.31</v>
          </cell>
          <cell r="G260" t="str">
            <v>RMB</v>
          </cell>
          <cell r="H260" t="str">
            <v>1</v>
          </cell>
          <cell r="I260">
            <v>537.31</v>
          </cell>
        </row>
        <row r="261">
          <cell r="A261">
            <v>1391482</v>
          </cell>
          <cell r="B261" t="str">
            <v>曼谷正宗暹逻帕雅泰酒店</v>
          </cell>
          <cell r="C261" t="str">
            <v>11811080857493</v>
          </cell>
          <cell r="D261" t="str">
            <v/>
          </cell>
          <cell r="E261" t="str">
            <v/>
          </cell>
          <cell r="F261" t="str">
            <v>1363.06</v>
          </cell>
          <cell r="G261" t="str">
            <v>RMB</v>
          </cell>
          <cell r="H261" t="str">
            <v>1</v>
          </cell>
          <cell r="I261">
            <v>1363.06</v>
          </cell>
        </row>
        <row r="262">
          <cell r="A262">
            <v>1392166</v>
          </cell>
          <cell r="B262" t="str">
            <v>曼谷正宗暹逻帕雅泰酒店</v>
          </cell>
          <cell r="C262" t="str">
            <v>11811091140303</v>
          </cell>
          <cell r="D262" t="str">
            <v>81211</v>
          </cell>
          <cell r="E262" t="str">
            <v/>
          </cell>
          <cell r="F262" t="str">
            <v>512.2</v>
          </cell>
          <cell r="G262" t="str">
            <v>RMB</v>
          </cell>
          <cell r="H262" t="str">
            <v>1</v>
          </cell>
          <cell r="I262">
            <v>512.2</v>
          </cell>
        </row>
        <row r="263">
          <cell r="A263">
            <v>1391780</v>
          </cell>
          <cell r="B263" t="str">
            <v>宜必思曼谷河滨酒店</v>
          </cell>
          <cell r="C263" t="str">
            <v>11811096713151</v>
          </cell>
          <cell r="D263" t="str">
            <v>1811150668,1811150670</v>
          </cell>
          <cell r="E263" t="str">
            <v/>
          </cell>
          <cell r="F263" t="str">
            <v>1349</v>
          </cell>
          <cell r="G263" t="str">
            <v>RMB</v>
          </cell>
          <cell r="H263" t="str">
            <v>1</v>
          </cell>
          <cell r="I263">
            <v>1349.9</v>
          </cell>
        </row>
        <row r="264">
          <cell r="A264">
            <v>1390476</v>
          </cell>
          <cell r="B264" t="str">
            <v>曼谷铂尔曼素坤逸大酒店</v>
          </cell>
          <cell r="C264" t="str">
            <v>11811067325850</v>
          </cell>
          <cell r="D264" t="str">
            <v/>
          </cell>
          <cell r="E264" t="str">
            <v/>
          </cell>
          <cell r="F264" t="str">
            <v>2603.82</v>
          </cell>
          <cell r="G264" t="str">
            <v>RMB</v>
          </cell>
          <cell r="H264" t="str">
            <v>1</v>
          </cell>
          <cell r="I264">
            <v>2603.82</v>
          </cell>
        </row>
        <row r="265">
          <cell r="A265">
            <v>1378985</v>
          </cell>
          <cell r="B265" t="str">
            <v>曼谷铂尔曼G酒店</v>
          </cell>
          <cell r="C265" t="str">
            <v>11810092308947</v>
          </cell>
          <cell r="D265" t="str">
            <v>reconfirm</v>
          </cell>
          <cell r="E265" t="str">
            <v/>
          </cell>
          <cell r="F265" t="str">
            <v>5756.88</v>
          </cell>
          <cell r="G265" t="str">
            <v>RMB</v>
          </cell>
          <cell r="H265" t="str">
            <v>1</v>
          </cell>
          <cell r="I265">
            <v>5756.88</v>
          </cell>
        </row>
        <row r="266">
          <cell r="A266">
            <v>1387550</v>
          </cell>
          <cell r="B266" t="str">
            <v>曼谷铂尔曼G酒店</v>
          </cell>
          <cell r="C266" t="str">
            <v>11810309737546</v>
          </cell>
          <cell r="D266" t="str">
            <v>1387550</v>
          </cell>
          <cell r="E266" t="str">
            <v/>
          </cell>
          <cell r="F266" t="str">
            <v>1438.68</v>
          </cell>
          <cell r="G266" t="str">
            <v>RMB</v>
          </cell>
          <cell r="H266" t="str">
            <v>1</v>
          </cell>
          <cell r="I266">
            <v>1438.68</v>
          </cell>
        </row>
        <row r="267">
          <cell r="A267">
            <v>1390994</v>
          </cell>
          <cell r="B267" t="str">
            <v>曼谷铂尔曼G酒店</v>
          </cell>
          <cell r="C267" t="str">
            <v>11811078541561</v>
          </cell>
          <cell r="D267" t="str">
            <v>589328</v>
          </cell>
          <cell r="E267" t="str">
            <v/>
          </cell>
          <cell r="F267" t="str">
            <v>1493.92</v>
          </cell>
          <cell r="G267" t="str">
            <v>RMB</v>
          </cell>
          <cell r="H267" t="str">
            <v>1</v>
          </cell>
          <cell r="I267">
            <v>1493.92</v>
          </cell>
        </row>
        <row r="268">
          <cell r="A268">
            <v>1384350</v>
          </cell>
          <cell r="B268" t="str">
            <v>曼谷铂尔曼G酒店</v>
          </cell>
          <cell r="C268" t="str">
            <v>11811037833046</v>
          </cell>
          <cell r="D268" t="str">
            <v>587533</v>
          </cell>
          <cell r="E268" t="str">
            <v/>
          </cell>
          <cell r="F268" t="str">
            <v>4946.09</v>
          </cell>
          <cell r="G268" t="str">
            <v>RMB</v>
          </cell>
          <cell r="H268" t="str">
            <v>1</v>
          </cell>
          <cell r="I268">
            <v>4946.09</v>
          </cell>
        </row>
        <row r="269">
          <cell r="A269">
            <v>1393341</v>
          </cell>
          <cell r="B269" t="str">
            <v>芭堤雅盛泰乐酒店</v>
          </cell>
          <cell r="C269" t="str">
            <v>11811119198813</v>
          </cell>
          <cell r="D269" t="str">
            <v/>
          </cell>
          <cell r="E269" t="str">
            <v/>
          </cell>
          <cell r="F269" t="str">
            <v>275.95</v>
          </cell>
          <cell r="G269" t="str">
            <v>RMB</v>
          </cell>
          <cell r="H269" t="str">
            <v>1</v>
          </cell>
          <cell r="I269">
            <v>275.95</v>
          </cell>
        </row>
        <row r="270">
          <cell r="A270">
            <v>1392709</v>
          </cell>
          <cell r="B270" t="str">
            <v>芭堤雅盛泰乐酒店</v>
          </cell>
          <cell r="C270" t="str">
            <v>11811114759413</v>
          </cell>
          <cell r="D270" t="str">
            <v/>
          </cell>
          <cell r="E270" t="str">
            <v/>
          </cell>
          <cell r="F270" t="str">
            <v>524.31</v>
          </cell>
          <cell r="G270" t="str">
            <v>RMB</v>
          </cell>
          <cell r="H270" t="str">
            <v>1</v>
          </cell>
          <cell r="I270">
            <v>524.31</v>
          </cell>
        </row>
        <row r="271">
          <cell r="A271">
            <v>1390016</v>
          </cell>
          <cell r="B271" t="str">
            <v>伦敦市政厅丽亭酒店</v>
          </cell>
          <cell r="C271" t="str">
            <v>11811055724645</v>
          </cell>
          <cell r="D271" t="str">
            <v>52644036</v>
          </cell>
          <cell r="E271" t="str">
            <v/>
          </cell>
          <cell r="F271" t="str">
            <v>3719.64</v>
          </cell>
          <cell r="G271" t="str">
            <v>RMB</v>
          </cell>
          <cell r="H271" t="str">
            <v>1</v>
          </cell>
          <cell r="I271">
            <v>3719.64</v>
          </cell>
        </row>
        <row r="272">
          <cell r="A272">
            <v>1393614</v>
          </cell>
          <cell r="B272" t="str">
            <v>伦敦英国皇家酒店</v>
          </cell>
          <cell r="C272" t="str">
            <v>11811112740216</v>
          </cell>
          <cell r="D272" t="str">
            <v/>
          </cell>
          <cell r="E272" t="str">
            <v/>
          </cell>
          <cell r="F272" t="str">
            <v>2194.84</v>
          </cell>
          <cell r="G272" t="str">
            <v>RMB</v>
          </cell>
          <cell r="H272" t="str">
            <v>1</v>
          </cell>
          <cell r="I272">
            <v>2194.84</v>
          </cell>
        </row>
        <row r="273">
          <cell r="A273">
            <v>1388829</v>
          </cell>
          <cell r="B273" t="str">
            <v>伦敦英国皇家酒店</v>
          </cell>
          <cell r="C273" t="str">
            <v>181102142206853963</v>
          </cell>
          <cell r="D273" t="str">
            <v/>
          </cell>
          <cell r="E273" t="str">
            <v/>
          </cell>
          <cell r="F273" t="str">
            <v>2580</v>
          </cell>
          <cell r="G273" t="str">
            <v>RMB</v>
          </cell>
          <cell r="H273" t="str">
            <v>1</v>
          </cell>
          <cell r="I273">
            <v>2580</v>
          </cell>
        </row>
        <row r="274">
          <cell r="A274">
            <v>1361909</v>
          </cell>
          <cell r="B274" t="str">
            <v>铂尔曼伦敦圣潘克拉斯酒店</v>
          </cell>
          <cell r="C274" t="str">
            <v>11808304653643</v>
          </cell>
          <cell r="D274" t="str">
            <v>14455344</v>
          </cell>
          <cell r="E274" t="str">
            <v/>
          </cell>
          <cell r="F274" t="str">
            <v>3914</v>
          </cell>
          <cell r="G274" t="str">
            <v>RMB</v>
          </cell>
          <cell r="H274" t="str">
            <v>1</v>
          </cell>
          <cell r="I274">
            <v>3914</v>
          </cell>
        </row>
        <row r="275">
          <cell r="A275">
            <v>1393641</v>
          </cell>
          <cell r="B275" t="str">
            <v>MYSTAYS 上野东酒店</v>
          </cell>
          <cell r="C275" t="str">
            <v>11811116759385</v>
          </cell>
          <cell r="D275" t="str">
            <v/>
          </cell>
          <cell r="E275" t="str">
            <v/>
          </cell>
          <cell r="F275" t="str">
            <v>4594</v>
          </cell>
          <cell r="G275" t="str">
            <v>RMB</v>
          </cell>
          <cell r="H275" t="str">
            <v>1</v>
          </cell>
          <cell r="I275">
            <v>4594.72</v>
          </cell>
        </row>
        <row r="276">
          <cell r="A276">
            <v>1387245</v>
          </cell>
          <cell r="B276" t="str">
            <v>半藏门蒙特利酒店</v>
          </cell>
          <cell r="C276" t="str">
            <v>11810303519048</v>
          </cell>
          <cell r="D276" t="str">
            <v/>
          </cell>
          <cell r="E276" t="str">
            <v/>
          </cell>
          <cell r="F276" t="str">
            <v>1789.5</v>
          </cell>
          <cell r="G276" t="str">
            <v>RMB</v>
          </cell>
          <cell r="H276" t="str">
            <v>1</v>
          </cell>
          <cell r="I276">
            <v>1789.5</v>
          </cell>
        </row>
        <row r="277">
          <cell r="A277">
            <v>1382668</v>
          </cell>
          <cell r="B277" t="str">
            <v>东京大仓饭店</v>
          </cell>
          <cell r="C277" t="str">
            <v>11810181822228</v>
          </cell>
          <cell r="D277" t="str">
            <v>K01393215</v>
          </cell>
          <cell r="E277" t="str">
            <v/>
          </cell>
          <cell r="F277" t="str">
            <v>3067.26</v>
          </cell>
          <cell r="G277" t="str">
            <v>RMB</v>
          </cell>
          <cell r="H277" t="str">
            <v>1</v>
          </cell>
          <cell r="I277">
            <v>3067.26</v>
          </cell>
        </row>
        <row r="278">
          <cell r="A278">
            <v>1389497</v>
          </cell>
          <cell r="B278" t="str">
            <v>东京大仓饭店</v>
          </cell>
          <cell r="C278" t="str">
            <v>11811048771488</v>
          </cell>
          <cell r="D278" t="str">
            <v>k01397513</v>
          </cell>
          <cell r="E278" t="str">
            <v/>
          </cell>
          <cell r="F278" t="str">
            <v>2464.52</v>
          </cell>
          <cell r="G278" t="str">
            <v>RMB</v>
          </cell>
          <cell r="H278" t="str">
            <v>1</v>
          </cell>
          <cell r="I278">
            <v>2464.52</v>
          </cell>
        </row>
        <row r="279">
          <cell r="A279">
            <v>1388509</v>
          </cell>
          <cell r="B279" t="str">
            <v>东京帕克酒店</v>
          </cell>
          <cell r="C279" t="str">
            <v>11811014220055</v>
          </cell>
          <cell r="D279" t="str">
            <v>500319504</v>
          </cell>
          <cell r="E279" t="str">
            <v/>
          </cell>
          <cell r="F279" t="str">
            <v>7279.29</v>
          </cell>
          <cell r="G279" t="str">
            <v>RMB</v>
          </cell>
          <cell r="H279" t="str">
            <v>1</v>
          </cell>
          <cell r="I279">
            <v>7279.29</v>
          </cell>
        </row>
        <row r="280">
          <cell r="A280">
            <v>1391577</v>
          </cell>
          <cell r="B280" t="str">
            <v>宜必思尚品甲米奥南酒店</v>
          </cell>
          <cell r="C280" t="str">
            <v>11811097711983</v>
          </cell>
          <cell r="D280" t="str">
            <v>6111058</v>
          </cell>
          <cell r="E280" t="str">
            <v/>
          </cell>
          <cell r="F280" t="str">
            <v>356.97</v>
          </cell>
          <cell r="G280" t="str">
            <v>RMB</v>
          </cell>
          <cell r="H280" t="str">
            <v>1</v>
          </cell>
          <cell r="I280">
            <v>356.97</v>
          </cell>
        </row>
        <row r="281">
          <cell r="A281">
            <v>1390523</v>
          </cell>
          <cell r="B281" t="str">
            <v>东京新宿格拉斯丽酒店</v>
          </cell>
          <cell r="C281" t="str">
            <v>11811066021254</v>
          </cell>
          <cell r="D281" t="str">
            <v/>
          </cell>
          <cell r="E281" t="str">
            <v/>
          </cell>
          <cell r="F281" t="str">
            <v>908.27</v>
          </cell>
          <cell r="G281" t="str">
            <v>RMB</v>
          </cell>
          <cell r="H281" t="str">
            <v>1</v>
          </cell>
          <cell r="I281">
            <v>908.27</v>
          </cell>
        </row>
        <row r="282">
          <cell r="A282">
            <v>1391609</v>
          </cell>
          <cell r="B282" t="str">
            <v>贝斯特韦斯特精品卢浮圣奥诺尔酒店</v>
          </cell>
          <cell r="C282" t="str">
            <v>11811088611559</v>
          </cell>
          <cell r="D282" t="str">
            <v/>
          </cell>
          <cell r="E282" t="str">
            <v/>
          </cell>
          <cell r="F282" t="str">
            <v>1169.27</v>
          </cell>
          <cell r="G282" t="str">
            <v>RMB</v>
          </cell>
          <cell r="H282" t="str">
            <v>1</v>
          </cell>
          <cell r="I282">
            <v>1169.27</v>
          </cell>
        </row>
        <row r="283">
          <cell r="A283">
            <v>1390898</v>
          </cell>
          <cell r="B283" t="str">
            <v>美爵巴黎加尼叶歌剧院酒店</v>
          </cell>
          <cell r="C283" t="str">
            <v>11811072792220</v>
          </cell>
          <cell r="D283" t="str">
            <v/>
          </cell>
          <cell r="E283" t="str">
            <v/>
          </cell>
          <cell r="F283" t="str">
            <v>4778.16</v>
          </cell>
          <cell r="G283" t="str">
            <v>RMB</v>
          </cell>
          <cell r="H283" t="str">
            <v>1</v>
          </cell>
          <cell r="I283">
            <v>4778.16</v>
          </cell>
        </row>
        <row r="284">
          <cell r="A284">
            <v>1389995</v>
          </cell>
          <cell r="B284" t="str">
            <v>帕里斯巴黎埃菲尔铁塔酒店</v>
          </cell>
          <cell r="C284" t="str">
            <v>11811057672966</v>
          </cell>
          <cell r="D284" t="str">
            <v/>
          </cell>
          <cell r="E284" t="str">
            <v/>
          </cell>
          <cell r="F284" t="str">
            <v>2770.96</v>
          </cell>
          <cell r="G284" t="str">
            <v>RMB</v>
          </cell>
          <cell r="H284" t="str">
            <v>1</v>
          </cell>
          <cell r="I284">
            <v>2770.96</v>
          </cell>
        </row>
        <row r="285">
          <cell r="A285">
            <v>1386283</v>
          </cell>
          <cell r="B285" t="str">
            <v>雅典娜广场酒店</v>
          </cell>
          <cell r="C285" t="str">
            <v>11811088166884</v>
          </cell>
          <cell r="D285" t="str">
            <v>38518021</v>
          </cell>
          <cell r="E285" t="str">
            <v/>
          </cell>
          <cell r="F285" t="str">
            <v>11301.02</v>
          </cell>
          <cell r="G285" t="str">
            <v>RMB</v>
          </cell>
          <cell r="H285" t="str">
            <v>1</v>
          </cell>
          <cell r="I285">
            <v>11301.02</v>
          </cell>
        </row>
        <row r="286">
          <cell r="A286">
            <v>1387316</v>
          </cell>
          <cell r="B286" t="str">
            <v>德道恩别墅酒店</v>
          </cell>
          <cell r="C286" t="str">
            <v>11810307622441</v>
          </cell>
          <cell r="D286" t="str">
            <v>4374915</v>
          </cell>
          <cell r="E286" t="str">
            <v/>
          </cell>
          <cell r="F286" t="str">
            <v>3188.52</v>
          </cell>
          <cell r="G286" t="str">
            <v>RMB</v>
          </cell>
          <cell r="H286" t="str">
            <v>1</v>
          </cell>
          <cell r="I286">
            <v>3188.52</v>
          </cell>
        </row>
        <row r="287">
          <cell r="A287">
            <v>1392736</v>
          </cell>
          <cell r="B287" t="str">
            <v>库塔海滩文化遗址酒店</v>
          </cell>
          <cell r="C287" t="str">
            <v>11811110825912</v>
          </cell>
          <cell r="D287" t="str">
            <v/>
          </cell>
          <cell r="E287" t="str">
            <v/>
          </cell>
          <cell r="F287" t="str">
            <v>1292.12</v>
          </cell>
          <cell r="G287" t="str">
            <v>RMB</v>
          </cell>
          <cell r="H287" t="str">
            <v>1</v>
          </cell>
          <cell r="I287">
            <v>1292.12</v>
          </cell>
        </row>
        <row r="288">
          <cell r="A288">
            <v>1388597</v>
          </cell>
          <cell r="B288" t="str">
            <v>巴黎贝西乡村阿德吉奥公寓式酒店</v>
          </cell>
          <cell r="C288" t="str">
            <v>11811013689244</v>
          </cell>
          <cell r="D288" t="str">
            <v>GTHLDVQD</v>
          </cell>
          <cell r="E288" t="str">
            <v/>
          </cell>
          <cell r="F288" t="str">
            <v>2266.95</v>
          </cell>
          <cell r="G288" t="str">
            <v>RMB</v>
          </cell>
          <cell r="H288" t="str">
            <v>1</v>
          </cell>
          <cell r="I288">
            <v>2266.95</v>
          </cell>
        </row>
        <row r="289">
          <cell r="A289">
            <v>1390284</v>
          </cell>
          <cell r="B289" t="str">
            <v>新德里利拉格调会议酒店</v>
          </cell>
          <cell r="C289" t="str">
            <v>11811060663939</v>
          </cell>
          <cell r="D289" t="str">
            <v>13501713</v>
          </cell>
          <cell r="E289" t="str">
            <v/>
          </cell>
          <cell r="F289" t="str">
            <v>2020.32</v>
          </cell>
          <cell r="G289" t="str">
            <v>RMB</v>
          </cell>
          <cell r="H289" t="str">
            <v>1</v>
          </cell>
          <cell r="I289">
            <v>2020.32</v>
          </cell>
        </row>
        <row r="290">
          <cell r="A290">
            <v>1384207</v>
          </cell>
          <cell r="B290" t="str">
            <v>首尔中心辉盛酒店</v>
          </cell>
          <cell r="C290" t="str">
            <v>11810228563687</v>
          </cell>
          <cell r="D290" t="str">
            <v>374037</v>
          </cell>
          <cell r="E290" t="str">
            <v/>
          </cell>
          <cell r="F290" t="str">
            <v>4387.89</v>
          </cell>
          <cell r="G290" t="str">
            <v>RMB</v>
          </cell>
          <cell r="H290" t="str">
            <v>1</v>
          </cell>
          <cell r="I290">
            <v>4387.89</v>
          </cell>
        </row>
        <row r="291">
          <cell r="A291">
            <v>1386946</v>
          </cell>
          <cell r="B291" t="str">
            <v>首尔中心辉盛酒店</v>
          </cell>
          <cell r="C291" t="str">
            <v>11810292512192</v>
          </cell>
          <cell r="D291" t="str">
            <v>375263</v>
          </cell>
          <cell r="E291" t="str">
            <v/>
          </cell>
          <cell r="F291" t="str">
            <v>4360</v>
          </cell>
          <cell r="G291" t="str">
            <v>RMB</v>
          </cell>
          <cell r="H291" t="str">
            <v>1</v>
          </cell>
          <cell r="I291">
            <v>4360</v>
          </cell>
        </row>
        <row r="292">
          <cell r="A292">
            <v>1379004</v>
          </cell>
          <cell r="B292" t="str">
            <v>首尔中心辉盛酒店</v>
          </cell>
          <cell r="C292" t="str">
            <v>11810107033484</v>
          </cell>
          <cell r="D292" t="str">
            <v>371641</v>
          </cell>
          <cell r="E292" t="str">
            <v/>
          </cell>
          <cell r="F292" t="str">
            <v>4380.87</v>
          </cell>
          <cell r="G292" t="str">
            <v>RMB</v>
          </cell>
          <cell r="H292" t="str">
            <v>1</v>
          </cell>
          <cell r="I292">
            <v>4380.87</v>
          </cell>
        </row>
        <row r="293">
          <cell r="A293">
            <v>1389142</v>
          </cell>
          <cell r="B293" t="str">
            <v>首尔明洞PJ酒店</v>
          </cell>
          <cell r="C293" t="str">
            <v>11811039587617</v>
          </cell>
          <cell r="D293" t="str">
            <v>9391248,9391249</v>
          </cell>
          <cell r="E293" t="str">
            <v/>
          </cell>
          <cell r="F293" t="str">
            <v>2746.16</v>
          </cell>
          <cell r="G293" t="str">
            <v>RMB</v>
          </cell>
          <cell r="H293" t="str">
            <v>1</v>
          </cell>
          <cell r="I293">
            <v>2746.16</v>
          </cell>
        </row>
        <row r="294">
          <cell r="A294">
            <v>1391766</v>
          </cell>
          <cell r="B294" t="str">
            <v>首尔皇家酒店</v>
          </cell>
          <cell r="C294" t="str">
            <v>11811095725360</v>
          </cell>
          <cell r="D294" t="str">
            <v/>
          </cell>
          <cell r="E294" t="str">
            <v/>
          </cell>
          <cell r="F294" t="str">
            <v>2620.19</v>
          </cell>
          <cell r="G294" t="str">
            <v>RMB</v>
          </cell>
          <cell r="H294" t="str">
            <v>1</v>
          </cell>
          <cell r="I294">
            <v>2620.19</v>
          </cell>
        </row>
        <row r="295">
          <cell r="A295">
            <v>1389237</v>
          </cell>
          <cell r="B295" t="str">
            <v>首尔华克山庄酒店</v>
          </cell>
          <cell r="C295" t="str">
            <v>11811037692863</v>
          </cell>
          <cell r="D295" t="str">
            <v/>
          </cell>
          <cell r="E295" t="str">
            <v/>
          </cell>
          <cell r="F295" t="str">
            <v>1362.8</v>
          </cell>
          <cell r="G295" t="str">
            <v>RMB</v>
          </cell>
          <cell r="H295" t="str">
            <v>1</v>
          </cell>
          <cell r="I295">
            <v>1362.8</v>
          </cell>
        </row>
        <row r="296">
          <cell r="A296">
            <v>1389219</v>
          </cell>
          <cell r="B296" t="str">
            <v>三井花园饭店京都新町别邸</v>
          </cell>
          <cell r="C296" t="str">
            <v>11811036593631</v>
          </cell>
          <cell r="D296" t="str">
            <v/>
          </cell>
          <cell r="E296" t="str">
            <v/>
          </cell>
          <cell r="F296" t="str">
            <v>3506.2</v>
          </cell>
          <cell r="G296" t="str">
            <v>RMB</v>
          </cell>
          <cell r="H296" t="str">
            <v>1</v>
          </cell>
          <cell r="I296">
            <v>3506.2</v>
          </cell>
        </row>
        <row r="297">
          <cell r="A297">
            <v>1388453</v>
          </cell>
          <cell r="B297" t="str">
            <v>京都二条都市城市尊贵酒店</v>
          </cell>
          <cell r="C297" t="str">
            <v>11811015566660</v>
          </cell>
          <cell r="D297" t="str">
            <v>1388453</v>
          </cell>
          <cell r="E297" t="str">
            <v/>
          </cell>
          <cell r="F297" t="str">
            <v>3471.72</v>
          </cell>
          <cell r="G297" t="str">
            <v>RMB</v>
          </cell>
          <cell r="H297" t="str">
            <v>1</v>
          </cell>
          <cell r="I297">
            <v>3471.72</v>
          </cell>
        </row>
        <row r="298">
          <cell r="A298">
            <v>1391773</v>
          </cell>
          <cell r="B298" t="str">
            <v>首尔四季酒店</v>
          </cell>
          <cell r="C298" t="str">
            <v>11811096558265</v>
          </cell>
          <cell r="D298" t="str">
            <v>31047844</v>
          </cell>
          <cell r="E298" t="str">
            <v/>
          </cell>
          <cell r="F298" t="str">
            <v>2256.63</v>
          </cell>
          <cell r="G298" t="str">
            <v>RMB</v>
          </cell>
          <cell r="H298" t="str">
            <v>1</v>
          </cell>
          <cell r="I298">
            <v>2256.63</v>
          </cell>
        </row>
        <row r="299">
          <cell r="A299">
            <v>1391143</v>
          </cell>
          <cell r="B299" t="str">
            <v>首尔四季酒店</v>
          </cell>
          <cell r="C299" t="str">
            <v>11811080641853</v>
          </cell>
          <cell r="D299" t="str">
            <v>30990844</v>
          </cell>
          <cell r="E299" t="str">
            <v/>
          </cell>
          <cell r="F299" t="str">
            <v>4572.36</v>
          </cell>
          <cell r="G299" t="str">
            <v>RMB</v>
          </cell>
          <cell r="H299" t="str">
            <v>1</v>
          </cell>
          <cell r="I299">
            <v>4572.36</v>
          </cell>
        </row>
        <row r="300">
          <cell r="A300">
            <v>1388335</v>
          </cell>
          <cell r="B300" t="str">
            <v>柏树格兰酒店</v>
          </cell>
          <cell r="C300" t="str">
            <v>11811011763887</v>
          </cell>
          <cell r="D300" t="str">
            <v>103799497</v>
          </cell>
          <cell r="E300" t="str">
            <v/>
          </cell>
          <cell r="F300" t="str">
            <v>570.59</v>
          </cell>
          <cell r="G300" t="str">
            <v>RMB</v>
          </cell>
          <cell r="H300" t="str">
            <v>1</v>
          </cell>
          <cell r="I300">
            <v>570.59</v>
          </cell>
        </row>
        <row r="301">
          <cell r="A301">
            <v>1388451</v>
          </cell>
          <cell r="B301" t="str">
            <v>大阪富士屋饭店</v>
          </cell>
          <cell r="C301" t="str">
            <v>11811019926224</v>
          </cell>
          <cell r="D301" t="str">
            <v>1388451</v>
          </cell>
          <cell r="E301" t="str">
            <v/>
          </cell>
          <cell r="F301" t="str">
            <v>2586.46</v>
          </cell>
          <cell r="G301" t="str">
            <v>RMB</v>
          </cell>
          <cell r="H301" t="str">
            <v>1</v>
          </cell>
          <cell r="I301">
            <v>2586.46</v>
          </cell>
        </row>
        <row r="302">
          <cell r="A302">
            <v>1390065</v>
          </cell>
          <cell r="B302" t="str">
            <v>迪拜酋长国购物广场宜必思酒店 </v>
          </cell>
          <cell r="C302" t="str">
            <v>11811059721372</v>
          </cell>
          <cell r="D302" t="str">
            <v>6079549</v>
          </cell>
          <cell r="E302" t="str">
            <v/>
          </cell>
          <cell r="F302" t="str">
            <v>3881.52</v>
          </cell>
          <cell r="G302" t="str">
            <v>RMB</v>
          </cell>
          <cell r="H302" t="str">
            <v>1</v>
          </cell>
          <cell r="I302">
            <v>3881.52</v>
          </cell>
        </row>
        <row r="303">
          <cell r="A303">
            <v>1386969</v>
          </cell>
          <cell r="B303" t="str">
            <v>时间橡木酒店及套房 </v>
          </cell>
          <cell r="C303" t="str">
            <v>11810290009673</v>
          </cell>
          <cell r="D303" t="str">
            <v/>
          </cell>
          <cell r="E303" t="str">
            <v/>
          </cell>
          <cell r="F303" t="str">
            <v>1777.92</v>
          </cell>
          <cell r="G303" t="str">
            <v>RMB</v>
          </cell>
          <cell r="H303" t="str">
            <v>1</v>
          </cell>
          <cell r="I303">
            <v>1777.92</v>
          </cell>
        </row>
        <row r="304">
          <cell r="A304">
            <v>1392798</v>
          </cell>
          <cell r="B304" t="str">
            <v>曼谷通塔公寓式度假酒店</v>
          </cell>
          <cell r="C304" t="str">
            <v>11811119743079</v>
          </cell>
          <cell r="D304" t="str">
            <v/>
          </cell>
          <cell r="E304" t="str">
            <v/>
          </cell>
          <cell r="F304" t="str">
            <v>156.42</v>
          </cell>
          <cell r="G304" t="str">
            <v>RMB</v>
          </cell>
          <cell r="H304" t="str">
            <v>1</v>
          </cell>
          <cell r="I304">
            <v>156.42</v>
          </cell>
        </row>
        <row r="305">
          <cell r="A305">
            <v>1392799</v>
          </cell>
          <cell r="B305" t="str">
            <v>曼谷通塔公寓式度假酒店</v>
          </cell>
          <cell r="C305" t="str">
            <v>11811118909480</v>
          </cell>
          <cell r="D305" t="str">
            <v/>
          </cell>
          <cell r="E305" t="str">
            <v/>
          </cell>
          <cell r="F305" t="str">
            <v>156.42</v>
          </cell>
          <cell r="G305" t="str">
            <v>RMB</v>
          </cell>
          <cell r="H305" t="str">
            <v>1</v>
          </cell>
          <cell r="I305">
            <v>156.42</v>
          </cell>
        </row>
        <row r="306">
          <cell r="A306">
            <v>1387107</v>
          </cell>
          <cell r="B306" t="str">
            <v>迪拜龙城宜必思尚品酒店</v>
          </cell>
          <cell r="C306" t="str">
            <v>11810296359868</v>
          </cell>
          <cell r="D306" t="str">
            <v>6461935,6461936</v>
          </cell>
          <cell r="E306" t="str">
            <v/>
          </cell>
          <cell r="F306" t="str">
            <v>3576.72</v>
          </cell>
          <cell r="G306" t="str">
            <v>RMB</v>
          </cell>
          <cell r="H306" t="str">
            <v>1</v>
          </cell>
          <cell r="I306">
            <v>3576.72</v>
          </cell>
        </row>
        <row r="307">
          <cell r="A307">
            <v>1390944</v>
          </cell>
          <cell r="B307" t="str">
            <v>迪拜龙城宜必思尚品酒店</v>
          </cell>
          <cell r="C307" t="str">
            <v>11811077195828</v>
          </cell>
          <cell r="D307" t="str">
            <v>6498415</v>
          </cell>
          <cell r="E307" t="str">
            <v/>
          </cell>
          <cell r="F307" t="str">
            <v>2206.15</v>
          </cell>
          <cell r="G307" t="str">
            <v>RMB</v>
          </cell>
          <cell r="H307" t="str">
            <v>1</v>
          </cell>
          <cell r="I307">
            <v>2206.15</v>
          </cell>
        </row>
        <row r="308">
          <cell r="A308">
            <v>1390995</v>
          </cell>
          <cell r="B308" t="str">
            <v>迪拜龙城宜必思尚品酒店</v>
          </cell>
          <cell r="C308" t="str">
            <v>11811073304759</v>
          </cell>
          <cell r="D308" t="str">
            <v>6498927</v>
          </cell>
          <cell r="E308" t="str">
            <v/>
          </cell>
          <cell r="F308" t="str">
            <v>2206.15</v>
          </cell>
          <cell r="G308" t="str">
            <v>RMB</v>
          </cell>
          <cell r="H308" t="str">
            <v>1</v>
          </cell>
          <cell r="I308">
            <v>2206.15</v>
          </cell>
        </row>
        <row r="309">
          <cell r="A309">
            <v>1392000</v>
          </cell>
          <cell r="B309" t="str">
            <v>迪拜大都会酒店</v>
          </cell>
          <cell r="C309" t="str">
            <v>11811094639144</v>
          </cell>
          <cell r="D309" t="str">
            <v>135081</v>
          </cell>
          <cell r="E309" t="str">
            <v/>
          </cell>
          <cell r="F309" t="str">
            <v>2520.54</v>
          </cell>
          <cell r="G309" t="str">
            <v>RMB</v>
          </cell>
          <cell r="H309" t="str">
            <v>1</v>
          </cell>
          <cell r="I309">
            <v>2520.54</v>
          </cell>
        </row>
        <row r="310">
          <cell r="A310">
            <v>1391104</v>
          </cell>
          <cell r="B310" t="str">
            <v>阿姆斯特丹克拉斯波尔斯基NH典藏大酒店</v>
          </cell>
          <cell r="C310" t="str">
            <v>11811075869194</v>
          </cell>
          <cell r="D310" t="str">
            <v/>
          </cell>
          <cell r="E310" t="str">
            <v/>
          </cell>
          <cell r="F310" t="str">
            <v>1843.43</v>
          </cell>
          <cell r="G310" t="str">
            <v>RMB</v>
          </cell>
          <cell r="H310" t="str">
            <v>1</v>
          </cell>
          <cell r="I310">
            <v>1843.43</v>
          </cell>
        </row>
        <row r="311">
          <cell r="A311">
            <v>1391891</v>
          </cell>
          <cell r="B311" t="str">
            <v>XO酒店公园西店</v>
          </cell>
          <cell r="C311" t="str">
            <v>11811094694696</v>
          </cell>
          <cell r="D311" t="str">
            <v/>
          </cell>
          <cell r="E311" t="str">
            <v/>
          </cell>
          <cell r="F311" t="str">
            <v>1037.75</v>
          </cell>
          <cell r="G311" t="str">
            <v>RMB</v>
          </cell>
          <cell r="H311" t="str">
            <v>1</v>
          </cell>
          <cell r="I311">
            <v>1037.75</v>
          </cell>
        </row>
        <row r="312">
          <cell r="A312">
            <v>1391932</v>
          </cell>
          <cell r="B312" t="str">
            <v>清迈尤兰纳精品酒店</v>
          </cell>
          <cell r="C312" t="str">
            <v>11811093901643</v>
          </cell>
          <cell r="D312" t="str">
            <v>52876</v>
          </cell>
          <cell r="E312" t="str">
            <v/>
          </cell>
          <cell r="F312" t="str">
            <v>243.75</v>
          </cell>
          <cell r="G312" t="str">
            <v>RMB</v>
          </cell>
          <cell r="H312" t="str">
            <v>1</v>
          </cell>
          <cell r="I312">
            <v>243.75</v>
          </cell>
        </row>
        <row r="313">
          <cell r="A313">
            <v>1391112</v>
          </cell>
          <cell r="B313" t="str">
            <v>清迈尤兰纳精品酒店</v>
          </cell>
          <cell r="C313" t="str">
            <v>11811075732763</v>
          </cell>
          <cell r="D313" t="str">
            <v>66180</v>
          </cell>
          <cell r="E313" t="str">
            <v/>
          </cell>
          <cell r="F313" t="str">
            <v>158.19</v>
          </cell>
          <cell r="G313" t="str">
            <v>RMB</v>
          </cell>
          <cell r="H313" t="str">
            <v>1</v>
          </cell>
          <cell r="I313">
            <v>158.19</v>
          </cell>
        </row>
        <row r="314">
          <cell r="A314">
            <v>1391502</v>
          </cell>
          <cell r="B314" t="str">
            <v>清迈尤兰纳精品酒店</v>
          </cell>
          <cell r="C314" t="str">
            <v>11811081929180</v>
          </cell>
          <cell r="D314" t="str">
            <v>1144596174</v>
          </cell>
          <cell r="E314" t="str">
            <v/>
          </cell>
          <cell r="F314" t="str">
            <v>158.58</v>
          </cell>
          <cell r="G314" t="str">
            <v>RMB</v>
          </cell>
          <cell r="H314" t="str">
            <v>1</v>
          </cell>
          <cell r="I314">
            <v>158.58</v>
          </cell>
        </row>
        <row r="315">
          <cell r="A315">
            <v>1374692</v>
          </cell>
          <cell r="B315" t="str">
            <v>萨默塞特苏安普卢公园酒店</v>
          </cell>
          <cell r="C315" t="str">
            <v>11809279420894</v>
          </cell>
          <cell r="D315" t="str">
            <v>20527864</v>
          </cell>
          <cell r="E315" t="str">
            <v/>
          </cell>
          <cell r="F315" t="str">
            <v>1128.76</v>
          </cell>
          <cell r="G315" t="str">
            <v>RMB</v>
          </cell>
          <cell r="H315" t="str">
            <v>1</v>
          </cell>
          <cell r="I315">
            <v>1128.76</v>
          </cell>
        </row>
        <row r="316">
          <cell r="A316">
            <v>1374690</v>
          </cell>
          <cell r="B316" t="str">
            <v>萨默塞特苏安普卢公园酒店</v>
          </cell>
          <cell r="C316" t="str">
            <v>11809271742454</v>
          </cell>
          <cell r="D316" t="str">
            <v>20527863</v>
          </cell>
          <cell r="E316" t="str">
            <v/>
          </cell>
          <cell r="F316" t="str">
            <v>1128.76</v>
          </cell>
          <cell r="G316" t="str">
            <v>RMB</v>
          </cell>
          <cell r="H316" t="str">
            <v>1</v>
          </cell>
          <cell r="I316">
            <v>1128.76</v>
          </cell>
        </row>
        <row r="317">
          <cell r="A317">
            <v>1391962</v>
          </cell>
          <cell r="B317" t="str">
            <v>萨默塞特苏安普卢公园酒店</v>
          </cell>
          <cell r="C317" t="str">
            <v>11811097060864</v>
          </cell>
          <cell r="D317" t="str">
            <v/>
          </cell>
          <cell r="E317" t="str">
            <v/>
          </cell>
          <cell r="F317" t="str">
            <v>508.75</v>
          </cell>
          <cell r="G317" t="str">
            <v>RMB</v>
          </cell>
          <cell r="H317" t="str">
            <v>1</v>
          </cell>
          <cell r="I317">
            <v>508.75</v>
          </cell>
        </row>
        <row r="318">
          <cell r="A318">
            <v>1386049</v>
          </cell>
          <cell r="B318" t="str">
            <v>萨默塞特苏安普卢公园酒店</v>
          </cell>
          <cell r="C318" t="str">
            <v>11811013131893</v>
          </cell>
          <cell r="D318" t="str">
            <v>20669708</v>
          </cell>
          <cell r="E318" t="str">
            <v/>
          </cell>
          <cell r="F318" t="str">
            <v>516.14</v>
          </cell>
          <cell r="G318" t="str">
            <v>RMB</v>
          </cell>
          <cell r="H318" t="str">
            <v>1</v>
          </cell>
          <cell r="I318">
            <v>516.14</v>
          </cell>
        </row>
        <row r="319">
          <cell r="A319">
            <v>1374688</v>
          </cell>
          <cell r="B319" t="str">
            <v>萨默塞特苏安普卢公园酒店</v>
          </cell>
          <cell r="C319" t="str">
            <v>11809273783478</v>
          </cell>
          <cell r="D319" t="str">
            <v>20527908</v>
          </cell>
          <cell r="E319" t="str">
            <v/>
          </cell>
          <cell r="F319" t="str">
            <v>1128.76</v>
          </cell>
          <cell r="G319" t="str">
            <v>RMB</v>
          </cell>
          <cell r="H319" t="str">
            <v>1</v>
          </cell>
          <cell r="I319">
            <v>1128.76</v>
          </cell>
        </row>
        <row r="320">
          <cell r="A320">
            <v>1390133</v>
          </cell>
          <cell r="B320" t="str">
            <v>曼谷素坤逸中心55超豪华酒店</v>
          </cell>
          <cell r="C320" t="str">
            <v>11811054863665</v>
          </cell>
          <cell r="D320" t="str">
            <v>107953</v>
          </cell>
          <cell r="E320" t="str">
            <v/>
          </cell>
          <cell r="F320" t="str">
            <v>1583.88</v>
          </cell>
          <cell r="G320" t="str">
            <v>RMB</v>
          </cell>
          <cell r="H320" t="str">
            <v>1</v>
          </cell>
          <cell r="I320">
            <v>1583.88</v>
          </cell>
        </row>
        <row r="321">
          <cell r="A321">
            <v>1387941</v>
          </cell>
          <cell r="B321" t="str">
            <v>苏梅岛蒙天别墅酒店</v>
          </cell>
          <cell r="C321" t="str">
            <v>11810315464640</v>
          </cell>
          <cell r="D321" t="str">
            <v>39337</v>
          </cell>
          <cell r="E321" t="str">
            <v/>
          </cell>
          <cell r="F321" t="str">
            <v>3046.24</v>
          </cell>
          <cell r="G321" t="str">
            <v>RMB</v>
          </cell>
          <cell r="H321" t="str">
            <v>1</v>
          </cell>
          <cell r="I321">
            <v>3046.24</v>
          </cell>
        </row>
        <row r="322">
          <cell r="A322">
            <v>1381160</v>
          </cell>
          <cell r="B322" t="str">
            <v>普吉岛芭东度假酒店</v>
          </cell>
          <cell r="C322" t="str">
            <v>11810158391270</v>
          </cell>
          <cell r="D322" t="str">
            <v/>
          </cell>
          <cell r="E322" t="str">
            <v/>
          </cell>
          <cell r="F322" t="str">
            <v>6242.4</v>
          </cell>
          <cell r="G322" t="str">
            <v>RMB</v>
          </cell>
          <cell r="H322" t="str">
            <v>1</v>
          </cell>
          <cell r="I322">
            <v>6242.4</v>
          </cell>
        </row>
        <row r="323">
          <cell r="A323">
            <v>1386169</v>
          </cell>
          <cell r="B323" t="str">
            <v>普吉岛芭东度假酒店</v>
          </cell>
          <cell r="C323" t="str">
            <v>11810260514413</v>
          </cell>
          <cell r="D323" t="str">
            <v>041/2519679</v>
          </cell>
          <cell r="E323" t="str">
            <v/>
          </cell>
          <cell r="F323" t="str">
            <v>1693.2</v>
          </cell>
          <cell r="G323" t="str">
            <v>RMB</v>
          </cell>
          <cell r="H323" t="str">
            <v>1</v>
          </cell>
          <cell r="I323">
            <v>1693.2</v>
          </cell>
        </row>
        <row r="324">
          <cell r="A324">
            <v>1363556</v>
          </cell>
          <cell r="B324" t="str">
            <v>奥克兰都会安凡尼服务式公寓</v>
          </cell>
          <cell r="C324" t="str">
            <v>11809033938530</v>
          </cell>
          <cell r="D324" t="str">
            <v>reconfirmed</v>
          </cell>
          <cell r="E324" t="str">
            <v/>
          </cell>
          <cell r="F324" t="str">
            <v>1868.86</v>
          </cell>
          <cell r="G324" t="str">
            <v>RMB</v>
          </cell>
          <cell r="H324" t="str">
            <v>1</v>
          </cell>
          <cell r="I324">
            <v>1868.86</v>
          </cell>
        </row>
        <row r="325">
          <cell r="A325">
            <v>1362249</v>
          </cell>
          <cell r="B325" t="str">
            <v>奥克兰都会安凡尼服务式公寓</v>
          </cell>
          <cell r="C325" t="str">
            <v>11808316463480</v>
          </cell>
          <cell r="D325" t="str">
            <v>11808316463480</v>
          </cell>
          <cell r="E325" t="str">
            <v/>
          </cell>
          <cell r="F325" t="str">
            <v>1865</v>
          </cell>
          <cell r="G325" t="str">
            <v>RMB</v>
          </cell>
          <cell r="H325" t="str">
            <v>1</v>
          </cell>
          <cell r="I325">
            <v>1865</v>
          </cell>
        </row>
        <row r="326">
          <cell r="A326">
            <v>1361080</v>
          </cell>
          <cell r="B326" t="str">
            <v>奥克兰都会安凡尼服务式公寓</v>
          </cell>
          <cell r="C326" t="str">
            <v>11808284061981</v>
          </cell>
          <cell r="D326" t="str">
            <v>1103979349</v>
          </cell>
          <cell r="E326" t="str">
            <v/>
          </cell>
          <cell r="F326" t="str">
            <v>1870.5</v>
          </cell>
          <cell r="G326" t="str">
            <v>RMB</v>
          </cell>
          <cell r="H326" t="str">
            <v>1</v>
          </cell>
          <cell r="I326">
            <v>1870.5</v>
          </cell>
        </row>
        <row r="327">
          <cell r="A327">
            <v>1386094</v>
          </cell>
          <cell r="B327" t="str">
            <v>墨尔本市场街盛橡酒店</v>
          </cell>
          <cell r="C327" t="str">
            <v>11810266111438</v>
          </cell>
          <cell r="D327" t="str">
            <v>31334717</v>
          </cell>
          <cell r="E327" t="str">
            <v/>
          </cell>
          <cell r="F327" t="str">
            <v>1394.4</v>
          </cell>
          <cell r="G327" t="str">
            <v>RMB</v>
          </cell>
          <cell r="H327" t="str">
            <v>1</v>
          </cell>
          <cell r="I327">
            <v>1394.4</v>
          </cell>
        </row>
        <row r="328">
          <cell r="A328">
            <v>1386093</v>
          </cell>
          <cell r="B328" t="str">
            <v>墨尔本市场街盛橡酒店</v>
          </cell>
          <cell r="C328" t="str">
            <v>11810260264440</v>
          </cell>
          <cell r="D328" t="str">
            <v>31334720</v>
          </cell>
          <cell r="E328" t="str">
            <v/>
          </cell>
          <cell r="F328" t="str">
            <v>1528.58</v>
          </cell>
          <cell r="G328" t="str">
            <v>RMB</v>
          </cell>
          <cell r="H328" t="str">
            <v>1</v>
          </cell>
          <cell r="I328">
            <v>1528.58</v>
          </cell>
        </row>
        <row r="329">
          <cell r="A329">
            <v>1393578</v>
          </cell>
          <cell r="B329" t="str">
            <v>墨尔本机场宾乐雅酒店</v>
          </cell>
          <cell r="C329" t="str">
            <v>11811119716620</v>
          </cell>
          <cell r="D329" t="str">
            <v/>
          </cell>
          <cell r="E329" t="str">
            <v/>
          </cell>
          <cell r="F329" t="str">
            <v>1633.55</v>
          </cell>
          <cell r="G329" t="str">
            <v>RMB</v>
          </cell>
          <cell r="H329" t="str">
            <v>1</v>
          </cell>
          <cell r="I329">
            <v>1633.55</v>
          </cell>
        </row>
        <row r="330">
          <cell r="A330">
            <v>1392796</v>
          </cell>
          <cell r="B330" t="str">
            <v>兰卡威阿迪雅酒店</v>
          </cell>
          <cell r="C330" t="str">
            <v>11811117892697</v>
          </cell>
          <cell r="D330" t="str">
            <v/>
          </cell>
          <cell r="E330" t="str">
            <v/>
          </cell>
          <cell r="F330" t="str">
            <v>1000.64</v>
          </cell>
          <cell r="G330" t="str">
            <v>RMB</v>
          </cell>
          <cell r="H330" t="str">
            <v>1</v>
          </cell>
          <cell r="I330">
            <v>1000.64</v>
          </cell>
        </row>
        <row r="331">
          <cell r="A331">
            <v>1388220</v>
          </cell>
          <cell r="B331" t="str">
            <v>黄金海岸QT精品度假酒店</v>
          </cell>
          <cell r="C331" t="str">
            <v>11811014736910</v>
          </cell>
          <cell r="D331" t="str">
            <v>17918555</v>
          </cell>
          <cell r="E331" t="str">
            <v/>
          </cell>
          <cell r="F331" t="str">
            <v>3130.3</v>
          </cell>
          <cell r="G331" t="str">
            <v>RMB</v>
          </cell>
          <cell r="H331" t="str">
            <v>1</v>
          </cell>
          <cell r="I331">
            <v>3130.3</v>
          </cell>
        </row>
        <row r="332">
          <cell r="A332">
            <v>1392553</v>
          </cell>
          <cell r="B332" t="str">
            <v>黄金海岸热辣灵魂冲浪者天堂公寓式酒店</v>
          </cell>
          <cell r="C332" t="str">
            <v>11811103786952</v>
          </cell>
          <cell r="D332" t="str">
            <v/>
          </cell>
          <cell r="E332" t="str">
            <v/>
          </cell>
          <cell r="F332" t="str">
            <v>3775.36</v>
          </cell>
          <cell r="G332" t="str">
            <v>RMB</v>
          </cell>
          <cell r="H332" t="str">
            <v>1</v>
          </cell>
          <cell r="I332">
            <v>3775.36</v>
          </cell>
        </row>
        <row r="333">
          <cell r="A333">
            <v>1392687</v>
          </cell>
          <cell r="B333" t="str">
            <v>哥打京那巴鲁梦想酒店</v>
          </cell>
          <cell r="C333" t="str">
            <v>11811116884464</v>
          </cell>
          <cell r="D333" t="str">
            <v/>
          </cell>
          <cell r="E333" t="str">
            <v/>
          </cell>
          <cell r="F333" t="str">
            <v>285.19</v>
          </cell>
          <cell r="G333" t="str">
            <v>RMB</v>
          </cell>
          <cell r="H333" t="str">
            <v>1</v>
          </cell>
          <cell r="I333">
            <v>285.19</v>
          </cell>
        </row>
        <row r="334">
          <cell r="A334">
            <v>1393577</v>
          </cell>
          <cell r="B334" t="str">
            <v>哥打京那巴鲁梦想酒店</v>
          </cell>
          <cell r="C334" t="str">
            <v>11811112639411</v>
          </cell>
          <cell r="D334" t="str">
            <v/>
          </cell>
          <cell r="E334" t="str">
            <v/>
          </cell>
          <cell r="F334" t="str">
            <v>285.19</v>
          </cell>
          <cell r="G334" t="str">
            <v>RMB</v>
          </cell>
          <cell r="H334" t="str">
            <v>1</v>
          </cell>
          <cell r="I334">
            <v>285.19</v>
          </cell>
        </row>
        <row r="335">
          <cell r="A335">
            <v>1393108</v>
          </cell>
          <cell r="B335" t="str">
            <v>哥打京那巴鲁香格里拉酒店</v>
          </cell>
          <cell r="C335" t="str">
            <v>11811116105079</v>
          </cell>
          <cell r="D335" t="str">
            <v/>
          </cell>
          <cell r="E335" t="str">
            <v/>
          </cell>
          <cell r="F335" t="str">
            <v>257.9</v>
          </cell>
          <cell r="G335" t="str">
            <v>RMB</v>
          </cell>
          <cell r="H335" t="str">
            <v>1</v>
          </cell>
          <cell r="I335">
            <v>257.9</v>
          </cell>
        </row>
        <row r="336">
          <cell r="A336">
            <v>1382138</v>
          </cell>
          <cell r="B336" t="str">
            <v>宿务水蓝城机场酒店</v>
          </cell>
          <cell r="C336" t="str">
            <v>11811049672965</v>
          </cell>
          <cell r="D336" t="str">
            <v>1166010</v>
          </cell>
          <cell r="E336" t="str">
            <v/>
          </cell>
          <cell r="F336" t="str">
            <v>518.7</v>
          </cell>
          <cell r="G336" t="str">
            <v>RMB</v>
          </cell>
          <cell r="H336" t="str">
            <v>1</v>
          </cell>
          <cell r="I336">
            <v>518.7</v>
          </cell>
        </row>
        <row r="337">
          <cell r="A337">
            <v>1382761</v>
          </cell>
          <cell r="B337" t="str">
            <v>河内内斯塔酒店</v>
          </cell>
          <cell r="C337" t="str">
            <v>11810188041460</v>
          </cell>
          <cell r="D337" t="str">
            <v>30124</v>
          </cell>
          <cell r="E337" t="str">
            <v/>
          </cell>
          <cell r="F337" t="str">
            <v>6729.12</v>
          </cell>
          <cell r="G337" t="str">
            <v>RMB</v>
          </cell>
          <cell r="H337" t="str">
            <v>1</v>
          </cell>
          <cell r="I337">
            <v>6729.12</v>
          </cell>
        </row>
        <row r="338">
          <cell r="A338">
            <v>1388505</v>
          </cell>
          <cell r="B338" t="str">
            <v>西河内皇冠假日酒店</v>
          </cell>
          <cell r="C338" t="str">
            <v>11811015819926</v>
          </cell>
          <cell r="D338" t="str">
            <v>1388505</v>
          </cell>
          <cell r="E338" t="str">
            <v/>
          </cell>
          <cell r="F338" t="str">
            <v>1858.28</v>
          </cell>
          <cell r="G338" t="str">
            <v>RMB</v>
          </cell>
          <cell r="H338" t="str">
            <v>1</v>
          </cell>
          <cell r="I338">
            <v>1858.28</v>
          </cell>
        </row>
        <row r="339">
          <cell r="A339">
            <v>1391782</v>
          </cell>
          <cell r="B339" t="str">
            <v>布里斯班伊丽莎白街宜必思尚品酒店</v>
          </cell>
          <cell r="C339" t="str">
            <v>11811091288644</v>
          </cell>
          <cell r="D339" t="str">
            <v>2699447</v>
          </cell>
          <cell r="E339" t="str">
            <v/>
          </cell>
          <cell r="F339" t="str">
            <v>555.56</v>
          </cell>
          <cell r="G339" t="str">
            <v>RMB</v>
          </cell>
          <cell r="H339" t="str">
            <v>1</v>
          </cell>
          <cell r="I339">
            <v>555.56</v>
          </cell>
        </row>
        <row r="340">
          <cell r="A340">
            <v>1393876</v>
          </cell>
          <cell r="B340" t="str">
            <v>布里斯班伊丽莎白街宜必思尚品酒店</v>
          </cell>
          <cell r="C340" t="str">
            <v>11811113692510</v>
          </cell>
          <cell r="D340" t="str">
            <v/>
          </cell>
          <cell r="E340" t="str">
            <v/>
          </cell>
          <cell r="F340" t="str">
            <v>605.48</v>
          </cell>
          <cell r="G340" t="str">
            <v>RMB</v>
          </cell>
          <cell r="H340" t="str">
            <v>1</v>
          </cell>
          <cell r="I340">
            <v>605.48</v>
          </cell>
        </row>
        <row r="341">
          <cell r="A341">
            <v>1386707</v>
          </cell>
          <cell r="B341" t="str">
            <v>墨尔本斯旺斯顿街宜必思酒店</v>
          </cell>
          <cell r="C341" t="str">
            <v>11810284936164</v>
          </cell>
          <cell r="D341" t="str">
            <v>536928</v>
          </cell>
          <cell r="E341" t="str">
            <v/>
          </cell>
          <cell r="F341" t="str">
            <v>3698.08</v>
          </cell>
          <cell r="G341" t="str">
            <v>RMB</v>
          </cell>
          <cell r="H341" t="str">
            <v>1</v>
          </cell>
          <cell r="I341">
            <v>3698.08</v>
          </cell>
        </row>
        <row r="342">
          <cell r="A342">
            <v>1378129</v>
          </cell>
          <cell r="B342" t="str">
            <v>槟城皇家卓兰酒店</v>
          </cell>
          <cell r="C342" t="str">
            <v>11810074218447</v>
          </cell>
          <cell r="D342" t="str">
            <v>4428197 , 4428198</v>
          </cell>
          <cell r="E342" t="str">
            <v/>
          </cell>
          <cell r="F342" t="str">
            <v>4748.76</v>
          </cell>
          <cell r="G342" t="str">
            <v>RMB</v>
          </cell>
          <cell r="H342" t="str">
            <v>1</v>
          </cell>
          <cell r="I342">
            <v>4748.76</v>
          </cell>
        </row>
        <row r="343">
          <cell r="A343">
            <v>1393288</v>
          </cell>
          <cell r="B343" t="str">
            <v>槟城皇家卓兰酒店</v>
          </cell>
          <cell r="C343" t="str">
            <v>11811113952594</v>
          </cell>
          <cell r="D343" t="str">
            <v/>
          </cell>
          <cell r="E343" t="str">
            <v/>
          </cell>
          <cell r="F343" t="str">
            <v>333.25</v>
          </cell>
          <cell r="G343" t="str">
            <v>RMB</v>
          </cell>
          <cell r="H343" t="str">
            <v>1</v>
          </cell>
          <cell r="I343">
            <v>333.25</v>
          </cell>
        </row>
        <row r="344">
          <cell r="A344">
            <v>1393880</v>
          </cell>
          <cell r="B344" t="str">
            <v>槟城皇家卓兰酒店</v>
          </cell>
          <cell r="C344" t="str">
            <v>11811116345424</v>
          </cell>
          <cell r="D344" t="str">
            <v/>
          </cell>
          <cell r="E344" t="str">
            <v/>
          </cell>
          <cell r="F344" t="str">
            <v>347.21</v>
          </cell>
          <cell r="G344" t="str">
            <v>RMB</v>
          </cell>
          <cell r="H344" t="str">
            <v>1</v>
          </cell>
          <cell r="I344">
            <v>347.21</v>
          </cell>
        </row>
        <row r="345">
          <cell r="A345">
            <v>1393984</v>
          </cell>
          <cell r="B345" t="str">
            <v>槟城皇家卓兰酒店</v>
          </cell>
          <cell r="C345" t="str">
            <v>11811120533049</v>
          </cell>
          <cell r="D345" t="str">
            <v/>
          </cell>
          <cell r="E345" t="str">
            <v/>
          </cell>
          <cell r="F345" t="str">
            <v>694.42</v>
          </cell>
          <cell r="G345" t="str">
            <v>RMB</v>
          </cell>
          <cell r="H345" t="str">
            <v>1</v>
          </cell>
          <cell r="I345">
            <v>694.42</v>
          </cell>
        </row>
        <row r="346">
          <cell r="A346">
            <v>1378135</v>
          </cell>
          <cell r="B346" t="str">
            <v>槟城皇家卓兰酒店</v>
          </cell>
          <cell r="C346" t="str">
            <v>11810074887868</v>
          </cell>
          <cell r="D346" t="str">
            <v>4428191</v>
          </cell>
          <cell r="E346" t="str">
            <v/>
          </cell>
          <cell r="F346" t="str">
            <v>5159.98</v>
          </cell>
          <cell r="G346" t="str">
            <v>RMB</v>
          </cell>
          <cell r="H346" t="str">
            <v>1</v>
          </cell>
          <cell r="I346">
            <v>5159.98</v>
          </cell>
        </row>
        <row r="347">
          <cell r="A347">
            <v>1393862</v>
          </cell>
          <cell r="B347" t="str">
            <v>槟城皇家卓兰酒店</v>
          </cell>
          <cell r="C347" t="str">
            <v>11811114871430</v>
          </cell>
          <cell r="D347" t="str">
            <v/>
          </cell>
          <cell r="E347" t="str">
            <v/>
          </cell>
          <cell r="F347" t="str">
            <v>347.21</v>
          </cell>
          <cell r="G347" t="str">
            <v>RMB</v>
          </cell>
          <cell r="H347" t="str">
            <v>1</v>
          </cell>
          <cell r="I347">
            <v>347.21</v>
          </cell>
        </row>
        <row r="348">
          <cell r="A348">
            <v>1392832</v>
          </cell>
          <cell r="B348" t="str">
            <v>槟城皇家卓兰酒店</v>
          </cell>
          <cell r="C348" t="str">
            <v>11811115007870</v>
          </cell>
          <cell r="D348" t="str">
            <v/>
          </cell>
          <cell r="E348" t="str">
            <v/>
          </cell>
          <cell r="F348" t="str">
            <v>999.75</v>
          </cell>
          <cell r="G348" t="str">
            <v>RMB</v>
          </cell>
          <cell r="H348" t="str">
            <v>1</v>
          </cell>
          <cell r="I348">
            <v>999.75</v>
          </cell>
        </row>
        <row r="349">
          <cell r="A349">
            <v>1393290</v>
          </cell>
          <cell r="B349" t="str">
            <v>槟城皇家卓兰酒店</v>
          </cell>
          <cell r="C349" t="str">
            <v>11811119438387</v>
          </cell>
          <cell r="D349" t="str">
            <v/>
          </cell>
          <cell r="E349" t="str">
            <v/>
          </cell>
          <cell r="F349" t="str">
            <v>333.25</v>
          </cell>
          <cell r="G349" t="str">
            <v>RMB</v>
          </cell>
          <cell r="H349" t="str">
            <v>1</v>
          </cell>
          <cell r="I349">
            <v>333.25</v>
          </cell>
        </row>
        <row r="350">
          <cell r="A350">
            <v>1385255</v>
          </cell>
          <cell r="B350" t="str">
            <v>芽庄喜来登酒店</v>
          </cell>
          <cell r="C350" t="str">
            <v>11810244989481</v>
          </cell>
          <cell r="D350" t="str">
            <v>reconfirm</v>
          </cell>
          <cell r="E350" t="str">
            <v/>
          </cell>
          <cell r="F350" t="str">
            <v>1485.22</v>
          </cell>
          <cell r="G350" t="str">
            <v>RMB</v>
          </cell>
          <cell r="H350" t="str">
            <v>1</v>
          </cell>
          <cell r="I350">
            <v>1485.22</v>
          </cell>
        </row>
        <row r="351">
          <cell r="A351">
            <v>1387886</v>
          </cell>
          <cell r="B351" t="str">
            <v>芽庄绿色世界酒店</v>
          </cell>
          <cell r="C351" t="str">
            <v>11810317790334</v>
          </cell>
          <cell r="D351" t="str">
            <v>1387886</v>
          </cell>
          <cell r="E351" t="str">
            <v/>
          </cell>
          <cell r="F351" t="str">
            <v>2981</v>
          </cell>
          <cell r="G351" t="str">
            <v>RMB</v>
          </cell>
          <cell r="H351" t="str">
            <v>1</v>
          </cell>
          <cell r="I351">
            <v>2981</v>
          </cell>
        </row>
        <row r="352">
          <cell r="A352">
            <v>1393811</v>
          </cell>
          <cell r="B352" t="str">
            <v>芽庄哈瓦那酒店</v>
          </cell>
          <cell r="C352" t="str">
            <v>11811116502037</v>
          </cell>
          <cell r="D352" t="str">
            <v/>
          </cell>
          <cell r="E352" t="str">
            <v/>
          </cell>
          <cell r="F352" t="str">
            <v>906.2</v>
          </cell>
          <cell r="G352" t="str">
            <v>RMB</v>
          </cell>
          <cell r="H352" t="str">
            <v>1</v>
          </cell>
          <cell r="I352">
            <v>906.2</v>
          </cell>
        </row>
        <row r="353">
          <cell r="A353">
            <v>1382113</v>
          </cell>
          <cell r="B353" t="str">
            <v>梅拉基精品酒店</v>
          </cell>
          <cell r="C353" t="str">
            <v>11810174860680</v>
          </cell>
          <cell r="D353" t="str">
            <v>21560104</v>
          </cell>
          <cell r="E353" t="str">
            <v/>
          </cell>
          <cell r="F353" t="str">
            <v>435.5</v>
          </cell>
          <cell r="G353" t="str">
            <v>RMB</v>
          </cell>
          <cell r="H353" t="str">
            <v>1</v>
          </cell>
          <cell r="I353">
            <v>435.5</v>
          </cell>
        </row>
        <row r="354">
          <cell r="A354">
            <v>1388503</v>
          </cell>
          <cell r="B354" t="str">
            <v>胡志明市温莎酒店</v>
          </cell>
          <cell r="C354" t="str">
            <v>11811010365486</v>
          </cell>
          <cell r="D354" t="str">
            <v>1388503</v>
          </cell>
          <cell r="E354" t="str">
            <v/>
          </cell>
          <cell r="F354" t="str">
            <v>1821.26</v>
          </cell>
          <cell r="G354" t="str">
            <v>RMB</v>
          </cell>
          <cell r="H354" t="str">
            <v>1</v>
          </cell>
          <cell r="I354">
            <v>1821.26</v>
          </cell>
        </row>
        <row r="355">
          <cell r="A355">
            <v>1393835</v>
          </cell>
          <cell r="B355" t="str">
            <v>富丽华河畔大酒店</v>
          </cell>
          <cell r="C355" t="str">
            <v>11811113217614</v>
          </cell>
          <cell r="D355" t="str">
            <v/>
          </cell>
          <cell r="E355" t="str">
            <v/>
          </cell>
          <cell r="F355" t="str">
            <v>522.29</v>
          </cell>
          <cell r="G355" t="str">
            <v>RMB</v>
          </cell>
          <cell r="H355" t="str">
            <v>1</v>
          </cell>
          <cell r="I355">
            <v>522.29</v>
          </cell>
        </row>
        <row r="356">
          <cell r="A356">
            <v>1386842</v>
          </cell>
          <cell r="B356" t="str">
            <v>新加坡富丽华城市中心酒店</v>
          </cell>
          <cell r="C356" t="str">
            <v>11810284683632</v>
          </cell>
          <cell r="D356" t="str">
            <v/>
          </cell>
          <cell r="E356" t="str">
            <v/>
          </cell>
          <cell r="F356" t="str">
            <v>4487.42</v>
          </cell>
          <cell r="G356" t="str">
            <v>RMB</v>
          </cell>
          <cell r="H356" t="str">
            <v>1</v>
          </cell>
          <cell r="I356">
            <v>4487.42</v>
          </cell>
        </row>
        <row r="357">
          <cell r="A357">
            <v>1383564</v>
          </cell>
          <cell r="B357" t="str">
            <v>新加坡乌节广场酒店</v>
          </cell>
          <cell r="C357" t="str">
            <v>11811037761354</v>
          </cell>
          <cell r="D357" t="str">
            <v>22928558</v>
          </cell>
          <cell r="E357" t="str">
            <v/>
          </cell>
          <cell r="F357" t="str">
            <v>6084.49</v>
          </cell>
          <cell r="G357" t="str">
            <v>RMB</v>
          </cell>
          <cell r="H357" t="str">
            <v>1</v>
          </cell>
          <cell r="I357">
            <v>6084.49</v>
          </cell>
        </row>
        <row r="358">
          <cell r="A358">
            <v>1391451</v>
          </cell>
          <cell r="B358" t="str">
            <v>新加坡伊丽莎白酒店</v>
          </cell>
          <cell r="C358" t="str">
            <v>11811089198444</v>
          </cell>
          <cell r="D358" t="str">
            <v/>
          </cell>
          <cell r="E358" t="str">
            <v/>
          </cell>
          <cell r="F358" t="str">
            <v>2428.18</v>
          </cell>
          <cell r="G358" t="str">
            <v>RMB</v>
          </cell>
          <cell r="H358" t="str">
            <v>1</v>
          </cell>
          <cell r="I358">
            <v>2428.18</v>
          </cell>
        </row>
        <row r="359">
          <cell r="A359">
            <v>1392974</v>
          </cell>
          <cell r="B359" t="str">
            <v>新加坡百乐历山酒店</v>
          </cell>
          <cell r="C359" t="str">
            <v>11811112913241</v>
          </cell>
          <cell r="D359" t="str">
            <v/>
          </cell>
          <cell r="E359" t="str">
            <v/>
          </cell>
          <cell r="F359" t="str">
            <v>720.41</v>
          </cell>
          <cell r="G359" t="str">
            <v>RMB</v>
          </cell>
          <cell r="H359" t="str">
            <v>1</v>
          </cell>
          <cell r="I359">
            <v>720.41</v>
          </cell>
        </row>
        <row r="360">
          <cell r="A360">
            <v>1391862</v>
          </cell>
          <cell r="B360" t="str">
            <v>长滩岛航路与蓝海度假村</v>
          </cell>
          <cell r="C360" t="str">
            <v>11811098603627</v>
          </cell>
          <cell r="D360" t="str">
            <v/>
          </cell>
          <cell r="E360" t="str">
            <v/>
          </cell>
          <cell r="F360" t="str">
            <v>1231.6</v>
          </cell>
          <cell r="G360" t="str">
            <v>RMB</v>
          </cell>
          <cell r="H360" t="str">
            <v>1</v>
          </cell>
          <cell r="I360">
            <v>1231.6</v>
          </cell>
        </row>
        <row r="361">
          <cell r="A361">
            <v>1387186</v>
          </cell>
          <cell r="B361" t="str">
            <v>长滩岛航路与蓝海度假村</v>
          </cell>
          <cell r="C361" t="str">
            <v>11810299999389</v>
          </cell>
          <cell r="D361" t="str">
            <v/>
          </cell>
          <cell r="E361" t="str">
            <v/>
          </cell>
          <cell r="F361" t="str">
            <v>3065.52</v>
          </cell>
          <cell r="G361" t="str">
            <v>RMB</v>
          </cell>
          <cell r="H361" t="str">
            <v>1</v>
          </cell>
          <cell r="I361">
            <v>3065.52</v>
          </cell>
        </row>
        <row r="362">
          <cell r="A362">
            <v>1386064</v>
          </cell>
          <cell r="B362" t="str">
            <v>吉隆坡G塔酒店</v>
          </cell>
          <cell r="C362" t="str">
            <v>11810263054016</v>
          </cell>
          <cell r="D362" t="str">
            <v>11810263054016</v>
          </cell>
          <cell r="E362" t="str">
            <v/>
          </cell>
          <cell r="F362" t="str">
            <v>872.74</v>
          </cell>
          <cell r="G362" t="str">
            <v>RMB</v>
          </cell>
          <cell r="H362" t="str">
            <v>1</v>
          </cell>
          <cell r="I362">
            <v>872.74</v>
          </cell>
        </row>
        <row r="363">
          <cell r="A363">
            <v>1391860</v>
          </cell>
          <cell r="B363" t="str">
            <v>长滩岛皇家公园酒店</v>
          </cell>
          <cell r="C363" t="str">
            <v>11811093976177</v>
          </cell>
          <cell r="D363" t="str">
            <v/>
          </cell>
          <cell r="E363" t="str">
            <v/>
          </cell>
          <cell r="F363" t="str">
            <v>833.04</v>
          </cell>
          <cell r="G363" t="str">
            <v>RMB</v>
          </cell>
          <cell r="H363" t="str">
            <v>1</v>
          </cell>
          <cell r="I363">
            <v>833.04</v>
          </cell>
        </row>
        <row r="364">
          <cell r="A364">
            <v>1391032</v>
          </cell>
          <cell r="B364" t="str">
            <v>斗湖凯城酒店</v>
          </cell>
          <cell r="C364" t="str">
            <v>11811079364881</v>
          </cell>
          <cell r="D364" t="str">
            <v/>
          </cell>
          <cell r="E364" t="str">
            <v/>
          </cell>
          <cell r="F364" t="str">
            <v>249.23</v>
          </cell>
          <cell r="G364" t="str">
            <v>RMB</v>
          </cell>
          <cell r="H364" t="str">
            <v>1</v>
          </cell>
          <cell r="I364">
            <v>249.23</v>
          </cell>
        </row>
        <row r="365">
          <cell r="A365">
            <v>1391378</v>
          </cell>
          <cell r="B365" t="str">
            <v>欧洲电信酒店</v>
          </cell>
          <cell r="C365" t="str">
            <v>11811085100054</v>
          </cell>
          <cell r="D365" t="str">
            <v>327629556</v>
          </cell>
          <cell r="E365" t="str">
            <v/>
          </cell>
          <cell r="F365" t="str">
            <v>5699.68</v>
          </cell>
          <cell r="G365" t="str">
            <v>RMB</v>
          </cell>
          <cell r="H365" t="str">
            <v>1</v>
          </cell>
          <cell r="I365">
            <v>5699.68</v>
          </cell>
        </row>
        <row r="366">
          <cell r="A366">
            <v>1387915</v>
          </cell>
          <cell r="B366" t="str">
            <v>家庭旅馆酒店</v>
          </cell>
          <cell r="C366" t="str">
            <v>11810316230189</v>
          </cell>
          <cell r="D366" t="str">
            <v>1387915</v>
          </cell>
          <cell r="E366" t="str">
            <v/>
          </cell>
          <cell r="F366" t="str">
            <v>1346.44</v>
          </cell>
          <cell r="G366" t="str">
            <v>RMB</v>
          </cell>
          <cell r="H366" t="str">
            <v>1</v>
          </cell>
          <cell r="I366">
            <v>1346.44</v>
          </cell>
        </row>
        <row r="367">
          <cell r="A367">
            <v>1388889</v>
          </cell>
          <cell r="B367" t="str">
            <v>蒙特里凯悦酒店及水疗中心</v>
          </cell>
          <cell r="C367" t="str">
            <v>11811029702152</v>
          </cell>
          <cell r="D367" t="str">
            <v>16819783</v>
          </cell>
          <cell r="E367" t="str">
            <v/>
          </cell>
          <cell r="F367" t="str">
            <v>4035.72</v>
          </cell>
          <cell r="G367" t="str">
            <v>RMB</v>
          </cell>
          <cell r="H367" t="str">
            <v>1</v>
          </cell>
          <cell r="I367">
            <v>4035.72</v>
          </cell>
        </row>
        <row r="368">
          <cell r="A368">
            <v>1389002</v>
          </cell>
          <cell r="B368" t="str">
            <v>纽约沃森酒店（原纽约曼哈顿第57街假日酒店）</v>
          </cell>
          <cell r="C368" t="str">
            <v>11811023068424</v>
          </cell>
          <cell r="D368" t="str">
            <v/>
          </cell>
          <cell r="E368" t="str">
            <v/>
          </cell>
          <cell r="F368" t="str">
            <v>938.34</v>
          </cell>
          <cell r="G368" t="str">
            <v>RMB</v>
          </cell>
          <cell r="H368" t="str">
            <v>1</v>
          </cell>
          <cell r="I368">
            <v>938.34</v>
          </cell>
        </row>
        <row r="369">
          <cell r="A369">
            <v>1391663</v>
          </cell>
          <cell r="B369" t="str">
            <v>纽约沃森酒店（原纽约曼哈顿第57街假日酒店）</v>
          </cell>
          <cell r="C369" t="str">
            <v>11811095592970</v>
          </cell>
          <cell r="D369" t="str">
            <v>5062955</v>
          </cell>
          <cell r="E369" t="str">
            <v/>
          </cell>
          <cell r="F369" t="str">
            <v>864</v>
          </cell>
          <cell r="G369" t="str">
            <v>RMB</v>
          </cell>
          <cell r="H369" t="str">
            <v>1</v>
          </cell>
          <cell r="I369">
            <v>864</v>
          </cell>
        </row>
        <row r="370">
          <cell r="A370">
            <v>1392898</v>
          </cell>
          <cell r="B370" t="str">
            <v>芝加哥凯悦酒店</v>
          </cell>
          <cell r="C370" t="str">
            <v>11811114048036</v>
          </cell>
          <cell r="D370" t="str">
            <v/>
          </cell>
          <cell r="E370" t="str">
            <v/>
          </cell>
          <cell r="F370" t="str">
            <v>1636.78</v>
          </cell>
          <cell r="G370" t="str">
            <v>RMB</v>
          </cell>
          <cell r="H370" t="str">
            <v>1</v>
          </cell>
          <cell r="I370">
            <v>1636.78</v>
          </cell>
        </row>
        <row r="371">
          <cell r="A371">
            <v>1390573</v>
          </cell>
          <cell r="B371" t="str">
            <v>希洛城堡夏威夷酒店</v>
          </cell>
          <cell r="C371" t="str">
            <v>11811063772057</v>
          </cell>
          <cell r="D371" t="str">
            <v>427747</v>
          </cell>
          <cell r="E371" t="str">
            <v/>
          </cell>
          <cell r="F371" t="str">
            <v>2770.08</v>
          </cell>
          <cell r="G371" t="str">
            <v>RMB</v>
          </cell>
          <cell r="H371" t="str">
            <v>1</v>
          </cell>
          <cell r="I371">
            <v>2770.08</v>
          </cell>
        </row>
        <row r="372">
          <cell r="A372">
            <v>1391752</v>
          </cell>
          <cell r="B372" t="str">
            <v>曼谷S33精品酒店</v>
          </cell>
          <cell r="C372" t="str">
            <v>11811098743080</v>
          </cell>
          <cell r="D372" t="str">
            <v/>
          </cell>
          <cell r="E372" t="str">
            <v/>
          </cell>
          <cell r="F372" t="str">
            <v>297.81</v>
          </cell>
          <cell r="G372" t="str">
            <v>RMB</v>
          </cell>
          <cell r="H372" t="str">
            <v>1</v>
          </cell>
          <cell r="I372">
            <v>297.81</v>
          </cell>
        </row>
        <row r="373">
          <cell r="A373">
            <v>1391478</v>
          </cell>
          <cell r="B373" t="str">
            <v>曼谷阿尔梅洛兹酒店</v>
          </cell>
          <cell r="C373" t="str">
            <v>11811089287172</v>
          </cell>
          <cell r="D373" t="str">
            <v>179601</v>
          </cell>
          <cell r="E373" t="str">
            <v/>
          </cell>
          <cell r="F373" t="str">
            <v>416.42</v>
          </cell>
          <cell r="G373" t="str">
            <v>RMB</v>
          </cell>
          <cell r="H373" t="str">
            <v>1</v>
          </cell>
          <cell r="I373">
            <v>416.42</v>
          </cell>
        </row>
        <row r="374">
          <cell r="A374">
            <v>1393634</v>
          </cell>
          <cell r="B374" t="str">
            <v>曼谷正宗暹罗郎楠酒店</v>
          </cell>
          <cell r="C374" t="str">
            <v>11811119453193</v>
          </cell>
          <cell r="D374" t="str">
            <v/>
          </cell>
          <cell r="E374" t="str">
            <v/>
          </cell>
          <cell r="F374" t="str">
            <v>604.66</v>
          </cell>
          <cell r="G374" t="str">
            <v>RMB</v>
          </cell>
          <cell r="H374" t="str">
            <v>1</v>
          </cell>
          <cell r="I374">
            <v>604.66</v>
          </cell>
        </row>
        <row r="375">
          <cell r="A375">
            <v>1390785</v>
          </cell>
          <cell r="B375" t="str">
            <v>曼谷素坤逸5号格兰德酒店</v>
          </cell>
          <cell r="C375" t="str">
            <v>11811070183968</v>
          </cell>
          <cell r="D375" t="str">
            <v/>
          </cell>
          <cell r="E375" t="str">
            <v/>
          </cell>
          <cell r="F375" t="str">
            <v>1409.68</v>
          </cell>
          <cell r="G375" t="str">
            <v>RMB</v>
          </cell>
          <cell r="H375" t="str">
            <v>1</v>
          </cell>
          <cell r="I375">
            <v>1409.68</v>
          </cell>
        </row>
        <row r="376">
          <cell r="A376">
            <v>1393255</v>
          </cell>
          <cell r="B376" t="str">
            <v>曼谷比左特尔酒店</v>
          </cell>
          <cell r="C376" t="str">
            <v>11811114432862</v>
          </cell>
          <cell r="D376" t="str">
            <v/>
          </cell>
          <cell r="E376" t="str">
            <v/>
          </cell>
          <cell r="F376" t="str">
            <v>364.77</v>
          </cell>
          <cell r="G376" t="str">
            <v>RMB</v>
          </cell>
          <cell r="H376" t="str">
            <v>1</v>
          </cell>
          <cell r="I376">
            <v>364.77</v>
          </cell>
        </row>
        <row r="377">
          <cell r="A377">
            <v>1393770</v>
          </cell>
          <cell r="B377" t="str">
            <v>曼谷比左特尔酒店</v>
          </cell>
          <cell r="C377" t="str">
            <v>11811117770589</v>
          </cell>
          <cell r="D377" t="str">
            <v/>
          </cell>
          <cell r="E377" t="str">
            <v/>
          </cell>
          <cell r="F377" t="str">
            <v>729.54</v>
          </cell>
          <cell r="G377" t="str">
            <v>RMB</v>
          </cell>
          <cell r="H377" t="str">
            <v>1</v>
          </cell>
          <cell r="I377">
            <v>729.54</v>
          </cell>
        </row>
        <row r="378">
          <cell r="A378">
            <v>1393247</v>
          </cell>
          <cell r="B378" t="str">
            <v>曼谷比左特尔酒店</v>
          </cell>
          <cell r="C378" t="str">
            <v>11811113446526</v>
          </cell>
          <cell r="D378" t="str">
            <v/>
          </cell>
          <cell r="E378" t="str">
            <v/>
          </cell>
          <cell r="F378" t="str">
            <v>733.4</v>
          </cell>
          <cell r="G378" t="str">
            <v>RMB</v>
          </cell>
          <cell r="H378" t="str">
            <v>1</v>
          </cell>
          <cell r="I378">
            <v>733.4</v>
          </cell>
        </row>
        <row r="379">
          <cell r="A379">
            <v>1392683</v>
          </cell>
          <cell r="B379" t="str">
            <v>曼谷卡查酒店</v>
          </cell>
          <cell r="C379" t="str">
            <v>11811118688291</v>
          </cell>
          <cell r="D379" t="str">
            <v/>
          </cell>
          <cell r="E379" t="str">
            <v/>
          </cell>
          <cell r="F379" t="str">
            <v>226.1</v>
          </cell>
          <cell r="G379" t="str">
            <v>RMB</v>
          </cell>
          <cell r="H379" t="str">
            <v>1</v>
          </cell>
          <cell r="I379">
            <v>226.1</v>
          </cell>
        </row>
        <row r="380">
          <cell r="A380">
            <v>1393941</v>
          </cell>
          <cell r="B380" t="str">
            <v>曼谷D&amp;D旅馆</v>
          </cell>
          <cell r="C380" t="str">
            <v>11811120464253</v>
          </cell>
          <cell r="D380" t="str">
            <v/>
          </cell>
          <cell r="E380" t="str">
            <v/>
          </cell>
          <cell r="F380" t="str">
            <v>664.38</v>
          </cell>
          <cell r="G380" t="str">
            <v>RMB</v>
          </cell>
          <cell r="H380" t="str">
            <v>1</v>
          </cell>
          <cell r="I380">
            <v>664.38</v>
          </cell>
        </row>
        <row r="381">
          <cell r="A381">
            <v>1393694</v>
          </cell>
          <cell r="B381" t="str">
            <v>曼谷D&amp;D旅馆</v>
          </cell>
          <cell r="C381" t="str">
            <v>11811111375171</v>
          </cell>
          <cell r="D381" t="str">
            <v/>
          </cell>
          <cell r="E381" t="str">
            <v/>
          </cell>
          <cell r="F381" t="str">
            <v>377.25</v>
          </cell>
          <cell r="G381" t="str">
            <v>RMB</v>
          </cell>
          <cell r="H381" t="str">
            <v>1</v>
          </cell>
          <cell r="I381">
            <v>377.25</v>
          </cell>
        </row>
        <row r="382">
          <cell r="A382">
            <v>1388997</v>
          </cell>
          <cell r="B382" t="str">
            <v>曼谷茉莉花度假酒店</v>
          </cell>
          <cell r="C382" t="str">
            <v>11811021399190</v>
          </cell>
          <cell r="D382" t="str">
            <v>91097</v>
          </cell>
          <cell r="E382" t="str">
            <v/>
          </cell>
          <cell r="F382" t="str">
            <v>2720.36</v>
          </cell>
          <cell r="G382" t="str">
            <v>RMB</v>
          </cell>
          <cell r="H382" t="str">
            <v>1</v>
          </cell>
          <cell r="I382">
            <v>2720.36</v>
          </cell>
        </row>
        <row r="383">
          <cell r="A383">
            <v>1391910</v>
          </cell>
          <cell r="B383" t="str">
            <v>诺富特曼谷隆齐素坤逸酒店</v>
          </cell>
          <cell r="C383" t="str">
            <v>11811090858413</v>
          </cell>
          <cell r="D383" t="str">
            <v/>
          </cell>
          <cell r="E383" t="str">
            <v/>
          </cell>
          <cell r="F383" t="str">
            <v>5707.16</v>
          </cell>
          <cell r="G383" t="str">
            <v>RMB</v>
          </cell>
          <cell r="H383" t="str">
            <v>1</v>
          </cell>
          <cell r="I383">
            <v>5707.16</v>
          </cell>
        </row>
        <row r="384">
          <cell r="A384">
            <v>1381719</v>
          </cell>
          <cell r="B384" t="str">
            <v>诺富特曼谷隆齐素坤逸酒店</v>
          </cell>
          <cell r="C384" t="str">
            <v>11810179862896</v>
          </cell>
          <cell r="D384" t="str">
            <v>2083806</v>
          </cell>
          <cell r="E384" t="str">
            <v/>
          </cell>
          <cell r="F384" t="str">
            <v>1636.08</v>
          </cell>
          <cell r="G384" t="str">
            <v>RMB</v>
          </cell>
          <cell r="H384" t="str">
            <v>1</v>
          </cell>
          <cell r="I384">
            <v>1636.08</v>
          </cell>
        </row>
        <row r="385">
          <cell r="A385">
            <v>1381708</v>
          </cell>
          <cell r="B385" t="str">
            <v>诺富特曼谷隆齐素坤逸酒店</v>
          </cell>
          <cell r="C385" t="str">
            <v>11810173604693</v>
          </cell>
          <cell r="D385" t="str">
            <v>2083810</v>
          </cell>
          <cell r="E385" t="str">
            <v/>
          </cell>
          <cell r="F385" t="str">
            <v>1636.08</v>
          </cell>
          <cell r="G385" t="str">
            <v>RMB</v>
          </cell>
          <cell r="H385" t="str">
            <v>1</v>
          </cell>
          <cell r="I385">
            <v>1636.08</v>
          </cell>
        </row>
        <row r="386">
          <cell r="A386">
            <v>1393261</v>
          </cell>
          <cell r="B386" t="str">
            <v>曼谷皇家酒店</v>
          </cell>
          <cell r="C386" t="str">
            <v>11811112386282</v>
          </cell>
          <cell r="D386" t="str">
            <v/>
          </cell>
          <cell r="E386" t="str">
            <v/>
          </cell>
          <cell r="F386" t="str">
            <v>397.94</v>
          </cell>
          <cell r="G386" t="str">
            <v>RMB</v>
          </cell>
          <cell r="H386" t="str">
            <v>1</v>
          </cell>
          <cell r="I386">
            <v>397.94</v>
          </cell>
        </row>
        <row r="387">
          <cell r="A387">
            <v>1393469</v>
          </cell>
          <cell r="B387" t="str">
            <v>曼谷皇家酒店</v>
          </cell>
          <cell r="C387" t="str">
            <v>11811116589216</v>
          </cell>
          <cell r="D387" t="str">
            <v/>
          </cell>
          <cell r="E387" t="str">
            <v/>
          </cell>
          <cell r="F387" t="str">
            <v>600.72</v>
          </cell>
          <cell r="G387" t="str">
            <v>RMB</v>
          </cell>
          <cell r="H387" t="str">
            <v>1</v>
          </cell>
          <cell r="I387">
            <v>600.72</v>
          </cell>
        </row>
        <row r="388">
          <cell r="A388">
            <v>1392815</v>
          </cell>
          <cell r="B388" t="str">
            <v>曼谷皇家酒店</v>
          </cell>
          <cell r="C388" t="str">
            <v>11811118930149</v>
          </cell>
          <cell r="D388" t="str">
            <v/>
          </cell>
          <cell r="E388" t="str">
            <v/>
          </cell>
          <cell r="F388" t="str">
            <v>200.24</v>
          </cell>
          <cell r="G388" t="str">
            <v>RMB</v>
          </cell>
          <cell r="H388" t="str">
            <v>1</v>
          </cell>
          <cell r="I388">
            <v>200.24</v>
          </cell>
        </row>
        <row r="389">
          <cell r="A389">
            <v>1392859</v>
          </cell>
          <cell r="B389" t="str">
            <v>曼谷皇家酒店</v>
          </cell>
          <cell r="C389" t="str">
            <v>11811119932479</v>
          </cell>
          <cell r="D389" t="str">
            <v/>
          </cell>
          <cell r="E389" t="str">
            <v/>
          </cell>
          <cell r="F389" t="str">
            <v>200.24</v>
          </cell>
          <cell r="G389" t="str">
            <v>RMB</v>
          </cell>
          <cell r="H389" t="str">
            <v>1</v>
          </cell>
          <cell r="I389">
            <v>200.24</v>
          </cell>
        </row>
        <row r="390">
          <cell r="A390">
            <v>1391533</v>
          </cell>
          <cell r="B390" t="str">
            <v>曼谷是隆富丽华酒店</v>
          </cell>
          <cell r="C390" t="str">
            <v>11811088228078</v>
          </cell>
          <cell r="D390" t="str">
            <v>186610</v>
          </cell>
          <cell r="E390" t="str">
            <v/>
          </cell>
          <cell r="F390" t="str">
            <v>364.68</v>
          </cell>
          <cell r="G390" t="str">
            <v>RMB</v>
          </cell>
          <cell r="H390" t="str">
            <v>1</v>
          </cell>
          <cell r="I390">
            <v>364.68</v>
          </cell>
        </row>
        <row r="391">
          <cell r="A391">
            <v>1391708</v>
          </cell>
          <cell r="B391" t="str">
            <v>清迈东他挽酒店</v>
          </cell>
          <cell r="C391" t="str">
            <v>11811095571116</v>
          </cell>
          <cell r="D391" t="str">
            <v/>
          </cell>
          <cell r="E391" t="str">
            <v/>
          </cell>
          <cell r="F391" t="str">
            <v>333.91</v>
          </cell>
          <cell r="G391" t="str">
            <v>RMB</v>
          </cell>
          <cell r="H391" t="str">
            <v>1</v>
          </cell>
          <cell r="I391">
            <v>333.91</v>
          </cell>
        </row>
        <row r="392">
          <cell r="A392">
            <v>1388763</v>
          </cell>
          <cell r="B392" t="str">
            <v>东京京王广场酒店</v>
          </cell>
          <cell r="C392" t="str">
            <v>11811029805627</v>
          </cell>
          <cell r="D392" t="str">
            <v/>
          </cell>
          <cell r="E392" t="str">
            <v/>
          </cell>
          <cell r="F392" t="str">
            <v>4822.89</v>
          </cell>
          <cell r="G392" t="str">
            <v>RMB</v>
          </cell>
          <cell r="H392" t="str">
            <v>1</v>
          </cell>
          <cell r="I392">
            <v>4822.89</v>
          </cell>
        </row>
        <row r="393">
          <cell r="A393">
            <v>1393402</v>
          </cell>
          <cell r="B393" t="str">
            <v>曼谷阿瓦尼中庭酒店</v>
          </cell>
          <cell r="C393" t="str">
            <v>11811116249376</v>
          </cell>
          <cell r="D393" t="str">
            <v/>
          </cell>
          <cell r="E393" t="str">
            <v/>
          </cell>
          <cell r="F393" t="str">
            <v>1303.14</v>
          </cell>
          <cell r="G393" t="str">
            <v>RMB</v>
          </cell>
          <cell r="H393" t="str">
            <v>1</v>
          </cell>
          <cell r="I393">
            <v>1303.14</v>
          </cell>
        </row>
        <row r="394">
          <cell r="A394">
            <v>1393405</v>
          </cell>
          <cell r="B394" t="str">
            <v>曼谷阿瓦尼中庭酒店</v>
          </cell>
          <cell r="C394" t="str">
            <v>11811117440749</v>
          </cell>
          <cell r="D394" t="str">
            <v/>
          </cell>
          <cell r="E394" t="str">
            <v/>
          </cell>
          <cell r="F394" t="str">
            <v>1303.14</v>
          </cell>
          <cell r="G394" t="str">
            <v>RMB</v>
          </cell>
          <cell r="H394" t="str">
            <v>1</v>
          </cell>
          <cell r="I394">
            <v>1303.14</v>
          </cell>
        </row>
        <row r="395">
          <cell r="A395">
            <v>1393376</v>
          </cell>
          <cell r="B395" t="str">
            <v>曼谷阿瓦尼中庭酒店</v>
          </cell>
          <cell r="C395" t="str">
            <v>11811118161690</v>
          </cell>
          <cell r="D395" t="str">
            <v/>
          </cell>
          <cell r="E395" t="str">
            <v/>
          </cell>
          <cell r="F395" t="str">
            <v>1303.14</v>
          </cell>
          <cell r="G395" t="str">
            <v>RMB</v>
          </cell>
          <cell r="H395" t="str">
            <v>1</v>
          </cell>
          <cell r="I395">
            <v>1303.14</v>
          </cell>
        </row>
        <row r="396">
          <cell r="A396">
            <v>1393395</v>
          </cell>
          <cell r="B396" t="str">
            <v>曼谷阿瓦尼中庭酒店</v>
          </cell>
          <cell r="C396" t="str">
            <v>11811115098178</v>
          </cell>
          <cell r="D396" t="str">
            <v/>
          </cell>
          <cell r="E396" t="str">
            <v/>
          </cell>
          <cell r="F396" t="str">
            <v>1303.14</v>
          </cell>
          <cell r="G396" t="str">
            <v>RMB</v>
          </cell>
          <cell r="H396" t="str">
            <v>1</v>
          </cell>
          <cell r="I396">
            <v>1303.14</v>
          </cell>
        </row>
        <row r="397">
          <cell r="A397">
            <v>1380896</v>
          </cell>
          <cell r="B397" t="str">
            <v>超越芭东酒店</v>
          </cell>
          <cell r="C397" t="str">
            <v>11810147205892</v>
          </cell>
          <cell r="D397" t="str">
            <v>23991</v>
          </cell>
          <cell r="E397" t="str">
            <v/>
          </cell>
          <cell r="F397" t="str">
            <v>1817.55</v>
          </cell>
          <cell r="G397" t="str">
            <v>RMB</v>
          </cell>
          <cell r="H397" t="str">
            <v>1</v>
          </cell>
          <cell r="I397">
            <v>1817.55</v>
          </cell>
        </row>
        <row r="398">
          <cell r="A398">
            <v>1371100</v>
          </cell>
          <cell r="B398" t="str">
            <v>罗马贝斯特韦斯特总统酒店</v>
          </cell>
          <cell r="C398" t="str">
            <v>11809175901558</v>
          </cell>
          <cell r="D398" t="str">
            <v/>
          </cell>
          <cell r="E398" t="str">
            <v/>
          </cell>
          <cell r="F398" t="str">
            <v>4314.65</v>
          </cell>
          <cell r="G398" t="str">
            <v>RMB</v>
          </cell>
          <cell r="H398" t="str">
            <v>1</v>
          </cell>
          <cell r="I398">
            <v>4314.65</v>
          </cell>
        </row>
        <row r="399">
          <cell r="A399">
            <v>1391004</v>
          </cell>
          <cell r="B399" t="str">
            <v>罗马米开朗基罗星际酒店</v>
          </cell>
          <cell r="C399" t="str">
            <v>11811073328115</v>
          </cell>
          <cell r="D399" t="str">
            <v/>
          </cell>
          <cell r="E399" t="str">
            <v/>
          </cell>
          <cell r="F399" t="str">
            <v>1639.56</v>
          </cell>
          <cell r="G399" t="str">
            <v>RMB</v>
          </cell>
          <cell r="H399" t="str">
            <v>1</v>
          </cell>
          <cell r="I399">
            <v>1639.56</v>
          </cell>
        </row>
        <row r="400">
          <cell r="A400">
            <v>1391003</v>
          </cell>
          <cell r="B400" t="str">
            <v>罗马米开朗基罗星际酒店</v>
          </cell>
          <cell r="C400" t="str">
            <v>11811070623314</v>
          </cell>
          <cell r="D400" t="str">
            <v/>
          </cell>
          <cell r="E400" t="str">
            <v/>
          </cell>
          <cell r="F400" t="str">
            <v>1639.56</v>
          </cell>
          <cell r="G400" t="str">
            <v>RMB</v>
          </cell>
          <cell r="H400" t="str">
            <v>1</v>
          </cell>
          <cell r="I400">
            <v>1639.56</v>
          </cell>
        </row>
        <row r="401">
          <cell r="A401">
            <v>1391005</v>
          </cell>
          <cell r="B401" t="str">
            <v>罗马米开朗基罗星际酒店</v>
          </cell>
          <cell r="C401" t="str">
            <v>11811072150374</v>
          </cell>
          <cell r="D401" t="str">
            <v/>
          </cell>
          <cell r="E401" t="str">
            <v/>
          </cell>
          <cell r="F401" t="str">
            <v>1640.26</v>
          </cell>
          <cell r="G401" t="str">
            <v>RMB</v>
          </cell>
          <cell r="H401" t="str">
            <v>1</v>
          </cell>
          <cell r="I401">
            <v>1640.26</v>
          </cell>
        </row>
        <row r="402">
          <cell r="A402">
            <v>1391001</v>
          </cell>
          <cell r="B402" t="str">
            <v>罗马米开朗基罗星际酒店</v>
          </cell>
          <cell r="C402" t="str">
            <v>11811074560199</v>
          </cell>
          <cell r="D402" t="str">
            <v/>
          </cell>
          <cell r="E402" t="str">
            <v/>
          </cell>
          <cell r="F402" t="str">
            <v>1640.26</v>
          </cell>
          <cell r="G402" t="str">
            <v>RMB</v>
          </cell>
          <cell r="H402" t="str">
            <v>1</v>
          </cell>
          <cell r="I402">
            <v>1640.26</v>
          </cell>
        </row>
        <row r="403">
          <cell r="A403">
            <v>1381676</v>
          </cell>
          <cell r="B403" t="str">
            <v>罗马柯罗酒店</v>
          </cell>
          <cell r="C403" t="str">
            <v>11810161412743</v>
          </cell>
          <cell r="D403" t="str">
            <v/>
          </cell>
          <cell r="E403" t="str">
            <v/>
          </cell>
          <cell r="F403" t="str">
            <v>1486.1</v>
          </cell>
          <cell r="G403" t="str">
            <v>RMB</v>
          </cell>
          <cell r="H403" t="str">
            <v>1</v>
          </cell>
          <cell r="I403">
            <v>1486.1</v>
          </cell>
        </row>
        <row r="404">
          <cell r="A404">
            <v>1389988</v>
          </cell>
          <cell r="B404" t="str">
            <v>苏梅岛查汶海滩萨拉海滩酒店</v>
          </cell>
          <cell r="C404" t="str">
            <v>11811055380127</v>
          </cell>
          <cell r="D404" t="str">
            <v>53916</v>
          </cell>
          <cell r="E404" t="str">
            <v/>
          </cell>
          <cell r="F404" t="str">
            <v>6859.53</v>
          </cell>
          <cell r="G404" t="str">
            <v>RMB</v>
          </cell>
          <cell r="H404" t="str">
            <v>1</v>
          </cell>
          <cell r="I404">
            <v>6859.53</v>
          </cell>
        </row>
        <row r="405">
          <cell r="A405">
            <v>1393021</v>
          </cell>
          <cell r="B405" t="str">
            <v>苏梅岛查汶海滩萨拉海滩酒店</v>
          </cell>
          <cell r="C405" t="str">
            <v>11811113136877</v>
          </cell>
          <cell r="D405" t="str">
            <v/>
          </cell>
          <cell r="E405" t="str">
            <v/>
          </cell>
          <cell r="F405" t="str">
            <v>5695</v>
          </cell>
          <cell r="G405" t="str">
            <v>RMB</v>
          </cell>
          <cell r="H405" t="str">
            <v>1</v>
          </cell>
          <cell r="I405">
            <v>5695.27</v>
          </cell>
        </row>
        <row r="406">
          <cell r="A406">
            <v>1391012</v>
          </cell>
          <cell r="B406" t="str">
            <v>苏梅岛檀香豪华别墅度假酒店</v>
          </cell>
          <cell r="C406" t="str">
            <v>11811078506726</v>
          </cell>
          <cell r="D406" t="str">
            <v>0010284</v>
          </cell>
          <cell r="E406" t="str">
            <v/>
          </cell>
          <cell r="F406" t="str">
            <v>2659.08</v>
          </cell>
          <cell r="G406" t="str">
            <v>RMB</v>
          </cell>
          <cell r="H406" t="str">
            <v>1</v>
          </cell>
          <cell r="I406">
            <v>2659.08</v>
          </cell>
        </row>
        <row r="407">
          <cell r="A407">
            <v>1388510</v>
          </cell>
          <cell r="B407" t="str">
            <v>胡志明市海湾酒店</v>
          </cell>
          <cell r="C407" t="str">
            <v>11811017243847</v>
          </cell>
          <cell r="D407" t="str">
            <v>165618</v>
          </cell>
          <cell r="E407" t="str">
            <v/>
          </cell>
          <cell r="F407" t="str">
            <v>1940.16</v>
          </cell>
          <cell r="G407" t="str">
            <v>RMB</v>
          </cell>
          <cell r="H407" t="str">
            <v>1</v>
          </cell>
          <cell r="I407">
            <v>1940.16</v>
          </cell>
        </row>
        <row r="408">
          <cell r="A408">
            <v>1388012</v>
          </cell>
          <cell r="B408" t="str">
            <v>马尼拉索菲特广场酒店</v>
          </cell>
          <cell r="C408" t="str">
            <v>11810313352787</v>
          </cell>
          <cell r="D408" t="str">
            <v>11810313352787</v>
          </cell>
          <cell r="E408" t="str">
            <v/>
          </cell>
          <cell r="F408" t="str">
            <v>1034.25</v>
          </cell>
          <cell r="G408" t="str">
            <v>RMB</v>
          </cell>
          <cell r="H408" t="str">
            <v>1</v>
          </cell>
          <cell r="I408">
            <v>1034.25</v>
          </cell>
        </row>
        <row r="409">
          <cell r="A409">
            <v>1391458</v>
          </cell>
          <cell r="B409" t="str">
            <v>马尼拉索菲特广场酒店</v>
          </cell>
          <cell r="C409" t="str">
            <v>11811088375815</v>
          </cell>
          <cell r="D409" t="str">
            <v/>
          </cell>
          <cell r="E409" t="str">
            <v/>
          </cell>
          <cell r="F409" t="str">
            <v>1020</v>
          </cell>
          <cell r="G409" t="str">
            <v>RMB</v>
          </cell>
          <cell r="H409" t="str">
            <v>1</v>
          </cell>
          <cell r="I409">
            <v>1020.46</v>
          </cell>
        </row>
        <row r="410">
          <cell r="A410">
            <v>1392317</v>
          </cell>
          <cell r="B410" t="str">
            <v>马尼拉索菲特广场酒店</v>
          </cell>
          <cell r="C410" t="str">
            <v>11811109313537</v>
          </cell>
          <cell r="D410" t="str">
            <v/>
          </cell>
          <cell r="E410" t="str">
            <v/>
          </cell>
          <cell r="F410" t="str">
            <v>6132</v>
          </cell>
          <cell r="G410" t="str">
            <v>RMB</v>
          </cell>
          <cell r="H410" t="str">
            <v>1</v>
          </cell>
          <cell r="I410">
            <v>6132.6</v>
          </cell>
        </row>
        <row r="411">
          <cell r="A411">
            <v>1390838</v>
          </cell>
          <cell r="B411" t="str">
            <v>马尼拉索菲特广场酒店</v>
          </cell>
          <cell r="C411" t="str">
            <v>11811077300049</v>
          </cell>
          <cell r="D411" t="str">
            <v/>
          </cell>
          <cell r="E411" t="str">
            <v/>
          </cell>
          <cell r="F411" t="str">
            <v>1050.65</v>
          </cell>
          <cell r="G411" t="str">
            <v>RMB</v>
          </cell>
          <cell r="H411" t="str">
            <v>1</v>
          </cell>
          <cell r="I411">
            <v>1050.65</v>
          </cell>
        </row>
        <row r="412">
          <cell r="A412">
            <v>1389962</v>
          </cell>
          <cell r="B412" t="str">
            <v>马尼拉索菲特广场酒店</v>
          </cell>
          <cell r="C412" t="str">
            <v>11811054494683</v>
          </cell>
          <cell r="D412" t="str">
            <v>1780654</v>
          </cell>
          <cell r="E412" t="str">
            <v/>
          </cell>
          <cell r="F412" t="str">
            <v>1803.42</v>
          </cell>
          <cell r="G412" t="str">
            <v>RMB</v>
          </cell>
          <cell r="H412" t="str">
            <v>1</v>
          </cell>
          <cell r="I412">
            <v>1803.42</v>
          </cell>
        </row>
        <row r="413">
          <cell r="A413">
            <v>1391476</v>
          </cell>
          <cell r="B413" t="str">
            <v>马尼拉索菲特广场酒店</v>
          </cell>
          <cell r="C413" t="str">
            <v>11811089297025</v>
          </cell>
          <cell r="D413" t="str">
            <v/>
          </cell>
          <cell r="E413" t="str">
            <v/>
          </cell>
          <cell r="F413" t="str">
            <v>1020</v>
          </cell>
          <cell r="G413" t="str">
            <v>RMB</v>
          </cell>
          <cell r="H413" t="str">
            <v>1</v>
          </cell>
          <cell r="I413">
            <v>1020.46</v>
          </cell>
        </row>
        <row r="414">
          <cell r="A414">
            <v>1389849</v>
          </cell>
          <cell r="B414" t="str">
            <v>马尼拉索菲特广场酒店</v>
          </cell>
          <cell r="C414" t="str">
            <v>11811059227281</v>
          </cell>
          <cell r="D414" t="str">
            <v>1780143</v>
          </cell>
          <cell r="E414" t="str">
            <v/>
          </cell>
          <cell r="F414" t="str">
            <v>1017.5</v>
          </cell>
          <cell r="G414" t="str">
            <v>RMB</v>
          </cell>
          <cell r="H414" t="str">
            <v>1</v>
          </cell>
          <cell r="I414">
            <v>1017.5</v>
          </cell>
        </row>
        <row r="415">
          <cell r="A415">
            <v>1388089</v>
          </cell>
          <cell r="B415" t="str">
            <v>吉隆坡菲斯酒店</v>
          </cell>
          <cell r="C415" t="str">
            <v>11810318036749</v>
          </cell>
          <cell r="D415" t="str">
            <v>3003575</v>
          </cell>
          <cell r="E415" t="str">
            <v/>
          </cell>
          <cell r="F415" t="str">
            <v>654.95</v>
          </cell>
          <cell r="G415" t="str">
            <v>RMB</v>
          </cell>
          <cell r="H415" t="str">
            <v>1</v>
          </cell>
          <cell r="I415">
            <v>654.95</v>
          </cell>
        </row>
        <row r="416">
          <cell r="A416">
            <v>1393590</v>
          </cell>
          <cell r="B416" t="str">
            <v>渔人码头喜来登酒店</v>
          </cell>
          <cell r="C416" t="str">
            <v>11811113607633</v>
          </cell>
          <cell r="D416" t="str">
            <v/>
          </cell>
          <cell r="E416" t="str">
            <v/>
          </cell>
          <cell r="F416" t="str">
            <v>2884.32</v>
          </cell>
          <cell r="G416" t="str">
            <v>RMB</v>
          </cell>
          <cell r="H416" t="str">
            <v>1</v>
          </cell>
          <cell r="I416">
            <v>2884.32</v>
          </cell>
        </row>
        <row r="417">
          <cell r="A417">
            <v>1392955</v>
          </cell>
          <cell r="B417" t="str">
            <v>纽约巴克莱洲际大酒店</v>
          </cell>
          <cell r="C417" t="str">
            <v>11811119204122</v>
          </cell>
          <cell r="D417" t="str">
            <v/>
          </cell>
          <cell r="E417" t="str">
            <v/>
          </cell>
          <cell r="F417" t="str">
            <v>12029.99</v>
          </cell>
          <cell r="G417" t="str">
            <v>RMB</v>
          </cell>
          <cell r="H417" t="str">
            <v>1</v>
          </cell>
          <cell r="I417">
            <v>12029.99</v>
          </cell>
        </row>
        <row r="418">
          <cell r="A418">
            <v>1388972</v>
          </cell>
          <cell r="B418" t="str">
            <v>纽约宾夕法尼亚酒店</v>
          </cell>
          <cell r="C418" t="str">
            <v>11811020194246</v>
          </cell>
          <cell r="D418" t="str">
            <v>ci2pc5j0</v>
          </cell>
          <cell r="E418" t="str">
            <v/>
          </cell>
          <cell r="F418" t="str">
            <v>2376</v>
          </cell>
          <cell r="G418" t="str">
            <v>RMB</v>
          </cell>
          <cell r="H418" t="str">
            <v>1</v>
          </cell>
          <cell r="I418">
            <v>2376</v>
          </cell>
        </row>
        <row r="419">
          <cell r="A419">
            <v>1391949</v>
          </cell>
          <cell r="B419" t="str">
            <v>新加坡史丹福瑞士酒店</v>
          </cell>
          <cell r="C419" t="str">
            <v>11811099042555</v>
          </cell>
          <cell r="D419" t="str">
            <v/>
          </cell>
          <cell r="E419" t="str">
            <v/>
          </cell>
          <cell r="F419" t="str">
            <v>6291</v>
          </cell>
          <cell r="G419" t="str">
            <v>RMB</v>
          </cell>
          <cell r="H419" t="str">
            <v>1</v>
          </cell>
          <cell r="I419">
            <v>6291.16</v>
          </cell>
        </row>
        <row r="420">
          <cell r="A420">
            <v>1390052</v>
          </cell>
          <cell r="B420" t="str">
            <v>新加坡香格里拉大酒店</v>
          </cell>
          <cell r="C420" t="str">
            <v>11811054808948</v>
          </cell>
          <cell r="D420" t="str">
            <v>22313382,22313383</v>
          </cell>
          <cell r="E420" t="str">
            <v/>
          </cell>
          <cell r="F420" t="str">
            <v>3537.06</v>
          </cell>
          <cell r="G420" t="str">
            <v>RMB</v>
          </cell>
          <cell r="H420" t="str">
            <v>1</v>
          </cell>
          <cell r="I420">
            <v>3537.06</v>
          </cell>
        </row>
        <row r="421">
          <cell r="A421">
            <v>1389040</v>
          </cell>
          <cell r="B421" t="str">
            <v>PP岛悬崖海滩度假村</v>
          </cell>
          <cell r="C421" t="str">
            <v>11811021274433</v>
          </cell>
          <cell r="D421" t="str">
            <v>325939444</v>
          </cell>
          <cell r="E421" t="str">
            <v/>
          </cell>
          <cell r="F421" t="str">
            <v>1100.27</v>
          </cell>
          <cell r="G421" t="str">
            <v>RMB</v>
          </cell>
          <cell r="H421" t="str">
            <v>1</v>
          </cell>
          <cell r="I421">
            <v>1100.27</v>
          </cell>
        </row>
        <row r="422">
          <cell r="A422">
            <v>1386848</v>
          </cell>
          <cell r="B422" t="str">
            <v>曼谷是隆翠尼缇酒店</v>
          </cell>
          <cell r="C422" t="str">
            <v>11810280834289</v>
          </cell>
          <cell r="D422" t="str">
            <v>111810</v>
          </cell>
          <cell r="E422" t="str">
            <v/>
          </cell>
          <cell r="F422" t="str">
            <v>1000.5</v>
          </cell>
          <cell r="G422" t="str">
            <v>RMB</v>
          </cell>
          <cell r="H422" t="str">
            <v>1</v>
          </cell>
          <cell r="I422">
            <v>1000.5</v>
          </cell>
        </row>
        <row r="423">
          <cell r="A423">
            <v>1393726</v>
          </cell>
          <cell r="B423" t="str">
            <v>曼谷Fyn酒店</v>
          </cell>
          <cell r="C423" t="str">
            <v>11811117332178</v>
          </cell>
          <cell r="D423" t="str">
            <v/>
          </cell>
          <cell r="E423" t="str">
            <v/>
          </cell>
          <cell r="F423" t="str">
            <v>1490.16</v>
          </cell>
          <cell r="G423" t="str">
            <v>RMB</v>
          </cell>
          <cell r="H423" t="str">
            <v>1</v>
          </cell>
          <cell r="I423">
            <v>1490.16</v>
          </cell>
        </row>
        <row r="424">
          <cell r="A424">
            <v>1389944</v>
          </cell>
          <cell r="B424" t="str">
            <v>普吉岛机场公寓酒店</v>
          </cell>
          <cell r="C424" t="str">
            <v>11811053532053</v>
          </cell>
          <cell r="D424" t="str">
            <v/>
          </cell>
          <cell r="E424" t="str">
            <v/>
          </cell>
          <cell r="F424" t="str">
            <v>247.8</v>
          </cell>
          <cell r="G424" t="str">
            <v>RMB</v>
          </cell>
          <cell r="H424" t="str">
            <v>1</v>
          </cell>
          <cell r="I424">
            <v>247.8</v>
          </cell>
        </row>
        <row r="425">
          <cell r="A425">
            <v>1335947</v>
          </cell>
          <cell r="B425" t="str">
            <v>墨尔本柯林斯街盛橡酒店</v>
          </cell>
          <cell r="C425" t="str">
            <v>11807170714883</v>
          </cell>
          <cell r="D425" t="str">
            <v/>
          </cell>
          <cell r="E425" t="str">
            <v/>
          </cell>
          <cell r="F425" t="str">
            <v>1411.98</v>
          </cell>
          <cell r="G425" t="str">
            <v>RMB</v>
          </cell>
          <cell r="H425" t="str">
            <v>1</v>
          </cell>
          <cell r="I425">
            <v>1411.98</v>
          </cell>
        </row>
        <row r="426">
          <cell r="A426">
            <v>1387553</v>
          </cell>
          <cell r="B426" t="str">
            <v>普吉岛Dinso酒店</v>
          </cell>
          <cell r="C426" t="str">
            <v>11810302902443</v>
          </cell>
          <cell r="D426" t="str">
            <v/>
          </cell>
          <cell r="E426" t="str">
            <v/>
          </cell>
          <cell r="F426" t="str">
            <v>1703.2</v>
          </cell>
          <cell r="G426" t="str">
            <v>RMB</v>
          </cell>
          <cell r="H426" t="str">
            <v>1</v>
          </cell>
          <cell r="I426">
            <v>1703.2</v>
          </cell>
        </row>
        <row r="427">
          <cell r="A427">
            <v>1386727</v>
          </cell>
          <cell r="B427" t="str">
            <v>首尔宜必思首尔仁寺洞大使酒店</v>
          </cell>
          <cell r="C427" t="str">
            <v>11810282769139</v>
          </cell>
          <cell r="D427" t="str">
            <v>363965</v>
          </cell>
          <cell r="E427" t="str">
            <v/>
          </cell>
          <cell r="F427" t="str">
            <v>1131.6</v>
          </cell>
          <cell r="G427" t="str">
            <v>RMB</v>
          </cell>
          <cell r="H427" t="str">
            <v>1</v>
          </cell>
          <cell r="I427">
            <v>1131.6</v>
          </cell>
        </row>
        <row r="428">
          <cell r="A428">
            <v>1388293</v>
          </cell>
          <cell r="B428" t="str">
            <v>东京虹夕诺雅</v>
          </cell>
          <cell r="C428" t="str">
            <v>11811015592861</v>
          </cell>
          <cell r="D428" t="str">
            <v>15022767</v>
          </cell>
          <cell r="E428" t="str">
            <v/>
          </cell>
          <cell r="F428" t="str">
            <v>6069.42</v>
          </cell>
          <cell r="G428" t="str">
            <v>RMB</v>
          </cell>
          <cell r="H428" t="str">
            <v>1</v>
          </cell>
          <cell r="I428">
            <v>6069.42</v>
          </cell>
        </row>
        <row r="429">
          <cell r="A429">
            <v>1392716</v>
          </cell>
          <cell r="B429" t="str">
            <v>鹿儿岛多米酒店</v>
          </cell>
          <cell r="C429" t="str">
            <v>11811115841096</v>
          </cell>
          <cell r="D429" t="str">
            <v/>
          </cell>
          <cell r="E429" t="str">
            <v/>
          </cell>
          <cell r="F429" t="str">
            <v>1758.66</v>
          </cell>
          <cell r="G429" t="str">
            <v>RMB</v>
          </cell>
          <cell r="H429" t="str">
            <v>1</v>
          </cell>
          <cell r="I429">
            <v>1758.66</v>
          </cell>
        </row>
        <row r="430">
          <cell r="A430">
            <v>1357716</v>
          </cell>
          <cell r="B430" t="str">
            <v>那霸阿尔蒙特酒店</v>
          </cell>
          <cell r="C430" t="str">
            <v>11808228010496</v>
          </cell>
          <cell r="D430" t="str">
            <v>1100499611</v>
          </cell>
          <cell r="E430" t="str">
            <v/>
          </cell>
          <cell r="F430" t="str">
            <v>2139.28</v>
          </cell>
          <cell r="G430" t="str">
            <v>RMB</v>
          </cell>
          <cell r="H430" t="str">
            <v>1</v>
          </cell>
          <cell r="I430">
            <v>2139.28</v>
          </cell>
        </row>
        <row r="431">
          <cell r="A431">
            <v>1389032</v>
          </cell>
          <cell r="B431" t="str">
            <v>曼谷今晨旅馆</v>
          </cell>
          <cell r="C431" t="str">
            <v>11811021053955</v>
          </cell>
          <cell r="D431" t="str">
            <v/>
          </cell>
          <cell r="E431" t="str">
            <v/>
          </cell>
          <cell r="F431" t="str">
            <v>557.5</v>
          </cell>
          <cell r="G431" t="str">
            <v>RMB</v>
          </cell>
          <cell r="H431" t="str">
            <v>1</v>
          </cell>
          <cell r="I431">
            <v>557.5</v>
          </cell>
        </row>
        <row r="432">
          <cell r="A432">
            <v>1391397</v>
          </cell>
          <cell r="B432" t="str">
            <v>芭堤雅沃伦塔度假村-索菲特美憬阁</v>
          </cell>
          <cell r="C432" t="str">
            <v>11811082088765</v>
          </cell>
          <cell r="D432" t="str">
            <v/>
          </cell>
          <cell r="E432" t="str">
            <v/>
          </cell>
          <cell r="F432" t="str">
            <v>4491.54</v>
          </cell>
          <cell r="G432" t="str">
            <v>RMB</v>
          </cell>
          <cell r="H432" t="str">
            <v>1</v>
          </cell>
          <cell r="I432">
            <v>4491.54</v>
          </cell>
        </row>
        <row r="433">
          <cell r="A433">
            <v>1391195</v>
          </cell>
          <cell r="B433" t="str">
            <v>芝加哥写意酒店</v>
          </cell>
          <cell r="C433" t="str">
            <v>11811082884095</v>
          </cell>
          <cell r="D433" t="str">
            <v/>
          </cell>
          <cell r="E433" t="str">
            <v/>
          </cell>
          <cell r="F433" t="str">
            <v>1278.93</v>
          </cell>
          <cell r="G433" t="str">
            <v>RMB</v>
          </cell>
          <cell r="H433" t="str">
            <v>1</v>
          </cell>
          <cell r="I433">
            <v>1278.93</v>
          </cell>
        </row>
        <row r="434">
          <cell r="A434">
            <v>1392183</v>
          </cell>
          <cell r="B434" t="str">
            <v>迪斯尼天堂码头酒店 - 位于迪斯尼乐园度假村</v>
          </cell>
          <cell r="C434" t="str">
            <v>11811103740561</v>
          </cell>
          <cell r="D434" t="str">
            <v/>
          </cell>
          <cell r="E434" t="str">
            <v/>
          </cell>
          <cell r="F434" t="str">
            <v>5825.48</v>
          </cell>
          <cell r="G434" t="str">
            <v>RMB</v>
          </cell>
          <cell r="H434" t="str">
            <v>1</v>
          </cell>
          <cell r="I434">
            <v>5825.48</v>
          </cell>
        </row>
        <row r="435">
          <cell r="A435">
            <v>1392470</v>
          </cell>
          <cell r="B435" t="str">
            <v>美爵富国岛别墅度假村</v>
          </cell>
          <cell r="C435" t="str">
            <v>11811101377063</v>
          </cell>
          <cell r="D435" t="str">
            <v/>
          </cell>
          <cell r="E435" t="str">
            <v/>
          </cell>
          <cell r="F435" t="str">
            <v>5418.3</v>
          </cell>
          <cell r="G435" t="str">
            <v>RMB</v>
          </cell>
          <cell r="H435" t="str">
            <v>1</v>
          </cell>
          <cell r="I435">
            <v>5418.3</v>
          </cell>
        </row>
        <row r="436">
          <cell r="A436">
            <v>1389154</v>
          </cell>
          <cell r="B436" t="str">
            <v>波士顿布鲁克林假日旅馆</v>
          </cell>
          <cell r="C436" t="str">
            <v>11811033518067</v>
          </cell>
          <cell r="D436" t="str">
            <v/>
          </cell>
          <cell r="E436" t="str">
            <v/>
          </cell>
          <cell r="F436" t="str">
            <v>2955.15</v>
          </cell>
          <cell r="G436" t="str">
            <v>RMB</v>
          </cell>
          <cell r="H436" t="str">
            <v>1</v>
          </cell>
          <cell r="I436">
            <v>2955.15</v>
          </cell>
        </row>
        <row r="437">
          <cell r="A437">
            <v>1389756</v>
          </cell>
          <cell r="B437" t="str">
            <v>卡美哈美哈国王科纳海滩万豪酒店 </v>
          </cell>
          <cell r="C437" t="str">
            <v>11811040170184</v>
          </cell>
          <cell r="D437" t="str">
            <v/>
          </cell>
          <cell r="E437" t="str">
            <v/>
          </cell>
          <cell r="F437" t="str">
            <v>4446.54</v>
          </cell>
          <cell r="G437" t="str">
            <v>RMB</v>
          </cell>
          <cell r="H437" t="str">
            <v>1</v>
          </cell>
          <cell r="I437">
            <v>4446.54</v>
          </cell>
        </row>
        <row r="438">
          <cell r="A438">
            <v>1389229</v>
          </cell>
          <cell r="B438" t="str">
            <v>卡美哈美哈国王科纳海滩万豪酒店 </v>
          </cell>
          <cell r="C438" t="str">
            <v>11811034570773</v>
          </cell>
          <cell r="D438" t="str">
            <v/>
          </cell>
          <cell r="E438" t="str">
            <v/>
          </cell>
          <cell r="F438" t="str">
            <v>4446.54</v>
          </cell>
          <cell r="G438" t="str">
            <v>RMB</v>
          </cell>
          <cell r="H438" t="str">
            <v>1</v>
          </cell>
          <cell r="I438">
            <v>4446.54</v>
          </cell>
        </row>
        <row r="439">
          <cell r="A439">
            <v>1378749</v>
          </cell>
          <cell r="B439" t="str">
            <v>曼达韦白酒店</v>
          </cell>
          <cell r="C439" t="str">
            <v>11810028324633</v>
          </cell>
          <cell r="D439" t="str">
            <v>R18EE1</v>
          </cell>
          <cell r="E439" t="str">
            <v/>
          </cell>
          <cell r="F439" t="str">
            <v>973.1</v>
          </cell>
          <cell r="G439" t="str">
            <v>RMB</v>
          </cell>
          <cell r="H439" t="str">
            <v>1</v>
          </cell>
          <cell r="I439">
            <v>973.1</v>
          </cell>
        </row>
        <row r="440">
          <cell r="A440">
            <v>1393414</v>
          </cell>
          <cell r="B440" t="str">
            <v>清迈瑞坦娜酒店</v>
          </cell>
          <cell r="C440" t="str">
            <v>11811119184236</v>
          </cell>
          <cell r="D440" t="str">
            <v/>
          </cell>
          <cell r="E440" t="str">
            <v/>
          </cell>
          <cell r="F440" t="str">
            <v>1507.4</v>
          </cell>
          <cell r="G440" t="str">
            <v>RMB</v>
          </cell>
          <cell r="H440" t="str">
            <v>1</v>
          </cell>
          <cell r="I440">
            <v>1507.4</v>
          </cell>
        </row>
        <row r="441">
          <cell r="A441">
            <v>1393604</v>
          </cell>
          <cell r="B441" t="str">
            <v>新加坡米阁大酒店</v>
          </cell>
          <cell r="C441" t="str">
            <v>11811118600362</v>
          </cell>
          <cell r="D441" t="str">
            <v/>
          </cell>
          <cell r="E441" t="str">
            <v/>
          </cell>
          <cell r="F441" t="str">
            <v>1195.92</v>
          </cell>
          <cell r="G441" t="str">
            <v>RMB</v>
          </cell>
          <cell r="H441" t="str">
            <v>1</v>
          </cell>
          <cell r="I441">
            <v>1195.92</v>
          </cell>
        </row>
        <row r="442">
          <cell r="A442">
            <v>1388057</v>
          </cell>
          <cell r="B442" t="str">
            <v>新加坡米阁大酒店</v>
          </cell>
          <cell r="C442" t="str">
            <v>11810317646790</v>
          </cell>
          <cell r="D442" t="str">
            <v/>
          </cell>
          <cell r="E442" t="str">
            <v/>
          </cell>
          <cell r="F442" t="str">
            <v>2656.8</v>
          </cell>
          <cell r="G442" t="str">
            <v>RMB</v>
          </cell>
          <cell r="H442" t="str">
            <v>1</v>
          </cell>
          <cell r="I442">
            <v>2656.8</v>
          </cell>
        </row>
        <row r="443">
          <cell r="A443">
            <v>1392090</v>
          </cell>
          <cell r="B443" t="str">
            <v>热那亚贝斯特韦斯特优质酒店</v>
          </cell>
          <cell r="C443" t="str">
            <v>11811097959648</v>
          </cell>
          <cell r="D443" t="str">
            <v/>
          </cell>
          <cell r="E443" t="str">
            <v/>
          </cell>
          <cell r="F443" t="str">
            <v>1730.96</v>
          </cell>
          <cell r="G443" t="str">
            <v>RMB</v>
          </cell>
          <cell r="H443" t="str">
            <v>1</v>
          </cell>
          <cell r="I443">
            <v>1730.96</v>
          </cell>
        </row>
        <row r="444">
          <cell r="A444">
            <v>1386708</v>
          </cell>
          <cell r="B444" t="str">
            <v>加勒比海全套房皇家度假酒店</v>
          </cell>
          <cell r="C444" t="str">
            <v>11811083999163</v>
          </cell>
          <cell r="D444" t="str">
            <v>wh00801467a</v>
          </cell>
          <cell r="E444" t="str">
            <v/>
          </cell>
          <cell r="F444" t="str">
            <v>2172.84</v>
          </cell>
          <cell r="G444" t="str">
            <v>RMB</v>
          </cell>
          <cell r="H444" t="str">
            <v>1</v>
          </cell>
          <cell r="I444">
            <v>2172.84</v>
          </cell>
        </row>
        <row r="445">
          <cell r="A445">
            <v>1389922</v>
          </cell>
          <cell r="B445" t="str">
            <v>阿尔巴沙玫瑰公园酒店</v>
          </cell>
          <cell r="C445" t="str">
            <v>11811050315462</v>
          </cell>
          <cell r="D445" t="str">
            <v>19480</v>
          </cell>
          <cell r="E445" t="str">
            <v/>
          </cell>
          <cell r="F445" t="str">
            <v>4055.76</v>
          </cell>
          <cell r="G445" t="str">
            <v>RMB</v>
          </cell>
          <cell r="H445" t="str">
            <v>1</v>
          </cell>
          <cell r="I445">
            <v>4055.76</v>
          </cell>
        </row>
        <row r="446">
          <cell r="A446">
            <v>1385174</v>
          </cell>
          <cell r="B446" t="str">
            <v>莫克西维也纳机场酒店</v>
          </cell>
          <cell r="C446" t="str">
            <v>11810243937237</v>
          </cell>
          <cell r="D446" t="str">
            <v/>
          </cell>
          <cell r="E446" t="str">
            <v/>
          </cell>
          <cell r="F446" t="str">
            <v>1707.27</v>
          </cell>
          <cell r="G446" t="str">
            <v>RMB</v>
          </cell>
          <cell r="H446" t="str">
            <v>1</v>
          </cell>
          <cell r="I446">
            <v>1707.27</v>
          </cell>
        </row>
        <row r="447">
          <cell r="A447">
            <v>1391921</v>
          </cell>
          <cell r="B447" t="str">
            <v>花瓣酒店</v>
          </cell>
          <cell r="C447" t="str">
            <v>11811093883461</v>
          </cell>
          <cell r="D447" t="str">
            <v/>
          </cell>
          <cell r="E447" t="str">
            <v/>
          </cell>
          <cell r="F447" t="str">
            <v>1786.95</v>
          </cell>
          <cell r="G447" t="str">
            <v>RMB</v>
          </cell>
          <cell r="H447" t="str">
            <v>1</v>
          </cell>
          <cell r="I447">
            <v>1786.95</v>
          </cell>
        </row>
        <row r="448">
          <cell r="A448">
            <v>1391071</v>
          </cell>
          <cell r="B448" t="str">
            <v>第一梅费尔酒店</v>
          </cell>
          <cell r="C448" t="str">
            <v>11811076641560</v>
          </cell>
          <cell r="D448" t="str">
            <v/>
          </cell>
          <cell r="E448" t="str">
            <v/>
          </cell>
          <cell r="F448" t="str">
            <v>3562.08</v>
          </cell>
          <cell r="G448" t="str">
            <v>RMB</v>
          </cell>
          <cell r="H448" t="str">
            <v>1</v>
          </cell>
          <cell r="I448">
            <v>3562.08</v>
          </cell>
        </row>
        <row r="449">
          <cell r="A449">
            <v>1390550</v>
          </cell>
          <cell r="B449" t="str">
            <v>第一梅费尔酒店</v>
          </cell>
          <cell r="C449" t="str">
            <v>11811063614193</v>
          </cell>
          <cell r="D449" t="str">
            <v>137125</v>
          </cell>
          <cell r="E449" t="str">
            <v/>
          </cell>
          <cell r="F449" t="str">
            <v>1061.83</v>
          </cell>
          <cell r="G449" t="str">
            <v>RMB</v>
          </cell>
          <cell r="H449" t="str">
            <v>1</v>
          </cell>
          <cell r="I449">
            <v>1061.83</v>
          </cell>
        </row>
        <row r="450">
          <cell r="A450">
            <v>1390068</v>
          </cell>
          <cell r="B450" t="str">
            <v>地标豪华公寓</v>
          </cell>
          <cell r="C450" t="str">
            <v>11811058896135</v>
          </cell>
          <cell r="D450" t="str">
            <v/>
          </cell>
          <cell r="E450" t="str">
            <v/>
          </cell>
          <cell r="F450" t="str">
            <v>4892.4</v>
          </cell>
          <cell r="G450" t="str">
            <v>RMB</v>
          </cell>
          <cell r="H450" t="str">
            <v>1</v>
          </cell>
          <cell r="I450">
            <v>4892.4</v>
          </cell>
        </row>
        <row r="451">
          <cell r="A451">
            <v>1382895</v>
          </cell>
          <cell r="B451" t="str">
            <v>希尔顿欢朋酒店及套房迈阿密市中心/布里克尔</v>
          </cell>
          <cell r="C451" t="str">
            <v>11810198254378</v>
          </cell>
          <cell r="D451" t="str">
            <v>93568055</v>
          </cell>
          <cell r="E451" t="str">
            <v/>
          </cell>
          <cell r="F451" t="str">
            <v>3293.94</v>
          </cell>
          <cell r="G451" t="str">
            <v>RMB</v>
          </cell>
          <cell r="H451" t="str">
            <v>1</v>
          </cell>
          <cell r="I451">
            <v>3293.94</v>
          </cell>
        </row>
        <row r="452">
          <cell r="A452">
            <v>1392875</v>
          </cell>
          <cell r="B452" t="str">
            <v>迈阿密海滩海滨艾迪逊酒店</v>
          </cell>
          <cell r="C452" t="str">
            <v>11811113990386</v>
          </cell>
          <cell r="D452" t="str">
            <v/>
          </cell>
          <cell r="E452" t="str">
            <v/>
          </cell>
          <cell r="F452" t="str">
            <v>3964.4</v>
          </cell>
          <cell r="G452" t="str">
            <v>RMB</v>
          </cell>
          <cell r="H452" t="str">
            <v>1</v>
          </cell>
          <cell r="I452">
            <v>3964.4</v>
          </cell>
        </row>
        <row r="453">
          <cell r="A453">
            <v>1391201</v>
          </cell>
          <cell r="B453" t="str">
            <v>雅典NJV广场酒店</v>
          </cell>
          <cell r="C453" t="str">
            <v>11811080872357</v>
          </cell>
          <cell r="D453" t="str">
            <v/>
          </cell>
          <cell r="E453" t="str">
            <v/>
          </cell>
          <cell r="F453" t="str">
            <v>5639.12</v>
          </cell>
          <cell r="G453" t="str">
            <v>RMB</v>
          </cell>
          <cell r="H453" t="str">
            <v>1</v>
          </cell>
          <cell r="I453">
            <v>5639.12</v>
          </cell>
        </row>
        <row r="454">
          <cell r="A454">
            <v>1376512</v>
          </cell>
          <cell r="B454" t="str">
            <v>纽约市金融中心/曼哈顿市区希尔顿花园酒店</v>
          </cell>
          <cell r="C454" t="str">
            <v>11811084211187</v>
          </cell>
          <cell r="D454" t="str">
            <v>3491434828</v>
          </cell>
          <cell r="E454" t="str">
            <v/>
          </cell>
          <cell r="F454" t="str">
            <v>3678.8</v>
          </cell>
          <cell r="G454" t="str">
            <v>RMB</v>
          </cell>
          <cell r="H454" t="str">
            <v>1</v>
          </cell>
          <cell r="I454">
            <v>3678.8</v>
          </cell>
        </row>
        <row r="455">
          <cell r="A455">
            <v>1391763</v>
          </cell>
          <cell r="B455" t="str">
            <v>纽约千禧百老汇酒店</v>
          </cell>
          <cell r="C455" t="str">
            <v>11811095744982</v>
          </cell>
          <cell r="D455" t="str">
            <v/>
          </cell>
          <cell r="E455" t="str">
            <v/>
          </cell>
          <cell r="F455" t="str">
            <v>5015.8</v>
          </cell>
          <cell r="G455" t="str">
            <v>RMB</v>
          </cell>
          <cell r="H455" t="str">
            <v>1</v>
          </cell>
          <cell r="I455">
            <v>5015.8</v>
          </cell>
        </row>
        <row r="456">
          <cell r="A456">
            <v>1390081</v>
          </cell>
          <cell r="B456" t="str">
            <v>沃尔科特酒店 </v>
          </cell>
          <cell r="C456" t="str">
            <v>11811050870892</v>
          </cell>
          <cell r="D456" t="str">
            <v/>
          </cell>
          <cell r="E456" t="str">
            <v/>
          </cell>
          <cell r="F456" t="str">
            <v>3178.16</v>
          </cell>
          <cell r="G456" t="str">
            <v>RMB</v>
          </cell>
          <cell r="H456" t="str">
            <v>1</v>
          </cell>
          <cell r="I456">
            <v>3178.16</v>
          </cell>
        </row>
        <row r="457">
          <cell r="A457">
            <v>1392543</v>
          </cell>
          <cell r="B457" t="str">
            <v>斯德哥尔摩奥登普兰宜必思尚品酒店</v>
          </cell>
          <cell r="C457" t="str">
            <v>11811109713987</v>
          </cell>
          <cell r="D457" t="str">
            <v/>
          </cell>
          <cell r="E457" t="str">
            <v/>
          </cell>
          <cell r="F457" t="str">
            <v>1567.12</v>
          </cell>
          <cell r="G457" t="str">
            <v>RMB</v>
          </cell>
          <cell r="H457" t="str">
            <v>1</v>
          </cell>
          <cell r="I457">
            <v>1567.12</v>
          </cell>
        </row>
        <row r="458">
          <cell r="A458">
            <v>1392351</v>
          </cell>
          <cell r="B458" t="str">
            <v>苏拉翁塞曼谷万豪酒店</v>
          </cell>
          <cell r="C458" t="str">
            <v>11811102339146</v>
          </cell>
          <cell r="D458" t="str">
            <v/>
          </cell>
          <cell r="E458" t="str">
            <v/>
          </cell>
          <cell r="F458" t="str">
            <v>5222</v>
          </cell>
          <cell r="G458" t="str">
            <v>RMB</v>
          </cell>
          <cell r="H458" t="str">
            <v>1</v>
          </cell>
          <cell r="I458">
            <v>5222.46</v>
          </cell>
        </row>
        <row r="459">
          <cell r="A459">
            <v>1390864</v>
          </cell>
          <cell r="B459" t="str">
            <v>甲米宁静湖度假村及水疗中心</v>
          </cell>
          <cell r="C459" t="str">
            <v>11811079192476</v>
          </cell>
          <cell r="D459" t="str">
            <v>76913</v>
          </cell>
          <cell r="E459" t="str">
            <v/>
          </cell>
          <cell r="F459" t="str">
            <v>3738.1</v>
          </cell>
          <cell r="G459" t="str">
            <v>RMB</v>
          </cell>
          <cell r="H459" t="str">
            <v>1</v>
          </cell>
          <cell r="I459">
            <v>3738.1</v>
          </cell>
        </row>
        <row r="460">
          <cell r="A460">
            <v>1388316</v>
          </cell>
          <cell r="B460" t="str">
            <v>汉堡丽笙酒店</v>
          </cell>
          <cell r="C460" t="str">
            <v>11811016685451</v>
          </cell>
          <cell r="D460" t="str">
            <v/>
          </cell>
          <cell r="E460" t="str">
            <v/>
          </cell>
          <cell r="F460" t="str">
            <v>7473.66</v>
          </cell>
          <cell r="G460" t="str">
            <v>RMB</v>
          </cell>
          <cell r="H460" t="str">
            <v>1</v>
          </cell>
          <cell r="I460">
            <v>7473.66</v>
          </cell>
        </row>
        <row r="461">
          <cell r="A461">
            <v>1390941</v>
          </cell>
          <cell r="B461" t="str">
            <v>萨米特风车高尔夫公寓酒店</v>
          </cell>
          <cell r="C461" t="str">
            <v>11811078381885</v>
          </cell>
          <cell r="D461" t="str">
            <v/>
          </cell>
          <cell r="E461" t="str">
            <v/>
          </cell>
          <cell r="F461" t="str">
            <v>1266.52</v>
          </cell>
          <cell r="G461" t="str">
            <v>RMB</v>
          </cell>
          <cell r="H461" t="str">
            <v>1</v>
          </cell>
          <cell r="I461">
            <v>1266.52</v>
          </cell>
        </row>
        <row r="462">
          <cell r="A462">
            <v>1389508</v>
          </cell>
          <cell r="B462" t="str">
            <v>贝拉玛丽酒店</v>
          </cell>
          <cell r="C462" t="str">
            <v>11811049419563</v>
          </cell>
          <cell r="D462" t="str">
            <v>21898</v>
          </cell>
          <cell r="E462" t="str">
            <v/>
          </cell>
          <cell r="F462" t="str">
            <v>2465.25</v>
          </cell>
          <cell r="G462" t="str">
            <v>RMB</v>
          </cell>
          <cell r="H462" t="str">
            <v>1</v>
          </cell>
          <cell r="I462">
            <v>2465.25</v>
          </cell>
        </row>
        <row r="463">
          <cell r="A463">
            <v>1387372</v>
          </cell>
          <cell r="B463" t="str">
            <v>格兰德杜卡尔瓦多斯酒店</v>
          </cell>
          <cell r="C463" t="str">
            <v>11810301720546</v>
          </cell>
          <cell r="D463" t="str">
            <v/>
          </cell>
          <cell r="E463" t="str">
            <v/>
          </cell>
          <cell r="F463" t="str">
            <v>6919.2</v>
          </cell>
          <cell r="G463" t="str">
            <v>RMB</v>
          </cell>
          <cell r="H463" t="str">
            <v>1</v>
          </cell>
          <cell r="I463">
            <v>6919.2</v>
          </cell>
        </row>
        <row r="464">
          <cell r="A464">
            <v>1390017</v>
          </cell>
          <cell r="B464" t="str">
            <v>马尼拉纽波特城酒店</v>
          </cell>
          <cell r="C464" t="str">
            <v>11811053536148</v>
          </cell>
          <cell r="D464" t="str">
            <v>42950019</v>
          </cell>
          <cell r="E464" t="str">
            <v/>
          </cell>
          <cell r="F464" t="str">
            <v>552.56</v>
          </cell>
          <cell r="G464" t="str">
            <v>RMB</v>
          </cell>
          <cell r="H464" t="str">
            <v>1</v>
          </cell>
          <cell r="I464">
            <v>552.56</v>
          </cell>
        </row>
        <row r="465">
          <cell r="A465">
            <v>1393518</v>
          </cell>
          <cell r="B465" t="str">
            <v>神户皇冠酒店</v>
          </cell>
          <cell r="C465" t="str">
            <v>11811119486889</v>
          </cell>
          <cell r="D465" t="str">
            <v/>
          </cell>
          <cell r="E465" t="str">
            <v/>
          </cell>
          <cell r="F465" t="str">
            <v>1928.88</v>
          </cell>
          <cell r="G465" t="str">
            <v>RMB</v>
          </cell>
          <cell r="H465" t="str">
            <v>1</v>
          </cell>
          <cell r="I465">
            <v>1928.88</v>
          </cell>
        </row>
        <row r="466">
          <cell r="A466">
            <v>1389021</v>
          </cell>
          <cell r="B466" t="str">
            <v>浪花酒店</v>
          </cell>
          <cell r="C466" t="str">
            <v>11811025177690</v>
          </cell>
          <cell r="D466" t="str">
            <v>325947568</v>
          </cell>
          <cell r="E466" t="str">
            <v/>
          </cell>
          <cell r="F466" t="str">
            <v>600.98</v>
          </cell>
          <cell r="G466" t="str">
            <v>RMB</v>
          </cell>
          <cell r="H466" t="str">
            <v>1</v>
          </cell>
          <cell r="I466">
            <v>600.98</v>
          </cell>
        </row>
        <row r="467">
          <cell r="A467">
            <v>1388919</v>
          </cell>
          <cell r="B467" t="str">
            <v>班卡伦布里度假酒店</v>
          </cell>
          <cell r="C467" t="str">
            <v>11811025020378</v>
          </cell>
          <cell r="D467" t="str">
            <v>1141273595</v>
          </cell>
          <cell r="E467" t="str">
            <v/>
          </cell>
          <cell r="F467" t="str">
            <v>1024.4</v>
          </cell>
          <cell r="G467" t="str">
            <v>RMB</v>
          </cell>
          <cell r="H467" t="str">
            <v>1</v>
          </cell>
          <cell r="I467">
            <v>1024.4</v>
          </cell>
        </row>
        <row r="468">
          <cell r="A468">
            <v>1391290</v>
          </cell>
          <cell r="B468" t="str">
            <v>班卡伦布里度假酒店</v>
          </cell>
          <cell r="C468" t="str">
            <v>11811081825971</v>
          </cell>
          <cell r="D468" t="str">
            <v/>
          </cell>
          <cell r="E468" t="str">
            <v/>
          </cell>
          <cell r="F468" t="str">
            <v>5055.48</v>
          </cell>
          <cell r="G468" t="str">
            <v>RMB</v>
          </cell>
          <cell r="H468" t="str">
            <v>1</v>
          </cell>
          <cell r="I468">
            <v>5055.48</v>
          </cell>
        </row>
        <row r="469">
          <cell r="A469">
            <v>1391284</v>
          </cell>
          <cell r="B469" t="str">
            <v>班卡伦布里度假酒店</v>
          </cell>
          <cell r="C469" t="str">
            <v>11811088925728</v>
          </cell>
          <cell r="D469" t="str">
            <v/>
          </cell>
          <cell r="E469" t="str">
            <v/>
          </cell>
          <cell r="F469" t="str">
            <v>7619</v>
          </cell>
          <cell r="G469" t="str">
            <v>RMB</v>
          </cell>
          <cell r="H469" t="str">
            <v>1</v>
          </cell>
          <cell r="I469">
            <v>7619.56</v>
          </cell>
        </row>
        <row r="470">
          <cell r="A470">
            <v>1386294</v>
          </cell>
          <cell r="B470" t="str">
            <v>吉隆坡市中心华美达套房酒店</v>
          </cell>
          <cell r="C470" t="str">
            <v>11810273593097</v>
          </cell>
          <cell r="D470" t="str">
            <v>100015293</v>
          </cell>
          <cell r="E470" t="str">
            <v/>
          </cell>
          <cell r="F470" t="str">
            <v>933.66</v>
          </cell>
          <cell r="G470" t="str">
            <v>RMB</v>
          </cell>
          <cell r="H470" t="str">
            <v>1</v>
          </cell>
          <cell r="I470">
            <v>933.66</v>
          </cell>
        </row>
        <row r="471">
          <cell r="A471">
            <v>1390871</v>
          </cell>
          <cell r="B471" t="str">
            <v>阿拉亚德顿库塔别墅</v>
          </cell>
          <cell r="C471" t="str">
            <v>11811073902176</v>
          </cell>
          <cell r="D471" t="str">
            <v>4385406</v>
          </cell>
          <cell r="E471" t="str">
            <v/>
          </cell>
          <cell r="F471" t="str">
            <v>2443.84</v>
          </cell>
          <cell r="G471" t="str">
            <v>RMB</v>
          </cell>
          <cell r="H471" t="str">
            <v>1</v>
          </cell>
          <cell r="I471">
            <v>2443.84</v>
          </cell>
        </row>
        <row r="472">
          <cell r="A472">
            <v>1390709</v>
          </cell>
          <cell r="B472" t="str">
            <v>阿拉亚德顿库塔别墅</v>
          </cell>
          <cell r="C472" t="str">
            <v>11811074792854</v>
          </cell>
          <cell r="D472" t="str">
            <v>4384165</v>
          </cell>
          <cell r="E472" t="str">
            <v/>
          </cell>
          <cell r="F472" t="str">
            <v>2443.84</v>
          </cell>
          <cell r="G472" t="str">
            <v>RMB</v>
          </cell>
          <cell r="H472" t="str">
            <v>1</v>
          </cell>
          <cell r="I472">
            <v>2443.84</v>
          </cell>
        </row>
        <row r="473">
          <cell r="A473">
            <v>1393008</v>
          </cell>
          <cell r="B473" t="str">
            <v>美憬阁索菲特曼谷维亚酒店</v>
          </cell>
          <cell r="C473" t="str">
            <v>11811115912681</v>
          </cell>
          <cell r="D473" t="str">
            <v/>
          </cell>
          <cell r="E473" t="str">
            <v/>
          </cell>
          <cell r="F473" t="str">
            <v>2030</v>
          </cell>
          <cell r="G473" t="str">
            <v>RMB</v>
          </cell>
          <cell r="H473" t="str">
            <v>1</v>
          </cell>
          <cell r="I473">
            <v>2030.08</v>
          </cell>
        </row>
        <row r="474">
          <cell r="A474">
            <v>1391987</v>
          </cell>
          <cell r="B474" t="str">
            <v>乌布布米度假酒店</v>
          </cell>
          <cell r="C474" t="str">
            <v>11811091078315</v>
          </cell>
          <cell r="D474" t="str">
            <v/>
          </cell>
          <cell r="E474" t="str">
            <v/>
          </cell>
          <cell r="F474" t="str">
            <v>1095.68</v>
          </cell>
          <cell r="G474" t="str">
            <v>RMB</v>
          </cell>
          <cell r="H474" t="str">
            <v>1</v>
          </cell>
          <cell r="I474">
            <v>1095.68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2"/>
  <sheetViews>
    <sheetView tabSelected="1" topLeftCell="A84" workbookViewId="0">
      <selection activeCell="U128" sqref="U128"/>
    </sheetView>
  </sheetViews>
  <sheetFormatPr defaultColWidth="9" defaultRowHeight="15"/>
  <cols>
    <col min="1" max="1" width="17" customWidth="1"/>
    <col min="18" max="19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2">
      <c r="A20" s="5" t="s">
        <v>8</v>
      </c>
      <c r="B20" s="6">
        <v>1392991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1138.5</v>
      </c>
      <c r="K20" s="5">
        <v>1138.5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47</v>
      </c>
      <c r="Q20" s="5" t="s">
        <v>48</v>
      </c>
      <c r="R20" s="5">
        <f>VLOOKUP(B20,[1]应付款管理!$A$1:$I$65536,9,0)</f>
        <v>1138.5</v>
      </c>
      <c r="S20">
        <f t="shared" ref="S20:S51" si="0">K20-R20</f>
        <v>0</v>
      </c>
      <c r="T20" t="str">
        <f>$T$19&amp;B20</f>
        <v>，1392991</v>
      </c>
      <c r="U20" t="s">
        <v>49</v>
      </c>
      <c r="V20" t="str">
        <f ca="1">PHONETIC(U20:U119)</f>
        <v>，1392991，1392553，1392000，1391932，1391921，1391910，1391891，1391876，1391842，1391812，1391782，1391773，1391577，1391621，1391609，1391533，1391496，1391478，1391378，1391414，1391407，1391166，1391143，1391112，1391071，1391044，1391012，1390995，1390994，1390960，1390944，1390709，1390707，1390655，1390550，1390409，1390422，1390348，1390407，1390284，1387038，1390081，1390068，1390031，1389855，1389670，1389568，1389508，1389389，1389301，1389253，1389071，1389142，1389002，1388996，1388901，1388742，1388509，1388505，1388503，1388220，1388006，1388020，1387941，1387752，1387550，1387359，1387061，1386969，1386946，1386727，1386613，1386613，1386169，1385976，1385255，1384587，1383368，1382962，1382620，1382293，1382015，1381817，1381649，1381652，1381398，1381217，1381160，1380896，1380666，1379445，1379004，1378985，1363105，1376977，1373773，1365487，1364821，1365056，1357716</v>
      </c>
    </row>
    <row r="21" spans="1:22">
      <c r="A21" s="5" t="s">
        <v>8</v>
      </c>
      <c r="B21" s="6">
        <v>1392553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17</v>
      </c>
      <c r="H21" s="5" t="s">
        <v>53</v>
      </c>
      <c r="I21" s="5" t="s">
        <v>54</v>
      </c>
      <c r="J21" s="5">
        <v>3775.36</v>
      </c>
      <c r="K21" s="5">
        <v>3775.36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56</v>
      </c>
      <c r="Q21" s="5" t="s">
        <v>57</v>
      </c>
      <c r="R21" s="5">
        <f>VLOOKUP(B21,[1]应付款管理!$A$1:$I$65536,9,0)</f>
        <v>3775.36</v>
      </c>
      <c r="S21">
        <f t="shared" si="0"/>
        <v>0</v>
      </c>
      <c r="T21" t="str">
        <f t="shared" ref="T21:T52" si="1">$T$19&amp;B21</f>
        <v>，1392553</v>
      </c>
      <c r="U21" t="s">
        <v>58</v>
      </c>
      <c r="V21" s="7" t="s">
        <v>59</v>
      </c>
    </row>
    <row r="22" spans="1:21">
      <c r="A22" s="5" t="s">
        <v>8</v>
      </c>
      <c r="B22" s="6">
        <v>1392000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55</v>
      </c>
      <c r="H22" s="5" t="s">
        <v>53</v>
      </c>
      <c r="I22" s="5" t="s">
        <v>63</v>
      </c>
      <c r="J22" s="5">
        <v>2520.54</v>
      </c>
      <c r="K22" s="5">
        <v>2520.54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56</v>
      </c>
      <c r="Q22" s="5" t="s">
        <v>57</v>
      </c>
      <c r="R22" s="5">
        <f>VLOOKUP(B22,[1]应付款管理!$A$1:$I$65536,9,0)</f>
        <v>2520.54</v>
      </c>
      <c r="S22">
        <f t="shared" si="0"/>
        <v>0</v>
      </c>
      <c r="T22" t="str">
        <f t="shared" si="1"/>
        <v>，1392000</v>
      </c>
      <c r="U22" t="s">
        <v>65</v>
      </c>
    </row>
    <row r="23" spans="1:21">
      <c r="A23" s="5" t="s">
        <v>8</v>
      </c>
      <c r="B23" s="6">
        <v>1391932</v>
      </c>
      <c r="C23" s="5" t="s">
        <v>66</v>
      </c>
      <c r="D23" s="5" t="s">
        <v>67</v>
      </c>
      <c r="E23" s="5" t="s">
        <v>68</v>
      </c>
      <c r="F23" s="5">
        <v>1</v>
      </c>
      <c r="G23" s="5" t="s">
        <v>55</v>
      </c>
      <c r="H23" s="5" t="s">
        <v>17</v>
      </c>
      <c r="I23" s="5" t="s">
        <v>69</v>
      </c>
      <c r="J23" s="5">
        <v>243.75</v>
      </c>
      <c r="K23" s="5">
        <v>243.75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47</v>
      </c>
      <c r="Q23" s="5" t="s">
        <v>48</v>
      </c>
      <c r="R23" s="5">
        <f>VLOOKUP(B23,[1]应付款管理!$A$1:$I$65536,9,0)</f>
        <v>243.75</v>
      </c>
      <c r="S23">
        <f t="shared" si="0"/>
        <v>0</v>
      </c>
      <c r="T23" t="str">
        <f t="shared" si="1"/>
        <v>，1391932</v>
      </c>
      <c r="U23" t="s">
        <v>70</v>
      </c>
    </row>
    <row r="24" spans="1:21">
      <c r="A24" s="5" t="s">
        <v>8</v>
      </c>
      <c r="B24" s="6">
        <v>1391921</v>
      </c>
      <c r="C24" s="5" t="s">
        <v>71</v>
      </c>
      <c r="D24" s="5" t="s">
        <v>72</v>
      </c>
      <c r="E24" s="5" t="s">
        <v>73</v>
      </c>
      <c r="F24" s="5">
        <v>1</v>
      </c>
      <c r="G24" s="5" t="s">
        <v>55</v>
      </c>
      <c r="H24" s="5" t="s">
        <v>74</v>
      </c>
      <c r="I24" s="5" t="s">
        <v>75</v>
      </c>
      <c r="J24" s="5">
        <v>1786.95</v>
      </c>
      <c r="K24" s="5">
        <v>1786.95</v>
      </c>
      <c r="L24" s="5">
        <v>0</v>
      </c>
      <c r="M24" s="5" t="s">
        <v>8</v>
      </c>
      <c r="N24" s="5" t="s">
        <v>64</v>
      </c>
      <c r="O24" s="5" t="s">
        <v>64</v>
      </c>
      <c r="P24" s="5" t="s">
        <v>76</v>
      </c>
      <c r="Q24" s="5" t="s">
        <v>77</v>
      </c>
      <c r="R24" s="5">
        <f>VLOOKUP(B24,[1]应付款管理!$A$1:$I$65536,9,0)</f>
        <v>1786.95</v>
      </c>
      <c r="S24">
        <f t="shared" si="0"/>
        <v>0</v>
      </c>
      <c r="T24" t="str">
        <f t="shared" si="1"/>
        <v>，1391921</v>
      </c>
      <c r="U24" t="s">
        <v>78</v>
      </c>
    </row>
    <row r="25" spans="1:21">
      <c r="A25" s="5" t="s">
        <v>8</v>
      </c>
      <c r="B25" s="6">
        <v>1391910</v>
      </c>
      <c r="C25" s="5" t="s">
        <v>79</v>
      </c>
      <c r="D25" s="5" t="s">
        <v>80</v>
      </c>
      <c r="E25" s="5" t="s">
        <v>45</v>
      </c>
      <c r="F25" s="5">
        <v>1</v>
      </c>
      <c r="G25" s="5" t="s">
        <v>17</v>
      </c>
      <c r="H25" s="5" t="s">
        <v>81</v>
      </c>
      <c r="I25" s="5" t="s">
        <v>82</v>
      </c>
      <c r="J25" s="5">
        <v>5707.08</v>
      </c>
      <c r="K25" s="5">
        <v>5707.08</v>
      </c>
      <c r="L25" s="5">
        <v>0</v>
      </c>
      <c r="M25" s="5" t="s">
        <v>8</v>
      </c>
      <c r="N25" s="5" t="s">
        <v>64</v>
      </c>
      <c r="O25" s="5" t="s">
        <v>64</v>
      </c>
      <c r="P25" s="5" t="s">
        <v>76</v>
      </c>
      <c r="Q25" s="5" t="s">
        <v>77</v>
      </c>
      <c r="R25" s="5">
        <f>VLOOKUP(B25,[1]应付款管理!$A$1:$I$65536,9,0)</f>
        <v>5707.16</v>
      </c>
      <c r="S25">
        <f t="shared" si="0"/>
        <v>-0.0799999999999272</v>
      </c>
      <c r="T25" t="str">
        <f t="shared" si="1"/>
        <v>，1391910</v>
      </c>
      <c r="U25" t="s">
        <v>83</v>
      </c>
    </row>
    <row r="26" spans="1:21">
      <c r="A26" s="5" t="s">
        <v>8</v>
      </c>
      <c r="B26" s="6">
        <v>1391891</v>
      </c>
      <c r="C26" s="5" t="s">
        <v>84</v>
      </c>
      <c r="D26" s="5" t="s">
        <v>85</v>
      </c>
      <c r="E26" s="5" t="s">
        <v>86</v>
      </c>
      <c r="F26" s="5">
        <v>1</v>
      </c>
      <c r="G26" s="5" t="s">
        <v>55</v>
      </c>
      <c r="H26" s="5" t="s">
        <v>17</v>
      </c>
      <c r="I26" s="5" t="s">
        <v>87</v>
      </c>
      <c r="J26" s="5">
        <v>1037.75</v>
      </c>
      <c r="K26" s="5">
        <v>1037.75</v>
      </c>
      <c r="L26" s="5">
        <v>0</v>
      </c>
      <c r="M26" s="5" t="s">
        <v>8</v>
      </c>
      <c r="N26" s="5" t="s">
        <v>64</v>
      </c>
      <c r="O26" s="5" t="s">
        <v>64</v>
      </c>
      <c r="P26" s="5" t="s">
        <v>47</v>
      </c>
      <c r="Q26" s="5" t="s">
        <v>48</v>
      </c>
      <c r="R26" s="5">
        <f>VLOOKUP(B26,[1]应付款管理!$A$1:$I$65536,9,0)</f>
        <v>1037.75</v>
      </c>
      <c r="S26">
        <f t="shared" si="0"/>
        <v>0</v>
      </c>
      <c r="T26" t="str">
        <f t="shared" si="1"/>
        <v>，1391891</v>
      </c>
      <c r="U26" t="s">
        <v>88</v>
      </c>
    </row>
    <row r="27" spans="1:21">
      <c r="A27" s="5" t="s">
        <v>8</v>
      </c>
      <c r="B27" s="6">
        <v>1391876</v>
      </c>
      <c r="C27" s="5" t="s">
        <v>89</v>
      </c>
      <c r="D27" s="5" t="s">
        <v>44</v>
      </c>
      <c r="E27" s="5" t="s">
        <v>90</v>
      </c>
      <c r="F27" s="5">
        <v>1</v>
      </c>
      <c r="G27" s="5" t="s">
        <v>64</v>
      </c>
      <c r="H27" s="5" t="s">
        <v>55</v>
      </c>
      <c r="I27" s="5" t="s">
        <v>91</v>
      </c>
      <c r="J27" s="5">
        <v>2306.49</v>
      </c>
      <c r="K27" s="5">
        <v>2306.49</v>
      </c>
      <c r="L27" s="5">
        <v>0</v>
      </c>
      <c r="M27" s="5" t="s">
        <v>8</v>
      </c>
      <c r="N27" s="5" t="s">
        <v>64</v>
      </c>
      <c r="O27" s="5" t="s">
        <v>64</v>
      </c>
      <c r="P27" s="5" t="s">
        <v>47</v>
      </c>
      <c r="Q27" s="5" t="s">
        <v>48</v>
      </c>
      <c r="R27" s="5">
        <f>VLOOKUP(B27,[1]应付款管理!$A$1:$I$65536,9,0)</f>
        <v>2306.49</v>
      </c>
      <c r="S27">
        <f t="shared" si="0"/>
        <v>0</v>
      </c>
      <c r="T27" t="str">
        <f t="shared" si="1"/>
        <v>，1391876</v>
      </c>
      <c r="U27" t="s">
        <v>92</v>
      </c>
    </row>
    <row r="28" spans="1:21">
      <c r="A28" s="5" t="s">
        <v>8</v>
      </c>
      <c r="B28" s="6">
        <v>1391842</v>
      </c>
      <c r="C28" s="5" t="s">
        <v>93</v>
      </c>
      <c r="D28" s="5" t="s">
        <v>94</v>
      </c>
      <c r="E28" s="5" t="s">
        <v>95</v>
      </c>
      <c r="F28" s="5">
        <v>1</v>
      </c>
      <c r="G28" s="5" t="s">
        <v>55</v>
      </c>
      <c r="H28" s="5" t="s">
        <v>17</v>
      </c>
      <c r="I28" s="5" t="s">
        <v>96</v>
      </c>
      <c r="J28" s="5">
        <v>526.73</v>
      </c>
      <c r="K28" s="5">
        <v>526.73</v>
      </c>
      <c r="L28" s="5">
        <v>0</v>
      </c>
      <c r="M28" s="5" t="s">
        <v>8</v>
      </c>
      <c r="N28" s="5" t="s">
        <v>64</v>
      </c>
      <c r="O28" s="5" t="s">
        <v>64</v>
      </c>
      <c r="P28" s="5" t="s">
        <v>47</v>
      </c>
      <c r="Q28" s="5" t="s">
        <v>48</v>
      </c>
      <c r="R28" s="5">
        <f>VLOOKUP(B28,[1]应付款管理!$A$1:$I$65536,9,0)</f>
        <v>526.73</v>
      </c>
      <c r="S28">
        <f t="shared" si="0"/>
        <v>0</v>
      </c>
      <c r="T28" t="str">
        <f t="shared" si="1"/>
        <v>，1391842</v>
      </c>
      <c r="U28" t="s">
        <v>97</v>
      </c>
    </row>
    <row r="29" spans="1:21">
      <c r="A29" s="5" t="s">
        <v>8</v>
      </c>
      <c r="B29" s="6">
        <v>1391812</v>
      </c>
      <c r="C29" s="5" t="s">
        <v>98</v>
      </c>
      <c r="D29" s="5" t="s">
        <v>99</v>
      </c>
      <c r="E29" s="5" t="s">
        <v>100</v>
      </c>
      <c r="F29" s="5">
        <v>1</v>
      </c>
      <c r="G29" s="5" t="s">
        <v>17</v>
      </c>
      <c r="H29" s="5" t="s">
        <v>53</v>
      </c>
      <c r="I29" s="5" t="s">
        <v>101</v>
      </c>
      <c r="J29" s="5">
        <v>989.8</v>
      </c>
      <c r="K29" s="5">
        <v>989.8</v>
      </c>
      <c r="L29" s="5">
        <v>0</v>
      </c>
      <c r="M29" s="5" t="s">
        <v>8</v>
      </c>
      <c r="N29" s="5" t="s">
        <v>64</v>
      </c>
      <c r="O29" s="5" t="s">
        <v>64</v>
      </c>
      <c r="P29" s="5" t="s">
        <v>47</v>
      </c>
      <c r="Q29" s="5" t="s">
        <v>48</v>
      </c>
      <c r="R29" s="5">
        <f>VLOOKUP(B29,[1]应付款管理!$A$1:$I$65536,9,0)</f>
        <v>989.8</v>
      </c>
      <c r="S29">
        <f t="shared" si="0"/>
        <v>0</v>
      </c>
      <c r="T29" t="str">
        <f t="shared" si="1"/>
        <v>，1391812</v>
      </c>
      <c r="U29" t="s">
        <v>102</v>
      </c>
    </row>
    <row r="30" spans="1:21">
      <c r="A30" s="5" t="s">
        <v>8</v>
      </c>
      <c r="B30" s="6">
        <v>1391782</v>
      </c>
      <c r="C30" s="5" t="s">
        <v>103</v>
      </c>
      <c r="D30" s="5" t="s">
        <v>104</v>
      </c>
      <c r="E30" s="5" t="s">
        <v>95</v>
      </c>
      <c r="F30" s="5">
        <v>1</v>
      </c>
      <c r="G30" s="5" t="s">
        <v>55</v>
      </c>
      <c r="H30" s="5" t="s">
        <v>17</v>
      </c>
      <c r="I30" s="5" t="s">
        <v>105</v>
      </c>
      <c r="J30" s="5">
        <v>555.56</v>
      </c>
      <c r="K30" s="5">
        <v>555.56</v>
      </c>
      <c r="L30" s="5">
        <v>0</v>
      </c>
      <c r="M30" s="5" t="s">
        <v>8</v>
      </c>
      <c r="N30" s="5" t="s">
        <v>64</v>
      </c>
      <c r="O30" s="5" t="s">
        <v>64</v>
      </c>
      <c r="P30" s="5" t="s">
        <v>47</v>
      </c>
      <c r="Q30" s="5" t="s">
        <v>48</v>
      </c>
      <c r="R30" s="5">
        <f>VLOOKUP(B30,[1]应付款管理!$A$1:$I$65536,9,0)</f>
        <v>555.56</v>
      </c>
      <c r="S30">
        <f t="shared" si="0"/>
        <v>0</v>
      </c>
      <c r="T30" t="str">
        <f t="shared" si="1"/>
        <v>，1391782</v>
      </c>
      <c r="U30" t="s">
        <v>106</v>
      </c>
    </row>
    <row r="31" spans="1:21">
      <c r="A31" s="5" t="s">
        <v>8</v>
      </c>
      <c r="B31" s="6">
        <v>1391773</v>
      </c>
      <c r="C31" s="5" t="s">
        <v>107</v>
      </c>
      <c r="D31" s="5" t="s">
        <v>108</v>
      </c>
      <c r="E31" s="5" t="s">
        <v>109</v>
      </c>
      <c r="F31" s="5">
        <v>1</v>
      </c>
      <c r="G31" s="5" t="s">
        <v>17</v>
      </c>
      <c r="H31" s="5" t="s">
        <v>23</v>
      </c>
      <c r="I31" s="5" t="s">
        <v>110</v>
      </c>
      <c r="J31" s="5">
        <v>2256.63</v>
      </c>
      <c r="K31" s="5">
        <v>2256.63</v>
      </c>
      <c r="L31" s="5">
        <v>0</v>
      </c>
      <c r="M31" s="5" t="s">
        <v>8</v>
      </c>
      <c r="N31" s="5" t="s">
        <v>64</v>
      </c>
      <c r="O31" s="5" t="s">
        <v>64</v>
      </c>
      <c r="P31" s="5" t="s">
        <v>47</v>
      </c>
      <c r="Q31" s="5" t="s">
        <v>48</v>
      </c>
      <c r="R31" s="5">
        <f>VLOOKUP(B31,[1]应付款管理!$A$1:$I$65536,9,0)</f>
        <v>2256.63</v>
      </c>
      <c r="S31">
        <f t="shared" si="0"/>
        <v>0</v>
      </c>
      <c r="T31" t="str">
        <f t="shared" si="1"/>
        <v>，1391773</v>
      </c>
      <c r="U31" t="s">
        <v>111</v>
      </c>
    </row>
    <row r="32" spans="1:21">
      <c r="A32" s="5" t="s">
        <v>8</v>
      </c>
      <c r="B32" s="6">
        <v>1391577</v>
      </c>
      <c r="C32" s="5" t="s">
        <v>112</v>
      </c>
      <c r="D32" s="5" t="s">
        <v>113</v>
      </c>
      <c r="E32" s="5" t="s">
        <v>114</v>
      </c>
      <c r="F32" s="5">
        <v>1</v>
      </c>
      <c r="G32" s="5" t="s">
        <v>64</v>
      </c>
      <c r="H32" s="5" t="s">
        <v>55</v>
      </c>
      <c r="I32" s="5" t="s">
        <v>115</v>
      </c>
      <c r="J32" s="5">
        <v>356.97</v>
      </c>
      <c r="K32" s="5">
        <v>356.97</v>
      </c>
      <c r="L32" s="5">
        <v>0</v>
      </c>
      <c r="M32" s="5" t="s">
        <v>8</v>
      </c>
      <c r="N32" s="5" t="s">
        <v>64</v>
      </c>
      <c r="O32" s="5" t="s">
        <v>64</v>
      </c>
      <c r="P32" s="5" t="s">
        <v>116</v>
      </c>
      <c r="Q32" s="5" t="s">
        <v>117</v>
      </c>
      <c r="R32" s="5">
        <f>VLOOKUP(B32,[1]应付款管理!$A$1:$I$65536,9,0)</f>
        <v>356.97</v>
      </c>
      <c r="S32">
        <f t="shared" si="0"/>
        <v>0</v>
      </c>
      <c r="T32" t="str">
        <f t="shared" si="1"/>
        <v>，1391577</v>
      </c>
      <c r="U32" t="s">
        <v>118</v>
      </c>
    </row>
    <row r="33" spans="1:21">
      <c r="A33" s="5" t="s">
        <v>8</v>
      </c>
      <c r="B33" s="6">
        <v>1391621</v>
      </c>
      <c r="C33" s="5" t="s">
        <v>119</v>
      </c>
      <c r="D33" s="5" t="s">
        <v>120</v>
      </c>
      <c r="E33" s="5" t="s">
        <v>100</v>
      </c>
      <c r="F33" s="5">
        <v>1</v>
      </c>
      <c r="G33" s="5" t="s">
        <v>64</v>
      </c>
      <c r="H33" s="5" t="s">
        <v>55</v>
      </c>
      <c r="I33" s="5" t="s">
        <v>121</v>
      </c>
      <c r="J33" s="5">
        <v>202.41</v>
      </c>
      <c r="K33" s="5">
        <v>202.41</v>
      </c>
      <c r="L33" s="5">
        <v>0</v>
      </c>
      <c r="M33" s="5" t="s">
        <v>8</v>
      </c>
      <c r="N33" s="5" t="s">
        <v>122</v>
      </c>
      <c r="O33" s="5" t="s">
        <v>122</v>
      </c>
      <c r="P33" s="5" t="s">
        <v>47</v>
      </c>
      <c r="Q33" s="5" t="s">
        <v>48</v>
      </c>
      <c r="R33" s="5">
        <f>VLOOKUP(B33,[1]应付款管理!$A$1:$I$65536,9,0)</f>
        <v>202.41</v>
      </c>
      <c r="S33">
        <f t="shared" si="0"/>
        <v>0</v>
      </c>
      <c r="T33" t="str">
        <f t="shared" si="1"/>
        <v>，1391621</v>
      </c>
      <c r="U33" t="s">
        <v>123</v>
      </c>
    </row>
    <row r="34" spans="1:21">
      <c r="A34" s="5" t="s">
        <v>8</v>
      </c>
      <c r="B34" s="6">
        <v>1391609</v>
      </c>
      <c r="C34" s="5" t="s">
        <v>124</v>
      </c>
      <c r="D34" s="5" t="s">
        <v>125</v>
      </c>
      <c r="E34" s="5" t="s">
        <v>95</v>
      </c>
      <c r="F34" s="5">
        <v>1</v>
      </c>
      <c r="G34" s="5" t="s">
        <v>64</v>
      </c>
      <c r="H34" s="5" t="s">
        <v>55</v>
      </c>
      <c r="I34" s="5" t="s">
        <v>126</v>
      </c>
      <c r="J34" s="5">
        <v>1169.27</v>
      </c>
      <c r="K34" s="5">
        <v>1169.27</v>
      </c>
      <c r="L34" s="5">
        <v>0</v>
      </c>
      <c r="M34" s="5" t="s">
        <v>8</v>
      </c>
      <c r="N34" s="5" t="s">
        <v>122</v>
      </c>
      <c r="O34" s="5" t="s">
        <v>122</v>
      </c>
      <c r="P34" s="5" t="s">
        <v>47</v>
      </c>
      <c r="Q34" s="5" t="s">
        <v>48</v>
      </c>
      <c r="R34" s="5">
        <f>VLOOKUP(B34,[1]应付款管理!$A$1:$I$65536,9,0)</f>
        <v>1169.27</v>
      </c>
      <c r="S34">
        <f t="shared" si="0"/>
        <v>0</v>
      </c>
      <c r="T34" t="str">
        <f t="shared" si="1"/>
        <v>，1391609</v>
      </c>
      <c r="U34" t="s">
        <v>127</v>
      </c>
    </row>
    <row r="35" spans="1:21">
      <c r="A35" s="5" t="s">
        <v>8</v>
      </c>
      <c r="B35" s="6">
        <v>1391533</v>
      </c>
      <c r="C35" s="5" t="s">
        <v>128</v>
      </c>
      <c r="D35" s="5" t="s">
        <v>129</v>
      </c>
      <c r="E35" s="5" t="s">
        <v>100</v>
      </c>
      <c r="F35" s="5">
        <v>1</v>
      </c>
      <c r="G35" s="5" t="s">
        <v>64</v>
      </c>
      <c r="H35" s="5" t="s">
        <v>55</v>
      </c>
      <c r="I35" s="5" t="s">
        <v>130</v>
      </c>
      <c r="J35" s="5">
        <v>364.68</v>
      </c>
      <c r="K35" s="5">
        <v>364.68</v>
      </c>
      <c r="L35" s="5">
        <v>0</v>
      </c>
      <c r="M35" s="5" t="s">
        <v>8</v>
      </c>
      <c r="N35" s="5" t="s">
        <v>122</v>
      </c>
      <c r="O35" s="5" t="s">
        <v>122</v>
      </c>
      <c r="P35" s="5" t="s">
        <v>47</v>
      </c>
      <c r="Q35" s="5" t="s">
        <v>48</v>
      </c>
      <c r="R35" s="5">
        <f>VLOOKUP(B35,[1]应付款管理!$A$1:$I$65536,9,0)</f>
        <v>364.68</v>
      </c>
      <c r="S35">
        <f t="shared" si="0"/>
        <v>0</v>
      </c>
      <c r="T35" t="str">
        <f t="shared" si="1"/>
        <v>，1391533</v>
      </c>
      <c r="U35" t="s">
        <v>131</v>
      </c>
    </row>
    <row r="36" spans="1:21">
      <c r="A36" s="5" t="s">
        <v>8</v>
      </c>
      <c r="B36" s="6">
        <v>1391496</v>
      </c>
      <c r="C36" s="5" t="s">
        <v>132</v>
      </c>
      <c r="D36" s="5" t="s">
        <v>133</v>
      </c>
      <c r="E36" s="5" t="s">
        <v>134</v>
      </c>
      <c r="F36" s="5">
        <v>1</v>
      </c>
      <c r="G36" s="5" t="s">
        <v>17</v>
      </c>
      <c r="H36" s="5" t="s">
        <v>74</v>
      </c>
      <c r="I36" s="5" t="s">
        <v>135</v>
      </c>
      <c r="J36" s="5">
        <v>1501.44</v>
      </c>
      <c r="K36" s="5">
        <v>1501.44</v>
      </c>
      <c r="L36" s="5">
        <v>0</v>
      </c>
      <c r="M36" s="5" t="s">
        <v>8</v>
      </c>
      <c r="N36" s="5" t="s">
        <v>122</v>
      </c>
      <c r="O36" s="5" t="s">
        <v>122</v>
      </c>
      <c r="P36" s="5" t="s">
        <v>136</v>
      </c>
      <c r="Q36" s="5" t="s">
        <v>137</v>
      </c>
      <c r="R36" s="5">
        <f>VLOOKUP(B36,[1]应付款管理!$A$1:$I$65536,9,0)</f>
        <v>1501.44</v>
      </c>
      <c r="S36">
        <f t="shared" si="0"/>
        <v>0</v>
      </c>
      <c r="T36" t="str">
        <f t="shared" si="1"/>
        <v>，1391496</v>
      </c>
      <c r="U36" t="s">
        <v>138</v>
      </c>
    </row>
    <row r="37" spans="1:21">
      <c r="A37" s="5" t="s">
        <v>8</v>
      </c>
      <c r="B37" s="6">
        <v>1391478</v>
      </c>
      <c r="C37" s="5" t="s">
        <v>139</v>
      </c>
      <c r="D37" s="5" t="s">
        <v>140</v>
      </c>
      <c r="E37" s="5" t="s">
        <v>100</v>
      </c>
      <c r="F37" s="5">
        <v>1</v>
      </c>
      <c r="G37" s="5" t="s">
        <v>64</v>
      </c>
      <c r="H37" s="5" t="s">
        <v>55</v>
      </c>
      <c r="I37" s="5" t="s">
        <v>141</v>
      </c>
      <c r="J37" s="5">
        <v>416.42</v>
      </c>
      <c r="K37" s="5">
        <v>416.42</v>
      </c>
      <c r="L37" s="5">
        <v>0</v>
      </c>
      <c r="M37" s="5" t="s">
        <v>8</v>
      </c>
      <c r="N37" s="5" t="s">
        <v>122</v>
      </c>
      <c r="O37" s="5" t="s">
        <v>122</v>
      </c>
      <c r="P37" s="5" t="s">
        <v>47</v>
      </c>
      <c r="Q37" s="5" t="s">
        <v>48</v>
      </c>
      <c r="R37" s="5">
        <f>VLOOKUP(B37,[1]应付款管理!$A$1:$I$65536,9,0)</f>
        <v>416.42</v>
      </c>
      <c r="S37">
        <f t="shared" si="0"/>
        <v>0</v>
      </c>
      <c r="T37" t="str">
        <f t="shared" si="1"/>
        <v>，1391478</v>
      </c>
      <c r="U37" t="s">
        <v>142</v>
      </c>
    </row>
    <row r="38" spans="1:21">
      <c r="A38" s="5" t="s">
        <v>8</v>
      </c>
      <c r="B38" s="6">
        <v>1391378</v>
      </c>
      <c r="C38" s="5" t="s">
        <v>143</v>
      </c>
      <c r="D38" s="5" t="s">
        <v>144</v>
      </c>
      <c r="E38" s="5" t="s">
        <v>95</v>
      </c>
      <c r="F38" s="5">
        <v>4</v>
      </c>
      <c r="G38" s="5" t="s">
        <v>55</v>
      </c>
      <c r="H38" s="5" t="s">
        <v>74</v>
      </c>
      <c r="I38" s="5" t="s">
        <v>145</v>
      </c>
      <c r="J38" s="5">
        <v>5699.68</v>
      </c>
      <c r="K38" s="5">
        <v>5699.68</v>
      </c>
      <c r="L38" s="5">
        <v>0</v>
      </c>
      <c r="M38" s="5" t="s">
        <v>8</v>
      </c>
      <c r="N38" s="5" t="s">
        <v>122</v>
      </c>
      <c r="O38" s="5" t="s">
        <v>122</v>
      </c>
      <c r="P38" s="5" t="s">
        <v>146</v>
      </c>
      <c r="Q38" s="5" t="s">
        <v>146</v>
      </c>
      <c r="R38" s="5">
        <f>VLOOKUP(B38,[1]应付款管理!$A$1:$I$65536,9,0)</f>
        <v>5699.68</v>
      </c>
      <c r="S38">
        <f t="shared" si="0"/>
        <v>0</v>
      </c>
      <c r="T38" t="str">
        <f t="shared" si="1"/>
        <v>，1391378</v>
      </c>
      <c r="U38" t="s">
        <v>147</v>
      </c>
    </row>
    <row r="39" spans="1:21">
      <c r="A39" s="5" t="s">
        <v>8</v>
      </c>
      <c r="B39" s="6">
        <v>1391414</v>
      </c>
      <c r="C39" s="5" t="s">
        <v>148</v>
      </c>
      <c r="D39" s="5" t="s">
        <v>149</v>
      </c>
      <c r="E39" s="5" t="s">
        <v>150</v>
      </c>
      <c r="F39" s="5">
        <v>1</v>
      </c>
      <c r="G39" s="5" t="s">
        <v>17</v>
      </c>
      <c r="H39" s="5" t="s">
        <v>151</v>
      </c>
      <c r="I39" s="5" t="s">
        <v>152</v>
      </c>
      <c r="J39" s="5">
        <v>2482.85</v>
      </c>
      <c r="K39" s="5">
        <v>2482.85</v>
      </c>
      <c r="L39" s="5">
        <v>0</v>
      </c>
      <c r="M39" s="5" t="s">
        <v>8</v>
      </c>
      <c r="N39" s="5" t="s">
        <v>122</v>
      </c>
      <c r="O39" s="5" t="s">
        <v>122</v>
      </c>
      <c r="P39" s="5" t="s">
        <v>136</v>
      </c>
      <c r="Q39" s="5" t="s">
        <v>137</v>
      </c>
      <c r="R39" s="5">
        <f>VLOOKUP(B39,[1]应付款管理!$A$1:$I$65536,9,0)</f>
        <v>2482.85</v>
      </c>
      <c r="S39">
        <f t="shared" si="0"/>
        <v>0</v>
      </c>
      <c r="T39" t="str">
        <f t="shared" si="1"/>
        <v>，1391414</v>
      </c>
      <c r="U39" t="s">
        <v>153</v>
      </c>
    </row>
    <row r="40" spans="1:21">
      <c r="A40" s="5" t="s">
        <v>8</v>
      </c>
      <c r="B40" s="6">
        <v>1391407</v>
      </c>
      <c r="C40" s="5" t="s">
        <v>154</v>
      </c>
      <c r="D40" s="5" t="s">
        <v>155</v>
      </c>
      <c r="E40" s="5" t="s">
        <v>156</v>
      </c>
      <c r="F40" s="5">
        <v>1</v>
      </c>
      <c r="G40" s="5" t="s">
        <v>55</v>
      </c>
      <c r="H40" s="5" t="s">
        <v>17</v>
      </c>
      <c r="I40" s="5" t="s">
        <v>157</v>
      </c>
      <c r="J40" s="5">
        <v>1582.62</v>
      </c>
      <c r="K40" s="5">
        <v>1582.62</v>
      </c>
      <c r="L40" s="5">
        <v>0</v>
      </c>
      <c r="M40" s="5" t="s">
        <v>8</v>
      </c>
      <c r="N40" s="5" t="s">
        <v>122</v>
      </c>
      <c r="O40" s="5" t="s">
        <v>122</v>
      </c>
      <c r="P40" s="5" t="s">
        <v>47</v>
      </c>
      <c r="Q40" s="5" t="s">
        <v>48</v>
      </c>
      <c r="R40" s="5">
        <f>VLOOKUP(B40,[1]应付款管理!$A$1:$I$65536,9,0)</f>
        <v>1582.62</v>
      </c>
      <c r="S40">
        <f t="shared" si="0"/>
        <v>0</v>
      </c>
      <c r="T40" t="str">
        <f t="shared" si="1"/>
        <v>，1391407</v>
      </c>
      <c r="U40" t="s">
        <v>158</v>
      </c>
    </row>
    <row r="41" spans="1:21">
      <c r="A41" s="5" t="s">
        <v>8</v>
      </c>
      <c r="B41" s="6">
        <v>1391166</v>
      </c>
      <c r="C41" s="5" t="s">
        <v>159</v>
      </c>
      <c r="D41" s="5" t="s">
        <v>160</v>
      </c>
      <c r="E41" s="5" t="s">
        <v>95</v>
      </c>
      <c r="F41" s="5">
        <v>1</v>
      </c>
      <c r="G41" s="5" t="s">
        <v>64</v>
      </c>
      <c r="H41" s="5" t="s">
        <v>55</v>
      </c>
      <c r="I41" s="5" t="s">
        <v>161</v>
      </c>
      <c r="J41" s="5">
        <v>2183.07</v>
      </c>
      <c r="K41" s="5">
        <v>2183.07</v>
      </c>
      <c r="L41" s="5">
        <v>0</v>
      </c>
      <c r="M41" s="5" t="s">
        <v>8</v>
      </c>
      <c r="N41" s="5" t="s">
        <v>122</v>
      </c>
      <c r="O41" s="5" t="s">
        <v>122</v>
      </c>
      <c r="P41" s="5" t="s">
        <v>56</v>
      </c>
      <c r="Q41" s="5" t="s">
        <v>57</v>
      </c>
      <c r="R41" s="5">
        <f>VLOOKUP(B41,[1]应付款管理!$A$1:$I$65536,9,0)</f>
        <v>2183.07</v>
      </c>
      <c r="S41">
        <f t="shared" si="0"/>
        <v>0</v>
      </c>
      <c r="T41" t="str">
        <f t="shared" si="1"/>
        <v>，1391166</v>
      </c>
      <c r="U41" t="s">
        <v>162</v>
      </c>
    </row>
    <row r="42" spans="1:21">
      <c r="A42" s="5" t="s">
        <v>8</v>
      </c>
      <c r="B42" s="6">
        <v>1391143</v>
      </c>
      <c r="C42" s="5" t="s">
        <v>163</v>
      </c>
      <c r="D42" s="5" t="s">
        <v>108</v>
      </c>
      <c r="E42" s="5" t="s">
        <v>109</v>
      </c>
      <c r="F42" s="5">
        <v>1</v>
      </c>
      <c r="G42" s="5" t="s">
        <v>64</v>
      </c>
      <c r="H42" s="5" t="s">
        <v>17</v>
      </c>
      <c r="I42" s="5" t="s">
        <v>164</v>
      </c>
      <c r="J42" s="5">
        <v>4572.36</v>
      </c>
      <c r="K42" s="5">
        <v>4572.36</v>
      </c>
      <c r="L42" s="5">
        <v>0</v>
      </c>
      <c r="M42" s="5" t="s">
        <v>8</v>
      </c>
      <c r="N42" s="5" t="s">
        <v>122</v>
      </c>
      <c r="O42" s="5" t="s">
        <v>122</v>
      </c>
      <c r="P42" s="5" t="s">
        <v>47</v>
      </c>
      <c r="Q42" s="5" t="s">
        <v>48</v>
      </c>
      <c r="R42" s="5">
        <f>VLOOKUP(B42,[1]应付款管理!$A$1:$I$65536,9,0)</f>
        <v>4572.36</v>
      </c>
      <c r="S42">
        <f t="shared" si="0"/>
        <v>0</v>
      </c>
      <c r="T42" t="str">
        <f t="shared" si="1"/>
        <v>，1391143</v>
      </c>
      <c r="U42" t="s">
        <v>165</v>
      </c>
    </row>
    <row r="43" spans="1:21">
      <c r="A43" s="5" t="s">
        <v>8</v>
      </c>
      <c r="B43" s="6">
        <v>1391112</v>
      </c>
      <c r="C43" s="5" t="s">
        <v>166</v>
      </c>
      <c r="D43" s="5" t="s">
        <v>67</v>
      </c>
      <c r="E43" s="5" t="s">
        <v>95</v>
      </c>
      <c r="F43" s="5">
        <v>1</v>
      </c>
      <c r="G43" s="5" t="s">
        <v>122</v>
      </c>
      <c r="H43" s="5" t="s">
        <v>64</v>
      </c>
      <c r="I43" s="5" t="s">
        <v>167</v>
      </c>
      <c r="J43" s="5">
        <v>158.19</v>
      </c>
      <c r="K43" s="5">
        <v>158.19</v>
      </c>
      <c r="L43" s="5">
        <v>0</v>
      </c>
      <c r="M43" s="5" t="s">
        <v>8</v>
      </c>
      <c r="N43" s="5" t="s">
        <v>168</v>
      </c>
      <c r="O43" s="5" t="s">
        <v>168</v>
      </c>
      <c r="P43" s="5" t="s">
        <v>47</v>
      </c>
      <c r="Q43" s="5" t="s">
        <v>48</v>
      </c>
      <c r="R43" s="5">
        <f>VLOOKUP(B43,[1]应付款管理!$A$1:$I$65536,9,0)</f>
        <v>158.19</v>
      </c>
      <c r="S43">
        <f t="shared" si="0"/>
        <v>0</v>
      </c>
      <c r="T43" t="str">
        <f t="shared" si="1"/>
        <v>，1391112</v>
      </c>
      <c r="U43" t="s">
        <v>169</v>
      </c>
    </row>
    <row r="44" spans="1:21">
      <c r="A44" s="5" t="s">
        <v>8</v>
      </c>
      <c r="B44" s="6">
        <v>1391071</v>
      </c>
      <c r="C44" s="5" t="s">
        <v>170</v>
      </c>
      <c r="D44" s="5" t="s">
        <v>171</v>
      </c>
      <c r="E44" s="5" t="s">
        <v>172</v>
      </c>
      <c r="F44" s="5">
        <v>2</v>
      </c>
      <c r="G44" s="5" t="s">
        <v>122</v>
      </c>
      <c r="H44" s="5" t="s">
        <v>55</v>
      </c>
      <c r="I44" s="5" t="s">
        <v>173</v>
      </c>
      <c r="J44" s="5">
        <v>3562.08</v>
      </c>
      <c r="K44" s="5">
        <v>3562.08</v>
      </c>
      <c r="L44" s="5">
        <v>0</v>
      </c>
      <c r="M44" s="5" t="s">
        <v>8</v>
      </c>
      <c r="N44" s="5" t="s">
        <v>168</v>
      </c>
      <c r="O44" s="5" t="s">
        <v>168</v>
      </c>
      <c r="P44" s="5" t="s">
        <v>136</v>
      </c>
      <c r="Q44" s="5" t="s">
        <v>137</v>
      </c>
      <c r="R44" s="5">
        <f>VLOOKUP(B44,[1]应付款管理!$A$1:$I$65536,9,0)</f>
        <v>3562.08</v>
      </c>
      <c r="S44">
        <f t="shared" si="0"/>
        <v>0</v>
      </c>
      <c r="T44" t="str">
        <f t="shared" si="1"/>
        <v>，1391071</v>
      </c>
      <c r="U44" t="s">
        <v>174</v>
      </c>
    </row>
    <row r="45" spans="1:21">
      <c r="A45" s="5" t="s">
        <v>8</v>
      </c>
      <c r="B45" s="6">
        <v>1391044</v>
      </c>
      <c r="C45" s="5" t="s">
        <v>175</v>
      </c>
      <c r="D45" s="5" t="s">
        <v>176</v>
      </c>
      <c r="E45" s="5" t="s">
        <v>177</v>
      </c>
      <c r="F45" s="5">
        <v>1</v>
      </c>
      <c r="G45" s="5" t="s">
        <v>64</v>
      </c>
      <c r="H45" s="5" t="s">
        <v>55</v>
      </c>
      <c r="I45" s="5" t="s">
        <v>178</v>
      </c>
      <c r="J45" s="5">
        <v>1051.55</v>
      </c>
      <c r="K45" s="5">
        <v>1051.55</v>
      </c>
      <c r="L45" s="5">
        <v>0</v>
      </c>
      <c r="M45" s="5" t="s">
        <v>8</v>
      </c>
      <c r="N45" s="5" t="s">
        <v>168</v>
      </c>
      <c r="O45" s="5" t="s">
        <v>168</v>
      </c>
      <c r="P45" s="5" t="s">
        <v>47</v>
      </c>
      <c r="Q45" s="5" t="s">
        <v>48</v>
      </c>
      <c r="R45" s="5">
        <f>VLOOKUP(B45,[1]应付款管理!$A$1:$I$65536,9,0)</f>
        <v>1051.55</v>
      </c>
      <c r="S45">
        <f t="shared" si="0"/>
        <v>0</v>
      </c>
      <c r="T45" t="str">
        <f t="shared" si="1"/>
        <v>，1391044</v>
      </c>
      <c r="U45" t="s">
        <v>179</v>
      </c>
    </row>
    <row r="46" spans="1:21">
      <c r="A46" s="5" t="s">
        <v>8</v>
      </c>
      <c r="B46" s="6">
        <v>1391012</v>
      </c>
      <c r="C46" s="5" t="s">
        <v>180</v>
      </c>
      <c r="D46" s="5" t="s">
        <v>181</v>
      </c>
      <c r="E46" s="5" t="s">
        <v>182</v>
      </c>
      <c r="F46" s="5">
        <v>1</v>
      </c>
      <c r="G46" s="5" t="s">
        <v>17</v>
      </c>
      <c r="H46" s="5" t="s">
        <v>53</v>
      </c>
      <c r="I46" s="5" t="s">
        <v>183</v>
      </c>
      <c r="J46" s="5">
        <v>2659.08</v>
      </c>
      <c r="K46" s="5">
        <v>2659.08</v>
      </c>
      <c r="L46" s="5">
        <v>0</v>
      </c>
      <c r="M46" s="5" t="s">
        <v>8</v>
      </c>
      <c r="N46" s="5" t="s">
        <v>168</v>
      </c>
      <c r="O46" s="5" t="s">
        <v>168</v>
      </c>
      <c r="P46" s="5" t="s">
        <v>136</v>
      </c>
      <c r="Q46" s="5" t="s">
        <v>137</v>
      </c>
      <c r="R46" s="5">
        <f>VLOOKUP(B46,[1]应付款管理!$A$1:$I$65536,9,0)</f>
        <v>2659.08</v>
      </c>
      <c r="S46">
        <f t="shared" si="0"/>
        <v>0</v>
      </c>
      <c r="T46" t="str">
        <f t="shared" si="1"/>
        <v>，1391012</v>
      </c>
      <c r="U46" t="s">
        <v>184</v>
      </c>
    </row>
    <row r="47" spans="1:21">
      <c r="A47" s="5" t="s">
        <v>8</v>
      </c>
      <c r="B47" s="6">
        <v>1390995</v>
      </c>
      <c r="C47" s="5" t="s">
        <v>185</v>
      </c>
      <c r="D47" s="5" t="s">
        <v>186</v>
      </c>
      <c r="E47" s="5" t="s">
        <v>95</v>
      </c>
      <c r="F47" s="5">
        <v>1</v>
      </c>
      <c r="G47" s="5" t="s">
        <v>64</v>
      </c>
      <c r="H47" s="5" t="s">
        <v>74</v>
      </c>
      <c r="I47" s="5" t="s">
        <v>187</v>
      </c>
      <c r="J47" s="5">
        <v>2206.15</v>
      </c>
      <c r="K47" s="5">
        <v>2206.15</v>
      </c>
      <c r="L47" s="5">
        <v>0</v>
      </c>
      <c r="M47" s="5" t="s">
        <v>8</v>
      </c>
      <c r="N47" s="5" t="s">
        <v>168</v>
      </c>
      <c r="O47" s="5" t="s">
        <v>168</v>
      </c>
      <c r="P47" s="5" t="s">
        <v>136</v>
      </c>
      <c r="Q47" s="5" t="s">
        <v>137</v>
      </c>
      <c r="R47" s="5">
        <f>VLOOKUP(B47,[1]应付款管理!$A$1:$I$65536,9,0)</f>
        <v>2206.15</v>
      </c>
      <c r="S47">
        <f t="shared" si="0"/>
        <v>0</v>
      </c>
      <c r="T47" t="str">
        <f t="shared" si="1"/>
        <v>，1390995</v>
      </c>
      <c r="U47" t="s">
        <v>188</v>
      </c>
    </row>
    <row r="48" spans="1:21">
      <c r="A48" s="5" t="s">
        <v>8</v>
      </c>
      <c r="B48" s="6">
        <v>1390994</v>
      </c>
      <c r="C48" s="5" t="s">
        <v>189</v>
      </c>
      <c r="D48" s="5" t="s">
        <v>190</v>
      </c>
      <c r="E48" s="5" t="s">
        <v>45</v>
      </c>
      <c r="F48" s="5">
        <v>1</v>
      </c>
      <c r="G48" s="5" t="s">
        <v>64</v>
      </c>
      <c r="H48" s="5" t="s">
        <v>17</v>
      </c>
      <c r="I48" s="5" t="s">
        <v>191</v>
      </c>
      <c r="J48" s="5">
        <v>1493.92</v>
      </c>
      <c r="K48" s="5">
        <v>1493.92</v>
      </c>
      <c r="L48" s="5">
        <v>0</v>
      </c>
      <c r="M48" s="5" t="s">
        <v>8</v>
      </c>
      <c r="N48" s="5" t="s">
        <v>168</v>
      </c>
      <c r="O48" s="5" t="s">
        <v>168</v>
      </c>
      <c r="P48" s="5" t="s">
        <v>136</v>
      </c>
      <c r="Q48" s="5" t="s">
        <v>137</v>
      </c>
      <c r="R48" s="5">
        <f>VLOOKUP(B48,[1]应付款管理!$A$1:$I$65536,9,0)</f>
        <v>1493.92</v>
      </c>
      <c r="S48">
        <f t="shared" si="0"/>
        <v>0</v>
      </c>
      <c r="T48" t="str">
        <f t="shared" si="1"/>
        <v>，1390994</v>
      </c>
      <c r="U48" t="s">
        <v>192</v>
      </c>
    </row>
    <row r="49" spans="1:21">
      <c r="A49" s="5" t="s">
        <v>8</v>
      </c>
      <c r="B49" s="6">
        <v>1390960</v>
      </c>
      <c r="C49" s="5" t="s">
        <v>193</v>
      </c>
      <c r="D49" s="5" t="s">
        <v>194</v>
      </c>
      <c r="E49" s="5" t="s">
        <v>195</v>
      </c>
      <c r="F49" s="5">
        <v>4</v>
      </c>
      <c r="G49" s="5" t="s">
        <v>17</v>
      </c>
      <c r="H49" s="5" t="s">
        <v>23</v>
      </c>
      <c r="I49" s="5" t="s">
        <v>196</v>
      </c>
      <c r="J49" s="5">
        <v>5976.56</v>
      </c>
      <c r="K49" s="5">
        <v>5976.56</v>
      </c>
      <c r="L49" s="5">
        <v>0</v>
      </c>
      <c r="M49" s="5" t="s">
        <v>8</v>
      </c>
      <c r="N49" s="5" t="s">
        <v>168</v>
      </c>
      <c r="O49" s="5" t="s">
        <v>168</v>
      </c>
      <c r="P49" s="5" t="s">
        <v>136</v>
      </c>
      <c r="Q49" s="5" t="s">
        <v>137</v>
      </c>
      <c r="R49" s="5">
        <f>VLOOKUP(B49,[1]应付款管理!$A$1:$I$65536,9,0)</f>
        <v>5976.56</v>
      </c>
      <c r="S49">
        <f t="shared" si="0"/>
        <v>0</v>
      </c>
      <c r="T49" t="str">
        <f t="shared" si="1"/>
        <v>，1390960</v>
      </c>
      <c r="U49" t="s">
        <v>197</v>
      </c>
    </row>
    <row r="50" spans="1:21">
      <c r="A50" s="5" t="s">
        <v>8</v>
      </c>
      <c r="B50" s="6">
        <v>1390944</v>
      </c>
      <c r="C50" s="5" t="s">
        <v>198</v>
      </c>
      <c r="D50" s="5" t="s">
        <v>186</v>
      </c>
      <c r="E50" s="5" t="s">
        <v>95</v>
      </c>
      <c r="F50" s="5">
        <v>1</v>
      </c>
      <c r="G50" s="5" t="s">
        <v>122</v>
      </c>
      <c r="H50" s="5" t="s">
        <v>53</v>
      </c>
      <c r="I50" s="5" t="s">
        <v>199</v>
      </c>
      <c r="J50" s="5">
        <v>2206.15</v>
      </c>
      <c r="K50" s="5">
        <v>2206.15</v>
      </c>
      <c r="L50" s="5">
        <v>0</v>
      </c>
      <c r="M50" s="5" t="s">
        <v>8</v>
      </c>
      <c r="N50" s="5" t="s">
        <v>168</v>
      </c>
      <c r="O50" s="5" t="s">
        <v>168</v>
      </c>
      <c r="P50" s="5" t="s">
        <v>136</v>
      </c>
      <c r="Q50" s="5" t="s">
        <v>137</v>
      </c>
      <c r="R50" s="5">
        <f>VLOOKUP(B50,[1]应付款管理!$A$1:$I$65536,9,0)</f>
        <v>2206.15</v>
      </c>
      <c r="S50">
        <f t="shared" si="0"/>
        <v>0</v>
      </c>
      <c r="T50" t="str">
        <f t="shared" si="1"/>
        <v>，1390944</v>
      </c>
      <c r="U50" t="s">
        <v>200</v>
      </c>
    </row>
    <row r="51" spans="1:21">
      <c r="A51" s="5" t="s">
        <v>8</v>
      </c>
      <c r="B51" s="6">
        <v>1390709</v>
      </c>
      <c r="C51" s="5" t="s">
        <v>201</v>
      </c>
      <c r="D51" s="5" t="s">
        <v>202</v>
      </c>
      <c r="E51" s="5" t="s">
        <v>203</v>
      </c>
      <c r="F51" s="5">
        <v>1</v>
      </c>
      <c r="G51" s="5" t="s">
        <v>55</v>
      </c>
      <c r="H51" s="5" t="s">
        <v>23</v>
      </c>
      <c r="I51" s="5" t="s">
        <v>204</v>
      </c>
      <c r="J51" s="5">
        <v>2443.84</v>
      </c>
      <c r="K51" s="5">
        <v>2443.84</v>
      </c>
      <c r="L51" s="5">
        <v>0</v>
      </c>
      <c r="M51" s="5" t="s">
        <v>8</v>
      </c>
      <c r="N51" s="5" t="s">
        <v>168</v>
      </c>
      <c r="O51" s="5" t="s">
        <v>64</v>
      </c>
      <c r="P51" s="5" t="s">
        <v>47</v>
      </c>
      <c r="Q51" s="5" t="s">
        <v>48</v>
      </c>
      <c r="R51" s="5">
        <f>VLOOKUP(B51,[1]应付款管理!$A$1:$I$65536,9,0)</f>
        <v>2443.84</v>
      </c>
      <c r="S51">
        <f t="shared" si="0"/>
        <v>0</v>
      </c>
      <c r="T51" t="str">
        <f t="shared" si="1"/>
        <v>，1390709</v>
      </c>
      <c r="U51" t="s">
        <v>205</v>
      </c>
    </row>
    <row r="52" spans="1:21">
      <c r="A52" s="5" t="s">
        <v>8</v>
      </c>
      <c r="B52" s="6">
        <v>1390707</v>
      </c>
      <c r="C52" s="5" t="s">
        <v>206</v>
      </c>
      <c r="D52" s="5" t="s">
        <v>207</v>
      </c>
      <c r="E52" s="5" t="s">
        <v>45</v>
      </c>
      <c r="F52" s="5">
        <v>1</v>
      </c>
      <c r="G52" s="5" t="s">
        <v>64</v>
      </c>
      <c r="H52" s="5" t="s">
        <v>55</v>
      </c>
      <c r="I52" s="5" t="s">
        <v>204</v>
      </c>
      <c r="J52" s="5">
        <v>313.1</v>
      </c>
      <c r="K52" s="5">
        <v>313.1</v>
      </c>
      <c r="L52" s="5">
        <v>0</v>
      </c>
      <c r="M52" s="5" t="s">
        <v>8</v>
      </c>
      <c r="N52" s="5" t="s">
        <v>168</v>
      </c>
      <c r="O52" s="5" t="s">
        <v>168</v>
      </c>
      <c r="P52" s="5" t="s">
        <v>47</v>
      </c>
      <c r="Q52" s="5" t="s">
        <v>48</v>
      </c>
      <c r="R52" s="5">
        <f>VLOOKUP(B52,[1]应付款管理!$A$1:$I$65536,9,0)</f>
        <v>313.1</v>
      </c>
      <c r="S52">
        <f t="shared" ref="S52:S83" si="2">K52-R52</f>
        <v>0</v>
      </c>
      <c r="T52" t="str">
        <f t="shared" si="1"/>
        <v>，1390707</v>
      </c>
      <c r="U52" t="s">
        <v>208</v>
      </c>
    </row>
    <row r="53" spans="1:21">
      <c r="A53" s="5" t="s">
        <v>8</v>
      </c>
      <c r="B53" s="6">
        <v>1390655</v>
      </c>
      <c r="C53" s="5" t="s">
        <v>209</v>
      </c>
      <c r="D53" s="5" t="s">
        <v>210</v>
      </c>
      <c r="E53" s="5" t="s">
        <v>211</v>
      </c>
      <c r="F53" s="5">
        <v>1</v>
      </c>
      <c r="G53" s="5" t="s">
        <v>64</v>
      </c>
      <c r="H53" s="5" t="s">
        <v>17</v>
      </c>
      <c r="I53" s="5" t="s">
        <v>212</v>
      </c>
      <c r="J53" s="5">
        <v>1662.76</v>
      </c>
      <c r="K53" s="5">
        <v>1662.76</v>
      </c>
      <c r="L53" s="5">
        <v>0</v>
      </c>
      <c r="M53" s="5" t="s">
        <v>8</v>
      </c>
      <c r="N53" s="5" t="s">
        <v>168</v>
      </c>
      <c r="O53" s="5" t="s">
        <v>122</v>
      </c>
      <c r="P53" s="5" t="s">
        <v>213</v>
      </c>
      <c r="Q53" s="5" t="s">
        <v>213</v>
      </c>
      <c r="R53" s="5">
        <f>VLOOKUP(B53,[1]应付款管理!$A$1:$I$65536,9,0)</f>
        <v>1662.76</v>
      </c>
      <c r="S53">
        <f t="shared" si="2"/>
        <v>0</v>
      </c>
      <c r="T53" t="str">
        <f t="shared" ref="T53:T84" si="3">$T$19&amp;B53</f>
        <v>，1390655</v>
      </c>
      <c r="U53" t="s">
        <v>214</v>
      </c>
    </row>
    <row r="54" spans="1:21">
      <c r="A54" s="5" t="s">
        <v>8</v>
      </c>
      <c r="B54" s="6">
        <v>1390550</v>
      </c>
      <c r="C54" s="5" t="s">
        <v>215</v>
      </c>
      <c r="D54" s="5" t="s">
        <v>171</v>
      </c>
      <c r="E54" s="5" t="s">
        <v>100</v>
      </c>
      <c r="F54" s="5">
        <v>1</v>
      </c>
      <c r="G54" s="5" t="s">
        <v>122</v>
      </c>
      <c r="H54" s="5" t="s">
        <v>64</v>
      </c>
      <c r="I54" s="5" t="s">
        <v>216</v>
      </c>
      <c r="J54" s="5">
        <v>1061.83</v>
      </c>
      <c r="K54" s="5">
        <v>1061.83</v>
      </c>
      <c r="L54" s="5">
        <v>0</v>
      </c>
      <c r="M54" s="5" t="s">
        <v>8</v>
      </c>
      <c r="N54" s="5" t="s">
        <v>217</v>
      </c>
      <c r="O54" s="5" t="s">
        <v>217</v>
      </c>
      <c r="P54" s="5" t="s">
        <v>136</v>
      </c>
      <c r="Q54" s="5" t="s">
        <v>137</v>
      </c>
      <c r="R54" s="5">
        <f>VLOOKUP(B54,[1]应付款管理!$A$1:$I$65536,9,0)</f>
        <v>1061.83</v>
      </c>
      <c r="S54">
        <f t="shared" si="2"/>
        <v>0</v>
      </c>
      <c r="T54" t="str">
        <f t="shared" si="3"/>
        <v>，1390550</v>
      </c>
      <c r="U54" t="s">
        <v>218</v>
      </c>
    </row>
    <row r="55" spans="1:21">
      <c r="A55" s="5" t="s">
        <v>8</v>
      </c>
      <c r="B55" s="6">
        <v>1390409</v>
      </c>
      <c r="C55" s="5" t="s">
        <v>219</v>
      </c>
      <c r="D55" s="5" t="s">
        <v>220</v>
      </c>
      <c r="E55" s="5" t="s">
        <v>221</v>
      </c>
      <c r="F55" s="5">
        <v>1</v>
      </c>
      <c r="G55" s="5" t="s">
        <v>55</v>
      </c>
      <c r="H55" s="5" t="s">
        <v>23</v>
      </c>
      <c r="I55" s="5" t="s">
        <v>222</v>
      </c>
      <c r="J55" s="5">
        <v>1717.92</v>
      </c>
      <c r="K55" s="5">
        <v>1717.92</v>
      </c>
      <c r="L55" s="5">
        <v>0</v>
      </c>
      <c r="M55" s="5" t="s">
        <v>8</v>
      </c>
      <c r="N55" s="5" t="s">
        <v>217</v>
      </c>
      <c r="O55" s="5" t="s">
        <v>217</v>
      </c>
      <c r="P55" s="5" t="s">
        <v>223</v>
      </c>
      <c r="Q55" s="5" t="s">
        <v>223</v>
      </c>
      <c r="R55" s="5">
        <f>VLOOKUP(B55,[1]应付款管理!$A$1:$I$65536,9,0)</f>
        <v>1717.92</v>
      </c>
      <c r="S55">
        <f t="shared" si="2"/>
        <v>0</v>
      </c>
      <c r="T55" t="str">
        <f t="shared" si="3"/>
        <v>，1390409</v>
      </c>
      <c r="U55" t="s">
        <v>224</v>
      </c>
    </row>
    <row r="56" spans="1:21">
      <c r="A56" s="5" t="s">
        <v>8</v>
      </c>
      <c r="B56" s="6">
        <v>1390422</v>
      </c>
      <c r="C56" s="5" t="s">
        <v>225</v>
      </c>
      <c r="D56" s="5" t="s">
        <v>226</v>
      </c>
      <c r="E56" s="5" t="s">
        <v>45</v>
      </c>
      <c r="F56" s="5">
        <v>1</v>
      </c>
      <c r="G56" s="5" t="s">
        <v>64</v>
      </c>
      <c r="H56" s="5" t="s">
        <v>17</v>
      </c>
      <c r="I56" s="5" t="s">
        <v>227</v>
      </c>
      <c r="J56" s="5">
        <v>1089.02</v>
      </c>
      <c r="K56" s="5">
        <v>1089.02</v>
      </c>
      <c r="L56" s="5">
        <v>0</v>
      </c>
      <c r="M56" s="5" t="s">
        <v>8</v>
      </c>
      <c r="N56" s="5" t="s">
        <v>217</v>
      </c>
      <c r="O56" s="5" t="s">
        <v>217</v>
      </c>
      <c r="P56" s="5" t="s">
        <v>228</v>
      </c>
      <c r="Q56" s="5" t="s">
        <v>228</v>
      </c>
      <c r="R56" s="5">
        <f>VLOOKUP(B56,[1]应付款管理!$A$1:$I$65536,9,0)</f>
        <v>1089.02</v>
      </c>
      <c r="S56">
        <f t="shared" si="2"/>
        <v>0</v>
      </c>
      <c r="T56" t="str">
        <f t="shared" si="3"/>
        <v>，1390422</v>
      </c>
      <c r="U56" t="s">
        <v>229</v>
      </c>
    </row>
    <row r="57" spans="1:21">
      <c r="A57" s="5" t="s">
        <v>8</v>
      </c>
      <c r="B57" s="6">
        <v>1390348</v>
      </c>
      <c r="C57" s="5" t="s">
        <v>230</v>
      </c>
      <c r="D57" s="5" t="s">
        <v>231</v>
      </c>
      <c r="E57" s="5" t="s">
        <v>232</v>
      </c>
      <c r="F57" s="5">
        <v>1</v>
      </c>
      <c r="G57" s="5" t="s">
        <v>64</v>
      </c>
      <c r="H57" s="5" t="s">
        <v>23</v>
      </c>
      <c r="I57" s="5" t="s">
        <v>233</v>
      </c>
      <c r="J57" s="5">
        <v>3737.33</v>
      </c>
      <c r="K57" s="5">
        <v>3737.33</v>
      </c>
      <c r="L57" s="5">
        <v>0</v>
      </c>
      <c r="M57" s="5" t="s">
        <v>8</v>
      </c>
      <c r="N57" s="5" t="s">
        <v>217</v>
      </c>
      <c r="O57" s="5" t="s">
        <v>168</v>
      </c>
      <c r="P57" s="5" t="s">
        <v>228</v>
      </c>
      <c r="Q57" s="5" t="s">
        <v>228</v>
      </c>
      <c r="R57" s="5">
        <f>VLOOKUP(B57,[1]应付款管理!$A$1:$I$65536,9,0)</f>
        <v>3737.32</v>
      </c>
      <c r="S57">
        <f t="shared" si="2"/>
        <v>0.00999999999976353</v>
      </c>
      <c r="T57" t="str">
        <f t="shared" si="3"/>
        <v>，1390348</v>
      </c>
      <c r="U57" t="s">
        <v>234</v>
      </c>
    </row>
    <row r="58" spans="1:21">
      <c r="A58" s="5" t="s">
        <v>8</v>
      </c>
      <c r="B58" s="6">
        <v>1390407</v>
      </c>
      <c r="C58" s="5" t="s">
        <v>235</v>
      </c>
      <c r="D58" s="5" t="s">
        <v>236</v>
      </c>
      <c r="E58" s="5" t="s">
        <v>237</v>
      </c>
      <c r="F58" s="5">
        <v>1</v>
      </c>
      <c r="G58" s="5" t="s">
        <v>122</v>
      </c>
      <c r="H58" s="5" t="s">
        <v>17</v>
      </c>
      <c r="I58" s="5" t="s">
        <v>238</v>
      </c>
      <c r="J58" s="5">
        <v>5080.62</v>
      </c>
      <c r="K58" s="5">
        <v>5080.62</v>
      </c>
      <c r="L58" s="5">
        <v>0</v>
      </c>
      <c r="M58" s="5" t="s">
        <v>8</v>
      </c>
      <c r="N58" s="5" t="s">
        <v>217</v>
      </c>
      <c r="O58" s="5" t="s">
        <v>217</v>
      </c>
      <c r="P58" s="5" t="s">
        <v>76</v>
      </c>
      <c r="Q58" s="5" t="s">
        <v>77</v>
      </c>
      <c r="R58" s="5">
        <f>VLOOKUP(B58,[1]应付款管理!$A$1:$I$65536,9,0)</f>
        <v>5080.62</v>
      </c>
      <c r="S58">
        <f t="shared" si="2"/>
        <v>0</v>
      </c>
      <c r="T58" t="str">
        <f t="shared" si="3"/>
        <v>，1390407</v>
      </c>
      <c r="U58" t="s">
        <v>239</v>
      </c>
    </row>
    <row r="59" spans="1:21">
      <c r="A59" s="5" t="s">
        <v>8</v>
      </c>
      <c r="B59" s="6">
        <v>1390284</v>
      </c>
      <c r="C59" s="5" t="s">
        <v>240</v>
      </c>
      <c r="D59" s="5" t="s">
        <v>241</v>
      </c>
      <c r="E59" s="5" t="s">
        <v>109</v>
      </c>
      <c r="F59" s="5">
        <v>1</v>
      </c>
      <c r="G59" s="5" t="s">
        <v>64</v>
      </c>
      <c r="H59" s="5" t="s">
        <v>23</v>
      </c>
      <c r="I59" s="5" t="s">
        <v>242</v>
      </c>
      <c r="J59" s="5">
        <v>2020.32</v>
      </c>
      <c r="K59" s="5">
        <v>2020.32</v>
      </c>
      <c r="L59" s="5">
        <v>0</v>
      </c>
      <c r="M59" s="5" t="s">
        <v>8</v>
      </c>
      <c r="N59" s="5" t="s">
        <v>217</v>
      </c>
      <c r="O59" s="5" t="s">
        <v>168</v>
      </c>
      <c r="P59" s="5" t="s">
        <v>76</v>
      </c>
      <c r="Q59" s="5" t="s">
        <v>77</v>
      </c>
      <c r="R59" s="5">
        <f>VLOOKUP(B59,[1]应付款管理!$A$1:$I$65536,9,0)</f>
        <v>2020.32</v>
      </c>
      <c r="S59">
        <f t="shared" si="2"/>
        <v>0</v>
      </c>
      <c r="T59" t="str">
        <f t="shared" si="3"/>
        <v>，1390284</v>
      </c>
      <c r="U59" t="s">
        <v>243</v>
      </c>
    </row>
    <row r="60" spans="1:21">
      <c r="A60" s="5" t="s">
        <v>8</v>
      </c>
      <c r="B60" s="6">
        <v>1387038</v>
      </c>
      <c r="C60" s="5" t="s">
        <v>244</v>
      </c>
      <c r="D60" s="5" t="s">
        <v>245</v>
      </c>
      <c r="E60" s="5" t="s">
        <v>95</v>
      </c>
      <c r="F60" s="5">
        <v>1</v>
      </c>
      <c r="G60" s="5" t="s">
        <v>55</v>
      </c>
      <c r="H60" s="5" t="s">
        <v>17</v>
      </c>
      <c r="I60" s="5" t="s">
        <v>246</v>
      </c>
      <c r="J60" s="5">
        <v>287.41</v>
      </c>
      <c r="K60" s="5">
        <v>287.41</v>
      </c>
      <c r="L60" s="5">
        <v>0</v>
      </c>
      <c r="M60" s="5" t="s">
        <v>8</v>
      </c>
      <c r="N60" s="5" t="s">
        <v>15</v>
      </c>
      <c r="O60" s="5" t="s">
        <v>15</v>
      </c>
      <c r="P60" s="5" t="s">
        <v>213</v>
      </c>
      <c r="Q60" s="5" t="s">
        <v>213</v>
      </c>
      <c r="R60" s="5">
        <f>VLOOKUP(B60,[1]应付款管理!$A$1:$I$65536,9,0)</f>
        <v>287.41</v>
      </c>
      <c r="S60">
        <f t="shared" si="2"/>
        <v>0</v>
      </c>
      <c r="T60" t="str">
        <f t="shared" si="3"/>
        <v>，1387038</v>
      </c>
      <c r="U60" t="s">
        <v>247</v>
      </c>
    </row>
    <row r="61" spans="1:21">
      <c r="A61" s="5" t="s">
        <v>8</v>
      </c>
      <c r="B61" s="6">
        <v>1390081</v>
      </c>
      <c r="C61" s="5" t="s">
        <v>248</v>
      </c>
      <c r="D61" s="5" t="s">
        <v>249</v>
      </c>
      <c r="E61" s="5" t="s">
        <v>250</v>
      </c>
      <c r="F61" s="5">
        <v>1</v>
      </c>
      <c r="G61" s="5" t="s">
        <v>168</v>
      </c>
      <c r="H61" s="5" t="s">
        <v>64</v>
      </c>
      <c r="I61" s="5" t="s">
        <v>251</v>
      </c>
      <c r="J61" s="5">
        <v>3178.16</v>
      </c>
      <c r="K61" s="5">
        <v>3178.16</v>
      </c>
      <c r="L61" s="5">
        <v>0</v>
      </c>
      <c r="M61" s="5" t="s">
        <v>8</v>
      </c>
      <c r="N61" s="5" t="s">
        <v>15</v>
      </c>
      <c r="O61" s="5" t="s">
        <v>15</v>
      </c>
      <c r="P61" s="5" t="s">
        <v>136</v>
      </c>
      <c r="Q61" s="5" t="s">
        <v>137</v>
      </c>
      <c r="R61" s="5">
        <f>VLOOKUP(B61,[1]应付款管理!$A$1:$I$65536,9,0)</f>
        <v>3178.16</v>
      </c>
      <c r="S61">
        <f t="shared" si="2"/>
        <v>0</v>
      </c>
      <c r="T61" t="str">
        <f t="shared" si="3"/>
        <v>，1390081</v>
      </c>
      <c r="U61" t="s">
        <v>252</v>
      </c>
    </row>
    <row r="62" spans="1:21">
      <c r="A62" s="5" t="s">
        <v>8</v>
      </c>
      <c r="B62" s="6">
        <v>1390068</v>
      </c>
      <c r="C62" s="5" t="s">
        <v>253</v>
      </c>
      <c r="D62" s="5" t="s">
        <v>254</v>
      </c>
      <c r="E62" s="5" t="s">
        <v>255</v>
      </c>
      <c r="F62" s="5">
        <v>1</v>
      </c>
      <c r="G62" s="5" t="s">
        <v>17</v>
      </c>
      <c r="H62" s="5" t="s">
        <v>151</v>
      </c>
      <c r="I62" s="5" t="s">
        <v>256</v>
      </c>
      <c r="J62" s="5">
        <v>4892.4</v>
      </c>
      <c r="K62" s="5">
        <v>4892.4</v>
      </c>
      <c r="L62" s="5">
        <v>0</v>
      </c>
      <c r="M62" s="5" t="s">
        <v>8</v>
      </c>
      <c r="N62" s="5" t="s">
        <v>15</v>
      </c>
      <c r="O62" s="5" t="s">
        <v>15</v>
      </c>
      <c r="P62" s="5" t="s">
        <v>136</v>
      </c>
      <c r="Q62" s="5" t="s">
        <v>137</v>
      </c>
      <c r="R62" s="5">
        <f>VLOOKUP(B62,[1]应付款管理!$A$1:$I$65536,9,0)</f>
        <v>4892.4</v>
      </c>
      <c r="S62">
        <f t="shared" si="2"/>
        <v>0</v>
      </c>
      <c r="T62" t="str">
        <f t="shared" si="3"/>
        <v>，1390068</v>
      </c>
      <c r="U62" t="s">
        <v>257</v>
      </c>
    </row>
    <row r="63" spans="1:21">
      <c r="A63" s="5" t="s">
        <v>8</v>
      </c>
      <c r="B63" s="6">
        <v>1390031</v>
      </c>
      <c r="C63" s="5" t="s">
        <v>258</v>
      </c>
      <c r="D63" s="5" t="s">
        <v>160</v>
      </c>
      <c r="E63" s="5" t="s">
        <v>45</v>
      </c>
      <c r="F63" s="5">
        <v>1</v>
      </c>
      <c r="G63" s="5" t="s">
        <v>168</v>
      </c>
      <c r="H63" s="5" t="s">
        <v>122</v>
      </c>
      <c r="I63" s="5" t="s">
        <v>259</v>
      </c>
      <c r="J63" s="5">
        <v>1983.68</v>
      </c>
      <c r="K63" s="5">
        <v>1983.68</v>
      </c>
      <c r="L63" s="5">
        <v>0</v>
      </c>
      <c r="M63" s="5" t="s">
        <v>8</v>
      </c>
      <c r="N63" s="5" t="s">
        <v>15</v>
      </c>
      <c r="O63" s="5" t="s">
        <v>217</v>
      </c>
      <c r="P63" s="5" t="s">
        <v>136</v>
      </c>
      <c r="Q63" s="5" t="s">
        <v>137</v>
      </c>
      <c r="R63" s="5">
        <f>VLOOKUP(B63,[1]应付款管理!$A$1:$I$65536,9,0)</f>
        <v>1983.68</v>
      </c>
      <c r="S63">
        <f t="shared" si="2"/>
        <v>0</v>
      </c>
      <c r="T63" t="str">
        <f t="shared" si="3"/>
        <v>，1390031</v>
      </c>
      <c r="U63" t="s">
        <v>260</v>
      </c>
    </row>
    <row r="64" spans="1:21">
      <c r="A64" s="5" t="s">
        <v>8</v>
      </c>
      <c r="B64" s="6">
        <v>1389855</v>
      </c>
      <c r="C64" s="5" t="s">
        <v>261</v>
      </c>
      <c r="D64" s="5" t="s">
        <v>262</v>
      </c>
      <c r="E64" s="5" t="s">
        <v>95</v>
      </c>
      <c r="F64" s="5">
        <v>2</v>
      </c>
      <c r="G64" s="5" t="s">
        <v>122</v>
      </c>
      <c r="H64" s="5" t="s">
        <v>53</v>
      </c>
      <c r="I64" s="5" t="s">
        <v>263</v>
      </c>
      <c r="J64" s="5">
        <v>4249.5</v>
      </c>
      <c r="K64" s="5">
        <v>4249.5</v>
      </c>
      <c r="L64" s="5">
        <v>0</v>
      </c>
      <c r="M64" s="5" t="s">
        <v>8</v>
      </c>
      <c r="N64" s="5" t="s">
        <v>15</v>
      </c>
      <c r="O64" s="5" t="s">
        <v>15</v>
      </c>
      <c r="P64" s="5" t="s">
        <v>213</v>
      </c>
      <c r="Q64" s="5" t="s">
        <v>213</v>
      </c>
      <c r="R64" s="5">
        <f>VLOOKUP(B64,[1]应付款管理!$A$1:$I$65536,9,0)</f>
        <v>4249.5</v>
      </c>
      <c r="S64">
        <f t="shared" si="2"/>
        <v>0</v>
      </c>
      <c r="T64" t="str">
        <f t="shared" si="3"/>
        <v>，1389855</v>
      </c>
      <c r="U64" t="s">
        <v>264</v>
      </c>
    </row>
    <row r="65" spans="1:21">
      <c r="A65" s="5" t="s">
        <v>8</v>
      </c>
      <c r="B65" s="6">
        <v>1389670</v>
      </c>
      <c r="C65" s="5" t="s">
        <v>265</v>
      </c>
      <c r="D65" s="5" t="s">
        <v>266</v>
      </c>
      <c r="E65" s="5" t="s">
        <v>267</v>
      </c>
      <c r="F65" s="5">
        <v>1</v>
      </c>
      <c r="G65" s="5" t="s">
        <v>55</v>
      </c>
      <c r="H65" s="5" t="s">
        <v>268</v>
      </c>
      <c r="I65" s="5" t="s">
        <v>269</v>
      </c>
      <c r="J65" s="5">
        <v>3572</v>
      </c>
      <c r="K65" s="5">
        <v>3572</v>
      </c>
      <c r="L65" s="5">
        <v>0</v>
      </c>
      <c r="M65" s="5" t="s">
        <v>8</v>
      </c>
      <c r="N65" s="5" t="s">
        <v>270</v>
      </c>
      <c r="O65" s="5" t="s">
        <v>64</v>
      </c>
      <c r="P65" s="5" t="s">
        <v>47</v>
      </c>
      <c r="Q65" s="5" t="s">
        <v>48</v>
      </c>
      <c r="R65" s="5">
        <f>VLOOKUP(B65,[1]应付款管理!$A$1:$I$65536,9,0)</f>
        <v>3572</v>
      </c>
      <c r="S65">
        <f t="shared" si="2"/>
        <v>0</v>
      </c>
      <c r="T65" t="str">
        <f t="shared" si="3"/>
        <v>，1389670</v>
      </c>
      <c r="U65" t="s">
        <v>271</v>
      </c>
    </row>
    <row r="66" spans="1:21">
      <c r="A66" s="5" t="s">
        <v>8</v>
      </c>
      <c r="B66" s="6">
        <v>1389568</v>
      </c>
      <c r="C66" s="5" t="s">
        <v>272</v>
      </c>
      <c r="D66" s="5" t="s">
        <v>273</v>
      </c>
      <c r="E66" s="5" t="s">
        <v>45</v>
      </c>
      <c r="F66" s="5">
        <v>1</v>
      </c>
      <c r="G66" s="5" t="s">
        <v>15</v>
      </c>
      <c r="H66" s="5" t="s">
        <v>122</v>
      </c>
      <c r="I66" s="5" t="s">
        <v>274</v>
      </c>
      <c r="J66" s="5">
        <v>2955.39</v>
      </c>
      <c r="K66" s="5">
        <v>2955.39</v>
      </c>
      <c r="L66" s="5">
        <v>0</v>
      </c>
      <c r="M66" s="5" t="s">
        <v>8</v>
      </c>
      <c r="N66" s="5" t="s">
        <v>270</v>
      </c>
      <c r="O66" s="5" t="s">
        <v>270</v>
      </c>
      <c r="P66" s="5" t="s">
        <v>223</v>
      </c>
      <c r="Q66" s="5" t="s">
        <v>223</v>
      </c>
      <c r="R66" s="5">
        <f>VLOOKUP(B66,[1]应付款管理!$A$1:$I$65536,9,0)</f>
        <v>2955.39</v>
      </c>
      <c r="S66">
        <f t="shared" si="2"/>
        <v>0</v>
      </c>
      <c r="T66" t="str">
        <f t="shared" si="3"/>
        <v>，1389568</v>
      </c>
      <c r="U66" t="s">
        <v>275</v>
      </c>
    </row>
    <row r="67" spans="1:21">
      <c r="A67" s="5" t="s">
        <v>8</v>
      </c>
      <c r="B67" s="6">
        <v>1389508</v>
      </c>
      <c r="C67" s="5" t="s">
        <v>276</v>
      </c>
      <c r="D67" s="5" t="s">
        <v>277</v>
      </c>
      <c r="E67" s="5" t="s">
        <v>278</v>
      </c>
      <c r="F67" s="5">
        <v>1</v>
      </c>
      <c r="G67" s="5" t="s">
        <v>17</v>
      </c>
      <c r="H67" s="5" t="s">
        <v>74</v>
      </c>
      <c r="I67" s="5" t="s">
        <v>279</v>
      </c>
      <c r="J67" s="5">
        <v>2465.25</v>
      </c>
      <c r="K67" s="5">
        <v>2465.25</v>
      </c>
      <c r="L67" s="5">
        <v>0</v>
      </c>
      <c r="M67" s="5" t="s">
        <v>8</v>
      </c>
      <c r="N67" s="5" t="s">
        <v>270</v>
      </c>
      <c r="O67" s="5" t="s">
        <v>270</v>
      </c>
      <c r="P67" s="5" t="s">
        <v>56</v>
      </c>
      <c r="Q67" s="5" t="s">
        <v>57</v>
      </c>
      <c r="R67" s="5">
        <f>VLOOKUP(B67,[1]应付款管理!$A$1:$I$65536,9,0)</f>
        <v>2465.25</v>
      </c>
      <c r="S67">
        <f t="shared" si="2"/>
        <v>0</v>
      </c>
      <c r="T67" t="str">
        <f t="shared" si="3"/>
        <v>，1389508</v>
      </c>
      <c r="U67" t="s">
        <v>280</v>
      </c>
    </row>
    <row r="68" spans="1:21">
      <c r="A68" s="5" t="s">
        <v>8</v>
      </c>
      <c r="B68" s="6">
        <v>1389389</v>
      </c>
      <c r="C68" s="5" t="s">
        <v>281</v>
      </c>
      <c r="D68" s="5" t="s">
        <v>282</v>
      </c>
      <c r="E68" s="5" t="s">
        <v>95</v>
      </c>
      <c r="F68" s="5">
        <v>1</v>
      </c>
      <c r="G68" s="5" t="s">
        <v>64</v>
      </c>
      <c r="H68" s="5" t="s">
        <v>17</v>
      </c>
      <c r="I68" s="5" t="s">
        <v>283</v>
      </c>
      <c r="J68" s="5">
        <v>1196.74</v>
      </c>
      <c r="K68" s="5">
        <v>1196.74</v>
      </c>
      <c r="L68" s="5">
        <v>0</v>
      </c>
      <c r="M68" s="5" t="s">
        <v>8</v>
      </c>
      <c r="N68" s="5" t="s">
        <v>284</v>
      </c>
      <c r="O68" s="5" t="s">
        <v>284</v>
      </c>
      <c r="P68" s="5" t="s">
        <v>136</v>
      </c>
      <c r="Q68" s="5" t="s">
        <v>137</v>
      </c>
      <c r="R68" s="5">
        <f>VLOOKUP(B68,[1]应付款管理!$A$1:$I$65536,9,0)</f>
        <v>1196.74</v>
      </c>
      <c r="S68">
        <f t="shared" si="2"/>
        <v>0</v>
      </c>
      <c r="T68" t="str">
        <f t="shared" si="3"/>
        <v>，1389389</v>
      </c>
      <c r="U68" t="s">
        <v>285</v>
      </c>
    </row>
    <row r="69" spans="1:21">
      <c r="A69" s="5" t="s">
        <v>8</v>
      </c>
      <c r="B69" s="6">
        <v>1389301</v>
      </c>
      <c r="C69" s="5" t="s">
        <v>286</v>
      </c>
      <c r="D69" s="5" t="s">
        <v>287</v>
      </c>
      <c r="E69" s="5" t="s">
        <v>100</v>
      </c>
      <c r="F69" s="5">
        <v>1</v>
      </c>
      <c r="G69" s="5" t="s">
        <v>217</v>
      </c>
      <c r="H69" s="5" t="s">
        <v>122</v>
      </c>
      <c r="I69" s="5" t="s">
        <v>288</v>
      </c>
      <c r="J69" s="5">
        <v>938.52</v>
      </c>
      <c r="K69" s="5">
        <v>938.52</v>
      </c>
      <c r="L69" s="5">
        <v>0</v>
      </c>
      <c r="M69" s="5" t="s">
        <v>8</v>
      </c>
      <c r="N69" s="5" t="s">
        <v>284</v>
      </c>
      <c r="O69" s="5" t="s">
        <v>284</v>
      </c>
      <c r="P69" s="5" t="s">
        <v>136</v>
      </c>
      <c r="Q69" s="5" t="s">
        <v>137</v>
      </c>
      <c r="R69" s="5">
        <f>VLOOKUP(B69,[1]应付款管理!$A$1:$I$65536,9,0)</f>
        <v>938.52</v>
      </c>
      <c r="S69">
        <f t="shared" si="2"/>
        <v>0</v>
      </c>
      <c r="T69" t="str">
        <f t="shared" si="3"/>
        <v>，1389301</v>
      </c>
      <c r="U69" t="s">
        <v>289</v>
      </c>
    </row>
    <row r="70" spans="1:21">
      <c r="A70" s="5" t="s">
        <v>8</v>
      </c>
      <c r="B70" s="6">
        <v>1389253</v>
      </c>
      <c r="C70" s="5" t="s">
        <v>290</v>
      </c>
      <c r="D70" s="5" t="s">
        <v>210</v>
      </c>
      <c r="E70" s="5" t="s">
        <v>291</v>
      </c>
      <c r="F70" s="5">
        <v>2</v>
      </c>
      <c r="G70" s="5" t="s">
        <v>64</v>
      </c>
      <c r="H70" s="5" t="s">
        <v>55</v>
      </c>
      <c r="I70" s="5" t="s">
        <v>292</v>
      </c>
      <c r="J70" s="5">
        <v>1326.66</v>
      </c>
      <c r="K70" s="5">
        <v>1326.66</v>
      </c>
      <c r="L70" s="5">
        <v>0</v>
      </c>
      <c r="M70" s="5" t="s">
        <v>8</v>
      </c>
      <c r="N70" s="5" t="s">
        <v>284</v>
      </c>
      <c r="O70" s="5" t="s">
        <v>284</v>
      </c>
      <c r="P70" s="5" t="s">
        <v>213</v>
      </c>
      <c r="Q70" s="5" t="s">
        <v>213</v>
      </c>
      <c r="R70" s="5">
        <f>VLOOKUP(B70,[1]应付款管理!$A$1:$I$65536,9,0)</f>
        <v>1326.66</v>
      </c>
      <c r="S70">
        <f t="shared" si="2"/>
        <v>0</v>
      </c>
      <c r="T70" t="str">
        <f t="shared" si="3"/>
        <v>，1389253</v>
      </c>
      <c r="U70" t="s">
        <v>293</v>
      </c>
    </row>
    <row r="71" spans="1:21">
      <c r="A71" s="5" t="s">
        <v>8</v>
      </c>
      <c r="B71" s="6">
        <v>1389071</v>
      </c>
      <c r="C71" s="5" t="s">
        <v>294</v>
      </c>
      <c r="D71" s="5" t="s">
        <v>210</v>
      </c>
      <c r="E71" s="5" t="s">
        <v>100</v>
      </c>
      <c r="F71" s="5">
        <v>1</v>
      </c>
      <c r="G71" s="5" t="s">
        <v>15</v>
      </c>
      <c r="H71" s="5" t="s">
        <v>122</v>
      </c>
      <c r="I71" s="5" t="s">
        <v>295</v>
      </c>
      <c r="J71" s="5">
        <v>1966.28</v>
      </c>
      <c r="K71" s="5">
        <v>1966.28</v>
      </c>
      <c r="L71" s="5">
        <v>0</v>
      </c>
      <c r="M71" s="5" t="s">
        <v>8</v>
      </c>
      <c r="N71" s="5" t="s">
        <v>284</v>
      </c>
      <c r="O71" s="5" t="s">
        <v>284</v>
      </c>
      <c r="P71" s="5" t="s">
        <v>228</v>
      </c>
      <c r="Q71" s="5" t="s">
        <v>228</v>
      </c>
      <c r="R71" s="5">
        <f>VLOOKUP(B71,[1]应付款管理!$A$1:$I$65536,9,0)</f>
        <v>1966.28</v>
      </c>
      <c r="S71">
        <f t="shared" si="2"/>
        <v>0</v>
      </c>
      <c r="T71" t="str">
        <f t="shared" si="3"/>
        <v>，1389071</v>
      </c>
      <c r="U71" t="s">
        <v>296</v>
      </c>
    </row>
    <row r="72" spans="1:21">
      <c r="A72" s="5" t="s">
        <v>8</v>
      </c>
      <c r="B72" s="6">
        <v>1389142</v>
      </c>
      <c r="C72" s="5" t="s">
        <v>297</v>
      </c>
      <c r="D72" s="5" t="s">
        <v>298</v>
      </c>
      <c r="E72" s="5" t="s">
        <v>95</v>
      </c>
      <c r="F72" s="5">
        <v>2</v>
      </c>
      <c r="G72" s="5" t="s">
        <v>15</v>
      </c>
      <c r="H72" s="5" t="s">
        <v>168</v>
      </c>
      <c r="I72" s="5" t="s">
        <v>299</v>
      </c>
      <c r="J72" s="5">
        <v>2746.16</v>
      </c>
      <c r="K72" s="5">
        <v>2746.16</v>
      </c>
      <c r="L72" s="5">
        <v>0</v>
      </c>
      <c r="M72" s="5" t="s">
        <v>8</v>
      </c>
      <c r="N72" s="5" t="s">
        <v>284</v>
      </c>
      <c r="O72" s="5" t="s">
        <v>284</v>
      </c>
      <c r="P72" s="5" t="s">
        <v>76</v>
      </c>
      <c r="Q72" s="5" t="s">
        <v>77</v>
      </c>
      <c r="R72" s="5">
        <f>VLOOKUP(B72,[1]应付款管理!$A$1:$I$65536,9,0)</f>
        <v>2746.16</v>
      </c>
      <c r="S72">
        <f t="shared" si="2"/>
        <v>0</v>
      </c>
      <c r="T72" t="str">
        <f t="shared" si="3"/>
        <v>，1389142</v>
      </c>
      <c r="U72" t="s">
        <v>300</v>
      </c>
    </row>
    <row r="73" spans="1:21">
      <c r="A73" s="5" t="s">
        <v>8</v>
      </c>
      <c r="B73" s="6">
        <v>1389002</v>
      </c>
      <c r="C73" s="5" t="s">
        <v>301</v>
      </c>
      <c r="D73" s="5" t="s">
        <v>302</v>
      </c>
      <c r="E73" s="5" t="s">
        <v>303</v>
      </c>
      <c r="F73" s="5">
        <v>1</v>
      </c>
      <c r="G73" s="5" t="s">
        <v>15</v>
      </c>
      <c r="H73" s="5" t="s">
        <v>217</v>
      </c>
      <c r="I73" s="5" t="s">
        <v>304</v>
      </c>
      <c r="J73" s="5">
        <v>938.34</v>
      </c>
      <c r="K73" s="5">
        <v>938.34</v>
      </c>
      <c r="L73" s="5">
        <v>0</v>
      </c>
      <c r="M73" s="5" t="s">
        <v>8</v>
      </c>
      <c r="N73" s="5" t="s">
        <v>305</v>
      </c>
      <c r="O73" s="5" t="s">
        <v>305</v>
      </c>
      <c r="P73" s="5" t="s">
        <v>136</v>
      </c>
      <c r="Q73" s="5" t="s">
        <v>137</v>
      </c>
      <c r="R73" s="5">
        <f>VLOOKUP(B73,[1]应付款管理!$A$1:$I$65536,9,0)</f>
        <v>938.34</v>
      </c>
      <c r="S73">
        <f t="shared" si="2"/>
        <v>0</v>
      </c>
      <c r="T73" t="str">
        <f t="shared" si="3"/>
        <v>，1389002</v>
      </c>
      <c r="U73" t="s">
        <v>306</v>
      </c>
    </row>
    <row r="74" spans="1:21">
      <c r="A74" s="5" t="s">
        <v>8</v>
      </c>
      <c r="B74" s="6">
        <v>1388996</v>
      </c>
      <c r="C74" s="5" t="s">
        <v>307</v>
      </c>
      <c r="D74" s="5" t="s">
        <v>308</v>
      </c>
      <c r="E74" s="5" t="s">
        <v>309</v>
      </c>
      <c r="F74" s="5">
        <v>2</v>
      </c>
      <c r="G74" s="5" t="s">
        <v>217</v>
      </c>
      <c r="H74" s="5" t="s">
        <v>122</v>
      </c>
      <c r="I74" s="5" t="s">
        <v>310</v>
      </c>
      <c r="J74" s="5">
        <v>3291.76</v>
      </c>
      <c r="K74" s="5">
        <v>3291.76</v>
      </c>
      <c r="L74" s="5">
        <v>0</v>
      </c>
      <c r="M74" s="5" t="s">
        <v>8</v>
      </c>
      <c r="N74" s="5" t="s">
        <v>305</v>
      </c>
      <c r="O74" s="5" t="s">
        <v>15</v>
      </c>
      <c r="P74" s="5" t="s">
        <v>136</v>
      </c>
      <c r="Q74" s="5" t="s">
        <v>137</v>
      </c>
      <c r="R74" s="5">
        <f>VLOOKUP(B74,[1]应付款管理!$A$1:$I$65536,9,0)</f>
        <v>3291.76</v>
      </c>
      <c r="S74">
        <f t="shared" si="2"/>
        <v>0</v>
      </c>
      <c r="T74" t="str">
        <f t="shared" si="3"/>
        <v>，1388996</v>
      </c>
      <c r="U74" t="s">
        <v>311</v>
      </c>
    </row>
    <row r="75" spans="1:21">
      <c r="A75" s="5" t="s">
        <v>8</v>
      </c>
      <c r="B75" s="6">
        <v>1388901</v>
      </c>
      <c r="C75" s="5" t="s">
        <v>312</v>
      </c>
      <c r="D75" s="5" t="s">
        <v>313</v>
      </c>
      <c r="E75" s="5" t="s">
        <v>45</v>
      </c>
      <c r="F75" s="5">
        <v>1</v>
      </c>
      <c r="G75" s="5" t="s">
        <v>122</v>
      </c>
      <c r="H75" s="5" t="s">
        <v>55</v>
      </c>
      <c r="I75" s="5" t="s">
        <v>314</v>
      </c>
      <c r="J75" s="5">
        <v>2098.6</v>
      </c>
      <c r="K75" s="5">
        <v>2098.6</v>
      </c>
      <c r="L75" s="5">
        <v>0</v>
      </c>
      <c r="M75" s="5" t="s">
        <v>8</v>
      </c>
      <c r="N75" s="5" t="s">
        <v>305</v>
      </c>
      <c r="O75" s="5" t="s">
        <v>305</v>
      </c>
      <c r="P75" s="5" t="s">
        <v>47</v>
      </c>
      <c r="Q75" s="5" t="s">
        <v>48</v>
      </c>
      <c r="R75" s="5">
        <f>VLOOKUP(B75,[1]应付款管理!$A$1:$I$65536,9,0)</f>
        <v>2098.6</v>
      </c>
      <c r="S75">
        <f t="shared" si="2"/>
        <v>0</v>
      </c>
      <c r="T75" t="str">
        <f t="shared" si="3"/>
        <v>，1388901</v>
      </c>
      <c r="U75" t="s">
        <v>315</v>
      </c>
    </row>
    <row r="76" spans="1:21">
      <c r="A76" s="5" t="s">
        <v>8</v>
      </c>
      <c r="B76" s="6">
        <v>1388742</v>
      </c>
      <c r="C76" s="5" t="s">
        <v>316</v>
      </c>
      <c r="D76" s="5" t="s">
        <v>317</v>
      </c>
      <c r="E76" s="5" t="s">
        <v>309</v>
      </c>
      <c r="F76" s="5">
        <v>1</v>
      </c>
      <c r="G76" s="5" t="s">
        <v>64</v>
      </c>
      <c r="H76" s="5" t="s">
        <v>17</v>
      </c>
      <c r="I76" s="5" t="s">
        <v>318</v>
      </c>
      <c r="J76" s="5">
        <v>3630.7</v>
      </c>
      <c r="K76" s="5">
        <v>3630.7</v>
      </c>
      <c r="L76" s="5">
        <v>0</v>
      </c>
      <c r="M76" s="5" t="s">
        <v>8</v>
      </c>
      <c r="N76" s="5" t="s">
        <v>305</v>
      </c>
      <c r="O76" s="5" t="s">
        <v>122</v>
      </c>
      <c r="P76" s="5" t="s">
        <v>116</v>
      </c>
      <c r="Q76" s="5" t="s">
        <v>117</v>
      </c>
      <c r="R76" s="5">
        <f>VLOOKUP(B76,[1]应付款管理!$A$1:$I$65536,9,0)</f>
        <v>3630.7</v>
      </c>
      <c r="S76">
        <f>K76-R76</f>
        <v>0</v>
      </c>
      <c r="T76" t="str">
        <f>$T$19&amp;B76</f>
        <v>，1388742</v>
      </c>
      <c r="U76" t="s">
        <v>319</v>
      </c>
    </row>
    <row r="77" spans="1:21">
      <c r="A77" s="5" t="s">
        <v>8</v>
      </c>
      <c r="B77" s="6">
        <v>1388509</v>
      </c>
      <c r="C77" s="5" t="s">
        <v>320</v>
      </c>
      <c r="D77" s="5" t="s">
        <v>321</v>
      </c>
      <c r="E77" s="5" t="s">
        <v>250</v>
      </c>
      <c r="F77" s="5">
        <v>1</v>
      </c>
      <c r="G77" s="5" t="s">
        <v>217</v>
      </c>
      <c r="H77" s="5" t="s">
        <v>64</v>
      </c>
      <c r="I77" s="5" t="s">
        <v>322</v>
      </c>
      <c r="J77" s="5">
        <v>7279.29</v>
      </c>
      <c r="K77" s="5">
        <v>7279.29</v>
      </c>
      <c r="L77" s="5">
        <v>0</v>
      </c>
      <c r="M77" s="5" t="s">
        <v>8</v>
      </c>
      <c r="N77" s="5" t="s">
        <v>323</v>
      </c>
      <c r="O77" s="5" t="s">
        <v>15</v>
      </c>
      <c r="P77" s="5" t="s">
        <v>136</v>
      </c>
      <c r="Q77" s="5" t="s">
        <v>137</v>
      </c>
      <c r="R77" s="5">
        <f>VLOOKUP(B77,[1]应付款管理!$A$1:$I$65536,9,0)</f>
        <v>7279.29</v>
      </c>
      <c r="S77">
        <f>K77-R77</f>
        <v>0</v>
      </c>
      <c r="T77" t="str">
        <f>$T$19&amp;B77</f>
        <v>，1388509</v>
      </c>
      <c r="U77" t="s">
        <v>324</v>
      </c>
    </row>
    <row r="78" spans="1:21">
      <c r="A78" s="5" t="s">
        <v>8</v>
      </c>
      <c r="B78" s="6">
        <v>1388505</v>
      </c>
      <c r="C78" s="5" t="s">
        <v>325</v>
      </c>
      <c r="D78" s="5" t="s">
        <v>326</v>
      </c>
      <c r="E78" s="5" t="s">
        <v>327</v>
      </c>
      <c r="F78" s="5">
        <v>1</v>
      </c>
      <c r="G78" s="5" t="s">
        <v>122</v>
      </c>
      <c r="H78" s="5" t="s">
        <v>55</v>
      </c>
      <c r="I78" s="5" t="s">
        <v>328</v>
      </c>
      <c r="J78" s="5">
        <v>1858.28</v>
      </c>
      <c r="K78" s="5">
        <v>1858.28</v>
      </c>
      <c r="L78" s="5">
        <v>0</v>
      </c>
      <c r="M78" s="5" t="s">
        <v>8</v>
      </c>
      <c r="N78" s="5" t="s">
        <v>323</v>
      </c>
      <c r="O78" s="5" t="s">
        <v>323</v>
      </c>
      <c r="P78" s="5" t="s">
        <v>329</v>
      </c>
      <c r="Q78" s="5" t="s">
        <v>330</v>
      </c>
      <c r="R78" s="5">
        <f>VLOOKUP(B78,[1]应付款管理!$A$1:$I$65536,9,0)</f>
        <v>1858.28</v>
      </c>
      <c r="S78">
        <f>K78-R78</f>
        <v>0</v>
      </c>
      <c r="T78" t="str">
        <f>$T$19&amp;B78</f>
        <v>，1388505</v>
      </c>
      <c r="U78" t="s">
        <v>331</v>
      </c>
    </row>
    <row r="79" spans="1:21">
      <c r="A79" s="5" t="s">
        <v>8</v>
      </c>
      <c r="B79" s="6">
        <v>1388503</v>
      </c>
      <c r="C79" s="5" t="s">
        <v>332</v>
      </c>
      <c r="D79" s="5" t="s">
        <v>333</v>
      </c>
      <c r="E79" s="5" t="s">
        <v>334</v>
      </c>
      <c r="F79" s="5">
        <v>1</v>
      </c>
      <c r="G79" s="5" t="s">
        <v>217</v>
      </c>
      <c r="H79" s="5" t="s">
        <v>122</v>
      </c>
      <c r="I79" s="5" t="s">
        <v>328</v>
      </c>
      <c r="J79" s="5">
        <v>1821.26</v>
      </c>
      <c r="K79" s="5">
        <v>1821.26</v>
      </c>
      <c r="L79" s="5">
        <v>0</v>
      </c>
      <c r="M79" s="5" t="s">
        <v>8</v>
      </c>
      <c r="N79" s="5" t="s">
        <v>323</v>
      </c>
      <c r="O79" s="5" t="s">
        <v>323</v>
      </c>
      <c r="P79" s="5" t="s">
        <v>329</v>
      </c>
      <c r="Q79" s="5" t="s">
        <v>330</v>
      </c>
      <c r="R79" s="5">
        <f>VLOOKUP(B79,[1]应付款管理!$A$1:$I$65536,9,0)</f>
        <v>1821.26</v>
      </c>
      <c r="S79">
        <f>K79-R79</f>
        <v>0</v>
      </c>
      <c r="T79" t="str">
        <f>$T$19&amp;B79</f>
        <v>，1388503</v>
      </c>
      <c r="U79" t="s">
        <v>335</v>
      </c>
    </row>
    <row r="80" spans="1:21">
      <c r="A80" s="5" t="s">
        <v>8</v>
      </c>
      <c r="B80" s="6">
        <v>1388220</v>
      </c>
      <c r="C80" s="5" t="s">
        <v>336</v>
      </c>
      <c r="D80" s="5" t="s">
        <v>337</v>
      </c>
      <c r="E80" s="5" t="s">
        <v>338</v>
      </c>
      <c r="F80" s="5">
        <v>1</v>
      </c>
      <c r="G80" s="5" t="s">
        <v>122</v>
      </c>
      <c r="H80" s="5" t="s">
        <v>17</v>
      </c>
      <c r="I80" s="5" t="s">
        <v>339</v>
      </c>
      <c r="J80" s="5">
        <v>3130.38</v>
      </c>
      <c r="K80" s="5">
        <v>3130.38</v>
      </c>
      <c r="L80" s="5">
        <v>0</v>
      </c>
      <c r="M80" s="5" t="s">
        <v>8</v>
      </c>
      <c r="N80" s="5" t="s">
        <v>323</v>
      </c>
      <c r="O80" s="5" t="s">
        <v>284</v>
      </c>
      <c r="P80" s="5" t="s">
        <v>56</v>
      </c>
      <c r="Q80" s="5" t="s">
        <v>57</v>
      </c>
      <c r="R80" s="5">
        <f>VLOOKUP(B80,[1]应付款管理!$A$1:$I$65536,9,0)</f>
        <v>3130.3</v>
      </c>
      <c r="S80">
        <f>K80-R80</f>
        <v>0.0799999999999272</v>
      </c>
      <c r="T80" t="str">
        <f>$T$19&amp;B80</f>
        <v>，1388220</v>
      </c>
      <c r="U80" t="s">
        <v>340</v>
      </c>
    </row>
    <row r="81" spans="1:21">
      <c r="A81" s="5" t="s">
        <v>8</v>
      </c>
      <c r="B81" s="6">
        <v>1388006</v>
      </c>
      <c r="C81" s="5" t="s">
        <v>341</v>
      </c>
      <c r="D81" s="5" t="s">
        <v>342</v>
      </c>
      <c r="E81" s="5" t="s">
        <v>95</v>
      </c>
      <c r="F81" s="5">
        <v>1</v>
      </c>
      <c r="G81" s="5" t="s">
        <v>217</v>
      </c>
      <c r="H81" s="5" t="s">
        <v>122</v>
      </c>
      <c r="I81" s="5" t="s">
        <v>343</v>
      </c>
      <c r="J81" s="5">
        <v>686.48</v>
      </c>
      <c r="K81" s="5">
        <v>686.48</v>
      </c>
      <c r="L81" s="5">
        <v>0</v>
      </c>
      <c r="M81" s="5" t="s">
        <v>8</v>
      </c>
      <c r="N81" s="5" t="s">
        <v>344</v>
      </c>
      <c r="O81" s="5" t="s">
        <v>344</v>
      </c>
      <c r="P81" s="5" t="s">
        <v>76</v>
      </c>
      <c r="Q81" s="5" t="s">
        <v>77</v>
      </c>
      <c r="R81" s="5">
        <f>VLOOKUP(B81,[1]应付款管理!$A$1:$I$65536,9,0)</f>
        <v>686.48</v>
      </c>
      <c r="S81">
        <f>K81-R81</f>
        <v>0</v>
      </c>
      <c r="T81" t="str">
        <f>$T$19&amp;B81</f>
        <v>，1388006</v>
      </c>
      <c r="U81" t="s">
        <v>345</v>
      </c>
    </row>
    <row r="82" spans="1:21">
      <c r="A82" s="5" t="s">
        <v>8</v>
      </c>
      <c r="B82" s="8">
        <v>1388020</v>
      </c>
      <c r="C82" s="15" t="s">
        <v>346</v>
      </c>
      <c r="D82" s="5" t="s">
        <v>347</v>
      </c>
      <c r="E82" s="5" t="s">
        <v>348</v>
      </c>
      <c r="F82" s="5">
        <v>1</v>
      </c>
      <c r="G82" s="5" t="s">
        <v>15</v>
      </c>
      <c r="H82" s="5" t="s">
        <v>122</v>
      </c>
      <c r="I82" s="5" t="s">
        <v>349</v>
      </c>
      <c r="J82" s="5">
        <v>2339.37</v>
      </c>
      <c r="K82" s="5">
        <v>2339.37</v>
      </c>
      <c r="L82" s="5">
        <v>0</v>
      </c>
      <c r="M82" s="5" t="s">
        <v>8</v>
      </c>
      <c r="N82" s="5" t="s">
        <v>344</v>
      </c>
      <c r="O82" s="5" t="s">
        <v>344</v>
      </c>
      <c r="P82" s="5" t="s">
        <v>329</v>
      </c>
      <c r="Q82" s="5" t="s">
        <v>330</v>
      </c>
      <c r="R82" s="5">
        <f>VLOOKUP(B82,[1]应付款管理!$A$1:$I$65536,9,0)</f>
        <v>2339.37</v>
      </c>
      <c r="S82">
        <f>K82-R82</f>
        <v>0</v>
      </c>
      <c r="T82" t="str">
        <f>$T$19&amp;B82</f>
        <v>，1388020</v>
      </c>
      <c r="U82" t="s">
        <v>350</v>
      </c>
    </row>
    <row r="83" spans="1:21">
      <c r="A83" s="5" t="s">
        <v>8</v>
      </c>
      <c r="B83" s="6">
        <v>1387941</v>
      </c>
      <c r="C83" s="5" t="s">
        <v>351</v>
      </c>
      <c r="D83" s="5" t="s">
        <v>352</v>
      </c>
      <c r="E83" s="5" t="s">
        <v>353</v>
      </c>
      <c r="F83" s="5">
        <v>1</v>
      </c>
      <c r="G83" s="5" t="s">
        <v>55</v>
      </c>
      <c r="H83" s="5" t="s">
        <v>74</v>
      </c>
      <c r="I83" s="5" t="s">
        <v>354</v>
      </c>
      <c r="J83" s="5">
        <v>3046.24</v>
      </c>
      <c r="K83" s="5">
        <v>3046.24</v>
      </c>
      <c r="L83" s="5">
        <v>0</v>
      </c>
      <c r="M83" s="5" t="s">
        <v>8</v>
      </c>
      <c r="N83" s="5" t="s">
        <v>344</v>
      </c>
      <c r="O83" s="5" t="s">
        <v>344</v>
      </c>
      <c r="P83" s="5" t="s">
        <v>47</v>
      </c>
      <c r="Q83" s="5" t="s">
        <v>48</v>
      </c>
      <c r="R83" s="5">
        <f>VLOOKUP(B83,[1]应付款管理!$A$1:$I$65536,9,0)</f>
        <v>3046.24</v>
      </c>
      <c r="S83">
        <f>K83-R83</f>
        <v>0</v>
      </c>
      <c r="T83" t="str">
        <f>$T$19&amp;B83</f>
        <v>，1387941</v>
      </c>
      <c r="U83" t="s">
        <v>355</v>
      </c>
    </row>
    <row r="84" spans="1:21">
      <c r="A84" s="5" t="s">
        <v>8</v>
      </c>
      <c r="B84" s="6">
        <v>1387752</v>
      </c>
      <c r="C84" s="5" t="s">
        <v>356</v>
      </c>
      <c r="D84" s="5" t="s">
        <v>357</v>
      </c>
      <c r="E84" s="5" t="s">
        <v>303</v>
      </c>
      <c r="F84" s="5">
        <v>1</v>
      </c>
      <c r="G84" s="5" t="s">
        <v>122</v>
      </c>
      <c r="H84" s="5" t="s">
        <v>64</v>
      </c>
      <c r="I84" s="5" t="s">
        <v>358</v>
      </c>
      <c r="J84" s="5">
        <v>368.74</v>
      </c>
      <c r="K84" s="5">
        <v>368.74</v>
      </c>
      <c r="L84" s="5">
        <v>0</v>
      </c>
      <c r="M84" s="5" t="s">
        <v>8</v>
      </c>
      <c r="N84" s="5" t="s">
        <v>359</v>
      </c>
      <c r="O84" s="5" t="s">
        <v>359</v>
      </c>
      <c r="P84" s="5" t="s">
        <v>213</v>
      </c>
      <c r="Q84" s="5" t="s">
        <v>213</v>
      </c>
      <c r="R84" s="5">
        <f>VLOOKUP(B84,[1]应付款管理!$A$1:$I$65536,9,0)</f>
        <v>368.74</v>
      </c>
      <c r="S84">
        <f>K84-R84</f>
        <v>0</v>
      </c>
      <c r="T84" t="str">
        <f t="shared" ref="T84:T115" si="4">$T$19&amp;B84</f>
        <v>，1387752</v>
      </c>
      <c r="U84" t="s">
        <v>360</v>
      </c>
    </row>
    <row r="85" spans="1:21">
      <c r="A85" s="5" t="s">
        <v>8</v>
      </c>
      <c r="B85" s="6">
        <v>1387550</v>
      </c>
      <c r="C85" s="5" t="s">
        <v>361</v>
      </c>
      <c r="D85" s="5" t="s">
        <v>190</v>
      </c>
      <c r="E85" s="5" t="s">
        <v>362</v>
      </c>
      <c r="F85" s="5">
        <v>2</v>
      </c>
      <c r="G85" s="5" t="s">
        <v>217</v>
      </c>
      <c r="H85" s="5" t="s">
        <v>168</v>
      </c>
      <c r="I85" s="5" t="s">
        <v>363</v>
      </c>
      <c r="J85" s="5">
        <v>1438.68</v>
      </c>
      <c r="K85" s="5">
        <v>1438.68</v>
      </c>
      <c r="L85" s="5">
        <v>0</v>
      </c>
      <c r="M85" s="5" t="s">
        <v>8</v>
      </c>
      <c r="N85" s="5" t="s">
        <v>359</v>
      </c>
      <c r="O85" s="5" t="s">
        <v>359</v>
      </c>
      <c r="P85" s="5" t="s">
        <v>329</v>
      </c>
      <c r="Q85" s="5" t="s">
        <v>330</v>
      </c>
      <c r="R85" s="5">
        <f>VLOOKUP(B85,[1]应付款管理!$A$1:$I$65536,9,0)</f>
        <v>1438.68</v>
      </c>
      <c r="S85">
        <f>K85-R85</f>
        <v>0</v>
      </c>
      <c r="T85" t="str">
        <f t="shared" si="4"/>
        <v>，1387550</v>
      </c>
      <c r="U85" t="s">
        <v>364</v>
      </c>
    </row>
    <row r="86" spans="1:21">
      <c r="A86" s="5" t="s">
        <v>8</v>
      </c>
      <c r="B86" s="6">
        <v>1387359</v>
      </c>
      <c r="C86" s="5" t="s">
        <v>365</v>
      </c>
      <c r="D86" s="5" t="s">
        <v>366</v>
      </c>
      <c r="E86" s="5" t="s">
        <v>367</v>
      </c>
      <c r="F86" s="5">
        <v>1</v>
      </c>
      <c r="G86" s="5" t="s">
        <v>55</v>
      </c>
      <c r="H86" s="5" t="s">
        <v>23</v>
      </c>
      <c r="I86" s="5" t="s">
        <v>368</v>
      </c>
      <c r="J86" s="5">
        <v>4427.82</v>
      </c>
      <c r="K86" s="5">
        <v>4427.82</v>
      </c>
      <c r="L86" s="5">
        <v>0</v>
      </c>
      <c r="M86" s="5" t="s">
        <v>8</v>
      </c>
      <c r="N86" s="5" t="s">
        <v>359</v>
      </c>
      <c r="O86" s="5" t="s">
        <v>359</v>
      </c>
      <c r="P86" s="5" t="s">
        <v>76</v>
      </c>
      <c r="Q86" s="5" t="s">
        <v>77</v>
      </c>
      <c r="R86" s="5">
        <f>VLOOKUP(B86,[1]应付款管理!$A$1:$I$65536,9,0)</f>
        <v>4427.82</v>
      </c>
      <c r="S86">
        <f>K86-R86</f>
        <v>0</v>
      </c>
      <c r="T86" t="str">
        <f t="shared" si="4"/>
        <v>，1387359</v>
      </c>
      <c r="U86" t="s">
        <v>369</v>
      </c>
    </row>
    <row r="87" spans="1:21">
      <c r="A87" s="5" t="s">
        <v>8</v>
      </c>
      <c r="B87" s="6">
        <v>1387061</v>
      </c>
      <c r="C87" s="5" t="s">
        <v>370</v>
      </c>
      <c r="D87" s="5" t="s">
        <v>371</v>
      </c>
      <c r="E87" s="5" t="s">
        <v>372</v>
      </c>
      <c r="F87" s="5">
        <v>1</v>
      </c>
      <c r="G87" s="5" t="s">
        <v>15</v>
      </c>
      <c r="H87" s="5" t="s">
        <v>168</v>
      </c>
      <c r="I87" s="5" t="s">
        <v>373</v>
      </c>
      <c r="J87" s="5">
        <v>3335.4</v>
      </c>
      <c r="K87" s="5">
        <v>3335.4</v>
      </c>
      <c r="L87" s="5">
        <v>0</v>
      </c>
      <c r="M87" s="5" t="s">
        <v>8</v>
      </c>
      <c r="N87" s="5" t="s">
        <v>374</v>
      </c>
      <c r="O87" s="5" t="s">
        <v>374</v>
      </c>
      <c r="P87" s="5" t="s">
        <v>47</v>
      </c>
      <c r="Q87" s="5" t="s">
        <v>48</v>
      </c>
      <c r="R87" s="5">
        <f>VLOOKUP(B87,[1]应付款管理!$A$1:$I$65536,9,0)</f>
        <v>3335.4</v>
      </c>
      <c r="S87">
        <f>K87-R87</f>
        <v>0</v>
      </c>
      <c r="T87" t="str">
        <f t="shared" si="4"/>
        <v>，1387061</v>
      </c>
      <c r="U87" t="s">
        <v>375</v>
      </c>
    </row>
    <row r="88" spans="1:21">
      <c r="A88" s="5" t="s">
        <v>8</v>
      </c>
      <c r="B88" s="6">
        <v>1386969</v>
      </c>
      <c r="C88" s="5" t="s">
        <v>376</v>
      </c>
      <c r="D88" s="5" t="s">
        <v>377</v>
      </c>
      <c r="E88" s="5" t="s">
        <v>378</v>
      </c>
      <c r="F88" s="5">
        <v>1</v>
      </c>
      <c r="G88" s="5" t="s">
        <v>217</v>
      </c>
      <c r="H88" s="5" t="s">
        <v>55</v>
      </c>
      <c r="I88" s="5" t="s">
        <v>379</v>
      </c>
      <c r="J88" s="5">
        <v>1777.92</v>
      </c>
      <c r="K88" s="5">
        <v>1777.92</v>
      </c>
      <c r="L88" s="5">
        <v>0</v>
      </c>
      <c r="M88" s="5" t="s">
        <v>8</v>
      </c>
      <c r="N88" s="5" t="s">
        <v>374</v>
      </c>
      <c r="O88" s="5" t="s">
        <v>374</v>
      </c>
      <c r="P88" s="5" t="s">
        <v>76</v>
      </c>
      <c r="Q88" s="5" t="s">
        <v>77</v>
      </c>
      <c r="R88" s="5">
        <f>VLOOKUP(B88,[1]应付款管理!$A$1:$I$65536,9,0)</f>
        <v>1777.92</v>
      </c>
      <c r="S88">
        <f>K88-R88</f>
        <v>0</v>
      </c>
      <c r="T88" t="str">
        <f t="shared" si="4"/>
        <v>，1386969</v>
      </c>
      <c r="U88" t="s">
        <v>380</v>
      </c>
    </row>
    <row r="89" spans="1:21">
      <c r="A89" s="5" t="s">
        <v>8</v>
      </c>
      <c r="B89" s="6">
        <v>1386946</v>
      </c>
      <c r="C89" s="5" t="s">
        <v>381</v>
      </c>
      <c r="D89" s="5" t="s">
        <v>382</v>
      </c>
      <c r="E89" s="5" t="s">
        <v>383</v>
      </c>
      <c r="F89" s="5">
        <v>1</v>
      </c>
      <c r="G89" s="5" t="s">
        <v>122</v>
      </c>
      <c r="H89" s="5" t="s">
        <v>17</v>
      </c>
      <c r="I89" s="5" t="s">
        <v>384</v>
      </c>
      <c r="J89" s="5">
        <v>4359.96</v>
      </c>
      <c r="K89" s="5">
        <v>4359.96</v>
      </c>
      <c r="L89" s="5">
        <v>0</v>
      </c>
      <c r="M89" s="5" t="s">
        <v>8</v>
      </c>
      <c r="N89" s="5" t="s">
        <v>374</v>
      </c>
      <c r="O89" s="5" t="s">
        <v>168</v>
      </c>
      <c r="P89" s="5" t="s">
        <v>76</v>
      </c>
      <c r="Q89" s="5" t="s">
        <v>77</v>
      </c>
      <c r="R89" s="5">
        <f>VLOOKUP(B89,[1]应付款管理!$A$1:$I$65536,9,0)</f>
        <v>4360</v>
      </c>
      <c r="S89">
        <f>K89-R89</f>
        <v>-0.0399999999999636</v>
      </c>
      <c r="T89" t="str">
        <f t="shared" si="4"/>
        <v>，1386946</v>
      </c>
      <c r="U89" t="s">
        <v>385</v>
      </c>
    </row>
    <row r="90" spans="1:21">
      <c r="A90" s="5" t="s">
        <v>8</v>
      </c>
      <c r="B90" s="6">
        <v>1386727</v>
      </c>
      <c r="C90" s="5" t="s">
        <v>386</v>
      </c>
      <c r="D90" s="5" t="s">
        <v>387</v>
      </c>
      <c r="E90" s="5" t="s">
        <v>95</v>
      </c>
      <c r="F90" s="5">
        <v>1</v>
      </c>
      <c r="G90" s="5" t="s">
        <v>17</v>
      </c>
      <c r="H90" s="5" t="s">
        <v>74</v>
      </c>
      <c r="I90" s="5" t="s">
        <v>388</v>
      </c>
      <c r="J90" s="5">
        <v>1131.6</v>
      </c>
      <c r="K90" s="5">
        <v>1131.6</v>
      </c>
      <c r="L90" s="5">
        <v>0</v>
      </c>
      <c r="M90" s="5" t="s">
        <v>8</v>
      </c>
      <c r="N90" s="5" t="s">
        <v>389</v>
      </c>
      <c r="O90" s="5" t="s">
        <v>389</v>
      </c>
      <c r="P90" s="5" t="s">
        <v>76</v>
      </c>
      <c r="Q90" s="5" t="s">
        <v>77</v>
      </c>
      <c r="R90" s="5">
        <f>VLOOKUP(B90,[1]应付款管理!$A$1:$I$65536,9,0)</f>
        <v>1131.6</v>
      </c>
      <c r="S90">
        <f>K90-R90</f>
        <v>0</v>
      </c>
      <c r="T90" t="str">
        <f t="shared" si="4"/>
        <v>，1386727</v>
      </c>
      <c r="U90" t="s">
        <v>390</v>
      </c>
    </row>
    <row r="91" spans="1:21">
      <c r="A91" s="5" t="s">
        <v>8</v>
      </c>
      <c r="B91" s="9">
        <v>1386613</v>
      </c>
      <c r="C91" s="5" t="s">
        <v>391</v>
      </c>
      <c r="D91" s="5" t="s">
        <v>210</v>
      </c>
      <c r="E91" s="5" t="s">
        <v>392</v>
      </c>
      <c r="F91" s="5">
        <v>2</v>
      </c>
      <c r="G91" s="5" t="s">
        <v>55</v>
      </c>
      <c r="H91" s="5" t="s">
        <v>268</v>
      </c>
      <c r="I91" s="5" t="s">
        <v>393</v>
      </c>
      <c r="J91" s="5">
        <v>10911.3</v>
      </c>
      <c r="K91" s="5">
        <v>10911.3</v>
      </c>
      <c r="L91" s="5">
        <v>0</v>
      </c>
      <c r="M91" s="5" t="s">
        <v>8</v>
      </c>
      <c r="N91" s="5" t="s">
        <v>389</v>
      </c>
      <c r="O91" s="5" t="s">
        <v>168</v>
      </c>
      <c r="P91" s="5"/>
      <c r="Q91" s="5" t="s">
        <v>394</v>
      </c>
      <c r="R91" s="5">
        <f>VLOOKUP(B91,[1]应付款管理!$A$1:$I$65536,9,0)</f>
        <v>27278.25</v>
      </c>
      <c r="S91">
        <f>K91-R91</f>
        <v>-16366.95</v>
      </c>
      <c r="T91" t="str">
        <f t="shared" si="4"/>
        <v>，1386613</v>
      </c>
      <c r="U91" t="s">
        <v>395</v>
      </c>
    </row>
    <row r="92" spans="1:21">
      <c r="A92" s="5" t="s">
        <v>8</v>
      </c>
      <c r="B92" s="9">
        <v>1386613</v>
      </c>
      <c r="C92" s="5" t="s">
        <v>396</v>
      </c>
      <c r="D92" s="5" t="s">
        <v>210</v>
      </c>
      <c r="E92" s="5" t="s">
        <v>392</v>
      </c>
      <c r="F92" s="5">
        <v>3</v>
      </c>
      <c r="G92" s="5" t="s">
        <v>55</v>
      </c>
      <c r="H92" s="5" t="s">
        <v>268</v>
      </c>
      <c r="I92" s="5" t="s">
        <v>397</v>
      </c>
      <c r="J92" s="5">
        <v>16366.95</v>
      </c>
      <c r="K92" s="5">
        <v>16366.95</v>
      </c>
      <c r="L92" s="5">
        <v>0</v>
      </c>
      <c r="M92" s="5" t="s">
        <v>8</v>
      </c>
      <c r="N92" s="5" t="s">
        <v>389</v>
      </c>
      <c r="O92" s="5" t="s">
        <v>168</v>
      </c>
      <c r="P92" s="5"/>
      <c r="Q92" s="5" t="s">
        <v>394</v>
      </c>
      <c r="R92" s="5">
        <v>0</v>
      </c>
      <c r="S92">
        <f>K92-R92</f>
        <v>16366.95</v>
      </c>
      <c r="T92" t="str">
        <f t="shared" si="4"/>
        <v>，1386613</v>
      </c>
      <c r="U92" t="s">
        <v>395</v>
      </c>
    </row>
    <row r="93" spans="1:21">
      <c r="A93" s="5" t="s">
        <v>8</v>
      </c>
      <c r="B93" s="6">
        <v>1386169</v>
      </c>
      <c r="C93" s="5" t="s">
        <v>398</v>
      </c>
      <c r="D93" s="5" t="s">
        <v>399</v>
      </c>
      <c r="E93" s="5" t="s">
        <v>348</v>
      </c>
      <c r="F93" s="5">
        <v>1</v>
      </c>
      <c r="G93" s="5" t="s">
        <v>55</v>
      </c>
      <c r="H93" s="5" t="s">
        <v>268</v>
      </c>
      <c r="I93" s="5" t="s">
        <v>400</v>
      </c>
      <c r="J93" s="5">
        <v>1693.2</v>
      </c>
      <c r="K93" s="5">
        <v>1693.2</v>
      </c>
      <c r="L93" s="5">
        <v>0</v>
      </c>
      <c r="M93" s="5" t="s">
        <v>8</v>
      </c>
      <c r="N93" s="5" t="s">
        <v>401</v>
      </c>
      <c r="O93" s="5" t="s">
        <v>401</v>
      </c>
      <c r="P93" s="5" t="s">
        <v>47</v>
      </c>
      <c r="Q93" s="5" t="s">
        <v>48</v>
      </c>
      <c r="R93" s="5">
        <f>VLOOKUP(B93,[1]应付款管理!$A$1:$I$65536,9,0)</f>
        <v>1693.2</v>
      </c>
      <c r="S93">
        <f>K93-R93</f>
        <v>0</v>
      </c>
      <c r="T93" t="str">
        <f t="shared" si="4"/>
        <v>，1386169</v>
      </c>
      <c r="U93" t="s">
        <v>402</v>
      </c>
    </row>
    <row r="94" spans="1:21">
      <c r="A94" s="5" t="s">
        <v>8</v>
      </c>
      <c r="B94" s="6">
        <v>1385976</v>
      </c>
      <c r="C94" s="5" t="s">
        <v>403</v>
      </c>
      <c r="D94" s="5" t="s">
        <v>371</v>
      </c>
      <c r="E94" s="5" t="s">
        <v>404</v>
      </c>
      <c r="F94" s="5">
        <v>1</v>
      </c>
      <c r="G94" s="5" t="s">
        <v>15</v>
      </c>
      <c r="H94" s="5" t="s">
        <v>122</v>
      </c>
      <c r="I94" s="5" t="s">
        <v>405</v>
      </c>
      <c r="J94" s="5">
        <v>2799.9</v>
      </c>
      <c r="K94" s="5">
        <v>2799.9</v>
      </c>
      <c r="L94" s="5">
        <v>0</v>
      </c>
      <c r="M94" s="5" t="s">
        <v>8</v>
      </c>
      <c r="N94" s="5" t="s">
        <v>401</v>
      </c>
      <c r="O94" s="5" t="s">
        <v>401</v>
      </c>
      <c r="P94" s="5" t="s">
        <v>47</v>
      </c>
      <c r="Q94" s="5" t="s">
        <v>48</v>
      </c>
      <c r="R94" s="5">
        <f>VLOOKUP(B94,[1]应付款管理!$A$1:$I$65536,9,0)</f>
        <v>2799.9</v>
      </c>
      <c r="S94">
        <f>K94-R94</f>
        <v>0</v>
      </c>
      <c r="T94" t="str">
        <f t="shared" si="4"/>
        <v>，1385976</v>
      </c>
      <c r="U94" t="s">
        <v>406</v>
      </c>
    </row>
    <row r="95" spans="1:21">
      <c r="A95" s="5" t="s">
        <v>8</v>
      </c>
      <c r="B95" s="6">
        <v>1385255</v>
      </c>
      <c r="C95" s="5" t="s">
        <v>407</v>
      </c>
      <c r="D95" s="5" t="s">
        <v>408</v>
      </c>
      <c r="E95" s="5" t="s">
        <v>409</v>
      </c>
      <c r="F95" s="5">
        <v>1</v>
      </c>
      <c r="G95" s="5" t="s">
        <v>168</v>
      </c>
      <c r="H95" s="5" t="s">
        <v>64</v>
      </c>
      <c r="I95" s="5" t="s">
        <v>410</v>
      </c>
      <c r="J95" s="5">
        <v>1485.22</v>
      </c>
      <c r="K95" s="5">
        <v>1485.22</v>
      </c>
      <c r="L95" s="5">
        <v>0</v>
      </c>
      <c r="M95" s="5" t="s">
        <v>8</v>
      </c>
      <c r="N95" s="5" t="s">
        <v>411</v>
      </c>
      <c r="O95" s="5" t="s">
        <v>411</v>
      </c>
      <c r="P95" s="5" t="s">
        <v>116</v>
      </c>
      <c r="Q95" s="5" t="s">
        <v>117</v>
      </c>
      <c r="R95" s="5">
        <f>VLOOKUP(B95,[1]应付款管理!$A$1:$I$65536,9,0)</f>
        <v>1485.22</v>
      </c>
      <c r="S95">
        <f>K95-R95</f>
        <v>0</v>
      </c>
      <c r="T95" t="str">
        <f t="shared" si="4"/>
        <v>，1385255</v>
      </c>
      <c r="U95" t="s">
        <v>412</v>
      </c>
    </row>
    <row r="96" spans="1:21">
      <c r="A96" s="5" t="s">
        <v>8</v>
      </c>
      <c r="B96" s="6">
        <v>1384587</v>
      </c>
      <c r="C96" s="5" t="s">
        <v>413</v>
      </c>
      <c r="D96" s="5" t="s">
        <v>210</v>
      </c>
      <c r="E96" s="5" t="s">
        <v>95</v>
      </c>
      <c r="F96" s="5">
        <v>3</v>
      </c>
      <c r="G96" s="5" t="s">
        <v>15</v>
      </c>
      <c r="H96" s="5" t="s">
        <v>168</v>
      </c>
      <c r="I96" s="5" t="s">
        <v>414</v>
      </c>
      <c r="J96" s="5">
        <v>5308.68</v>
      </c>
      <c r="K96" s="5">
        <v>5308.68</v>
      </c>
      <c r="L96" s="5">
        <v>0</v>
      </c>
      <c r="M96" s="5" t="s">
        <v>8</v>
      </c>
      <c r="N96" s="5" t="s">
        <v>415</v>
      </c>
      <c r="O96" s="5" t="s">
        <v>415</v>
      </c>
      <c r="P96" s="5"/>
      <c r="Q96" s="5" t="s">
        <v>394</v>
      </c>
      <c r="R96" s="5">
        <f>VLOOKUP(B96,[1]应付款管理!$A$1:$I$65536,9,0)</f>
        <v>5308.68</v>
      </c>
      <c r="S96">
        <f>K96-R96</f>
        <v>0</v>
      </c>
      <c r="T96" t="str">
        <f t="shared" si="4"/>
        <v>，1384587</v>
      </c>
      <c r="U96" t="s">
        <v>416</v>
      </c>
    </row>
    <row r="97" spans="1:21">
      <c r="A97" s="5" t="s">
        <v>8</v>
      </c>
      <c r="B97" s="6">
        <v>1383368</v>
      </c>
      <c r="C97" s="5" t="s">
        <v>417</v>
      </c>
      <c r="D97" s="5" t="s">
        <v>210</v>
      </c>
      <c r="E97" s="5" t="s">
        <v>418</v>
      </c>
      <c r="F97" s="5">
        <v>1</v>
      </c>
      <c r="G97" s="5" t="s">
        <v>55</v>
      </c>
      <c r="H97" s="5" t="s">
        <v>268</v>
      </c>
      <c r="I97" s="5" t="s">
        <v>419</v>
      </c>
      <c r="J97" s="5">
        <v>4099.2</v>
      </c>
      <c r="K97" s="5">
        <v>4099.2</v>
      </c>
      <c r="L97" s="5">
        <v>0</v>
      </c>
      <c r="M97" s="5" t="s">
        <v>8</v>
      </c>
      <c r="N97" s="5" t="s">
        <v>420</v>
      </c>
      <c r="O97" s="5" t="s">
        <v>420</v>
      </c>
      <c r="P97" s="5"/>
      <c r="Q97" s="5" t="s">
        <v>394</v>
      </c>
      <c r="R97" s="5">
        <f>VLOOKUP(B97,[1]应付款管理!$A$1:$I$65536,9,0)</f>
        <v>4099.7</v>
      </c>
      <c r="S97">
        <f>K97-R97</f>
        <v>-0.5</v>
      </c>
      <c r="T97" t="str">
        <f t="shared" si="4"/>
        <v>，1383368</v>
      </c>
      <c r="U97" t="s">
        <v>421</v>
      </c>
    </row>
    <row r="98" spans="1:21">
      <c r="A98" s="5" t="s">
        <v>8</v>
      </c>
      <c r="B98" s="6">
        <v>1382962</v>
      </c>
      <c r="C98" s="5" t="s">
        <v>422</v>
      </c>
      <c r="D98" s="5" t="s">
        <v>423</v>
      </c>
      <c r="E98" s="5" t="s">
        <v>45</v>
      </c>
      <c r="F98" s="5">
        <v>1</v>
      </c>
      <c r="G98" s="5" t="s">
        <v>122</v>
      </c>
      <c r="H98" s="5" t="s">
        <v>55</v>
      </c>
      <c r="I98" s="5" t="s">
        <v>424</v>
      </c>
      <c r="J98" s="5">
        <v>2502.58</v>
      </c>
      <c r="K98" s="5">
        <v>2502.58</v>
      </c>
      <c r="L98" s="5">
        <v>0</v>
      </c>
      <c r="M98" s="5" t="s">
        <v>8</v>
      </c>
      <c r="N98" s="5" t="s">
        <v>425</v>
      </c>
      <c r="O98" s="5" t="s">
        <v>168</v>
      </c>
      <c r="P98" s="5" t="s">
        <v>47</v>
      </c>
      <c r="Q98" s="5" t="s">
        <v>48</v>
      </c>
      <c r="R98" s="5">
        <f>VLOOKUP(B98,[1]应付款管理!$A$1:$I$65536,9,0)</f>
        <v>2502.58</v>
      </c>
      <c r="S98">
        <f>K98-R98</f>
        <v>0</v>
      </c>
      <c r="T98" t="str">
        <f t="shared" si="4"/>
        <v>，1382962</v>
      </c>
      <c r="U98" t="s">
        <v>426</v>
      </c>
    </row>
    <row r="99" spans="1:21">
      <c r="A99" s="5" t="s">
        <v>8</v>
      </c>
      <c r="B99" s="6">
        <v>1382620</v>
      </c>
      <c r="C99" s="5" t="s">
        <v>427</v>
      </c>
      <c r="D99" s="5" t="s">
        <v>428</v>
      </c>
      <c r="E99" s="5" t="s">
        <v>429</v>
      </c>
      <c r="F99" s="5">
        <v>1</v>
      </c>
      <c r="G99" s="5" t="s">
        <v>17</v>
      </c>
      <c r="H99" s="5" t="s">
        <v>23</v>
      </c>
      <c r="I99" s="5" t="s">
        <v>430</v>
      </c>
      <c r="J99" s="5">
        <v>3448.62</v>
      </c>
      <c r="K99" s="5">
        <v>3448.62</v>
      </c>
      <c r="L99" s="5">
        <v>0</v>
      </c>
      <c r="M99" s="5" t="s">
        <v>8</v>
      </c>
      <c r="N99" s="5" t="s">
        <v>431</v>
      </c>
      <c r="O99" s="5" t="s">
        <v>431</v>
      </c>
      <c r="P99" s="5" t="s">
        <v>47</v>
      </c>
      <c r="Q99" s="5" t="s">
        <v>48</v>
      </c>
      <c r="R99" s="5">
        <f>VLOOKUP(B99,[1]应付款管理!$A$1:$I$65536,9,0)</f>
        <v>3448.62</v>
      </c>
      <c r="S99">
        <f>K99-R99</f>
        <v>0</v>
      </c>
      <c r="T99" t="str">
        <f t="shared" si="4"/>
        <v>，1382620</v>
      </c>
      <c r="U99" t="s">
        <v>432</v>
      </c>
    </row>
    <row r="100" spans="1:21">
      <c r="A100" s="5" t="s">
        <v>8</v>
      </c>
      <c r="B100" s="6">
        <v>1382293</v>
      </c>
      <c r="C100" s="5" t="s">
        <v>433</v>
      </c>
      <c r="D100" s="5" t="s">
        <v>434</v>
      </c>
      <c r="E100" s="5" t="s">
        <v>435</v>
      </c>
      <c r="F100" s="5">
        <v>1</v>
      </c>
      <c r="G100" s="5" t="s">
        <v>217</v>
      </c>
      <c r="H100" s="5" t="s">
        <v>168</v>
      </c>
      <c r="I100" s="5" t="s">
        <v>436</v>
      </c>
      <c r="J100" s="5">
        <v>2926.83</v>
      </c>
      <c r="K100" s="5">
        <v>2926.83</v>
      </c>
      <c r="L100" s="5">
        <v>0</v>
      </c>
      <c r="M100" s="5" t="s">
        <v>8</v>
      </c>
      <c r="N100" s="5" t="s">
        <v>437</v>
      </c>
      <c r="O100" s="5" t="s">
        <v>437</v>
      </c>
      <c r="P100" s="5" t="s">
        <v>47</v>
      </c>
      <c r="Q100" s="5" t="s">
        <v>48</v>
      </c>
      <c r="R100" s="5">
        <f>VLOOKUP(B100,[1]应付款管理!$A$1:$I$65536,9,0)</f>
        <v>2926.83</v>
      </c>
      <c r="S100">
        <f t="shared" ref="S100:S112" si="5">K100-R100</f>
        <v>0</v>
      </c>
      <c r="T100" t="str">
        <f t="shared" si="4"/>
        <v>，1382293</v>
      </c>
      <c r="U100" t="s">
        <v>438</v>
      </c>
    </row>
    <row r="101" spans="1:21">
      <c r="A101" s="5" t="s">
        <v>8</v>
      </c>
      <c r="B101" s="6">
        <v>1382015</v>
      </c>
      <c r="C101" s="5" t="s">
        <v>439</v>
      </c>
      <c r="D101" s="5" t="s">
        <v>440</v>
      </c>
      <c r="E101" s="5" t="s">
        <v>100</v>
      </c>
      <c r="F101" s="5">
        <v>1</v>
      </c>
      <c r="G101" s="5" t="s">
        <v>15</v>
      </c>
      <c r="H101" s="5" t="s">
        <v>168</v>
      </c>
      <c r="I101" s="5" t="s">
        <v>441</v>
      </c>
      <c r="J101" s="5">
        <v>3055.02</v>
      </c>
      <c r="K101" s="5">
        <v>3055.02</v>
      </c>
      <c r="L101" s="5">
        <v>0</v>
      </c>
      <c r="M101" s="5" t="s">
        <v>8</v>
      </c>
      <c r="N101" s="5" t="s">
        <v>437</v>
      </c>
      <c r="O101" s="5" t="s">
        <v>442</v>
      </c>
      <c r="P101" s="5" t="s">
        <v>136</v>
      </c>
      <c r="Q101" s="5" t="s">
        <v>137</v>
      </c>
      <c r="R101" s="5">
        <f>VLOOKUP(B101,[1]应付款管理!$A$1:$I$65536,9,0)</f>
        <v>3055.02</v>
      </c>
      <c r="S101">
        <f t="shared" si="5"/>
        <v>0</v>
      </c>
      <c r="T101" t="str">
        <f t="shared" si="4"/>
        <v>，1382015</v>
      </c>
      <c r="U101" t="s">
        <v>443</v>
      </c>
    </row>
    <row r="102" spans="1:21">
      <c r="A102" s="5" t="s">
        <v>8</v>
      </c>
      <c r="B102" s="6">
        <v>1381817</v>
      </c>
      <c r="C102" s="5" t="s">
        <v>444</v>
      </c>
      <c r="D102" s="5" t="s">
        <v>423</v>
      </c>
      <c r="E102" s="5" t="s">
        <v>45</v>
      </c>
      <c r="F102" s="5">
        <v>2</v>
      </c>
      <c r="G102" s="5" t="s">
        <v>64</v>
      </c>
      <c r="H102" s="5" t="s">
        <v>23</v>
      </c>
      <c r="I102" s="5" t="s">
        <v>445</v>
      </c>
      <c r="J102" s="5">
        <v>7249.02</v>
      </c>
      <c r="K102" s="5">
        <v>7249.02</v>
      </c>
      <c r="L102" s="5">
        <v>0</v>
      </c>
      <c r="M102" s="5" t="s">
        <v>8</v>
      </c>
      <c r="N102" s="5" t="s">
        <v>446</v>
      </c>
      <c r="O102" s="5" t="s">
        <v>122</v>
      </c>
      <c r="P102" s="5" t="s">
        <v>47</v>
      </c>
      <c r="Q102" s="5" t="s">
        <v>48</v>
      </c>
      <c r="R102" s="5">
        <f>VLOOKUP(B102,[1]应付款管理!$A$1:$I$65536,9,0)</f>
        <v>7249.02</v>
      </c>
      <c r="S102">
        <f t="shared" si="5"/>
        <v>0</v>
      </c>
      <c r="T102" t="str">
        <f t="shared" si="4"/>
        <v>，1381817</v>
      </c>
      <c r="U102" t="s">
        <v>447</v>
      </c>
    </row>
    <row r="103" spans="1:21">
      <c r="A103" s="5" t="s">
        <v>8</v>
      </c>
      <c r="B103" s="6">
        <v>1381649</v>
      </c>
      <c r="C103" s="5" t="s">
        <v>448</v>
      </c>
      <c r="D103" s="5" t="s">
        <v>449</v>
      </c>
      <c r="E103" s="5" t="s">
        <v>450</v>
      </c>
      <c r="F103" s="5">
        <v>2</v>
      </c>
      <c r="G103" s="5" t="s">
        <v>168</v>
      </c>
      <c r="H103" s="5" t="s">
        <v>122</v>
      </c>
      <c r="I103" s="5" t="s">
        <v>451</v>
      </c>
      <c r="J103" s="5">
        <v>3107.38</v>
      </c>
      <c r="K103" s="5">
        <v>3107.38</v>
      </c>
      <c r="L103" s="5">
        <v>0</v>
      </c>
      <c r="M103" s="5" t="s">
        <v>8</v>
      </c>
      <c r="N103" s="5" t="s">
        <v>446</v>
      </c>
      <c r="O103" s="5" t="s">
        <v>446</v>
      </c>
      <c r="P103" s="5" t="s">
        <v>329</v>
      </c>
      <c r="Q103" s="5" t="s">
        <v>330</v>
      </c>
      <c r="R103" s="5">
        <f>VLOOKUP(B103,[1]应付款管理!$A$1:$I$65536,9,0)</f>
        <v>3107.38</v>
      </c>
      <c r="S103">
        <f t="shared" si="5"/>
        <v>0</v>
      </c>
      <c r="T103" t="str">
        <f t="shared" si="4"/>
        <v>，1381649</v>
      </c>
      <c r="U103" t="s">
        <v>452</v>
      </c>
    </row>
    <row r="104" spans="1:21">
      <c r="A104" s="5" t="s">
        <v>8</v>
      </c>
      <c r="B104" s="6">
        <v>1381652</v>
      </c>
      <c r="C104" s="5" t="s">
        <v>453</v>
      </c>
      <c r="D104" s="5" t="s">
        <v>210</v>
      </c>
      <c r="E104" s="5" t="s">
        <v>211</v>
      </c>
      <c r="F104" s="5">
        <v>1</v>
      </c>
      <c r="G104" s="5" t="s">
        <v>15</v>
      </c>
      <c r="H104" s="5" t="s">
        <v>168</v>
      </c>
      <c r="I104" s="5" t="s">
        <v>454</v>
      </c>
      <c r="J104" s="5">
        <v>2040.44</v>
      </c>
      <c r="K104" s="5">
        <v>2040.44</v>
      </c>
      <c r="L104" s="5">
        <v>0</v>
      </c>
      <c r="M104" s="5" t="s">
        <v>8</v>
      </c>
      <c r="N104" s="5" t="s">
        <v>446</v>
      </c>
      <c r="O104" s="5" t="s">
        <v>446</v>
      </c>
      <c r="P104" s="5"/>
      <c r="Q104" s="5" t="s">
        <v>394</v>
      </c>
      <c r="R104" s="5">
        <f>VLOOKUP(B104,[1]应付款管理!$A$1:$I$65536,9,0)</f>
        <v>2040.44</v>
      </c>
      <c r="S104">
        <f t="shared" si="5"/>
        <v>0</v>
      </c>
      <c r="T104" t="str">
        <f t="shared" si="4"/>
        <v>，1381652</v>
      </c>
      <c r="U104" t="s">
        <v>455</v>
      </c>
    </row>
    <row r="105" spans="1:21">
      <c r="A105" s="5" t="s">
        <v>8</v>
      </c>
      <c r="B105" s="6">
        <v>1381398</v>
      </c>
      <c r="C105" s="5" t="s">
        <v>456</v>
      </c>
      <c r="D105" s="5" t="s">
        <v>457</v>
      </c>
      <c r="E105" s="5" t="s">
        <v>45</v>
      </c>
      <c r="F105" s="5">
        <v>1</v>
      </c>
      <c r="G105" s="5" t="s">
        <v>17</v>
      </c>
      <c r="H105" s="5" t="s">
        <v>74</v>
      </c>
      <c r="I105" s="5" t="s">
        <v>458</v>
      </c>
      <c r="J105" s="5">
        <v>4369.68</v>
      </c>
      <c r="K105" s="5">
        <v>4369.68</v>
      </c>
      <c r="L105" s="5">
        <v>0</v>
      </c>
      <c r="M105" s="5" t="s">
        <v>8</v>
      </c>
      <c r="N105" s="5" t="s">
        <v>459</v>
      </c>
      <c r="O105" s="5" t="s">
        <v>459</v>
      </c>
      <c r="P105" s="5" t="s">
        <v>47</v>
      </c>
      <c r="Q105" s="5" t="s">
        <v>48</v>
      </c>
      <c r="R105" s="5">
        <f>VLOOKUP(B105,[1]应付款管理!$A$1:$I$65536,9,0)</f>
        <v>4369.68</v>
      </c>
      <c r="S105">
        <f t="shared" si="5"/>
        <v>0</v>
      </c>
      <c r="T105" t="str">
        <f t="shared" si="4"/>
        <v>，1381398</v>
      </c>
      <c r="U105" t="s">
        <v>460</v>
      </c>
    </row>
    <row r="106" spans="1:21">
      <c r="A106" s="5" t="s">
        <v>8</v>
      </c>
      <c r="B106" s="6">
        <v>1381217</v>
      </c>
      <c r="C106" s="5" t="s">
        <v>461</v>
      </c>
      <c r="D106" s="5" t="s">
        <v>371</v>
      </c>
      <c r="E106" s="5" t="s">
        <v>404</v>
      </c>
      <c r="F106" s="5">
        <v>1</v>
      </c>
      <c r="G106" s="5" t="s">
        <v>122</v>
      </c>
      <c r="H106" s="5" t="s">
        <v>64</v>
      </c>
      <c r="I106" s="5" t="s">
        <v>462</v>
      </c>
      <c r="J106" s="5">
        <v>956.76</v>
      </c>
      <c r="K106" s="5">
        <v>956.76</v>
      </c>
      <c r="L106" s="5">
        <v>0</v>
      </c>
      <c r="M106" s="5" t="s">
        <v>8</v>
      </c>
      <c r="N106" s="5" t="s">
        <v>459</v>
      </c>
      <c r="O106" s="5" t="s">
        <v>459</v>
      </c>
      <c r="P106" s="5" t="s">
        <v>213</v>
      </c>
      <c r="Q106" s="5" t="s">
        <v>213</v>
      </c>
      <c r="R106" s="5">
        <f>VLOOKUP(B106,[1]应付款管理!$A$1:$I$65536,9,0)</f>
        <v>956.76</v>
      </c>
      <c r="S106">
        <f t="shared" si="5"/>
        <v>0</v>
      </c>
      <c r="T106" t="str">
        <f t="shared" si="4"/>
        <v>，1381217</v>
      </c>
      <c r="U106" t="s">
        <v>463</v>
      </c>
    </row>
    <row r="107" spans="1:21">
      <c r="A107" s="5" t="s">
        <v>8</v>
      </c>
      <c r="B107" s="8">
        <v>1381160</v>
      </c>
      <c r="C107" s="15" t="s">
        <v>464</v>
      </c>
      <c r="D107" s="5" t="s">
        <v>399</v>
      </c>
      <c r="E107" s="5" t="s">
        <v>348</v>
      </c>
      <c r="F107" s="5">
        <v>3</v>
      </c>
      <c r="G107" s="5" t="s">
        <v>217</v>
      </c>
      <c r="H107" s="5" t="s">
        <v>17</v>
      </c>
      <c r="I107" s="5" t="s">
        <v>465</v>
      </c>
      <c r="J107" s="5">
        <v>6242.4</v>
      </c>
      <c r="K107" s="5">
        <v>6242.4</v>
      </c>
      <c r="L107" s="5">
        <v>0</v>
      </c>
      <c r="M107" s="5" t="s">
        <v>8</v>
      </c>
      <c r="N107" s="5" t="s">
        <v>459</v>
      </c>
      <c r="O107" s="5" t="s">
        <v>459</v>
      </c>
      <c r="P107" s="5" t="s">
        <v>466</v>
      </c>
      <c r="Q107" s="5" t="s">
        <v>466</v>
      </c>
      <c r="R107" s="5">
        <f>VLOOKUP(B107,[1]应付款管理!$A$1:$I$65536,9,0)</f>
        <v>6242.4</v>
      </c>
      <c r="S107">
        <f>K107-R107</f>
        <v>0</v>
      </c>
      <c r="T107" t="str">
        <f>$T$19&amp;B107</f>
        <v>，1381160</v>
      </c>
      <c r="U107" t="s">
        <v>467</v>
      </c>
    </row>
    <row r="108" spans="1:21">
      <c r="A108" s="5" t="s">
        <v>8</v>
      </c>
      <c r="B108" s="6">
        <v>1380896</v>
      </c>
      <c r="C108" s="5" t="s">
        <v>468</v>
      </c>
      <c r="D108" s="5" t="s">
        <v>469</v>
      </c>
      <c r="E108" s="5" t="s">
        <v>45</v>
      </c>
      <c r="F108" s="5">
        <v>1</v>
      </c>
      <c r="G108" s="5" t="s">
        <v>217</v>
      </c>
      <c r="H108" s="5" t="s">
        <v>64</v>
      </c>
      <c r="I108" s="5" t="s">
        <v>470</v>
      </c>
      <c r="J108" s="5">
        <v>1817.55</v>
      </c>
      <c r="K108" s="5">
        <v>1817.55</v>
      </c>
      <c r="L108" s="5">
        <v>0</v>
      </c>
      <c r="M108" s="5" t="s">
        <v>8</v>
      </c>
      <c r="N108" s="5" t="s">
        <v>471</v>
      </c>
      <c r="O108" s="5" t="s">
        <v>471</v>
      </c>
      <c r="P108" s="5" t="s">
        <v>47</v>
      </c>
      <c r="Q108" s="5" t="s">
        <v>48</v>
      </c>
      <c r="R108" s="5">
        <f>VLOOKUP(B108,[1]应付款管理!$A$1:$I$65536,9,0)</f>
        <v>1817.55</v>
      </c>
      <c r="S108">
        <f>K108-R108</f>
        <v>0</v>
      </c>
      <c r="T108" t="str">
        <f>$T$19&amp;B108</f>
        <v>，1380896</v>
      </c>
      <c r="U108" t="s">
        <v>472</v>
      </c>
    </row>
    <row r="109" spans="1:21">
      <c r="A109" s="5" t="s">
        <v>8</v>
      </c>
      <c r="B109" s="6">
        <v>1380666</v>
      </c>
      <c r="C109" s="5" t="s">
        <v>473</v>
      </c>
      <c r="D109" s="5" t="s">
        <v>210</v>
      </c>
      <c r="E109" s="5" t="s">
        <v>418</v>
      </c>
      <c r="F109" s="5">
        <v>1</v>
      </c>
      <c r="G109" s="5" t="s">
        <v>217</v>
      </c>
      <c r="H109" s="5" t="s">
        <v>17</v>
      </c>
      <c r="I109" s="5" t="s">
        <v>474</v>
      </c>
      <c r="J109" s="5">
        <v>4055.4</v>
      </c>
      <c r="K109" s="5">
        <v>4055.4</v>
      </c>
      <c r="L109" s="5">
        <v>0</v>
      </c>
      <c r="M109" s="5" t="s">
        <v>8</v>
      </c>
      <c r="N109" s="5" t="s">
        <v>475</v>
      </c>
      <c r="O109" s="5" t="s">
        <v>475</v>
      </c>
      <c r="P109" s="5"/>
      <c r="Q109" s="5" t="s">
        <v>394</v>
      </c>
      <c r="R109" s="5">
        <f>VLOOKUP(B109,[1]应付款管理!$A$1:$I$65536,9,0)</f>
        <v>4055.4</v>
      </c>
      <c r="S109">
        <f>K109-R109</f>
        <v>0</v>
      </c>
      <c r="T109" t="str">
        <f>$T$19&amp;B109</f>
        <v>，1380666</v>
      </c>
      <c r="U109" t="s">
        <v>476</v>
      </c>
    </row>
    <row r="110" spans="1:21">
      <c r="A110" s="5" t="s">
        <v>8</v>
      </c>
      <c r="B110" s="6">
        <v>1379445</v>
      </c>
      <c r="C110" s="5" t="s">
        <v>477</v>
      </c>
      <c r="D110" s="5" t="s">
        <v>478</v>
      </c>
      <c r="E110" s="5" t="s">
        <v>95</v>
      </c>
      <c r="F110" s="5">
        <v>1</v>
      </c>
      <c r="G110" s="5" t="s">
        <v>217</v>
      </c>
      <c r="H110" s="5" t="s">
        <v>17</v>
      </c>
      <c r="I110" s="5" t="s">
        <v>479</v>
      </c>
      <c r="J110" s="5">
        <v>2483.38</v>
      </c>
      <c r="K110" s="5">
        <v>2483.38</v>
      </c>
      <c r="L110" s="5">
        <v>0</v>
      </c>
      <c r="M110" s="5" t="s">
        <v>8</v>
      </c>
      <c r="N110" s="5" t="s">
        <v>480</v>
      </c>
      <c r="O110" s="5" t="s">
        <v>480</v>
      </c>
      <c r="P110" s="5" t="s">
        <v>56</v>
      </c>
      <c r="Q110" s="5" t="s">
        <v>57</v>
      </c>
      <c r="R110" s="5">
        <f>VLOOKUP(B110,[1]应付款管理!$A$1:$I$65536,9,0)</f>
        <v>2483.38</v>
      </c>
      <c r="S110">
        <f>K110-R110</f>
        <v>0</v>
      </c>
      <c r="T110" t="str">
        <f>$T$19&amp;B110</f>
        <v>，1379445</v>
      </c>
      <c r="U110" t="s">
        <v>481</v>
      </c>
    </row>
    <row r="111" spans="1:21">
      <c r="A111" s="5" t="s">
        <v>8</v>
      </c>
      <c r="B111" s="6">
        <v>1379004</v>
      </c>
      <c r="C111" s="5" t="s">
        <v>482</v>
      </c>
      <c r="D111" s="5" t="s">
        <v>382</v>
      </c>
      <c r="E111" s="5" t="s">
        <v>383</v>
      </c>
      <c r="F111" s="5">
        <v>1</v>
      </c>
      <c r="G111" s="5" t="s">
        <v>122</v>
      </c>
      <c r="H111" s="5" t="s">
        <v>17</v>
      </c>
      <c r="I111" s="5" t="s">
        <v>483</v>
      </c>
      <c r="J111" s="5">
        <v>4380.87</v>
      </c>
      <c r="K111" s="5">
        <v>4380.87</v>
      </c>
      <c r="L111" s="5">
        <v>0</v>
      </c>
      <c r="M111" s="5" t="s">
        <v>8</v>
      </c>
      <c r="N111" s="5" t="s">
        <v>484</v>
      </c>
      <c r="O111" s="5" t="s">
        <v>168</v>
      </c>
      <c r="P111" s="5" t="s">
        <v>76</v>
      </c>
      <c r="Q111" s="5" t="s">
        <v>77</v>
      </c>
      <c r="R111" s="5">
        <f>VLOOKUP(B111,[1]应付款管理!$A$1:$I$65536,9,0)</f>
        <v>4380.87</v>
      </c>
      <c r="S111">
        <f>K111-R111</f>
        <v>0</v>
      </c>
      <c r="T111" t="str">
        <f>$T$19&amp;B111</f>
        <v>，1379004</v>
      </c>
      <c r="U111" t="s">
        <v>485</v>
      </c>
    </row>
    <row r="112" spans="1:21">
      <c r="A112" s="5" t="s">
        <v>8</v>
      </c>
      <c r="B112" s="6">
        <v>1378985</v>
      </c>
      <c r="C112" s="5" t="s">
        <v>486</v>
      </c>
      <c r="D112" s="5" t="s">
        <v>190</v>
      </c>
      <c r="E112" s="5" t="s">
        <v>362</v>
      </c>
      <c r="F112" s="5">
        <v>2</v>
      </c>
      <c r="G112" s="5" t="s">
        <v>168</v>
      </c>
      <c r="H112" s="5" t="s">
        <v>17</v>
      </c>
      <c r="I112" s="5" t="s">
        <v>487</v>
      </c>
      <c r="J112" s="5">
        <v>5756.88</v>
      </c>
      <c r="K112" s="5">
        <v>5756.88</v>
      </c>
      <c r="L112" s="5">
        <v>0</v>
      </c>
      <c r="M112" s="5" t="s">
        <v>8</v>
      </c>
      <c r="N112" s="5" t="s">
        <v>488</v>
      </c>
      <c r="O112" s="5" t="s">
        <v>488</v>
      </c>
      <c r="P112" s="5" t="s">
        <v>329</v>
      </c>
      <c r="Q112" s="5" t="s">
        <v>330</v>
      </c>
      <c r="R112" s="5">
        <f>VLOOKUP(B112,[1]应付款管理!$A$1:$I$65536,9,0)</f>
        <v>5756.88</v>
      </c>
      <c r="S112">
        <f>K112-R112</f>
        <v>0</v>
      </c>
      <c r="T112" t="str">
        <f>$T$19&amp;B112</f>
        <v>，1378985</v>
      </c>
      <c r="U112" t="s">
        <v>489</v>
      </c>
    </row>
    <row r="113" spans="1:21">
      <c r="A113" s="5" t="s">
        <v>8</v>
      </c>
      <c r="B113" s="6">
        <v>1363105</v>
      </c>
      <c r="C113" s="5" t="s">
        <v>490</v>
      </c>
      <c r="D113" s="5" t="s">
        <v>210</v>
      </c>
      <c r="E113" s="5" t="s">
        <v>491</v>
      </c>
      <c r="F113" s="5">
        <v>1</v>
      </c>
      <c r="G113" s="5" t="s">
        <v>15</v>
      </c>
      <c r="H113" s="5" t="s">
        <v>55</v>
      </c>
      <c r="I113" s="5" t="s">
        <v>492</v>
      </c>
      <c r="J113" s="5">
        <v>3296.64</v>
      </c>
      <c r="K113" s="5">
        <v>3296.64</v>
      </c>
      <c r="L113" s="5">
        <v>0</v>
      </c>
      <c r="M113" s="5" t="s">
        <v>8</v>
      </c>
      <c r="N113" s="5" t="s">
        <v>488</v>
      </c>
      <c r="O113" s="5" t="s">
        <v>488</v>
      </c>
      <c r="P113" s="5"/>
      <c r="Q113" s="5" t="s">
        <v>394</v>
      </c>
      <c r="R113" s="5">
        <f>VLOOKUP(B113,[1]应付款管理!$A$1:$I$65536,9,0)</f>
        <v>3296.65</v>
      </c>
      <c r="S113">
        <f>K113-R113</f>
        <v>-0.0100000000002183</v>
      </c>
      <c r="T113" t="str">
        <f>$T$19&amp;B113</f>
        <v>，1363105</v>
      </c>
      <c r="U113" t="s">
        <v>493</v>
      </c>
    </row>
    <row r="114" spans="1:21">
      <c r="A114" s="5" t="s">
        <v>8</v>
      </c>
      <c r="B114" s="6">
        <v>1376977</v>
      </c>
      <c r="C114" s="5" t="s">
        <v>494</v>
      </c>
      <c r="D114" s="5" t="s">
        <v>495</v>
      </c>
      <c r="E114" s="5" t="s">
        <v>496</v>
      </c>
      <c r="F114" s="5">
        <v>2</v>
      </c>
      <c r="G114" s="5" t="s">
        <v>122</v>
      </c>
      <c r="H114" s="5" t="s">
        <v>55</v>
      </c>
      <c r="I114" s="5" t="s">
        <v>497</v>
      </c>
      <c r="J114" s="5">
        <v>12015.6</v>
      </c>
      <c r="K114" s="5">
        <v>12015.6</v>
      </c>
      <c r="L114" s="5">
        <v>0</v>
      </c>
      <c r="M114" s="5" t="s">
        <v>8</v>
      </c>
      <c r="N114" s="5" t="s">
        <v>498</v>
      </c>
      <c r="O114" s="5" t="s">
        <v>359</v>
      </c>
      <c r="P114" s="5" t="s">
        <v>47</v>
      </c>
      <c r="Q114" s="5" t="s">
        <v>48</v>
      </c>
      <c r="R114" s="5">
        <f>VLOOKUP(B114,[1]应付款管理!$A$1:$I$65536,9,0)</f>
        <v>12015.6</v>
      </c>
      <c r="S114">
        <f>K114-R114</f>
        <v>0</v>
      </c>
      <c r="T114" t="str">
        <f>$T$19&amp;B114</f>
        <v>，1376977</v>
      </c>
      <c r="U114" t="s">
        <v>499</v>
      </c>
    </row>
    <row r="115" spans="1:21">
      <c r="A115" s="5" t="s">
        <v>8</v>
      </c>
      <c r="B115" s="6">
        <v>1373773</v>
      </c>
      <c r="C115" s="5" t="s">
        <v>500</v>
      </c>
      <c r="D115" s="5" t="s">
        <v>501</v>
      </c>
      <c r="E115" s="5" t="s">
        <v>45</v>
      </c>
      <c r="F115" s="5">
        <v>2</v>
      </c>
      <c r="G115" s="5" t="s">
        <v>55</v>
      </c>
      <c r="H115" s="5" t="s">
        <v>53</v>
      </c>
      <c r="I115" s="5" t="s">
        <v>502</v>
      </c>
      <c r="J115" s="5">
        <v>4249.14</v>
      </c>
      <c r="K115" s="5">
        <v>4249.14</v>
      </c>
      <c r="L115" s="5">
        <v>0</v>
      </c>
      <c r="M115" s="5" t="s">
        <v>8</v>
      </c>
      <c r="N115" s="5" t="s">
        <v>503</v>
      </c>
      <c r="O115" s="5" t="s">
        <v>64</v>
      </c>
      <c r="P115" s="5" t="s">
        <v>213</v>
      </c>
      <c r="Q115" s="5" t="s">
        <v>213</v>
      </c>
      <c r="R115" s="5">
        <f>VLOOKUP(B115,[1]应付款管理!$A$1:$I$65536,9,0)</f>
        <v>4249.14</v>
      </c>
      <c r="S115">
        <f>K115-R115</f>
        <v>0</v>
      </c>
      <c r="T115" t="str">
        <f>$T$19&amp;B115</f>
        <v>，1373773</v>
      </c>
      <c r="U115" t="s">
        <v>504</v>
      </c>
    </row>
    <row r="116" spans="1:21">
      <c r="A116" s="5" t="s">
        <v>8</v>
      </c>
      <c r="B116" s="6">
        <v>1365487</v>
      </c>
      <c r="C116" s="5" t="s">
        <v>505</v>
      </c>
      <c r="D116" s="5" t="s">
        <v>506</v>
      </c>
      <c r="E116" s="5" t="s">
        <v>45</v>
      </c>
      <c r="F116" s="5">
        <v>1</v>
      </c>
      <c r="G116" s="5" t="s">
        <v>17</v>
      </c>
      <c r="H116" s="5" t="s">
        <v>74</v>
      </c>
      <c r="I116" s="5" t="s">
        <v>507</v>
      </c>
      <c r="J116" s="5">
        <v>1759.02</v>
      </c>
      <c r="K116" s="5">
        <v>1759.02</v>
      </c>
      <c r="L116" s="5">
        <v>0</v>
      </c>
      <c r="M116" s="5" t="s">
        <v>8</v>
      </c>
      <c r="N116" s="5" t="s">
        <v>508</v>
      </c>
      <c r="O116" s="5" t="s">
        <v>508</v>
      </c>
      <c r="P116" s="5" t="s">
        <v>213</v>
      </c>
      <c r="Q116" s="5" t="s">
        <v>213</v>
      </c>
      <c r="R116" s="5">
        <f>VLOOKUP(B116,[1]应付款管理!$A$1:$I$65536,9,0)</f>
        <v>1759.02</v>
      </c>
      <c r="S116">
        <f>K116-R116</f>
        <v>0</v>
      </c>
      <c r="T116" t="str">
        <f>$T$19&amp;B116</f>
        <v>，1365487</v>
      </c>
      <c r="U116" t="s">
        <v>509</v>
      </c>
    </row>
    <row r="117" spans="1:21">
      <c r="A117" s="5" t="s">
        <v>8</v>
      </c>
      <c r="B117" s="6">
        <v>1364821</v>
      </c>
      <c r="C117" s="5" t="s">
        <v>510</v>
      </c>
      <c r="D117" s="5" t="s">
        <v>511</v>
      </c>
      <c r="E117" s="5" t="s">
        <v>45</v>
      </c>
      <c r="F117" s="5">
        <v>1</v>
      </c>
      <c r="G117" s="5" t="s">
        <v>64</v>
      </c>
      <c r="H117" s="5" t="s">
        <v>74</v>
      </c>
      <c r="I117" s="5" t="s">
        <v>512</v>
      </c>
      <c r="J117" s="5">
        <v>2525.2</v>
      </c>
      <c r="K117" s="5">
        <v>2525.2</v>
      </c>
      <c r="L117" s="5">
        <v>0</v>
      </c>
      <c r="M117" s="5" t="s">
        <v>8</v>
      </c>
      <c r="N117" s="5" t="s">
        <v>513</v>
      </c>
      <c r="O117" s="5" t="s">
        <v>323</v>
      </c>
      <c r="P117" s="5" t="s">
        <v>213</v>
      </c>
      <c r="Q117" s="5" t="s">
        <v>213</v>
      </c>
      <c r="R117" s="5">
        <f>VLOOKUP(B117,[1]应付款管理!$A$1:$I$65536,9,0)</f>
        <v>2525.2</v>
      </c>
      <c r="S117">
        <f>K117-R117</f>
        <v>0</v>
      </c>
      <c r="T117" t="str">
        <f>$T$19&amp;B117</f>
        <v>，1364821</v>
      </c>
      <c r="U117" t="s">
        <v>514</v>
      </c>
    </row>
    <row r="118" spans="1:21">
      <c r="A118" s="5" t="s">
        <v>8</v>
      </c>
      <c r="B118" s="6">
        <v>1365056</v>
      </c>
      <c r="C118" s="5" t="s">
        <v>515</v>
      </c>
      <c r="D118" s="5" t="s">
        <v>516</v>
      </c>
      <c r="E118" s="5" t="s">
        <v>517</v>
      </c>
      <c r="F118" s="5">
        <v>1</v>
      </c>
      <c r="G118" s="5" t="s">
        <v>55</v>
      </c>
      <c r="H118" s="5" t="s">
        <v>53</v>
      </c>
      <c r="I118" s="5" t="s">
        <v>518</v>
      </c>
      <c r="J118" s="5">
        <v>3210.84</v>
      </c>
      <c r="K118" s="5">
        <v>3210.84</v>
      </c>
      <c r="L118" s="5">
        <v>0</v>
      </c>
      <c r="M118" s="5" t="s">
        <v>8</v>
      </c>
      <c r="N118" s="5" t="s">
        <v>519</v>
      </c>
      <c r="O118" s="5" t="s">
        <v>520</v>
      </c>
      <c r="P118" s="5" t="s">
        <v>116</v>
      </c>
      <c r="Q118" s="5" t="s">
        <v>117</v>
      </c>
      <c r="R118" s="5">
        <f>VLOOKUP(B118,[1]应付款管理!$A$1:$I$65536,9,0)</f>
        <v>3210.84</v>
      </c>
      <c r="S118">
        <f>K118-R118</f>
        <v>0</v>
      </c>
      <c r="T118" t="str">
        <f>$T$19&amp;B118</f>
        <v>，1365056</v>
      </c>
      <c r="U118" t="s">
        <v>521</v>
      </c>
    </row>
    <row r="119" spans="1:21">
      <c r="A119" s="5" t="s">
        <v>8</v>
      </c>
      <c r="B119" s="6">
        <v>1357716</v>
      </c>
      <c r="C119" s="5" t="s">
        <v>522</v>
      </c>
      <c r="D119" s="5" t="s">
        <v>523</v>
      </c>
      <c r="E119" s="5" t="s">
        <v>524</v>
      </c>
      <c r="F119" s="5">
        <v>1</v>
      </c>
      <c r="G119" s="5" t="s">
        <v>64</v>
      </c>
      <c r="H119" s="5" t="s">
        <v>23</v>
      </c>
      <c r="I119" s="5" t="s">
        <v>525</v>
      </c>
      <c r="J119" s="5">
        <v>2139.28</v>
      </c>
      <c r="K119" s="5">
        <v>2139.28</v>
      </c>
      <c r="L119" s="5">
        <v>0</v>
      </c>
      <c r="M119" s="5" t="s">
        <v>8</v>
      </c>
      <c r="N119" s="5" t="s">
        <v>526</v>
      </c>
      <c r="O119" s="5" t="s">
        <v>217</v>
      </c>
      <c r="P119" s="5" t="s">
        <v>136</v>
      </c>
      <c r="Q119" s="5" t="s">
        <v>137</v>
      </c>
      <c r="R119" s="5">
        <f>VLOOKUP(B119,[1]应付款管理!$A$1:$I$65536,9,0)</f>
        <v>2139.28</v>
      </c>
      <c r="S119">
        <f>K119-R119</f>
        <v>0</v>
      </c>
      <c r="T119" t="str">
        <f>$T$19&amp;B119</f>
        <v>，1357716</v>
      </c>
      <c r="U119" t="s">
        <v>527</v>
      </c>
    </row>
    <row r="120" spans="1:21">
      <c r="A120" s="10" t="s">
        <v>528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>
        <f>SUM(K20:K119)</f>
        <v>286789.28</v>
      </c>
      <c r="L120" s="10"/>
      <c r="M120" s="10"/>
      <c r="N120" s="10"/>
      <c r="O120" s="10"/>
      <c r="P120" s="10"/>
      <c r="Q120" s="10"/>
      <c r="R120" s="5">
        <f>SUM(R20:R119)</f>
        <v>286789.82</v>
      </c>
      <c r="S120">
        <f>SUM(S20:S119)</f>
        <v>-0.540000000000873</v>
      </c>
      <c r="T120" t="str">
        <f>$T$19&amp;B120</f>
        <v>，</v>
      </c>
      <c r="U120" t="s">
        <v>42</v>
      </c>
    </row>
    <row r="121" spans="21:27">
      <c r="U121" s="12"/>
      <c r="V121" s="12"/>
      <c r="W121" s="12"/>
      <c r="X121" s="12"/>
      <c r="Y121" s="12"/>
      <c r="Z121" s="12"/>
      <c r="AA121" s="12"/>
    </row>
    <row r="122" spans="21:27">
      <c r="U122" s="12"/>
      <c r="V122" s="13" t="s">
        <v>529</v>
      </c>
      <c r="W122" s="12"/>
      <c r="X122" s="12"/>
      <c r="Y122" s="12"/>
      <c r="Z122" s="12"/>
      <c r="AA122" s="12"/>
    </row>
    <row r="123" spans="21:27">
      <c r="U123" s="12"/>
      <c r="V123" s="13" t="s">
        <v>530</v>
      </c>
      <c r="W123" s="12"/>
      <c r="X123" s="12"/>
      <c r="Y123" s="12"/>
      <c r="Z123" s="12"/>
      <c r="AA123" s="12"/>
    </row>
    <row r="124" spans="1:27">
      <c r="A124" s="7" t="s">
        <v>531</v>
      </c>
      <c r="U124" s="12"/>
      <c r="V124" s="13" t="s">
        <v>532</v>
      </c>
      <c r="W124" s="12"/>
      <c r="X124" s="12"/>
      <c r="Y124" s="12"/>
      <c r="Z124" s="12"/>
      <c r="AA124" s="12"/>
    </row>
    <row r="125" spans="1:27">
      <c r="A125" s="11" t="s">
        <v>8</v>
      </c>
      <c r="B125" s="9">
        <v>1392166</v>
      </c>
      <c r="C125" s="11" t="s">
        <v>533</v>
      </c>
      <c r="D125" s="11" t="s">
        <v>534</v>
      </c>
      <c r="E125" s="11" t="s">
        <v>95</v>
      </c>
      <c r="F125" s="11">
        <v>1</v>
      </c>
      <c r="G125" s="11" t="s">
        <v>17</v>
      </c>
      <c r="H125" s="11" t="s">
        <v>53</v>
      </c>
      <c r="I125" s="11" t="s">
        <v>535</v>
      </c>
      <c r="J125" s="11">
        <v>538.88</v>
      </c>
      <c r="K125" s="11">
        <v>538.88</v>
      </c>
      <c r="L125" s="11">
        <v>0</v>
      </c>
      <c r="M125" s="11" t="s">
        <v>8</v>
      </c>
      <c r="N125" s="11" t="s">
        <v>17</v>
      </c>
      <c r="O125" s="11" t="s">
        <v>17</v>
      </c>
      <c r="P125" s="11" t="s">
        <v>116</v>
      </c>
      <c r="Q125" s="11" t="s">
        <v>117</v>
      </c>
      <c r="R125" s="11">
        <f>VLOOKUP(B125,[1]应付款管理!$A$1:$I$65536,9,0)</f>
        <v>512.2</v>
      </c>
      <c r="S125" s="12">
        <f>K125-R125</f>
        <v>26.6799999999999</v>
      </c>
      <c r="T125" s="14" t="s">
        <v>536</v>
      </c>
      <c r="U125" s="12"/>
      <c r="V125" s="12"/>
      <c r="W125" s="12"/>
      <c r="X125" s="12"/>
      <c r="Y125" s="12"/>
      <c r="Z125" s="12"/>
      <c r="AA125" s="12"/>
    </row>
    <row r="126" spans="1:20">
      <c r="A126" s="11" t="s">
        <v>8</v>
      </c>
      <c r="B126" s="9">
        <v>1384693</v>
      </c>
      <c r="C126" s="16" t="s">
        <v>537</v>
      </c>
      <c r="D126" s="11" t="s">
        <v>538</v>
      </c>
      <c r="E126" s="11" t="s">
        <v>45</v>
      </c>
      <c r="F126" s="11">
        <v>1</v>
      </c>
      <c r="G126" s="11" t="s">
        <v>17</v>
      </c>
      <c r="H126" s="11" t="s">
        <v>23</v>
      </c>
      <c r="I126" s="11" t="s">
        <v>539</v>
      </c>
      <c r="J126" s="11">
        <v>477.31</v>
      </c>
      <c r="K126" s="11">
        <v>477.31</v>
      </c>
      <c r="L126" s="11">
        <v>0</v>
      </c>
      <c r="M126" s="11" t="s">
        <v>8</v>
      </c>
      <c r="N126" s="11" t="s">
        <v>415</v>
      </c>
      <c r="O126" s="11" t="s">
        <v>415</v>
      </c>
      <c r="P126" s="11" t="s">
        <v>466</v>
      </c>
      <c r="Q126" s="11" t="s">
        <v>466</v>
      </c>
      <c r="R126" s="11" t="e">
        <f>VLOOKUP(B126,[1]应付款管理!$A$1:$I$65536,9,0)</f>
        <v>#N/A</v>
      </c>
      <c r="S126" s="12" t="e">
        <f>K126-R126</f>
        <v>#N/A</v>
      </c>
      <c r="T126" s="14" t="s">
        <v>540</v>
      </c>
    </row>
    <row r="127" spans="1:20">
      <c r="A127" s="11" t="s">
        <v>8</v>
      </c>
      <c r="B127" s="9">
        <v>1382374</v>
      </c>
      <c r="C127" s="11" t="s">
        <v>541</v>
      </c>
      <c r="D127" s="11" t="s">
        <v>210</v>
      </c>
      <c r="E127" s="11" t="s">
        <v>211</v>
      </c>
      <c r="F127" s="11">
        <v>1</v>
      </c>
      <c r="G127" s="11" t="s">
        <v>17</v>
      </c>
      <c r="H127" s="11" t="s">
        <v>23</v>
      </c>
      <c r="I127" s="11" t="s">
        <v>542</v>
      </c>
      <c r="J127" s="11">
        <v>1139.13</v>
      </c>
      <c r="K127" s="11">
        <v>1139.13</v>
      </c>
      <c r="L127" s="11">
        <v>0</v>
      </c>
      <c r="M127" s="11" t="s">
        <v>8</v>
      </c>
      <c r="N127" s="11" t="s">
        <v>431</v>
      </c>
      <c r="O127" s="11" t="s">
        <v>431</v>
      </c>
      <c r="P127" s="11"/>
      <c r="Q127" s="11" t="s">
        <v>394</v>
      </c>
      <c r="R127" s="11">
        <f>VLOOKUP(B127,[1]应付款管理!$A$1:$I$65536,9,0)</f>
        <v>4210</v>
      </c>
      <c r="S127" s="12">
        <f>K127-R127</f>
        <v>-3070.87</v>
      </c>
      <c r="T127" s="14" t="s">
        <v>536</v>
      </c>
    </row>
    <row r="131" spans="1:22">
      <c r="A131" s="11" t="s">
        <v>8</v>
      </c>
      <c r="B131" s="9">
        <v>1373466</v>
      </c>
      <c r="C131" s="11" t="s">
        <v>543</v>
      </c>
      <c r="D131" s="11" t="s">
        <v>210</v>
      </c>
      <c r="E131" s="11" t="s">
        <v>544</v>
      </c>
      <c r="F131" s="11">
        <v>1</v>
      </c>
      <c r="G131" s="11" t="s">
        <v>55</v>
      </c>
      <c r="H131" s="11" t="s">
        <v>23</v>
      </c>
      <c r="I131" s="11" t="s">
        <v>545</v>
      </c>
      <c r="J131" s="11">
        <v>2158.87</v>
      </c>
      <c r="K131" s="11">
        <v>2158.87</v>
      </c>
      <c r="L131" s="11">
        <v>0</v>
      </c>
      <c r="M131" s="11" t="s">
        <v>8</v>
      </c>
      <c r="N131" s="11" t="s">
        <v>459</v>
      </c>
      <c r="O131" s="11" t="s">
        <v>217</v>
      </c>
      <c r="P131" s="11"/>
      <c r="Q131" s="11" t="s">
        <v>394</v>
      </c>
      <c r="R131" s="11">
        <f>VLOOKUP(B131,[1]应付款管理!$A$1:$I$65536,9,0)</f>
        <v>2158.87</v>
      </c>
      <c r="S131" s="12">
        <f>K131-R131</f>
        <v>0</v>
      </c>
      <c r="T131" s="12" t="str">
        <f>$T$19&amp;B131</f>
        <v>，1373466</v>
      </c>
      <c r="U131" s="12" t="s">
        <v>546</v>
      </c>
      <c r="V131" s="14" t="s">
        <v>547</v>
      </c>
    </row>
    <row r="132" spans="1:22">
      <c r="A132" s="11" t="s">
        <v>8</v>
      </c>
      <c r="B132" s="9">
        <v>1388839</v>
      </c>
      <c r="C132" s="11" t="s">
        <v>548</v>
      </c>
      <c r="D132" s="11" t="s">
        <v>210</v>
      </c>
      <c r="E132" s="11" t="s">
        <v>544</v>
      </c>
      <c r="F132" s="11">
        <v>1</v>
      </c>
      <c r="G132" s="11" t="s">
        <v>64</v>
      </c>
      <c r="H132" s="11" t="s">
        <v>55</v>
      </c>
      <c r="I132" s="11" t="s">
        <v>549</v>
      </c>
      <c r="J132" s="11">
        <v>990.56</v>
      </c>
      <c r="K132" s="11">
        <v>990.56</v>
      </c>
      <c r="L132" s="11">
        <v>0</v>
      </c>
      <c r="M132" s="11" t="s">
        <v>8</v>
      </c>
      <c r="N132" s="11" t="s">
        <v>305</v>
      </c>
      <c r="O132" s="11" t="s">
        <v>15</v>
      </c>
      <c r="P132" s="11" t="s">
        <v>213</v>
      </c>
      <c r="Q132" s="11" t="s">
        <v>213</v>
      </c>
      <c r="R132" s="11">
        <f>VLOOKUP(B132,[1]应付款管理!$A$1:$I$65536,9,0)</f>
        <v>990.56</v>
      </c>
      <c r="S132" s="12">
        <f>K132-R132</f>
        <v>0</v>
      </c>
      <c r="T132" s="12" t="str">
        <f>$T$19&amp;B132</f>
        <v>，1388839</v>
      </c>
      <c r="U132" s="12" t="s">
        <v>550</v>
      </c>
      <c r="V132" s="14" t="s">
        <v>551</v>
      </c>
    </row>
  </sheetData>
  <sheetProtection formatCells="0" formatColumns="0" formatRows="0" insertRows="0" insertColumns="0" insertHyperlinks="0" deleteColumns="0" deleteRows="0" sort="0" autoFilter="0" pivotTables="0"/>
  <autoFilter ref="A19:S12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2018-11-12T10:25:00Z</dcterms:created>
  <dcterms:modified xsi:type="dcterms:W3CDTF">2018-11-12T02:58:52Z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