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预付款30w" sheetId="1" r:id="rId1"/>
  </sheets>
  <definedNames>
    <definedName name="_xlnm._FilterDatabase" localSheetId="0" hidden="1">预付款30w!$A$110:$H$158</definedName>
  </definedNames>
  <calcPr calcId="144525" concurrentCalc="0"/>
</workbook>
</file>

<file path=xl/sharedStrings.xml><?xml version="1.0" encoding="utf-8"?>
<sst xmlns="http://schemas.openxmlformats.org/spreadsheetml/2006/main" count="726">
  <si>
    <t>Date</t>
  </si>
  <si>
    <t>Inv. No.</t>
  </si>
  <si>
    <t>Bill No.</t>
  </si>
  <si>
    <t>Description</t>
  </si>
  <si>
    <t>Debit</t>
  </si>
  <si>
    <t>Credit</t>
  </si>
  <si>
    <t>Balance</t>
  </si>
  <si>
    <t>DEPOSIT</t>
  </si>
  <si>
    <t>05/06/17</t>
  </si>
  <si>
    <t>46023</t>
  </si>
  <si>
    <t>100621</t>
  </si>
  <si>
    <t>Chen, Wei Qiu ---1191221</t>
  </si>
  <si>
    <t>40,375.00</t>
  </si>
  <si>
    <t>07/06/17</t>
  </si>
  <si>
    <t>46034</t>
  </si>
  <si>
    <t>100720</t>
  </si>
  <si>
    <t>Zhu, Chun Ming --1192188</t>
  </si>
  <si>
    <t>18,525.00</t>
  </si>
  <si>
    <t>46040</t>
  </si>
  <si>
    <t>100736</t>
  </si>
  <si>
    <t>Deng, Xiao Ying ---1192338</t>
  </si>
  <si>
    <t>15/06/17</t>
  </si>
  <si>
    <t>46296</t>
  </si>
  <si>
    <t>101066</t>
  </si>
  <si>
    <t>Du, Shi Man ---1193014</t>
  </si>
  <si>
    <t>16/06/17</t>
  </si>
  <si>
    <t>46303</t>
  </si>
  <si>
    <t>101105</t>
  </si>
  <si>
    <t>Wang, Dan Ni --1195249</t>
  </si>
  <si>
    <t>46304</t>
  </si>
  <si>
    <t>101113</t>
  </si>
  <si>
    <t>Ge, Yu Hui ---1193969</t>
  </si>
  <si>
    <t>17/06/17</t>
  </si>
  <si>
    <t>46308</t>
  </si>
  <si>
    <t>101136</t>
  </si>
  <si>
    <t>Liu, Gui Ling ---1192470</t>
  </si>
  <si>
    <t>55,575.00</t>
  </si>
  <si>
    <t>46309</t>
  </si>
  <si>
    <t>101138</t>
  </si>
  <si>
    <t>Zhang, Yong Zheng --1192470</t>
  </si>
  <si>
    <t>46310</t>
  </si>
  <si>
    <t>101140</t>
  </si>
  <si>
    <t>Zhang, Yi Lin ---1192470</t>
  </si>
  <si>
    <t>19/06/17</t>
  </si>
  <si>
    <t>46320</t>
  </si>
  <si>
    <t>101216</t>
  </si>
  <si>
    <t>Han, Lei ---1189968</t>
  </si>
  <si>
    <t>46325</t>
  </si>
  <si>
    <t>101237</t>
  </si>
  <si>
    <t>Li, Teng Long ---1193040</t>
  </si>
  <si>
    <t>92,625.00</t>
  </si>
  <si>
    <t>46326</t>
  </si>
  <si>
    <t>101244</t>
  </si>
  <si>
    <t>Zhan, Han --1192288</t>
  </si>
  <si>
    <t>22/06/17</t>
  </si>
  <si>
    <t>46398</t>
  </si>
  <si>
    <t>101350</t>
  </si>
  <si>
    <t>Lu, Liu --1188868</t>
  </si>
  <si>
    <t>46399</t>
  </si>
  <si>
    <t>101356</t>
  </si>
  <si>
    <t>Zhou, Ying ---1189789</t>
  </si>
  <si>
    <t>37,050.00</t>
  </si>
  <si>
    <t>46400</t>
  </si>
  <si>
    <t>101358</t>
  </si>
  <si>
    <t>Zheng, Wu ---1189789</t>
  </si>
  <si>
    <t>23/06/17</t>
  </si>
  <si>
    <t>46406</t>
  </si>
  <si>
    <t>101432</t>
  </si>
  <si>
    <t>Mao, Ye ---1190593</t>
  </si>
  <si>
    <t>46407</t>
  </si>
  <si>
    <t>101438</t>
  </si>
  <si>
    <t>Chen, Xue Mei ---1187049</t>
  </si>
  <si>
    <t>52,695.00</t>
  </si>
  <si>
    <t>24/06/17</t>
  </si>
  <si>
    <t>46409</t>
  </si>
  <si>
    <t>101469</t>
  </si>
  <si>
    <t>Sun, Yue Qin ---1190303</t>
  </si>
  <si>
    <t>74,100.00</t>
  </si>
  <si>
    <t>25/06/17</t>
  </si>
  <si>
    <t>46419</t>
  </si>
  <si>
    <t>101507</t>
  </si>
  <si>
    <t>Sun, Yue Qin ---1197283</t>
  </si>
  <si>
    <t>46420</t>
  </si>
  <si>
    <t>101508</t>
  </si>
  <si>
    <t>Qin, Hai Tao ---1196835</t>
  </si>
  <si>
    <t>46423</t>
  </si>
  <si>
    <t>101523</t>
  </si>
  <si>
    <t>Yang, Tao ---1188792</t>
  </si>
  <si>
    <t>26/06/17</t>
  </si>
  <si>
    <t>46429</t>
  </si>
  <si>
    <t>101536</t>
  </si>
  <si>
    <t>Xiao, Hong Dan ---1189963</t>
  </si>
  <si>
    <t>46430</t>
  </si>
  <si>
    <t>101545</t>
  </si>
  <si>
    <t>Yang, Rui ---1195193</t>
  </si>
  <si>
    <t>46431</t>
  </si>
  <si>
    <t>101552</t>
  </si>
  <si>
    <t>He, Jian Jia ---1192180</t>
  </si>
  <si>
    <t>27/06/17</t>
  </si>
  <si>
    <t>46434</t>
  </si>
  <si>
    <t>101583</t>
  </si>
  <si>
    <t>Wu, Yu Hong ---1190171</t>
  </si>
  <si>
    <t>28/06/17</t>
  </si>
  <si>
    <t>46438</t>
  </si>
  <si>
    <t>101614</t>
  </si>
  <si>
    <t>Hua, Yin Jia ---1183587</t>
  </si>
  <si>
    <t>46,075.00</t>
  </si>
  <si>
    <t>29/06/17</t>
  </si>
  <si>
    <t>46478</t>
  </si>
  <si>
    <t>101659</t>
  </si>
  <si>
    <t>Liu, Yuqi ---1190457</t>
  </si>
  <si>
    <t>30/06/17</t>
  </si>
  <si>
    <t>46532</t>
  </si>
  <si>
    <t>101707</t>
  </si>
  <si>
    <t>Liu, Yuqi ---1190464</t>
  </si>
  <si>
    <t>TOTAL</t>
  </si>
  <si>
    <t>P170713094120489</t>
  </si>
  <si>
    <t>deposit7.19</t>
  </si>
  <si>
    <t>01/07/17</t>
  </si>
  <si>
    <t>46584</t>
  </si>
  <si>
    <t>101817</t>
  </si>
  <si>
    <t>Gan, Yuan ---1192423</t>
  </si>
  <si>
    <t>12/07/17</t>
  </si>
  <si>
    <t>46657</t>
  </si>
  <si>
    <t>102210</t>
  </si>
  <si>
    <t>Convergent International Travel ----1190587</t>
  </si>
  <si>
    <t>13/07/17</t>
  </si>
  <si>
    <t>46658</t>
  </si>
  <si>
    <t>102213</t>
  </si>
  <si>
    <t>Bai, Yu Xuan ---1197640</t>
  </si>
  <si>
    <t>46659</t>
  </si>
  <si>
    <t>102214</t>
  </si>
  <si>
    <t>Zhang, Huan Huan --1197640</t>
  </si>
  <si>
    <t>15/07/17</t>
  </si>
  <si>
    <t>46791</t>
  </si>
  <si>
    <t>102306</t>
  </si>
  <si>
    <t>Sun, Bo ---1190769</t>
  </si>
  <si>
    <t>24,462.50</t>
  </si>
  <si>
    <t>46792</t>
  </si>
  <si>
    <t>102307</t>
  </si>
  <si>
    <t>Jiao, Li Xian ----1190702</t>
  </si>
  <si>
    <t>48,925.00</t>
  </si>
  <si>
    <t>Balance Due</t>
  </si>
  <si>
    <t>P170805093503489</t>
  </si>
  <si>
    <t>16/07/17</t>
  </si>
  <si>
    <t>46794</t>
  </si>
  <si>
    <t>102321</t>
  </si>
  <si>
    <t>Jiao, Li Xian ---1190650</t>
  </si>
  <si>
    <t>46802</t>
  </si>
  <si>
    <t>102342</t>
  </si>
  <si>
    <t>Su, Ying --1189426</t>
  </si>
  <si>
    <t>46803</t>
  </si>
  <si>
    <t>102343</t>
  </si>
  <si>
    <t>Huang, Ke ---1198451</t>
  </si>
  <si>
    <t>17/07/17</t>
  </si>
  <si>
    <t>46808</t>
  </si>
  <si>
    <t>102365</t>
  </si>
  <si>
    <t>Hu, Yong Jing ----1190815</t>
  </si>
  <si>
    <t>46809</t>
  </si>
  <si>
    <t>102366</t>
  </si>
  <si>
    <t>Sun, Bo ---1190900</t>
  </si>
  <si>
    <t>46810</t>
  </si>
  <si>
    <t>102367</t>
  </si>
  <si>
    <t>Huang, Ke --1189641</t>
  </si>
  <si>
    <t>18/07/17</t>
  </si>
  <si>
    <t>46823</t>
  </si>
  <si>
    <t>102412</t>
  </si>
  <si>
    <t>Hu, Yong Jing ---1198438</t>
  </si>
  <si>
    <t>46824</t>
  </si>
  <si>
    <t>102413</t>
  </si>
  <si>
    <t>Sun, Bo ---1198438</t>
  </si>
  <si>
    <t>46825</t>
  </si>
  <si>
    <t>102414</t>
  </si>
  <si>
    <t>Huang, Ke --1189435</t>
  </si>
  <si>
    <t>21/07/17</t>
  </si>
  <si>
    <t>46909</t>
  </si>
  <si>
    <t>102553</t>
  </si>
  <si>
    <t>Wang, Shou ---1207815</t>
  </si>
  <si>
    <t>23/07/17</t>
  </si>
  <si>
    <t>46912</t>
  </si>
  <si>
    <t>102581</t>
  </si>
  <si>
    <t>Chen, Shuo Run ---1183896</t>
  </si>
  <si>
    <t>26/07/17</t>
  </si>
  <si>
    <t>46932</t>
  </si>
  <si>
    <t>102680</t>
  </si>
  <si>
    <t>Wu, Kai Ping --1209078</t>
  </si>
  <si>
    <t>28/07/17</t>
  </si>
  <si>
    <t>46944</t>
  </si>
  <si>
    <t>102726</t>
  </si>
  <si>
    <t>Guan, Feng ---1206016</t>
  </si>
  <si>
    <t>46946</t>
  </si>
  <si>
    <t>102748</t>
  </si>
  <si>
    <t>Lin, Xin ---1202662</t>
  </si>
  <si>
    <t>30/07/17</t>
  </si>
  <si>
    <t>46952</t>
  </si>
  <si>
    <t>102838</t>
  </si>
  <si>
    <t>Sun, Ru Xia ---1211420</t>
  </si>
  <si>
    <t>deposit8.8</t>
  </si>
  <si>
    <t>05/08/17</t>
  </si>
  <si>
    <t>47092</t>
  </si>
  <si>
    <t>103031</t>
  </si>
  <si>
    <t>Xu, Wei Guo //1194618</t>
  </si>
  <si>
    <t>07/08/17</t>
  </si>
  <si>
    <t>47103</t>
  </si>
  <si>
    <t>103090</t>
  </si>
  <si>
    <t>Liu, Yao Yi //1194430</t>
  </si>
  <si>
    <t>09/08/17</t>
  </si>
  <si>
    <t>47125</t>
  </si>
  <si>
    <t>103150</t>
  </si>
  <si>
    <t>Xu, Wei Guo //1194273</t>
  </si>
  <si>
    <t>47127</t>
  </si>
  <si>
    <t>103181</t>
  </si>
  <si>
    <t>Liu, Yao Yi //11947276</t>
  </si>
  <si>
    <t>10/08/17</t>
  </si>
  <si>
    <t>47204</t>
  </si>
  <si>
    <t>103192</t>
  </si>
  <si>
    <t>Liu, Yao Yi //1191071</t>
  </si>
  <si>
    <t>P170818160915489</t>
  </si>
  <si>
    <t>deposit8.18</t>
  </si>
  <si>
    <t>17/08/17</t>
  </si>
  <si>
    <t>47270</t>
  </si>
  <si>
    <t>103377</t>
  </si>
  <si>
    <t>Jiang, Ying ---</t>
  </si>
  <si>
    <t>47275</t>
  </si>
  <si>
    <t>103391</t>
  </si>
  <si>
    <t>Ni, Jia Xiang -</t>
  </si>
  <si>
    <t>30/08/17</t>
  </si>
  <si>
    <t>47565</t>
  </si>
  <si>
    <t>103873</t>
  </si>
  <si>
    <t>Zhang, Li Wei</t>
  </si>
  <si>
    <t>31/08/17</t>
  </si>
  <si>
    <t>47575</t>
  </si>
  <si>
    <t>103892</t>
  </si>
  <si>
    <t>Chen, Lin ---1222877</t>
  </si>
  <si>
    <t>deposit9.1</t>
  </si>
  <si>
    <t>P170901163427489</t>
  </si>
  <si>
    <t>10/09/17</t>
  </si>
  <si>
    <t>47713</t>
  </si>
  <si>
    <t>104251</t>
  </si>
  <si>
    <t>Zhao, Hong Xia ---1223297</t>
  </si>
  <si>
    <t>1223297</t>
  </si>
  <si>
    <t>51,775.00</t>
  </si>
  <si>
    <t>19/09/17</t>
  </si>
  <si>
    <t>47837</t>
  </si>
  <si>
    <t>104583</t>
  </si>
  <si>
    <t>Li, Ning ---1187903</t>
  </si>
  <si>
    <t>1187903</t>
  </si>
  <si>
    <t>107,031.00</t>
  </si>
  <si>
    <t>23/09/17</t>
  </si>
  <si>
    <t>47923</t>
  </si>
  <si>
    <t>104743</t>
  </si>
  <si>
    <t>Liu, Yang ----1216110</t>
  </si>
  <si>
    <t>1216110</t>
  </si>
  <si>
    <t>60,562.50</t>
  </si>
  <si>
    <t>26/09/17</t>
  </si>
  <si>
    <t>47940</t>
  </si>
  <si>
    <t>104834</t>
  </si>
  <si>
    <t>Wu, Jiang Ming ---1230538</t>
  </si>
  <si>
    <t>1230538</t>
  </si>
  <si>
    <t>P171012142059489</t>
  </si>
  <si>
    <t>deposit10.12</t>
  </si>
  <si>
    <t>01/10/17</t>
  </si>
  <si>
    <t>48040</t>
  </si>
  <si>
    <t>105086</t>
  </si>
  <si>
    <t>Fu, Qiang ---1205398</t>
  </si>
  <si>
    <t>44,429.60</t>
  </si>
  <si>
    <t>08/10/17</t>
  </si>
  <si>
    <t>48188</t>
  </si>
  <si>
    <t>105488</t>
  </si>
  <si>
    <t>Gong, Wen Ying ---1216070</t>
  </si>
  <si>
    <t>26,775.00</t>
  </si>
  <si>
    <t>30/10/17</t>
  </si>
  <si>
    <t>48526</t>
  </si>
  <si>
    <t>106309</t>
  </si>
  <si>
    <t>Xie, Ting ---1236440</t>
  </si>
  <si>
    <t>36,480.00</t>
  </si>
  <si>
    <t>Balance Due    107,684.60</t>
  </si>
  <si>
    <t>P171103110324206</t>
  </si>
  <si>
    <t>13/11/17</t>
  </si>
  <si>
    <t>48737</t>
  </si>
  <si>
    <t>106848</t>
  </si>
  <si>
    <t>Lin, Xuan Le ---1238838</t>
  </si>
  <si>
    <t>1238838</t>
  </si>
  <si>
    <t>18,240.00</t>
  </si>
  <si>
    <t>48738</t>
  </si>
  <si>
    <t>106851</t>
  </si>
  <si>
    <t>Kong, Yun Jie ---1238837</t>
  </si>
  <si>
    <t>1238837</t>
  </si>
  <si>
    <t>48740</t>
  </si>
  <si>
    <t>106856</t>
  </si>
  <si>
    <t>Xu, Peng ---1237010</t>
  </si>
  <si>
    <t>1237010</t>
  </si>
  <si>
    <t>P171205101602489</t>
  </si>
  <si>
    <t>08/12/17</t>
  </si>
  <si>
    <t>49060</t>
  </si>
  <si>
    <t>107847</t>
  </si>
  <si>
    <t>Shen, Jin ---1241220</t>
  </si>
  <si>
    <t>54,720.00</t>
  </si>
  <si>
    <t>02/01/18</t>
  </si>
  <si>
    <t>*DMCR-Deposit paid at SCB BKK</t>
  </si>
  <si>
    <t>-14,250.00</t>
  </si>
  <si>
    <t>P180103110616489</t>
  </si>
  <si>
    <t>20/01/18</t>
  </si>
  <si>
    <t>49801</t>
  </si>
  <si>
    <t>109394</t>
  </si>
  <si>
    <t>Bao, Shao Hua --1238425</t>
  </si>
  <si>
    <t>115,030.00</t>
  </si>
  <si>
    <t>49802</t>
  </si>
  <si>
    <t>109396</t>
  </si>
  <si>
    <t>Bao, Wei Xing --1238425</t>
  </si>
  <si>
    <t>111,500.00</t>
  </si>
  <si>
    <t>P180202104112489</t>
  </si>
  <si>
    <t>15/02/18</t>
  </si>
  <si>
    <t>50209</t>
  </si>
  <si>
    <t>110375</t>
  </si>
  <si>
    <t>Jun, Li ----1215857</t>
  </si>
  <si>
    <t>20/02/18</t>
  </si>
  <si>
    <t>50265</t>
  </si>
  <si>
    <t>110523</t>
  </si>
  <si>
    <t>Han, Yu Fang ---1215861</t>
  </si>
  <si>
    <t>18/02/18</t>
  </si>
  <si>
    <t>50259</t>
  </si>
  <si>
    <t>110481</t>
  </si>
  <si>
    <t>Liu, Xue Chuan ---1215885</t>
  </si>
  <si>
    <t>21/02/18</t>
  </si>
  <si>
    <t>50271</t>
  </si>
  <si>
    <t>110565</t>
  </si>
  <si>
    <t>Han, Yu Fang ----1215915</t>
  </si>
  <si>
    <t>50275</t>
  </si>
  <si>
    <t>110599</t>
  </si>
  <si>
    <t>Liu, Xue Chuan ----1216121</t>
  </si>
  <si>
    <t>19/02/18</t>
  </si>
  <si>
    <t>50261</t>
  </si>
  <si>
    <t>110493</t>
  </si>
  <si>
    <t>Jiang, Wen Zhen ---1216143</t>
  </si>
  <si>
    <t>50270</t>
  </si>
  <si>
    <t>110564</t>
  </si>
  <si>
    <t>Jiang, Wen Zhen ---- 1216148</t>
  </si>
  <si>
    <t>50256</t>
  </si>
  <si>
    <t>110475</t>
  </si>
  <si>
    <t>Liu, Xue Wen ----1216325</t>
  </si>
  <si>
    <t>50268</t>
  </si>
  <si>
    <t>110561</t>
  </si>
  <si>
    <t>Liu, Xue Wen ----1216326</t>
  </si>
  <si>
    <t>50273</t>
  </si>
  <si>
    <t>110582</t>
  </si>
  <si>
    <t>Tang, Lei ---1218837</t>
  </si>
  <si>
    <t>22/02/18</t>
  </si>
  <si>
    <t>50312</t>
  </si>
  <si>
    <t>110602</t>
  </si>
  <si>
    <t>Jiao, Qiang Wei ----1218839</t>
  </si>
  <si>
    <t>16/02/18</t>
  </si>
  <si>
    <t>50225</t>
  </si>
  <si>
    <t>110416</t>
  </si>
  <si>
    <t>Guo, Yang ---1219234</t>
  </si>
  <si>
    <t>17/02/18</t>
  </si>
  <si>
    <t>50252</t>
  </si>
  <si>
    <t>110450</t>
  </si>
  <si>
    <t>Huang, Zheng Hui --1219234</t>
  </si>
  <si>
    <t>50258</t>
  </si>
  <si>
    <t>110479</t>
  </si>
  <si>
    <t>Jiao, Qiang Wei ---1219234</t>
  </si>
  <si>
    <t>50262</t>
  </si>
  <si>
    <t>110496</t>
  </si>
  <si>
    <t>Zhang, Ju Xiang ----1219236</t>
  </si>
  <si>
    <t>50274</t>
  </si>
  <si>
    <t>110591</t>
  </si>
  <si>
    <t>He, Dong Mei ---1219236</t>
  </si>
  <si>
    <t>50317</t>
  </si>
  <si>
    <t>110623</t>
  </si>
  <si>
    <t>Xiang, Bin Xin ---1219236</t>
  </si>
  <si>
    <t>50323</t>
  </si>
  <si>
    <t>110648</t>
  </si>
  <si>
    <t>Sun, Yu Qun ---1219239</t>
  </si>
  <si>
    <t>25/02/18</t>
  </si>
  <si>
    <t>50370</t>
  </si>
  <si>
    <t>110790</t>
  </si>
  <si>
    <t>Zhao, Jin ---1220725</t>
  </si>
  <si>
    <t>50208</t>
  </si>
  <si>
    <t>110374</t>
  </si>
  <si>
    <t>Wu, Ding Zhang ---1223069</t>
  </si>
  <si>
    <t>50260</t>
  </si>
  <si>
    <t>110484</t>
  </si>
  <si>
    <t>Ke, Qin ---1223075</t>
  </si>
  <si>
    <t>50211</t>
  </si>
  <si>
    <t>110379</t>
  </si>
  <si>
    <t>Shao, Ruo Hao ---1223076</t>
  </si>
  <si>
    <t>50224</t>
  </si>
  <si>
    <t>110414</t>
  </si>
  <si>
    <t>Sun, Ya Yuan ---1223076</t>
  </si>
  <si>
    <t>50255</t>
  </si>
  <si>
    <t>110473</t>
  </si>
  <si>
    <t>Zhang, Ju Xiang ---1223076</t>
  </si>
  <si>
    <t>50313</t>
  </si>
  <si>
    <t>110604</t>
  </si>
  <si>
    <r>
      <rPr>
        <sz val="10"/>
        <rFont val="Tahoma"/>
        <charset val="134"/>
      </rPr>
      <t>// 10%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---1223775</t>
    </r>
  </si>
  <si>
    <t>24/02/18</t>
  </si>
  <si>
    <t>50357</t>
  </si>
  <si>
    <t>110738</t>
  </si>
  <si>
    <t>Ye, Jie---1224817</t>
  </si>
  <si>
    <t>50358</t>
  </si>
  <si>
    <t>110739</t>
  </si>
  <si>
    <t>Ye, Jian Chun---1224817</t>
  </si>
  <si>
    <t>50222</t>
  </si>
  <si>
    <t>110409</t>
  </si>
  <si>
    <t>Hu, Er Dong ---1227683</t>
  </si>
  <si>
    <t>13/02/18</t>
  </si>
  <si>
    <t>50141</t>
  </si>
  <si>
    <t>110312</t>
  </si>
  <si>
    <t>Zhang, Yi Jia ---1237059</t>
  </si>
  <si>
    <t>14/02/18</t>
  </si>
  <si>
    <t>50147</t>
  </si>
  <si>
    <t>110333</t>
  </si>
  <si>
    <t>Jun, Li ----1239145</t>
  </si>
  <si>
    <t>28/02/18</t>
  </si>
  <si>
    <t>50429</t>
  </si>
  <si>
    <t>110877</t>
  </si>
  <si>
    <t>Li, Cheng ----1240934</t>
  </si>
  <si>
    <t>50430</t>
  </si>
  <si>
    <t>110878</t>
  </si>
  <si>
    <t>Li, Pan Yao ----1240934</t>
  </si>
  <si>
    <t>23/02/18</t>
  </si>
  <si>
    <t>50334</t>
  </si>
  <si>
    <t>110671</t>
  </si>
  <si>
    <t xml:space="preserve"> // 10% Comm = 5,400^6Sun, Yu Qun ----1248827</t>
  </si>
  <si>
    <t>50314</t>
  </si>
  <si>
    <t>110605</t>
  </si>
  <si>
    <r>
      <rPr>
        <sz val="10"/>
        <rFont val="Tahoma"/>
        <charset val="134"/>
      </rPr>
      <t>// 10%</t>
    </r>
    <r>
      <rPr>
        <sz val="10"/>
        <rFont val="Arial Unicode MS"/>
        <charset val="134"/>
      </rPr>
      <t>〇</t>
    </r>
    <r>
      <rPr>
        <sz val="10"/>
        <rFont val="Tahoma"/>
        <charset val="134"/>
      </rPr>
      <t xml:space="preserve">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Liu, Xue Chuan ---1270947</t>
    </r>
  </si>
  <si>
    <t>50315</t>
  </si>
  <si>
    <t>110607</t>
  </si>
  <si>
    <t>// 10% Comm = 4,800^6Liu, Xue Wen ---1270947</t>
  </si>
  <si>
    <t>50253</t>
  </si>
  <si>
    <t>110453</t>
  </si>
  <si>
    <t>///10% comm = 4,800^6Tu, Ming Ding ---1273442</t>
  </si>
  <si>
    <t>50263</t>
  </si>
  <si>
    <t>110497</t>
  </si>
  <si>
    <r>
      <rPr>
        <sz val="10"/>
        <rFont val="Tahoma"/>
        <charset val="134"/>
      </rPr>
      <t xml:space="preserve"> 10% comm= 5,250 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---1273498</t>
    </r>
  </si>
  <si>
    <t>50257</t>
  </si>
  <si>
    <t>110477</t>
  </si>
  <si>
    <r>
      <rPr>
        <sz val="10"/>
        <rFont val="Tahoma"/>
        <charset val="134"/>
      </rPr>
      <t>// 10%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---1273499</t>
    </r>
  </si>
  <si>
    <t>50269</t>
  </si>
  <si>
    <t>110562</t>
  </si>
  <si>
    <r>
      <rPr>
        <sz val="10"/>
        <rFont val="Tahoma"/>
        <charset val="134"/>
      </rPr>
      <t>// 10% Comm = 9600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---1273508</t>
    </r>
  </si>
  <si>
    <t>14/03/18</t>
  </si>
  <si>
    <t>*Overseas Travel Agents commission</t>
  </si>
  <si>
    <t>2,467,508.20</t>
  </si>
  <si>
    <t>P180316170309489</t>
  </si>
  <si>
    <t>Jin, Yan Wen --1269721</t>
  </si>
  <si>
    <t>P180402150150489</t>
  </si>
  <si>
    <t xml:space="preserve"> </t>
  </si>
  <si>
    <t>Convergent International Travel ---1218834</t>
  </si>
  <si>
    <t>1218834</t>
  </si>
  <si>
    <t>Wang, Zhuo Yi ---1277739</t>
  </si>
  <si>
    <t>1277739</t>
  </si>
  <si>
    <t>Li, Jin ---1282968</t>
  </si>
  <si>
    <t>1282968</t>
  </si>
  <si>
    <t>Chen, Meng ---1295133</t>
  </si>
  <si>
    <t>1295133</t>
  </si>
  <si>
    <t>Wu, Mei ----1294404</t>
  </si>
  <si>
    <t>1294404</t>
  </si>
  <si>
    <t>Chen, Meng ----1284346</t>
  </si>
  <si>
    <t>1284346</t>
  </si>
  <si>
    <t>P180501153853489</t>
  </si>
  <si>
    <t>01/05/18</t>
  </si>
  <si>
    <t>51363</t>
  </si>
  <si>
    <t>113115</t>
  </si>
  <si>
    <t>Wu, Mei ----1284344</t>
  </si>
  <si>
    <t>1284344</t>
  </si>
  <si>
    <t>56,502.00</t>
  </si>
  <si>
    <t>02/05/18</t>
  </si>
  <si>
    <t>51424</t>
  </si>
  <si>
    <t>113176</t>
  </si>
  <si>
    <t>Chen, Meng ---1284370</t>
  </si>
  <si>
    <t>1284370</t>
  </si>
  <si>
    <t>55,730.00</t>
  </si>
  <si>
    <t>03/05/18</t>
  </si>
  <si>
    <t>51431</t>
  </si>
  <si>
    <t>113215</t>
  </si>
  <si>
    <t>Xia, Peng Cheng ---1284383</t>
  </si>
  <si>
    <t>1284383</t>
  </si>
  <si>
    <t>20,800.00</t>
  </si>
  <si>
    <t>51432</t>
  </si>
  <si>
    <t>113220</t>
  </si>
  <si>
    <t>Jiang, Xiao Dong ---1284348</t>
  </si>
  <si>
    <t>1284348</t>
  </si>
  <si>
    <t>48,279.00</t>
  </si>
  <si>
    <t>04/05/18</t>
  </si>
  <si>
    <t>51433</t>
  </si>
  <si>
    <t>113236</t>
  </si>
  <si>
    <t>Chen, Li ----1299442</t>
  </si>
  <si>
    <t>1299442</t>
  </si>
  <si>
    <t>109,325.00</t>
  </si>
  <si>
    <t>51435</t>
  </si>
  <si>
    <t>113240</t>
  </si>
  <si>
    <t>Xu, Kai ---1281946</t>
  </si>
  <si>
    <t>1281946</t>
  </si>
  <si>
    <t>121,071.00</t>
  </si>
  <si>
    <t>51437</t>
  </si>
  <si>
    <t>113261</t>
  </si>
  <si>
    <t>Lu, Ping ---1284719</t>
  </si>
  <si>
    <t>1284719</t>
  </si>
  <si>
    <t>69,079.00</t>
  </si>
  <si>
    <t>05/05/18</t>
  </si>
  <si>
    <t>51442</t>
  </si>
  <si>
    <t>113296</t>
  </si>
  <si>
    <t>Lu, Ping ----1295674</t>
  </si>
  <si>
    <t>1295674</t>
  </si>
  <si>
    <t>20,300.00</t>
  </si>
  <si>
    <t>16/05/18</t>
  </si>
  <si>
    <t>51644</t>
  </si>
  <si>
    <t>113656</t>
  </si>
  <si>
    <t>Huang, Pin Nan ---1306281</t>
  </si>
  <si>
    <t>1306281</t>
  </si>
  <si>
    <t>55,020.00</t>
  </si>
  <si>
    <t>556,106.00</t>
  </si>
  <si>
    <r>
      <rPr>
        <sz val="10"/>
        <rFont val="Tahoma"/>
        <charset val="134"/>
      </rPr>
      <t>1299442</t>
    </r>
    <r>
      <rPr>
        <sz val="10"/>
        <rFont val="Arial Unicode MS"/>
        <charset val="134"/>
      </rPr>
      <t>返佣</t>
    </r>
  </si>
  <si>
    <t>付款</t>
  </si>
  <si>
    <t>P180606093858489</t>
  </si>
  <si>
    <t>04/06/18</t>
  </si>
  <si>
    <t>51908</t>
  </si>
  <si>
    <t>114390</t>
  </si>
  <si>
    <t>He, Di Duo Lan</t>
  </si>
  <si>
    <t>19,880.00</t>
  </si>
  <si>
    <t>05/06/18</t>
  </si>
  <si>
    <t>51915</t>
  </si>
  <si>
    <t>114424</t>
  </si>
  <si>
    <t>Wang, Hui ---1278768</t>
  </si>
  <si>
    <t>62,400.00</t>
  </si>
  <si>
    <t>20/06/18</t>
  </si>
  <si>
    <t>52128</t>
  </si>
  <si>
    <t>114911</t>
  </si>
  <si>
    <t>Zeng, Bin Yang</t>
  </si>
  <si>
    <t>41,600.00</t>
  </si>
  <si>
    <t>27/06/18</t>
  </si>
  <si>
    <t>52242</t>
  </si>
  <si>
    <t>115197</t>
  </si>
  <si>
    <t>Lian, Xiao Ping</t>
  </si>
  <si>
    <t>59,640.00</t>
  </si>
  <si>
    <t>183,520.00</t>
  </si>
  <si>
    <t>P180808095050489</t>
  </si>
  <si>
    <t>Inv,</t>
  </si>
  <si>
    <t>21/08/18</t>
  </si>
  <si>
    <t>53036</t>
  </si>
  <si>
    <t>117035</t>
  </si>
  <si>
    <t>Zhou, Min ©un —11335002</t>
  </si>
  <si>
    <t>401,200.00</t>
  </si>
  <si>
    <t>24/08/18</t>
  </si>
  <si>
    <t>53100</t>
  </si>
  <si>
    <t>117153</t>
  </si>
  <si>
    <t>Zhao, Wen—1351771</t>
  </si>
  <si>
    <t>87,600,00</t>
  </si>
  <si>
    <t>87,600.00</t>
  </si>
  <si>
    <t>28/08/18</t>
  </si>
  <si>
    <t>53119</t>
  </si>
  <si>
    <t>117283</t>
  </si>
  <si>
    <t>Yang, Yi —1346706</t>
  </si>
  <si>
    <t>65,700.00</t>
  </si>
  <si>
    <t>65,700,00</t>
  </si>
  <si>
    <t>53120</t>
  </si>
  <si>
    <t>117284</t>
  </si>
  <si>
    <t>Wei, Ying —1349384</t>
  </si>
  <si>
    <r>
      <rPr>
        <sz val="10"/>
        <rFont val="Arial"/>
        <charset val="134"/>
      </rPr>
      <t>43</t>
    </r>
    <r>
      <rPr>
        <vertAlign val="subscript"/>
        <sz val="10"/>
        <rFont val="Arial"/>
        <charset val="134"/>
      </rPr>
      <t>t</t>
    </r>
    <r>
      <rPr>
        <sz val="10"/>
        <rFont val="Arial"/>
        <charset val="134"/>
      </rPr>
      <t>800.00</t>
    </r>
  </si>
  <si>
    <t>43,800.00</t>
  </si>
  <si>
    <t>30/08/18</t>
  </si>
  <si>
    <t>53206</t>
  </si>
  <si>
    <t>117348</t>
  </si>
  <si>
    <t>Gong, Fei—1361134</t>
  </si>
  <si>
    <t>21,900.00</t>
  </si>
  <si>
    <r>
      <rPr>
        <sz val="10"/>
        <rFont val="Gulim"/>
        <charset val="134"/>
      </rPr>
      <t>巳</t>
    </r>
    <r>
      <rPr>
        <sz val="10"/>
        <rFont val="Arial"/>
        <charset val="134"/>
      </rPr>
      <t>alance Due</t>
    </r>
  </si>
  <si>
    <t>620,200.00</t>
  </si>
  <si>
    <t xml:space="preserve"> P180901153928489</t>
  </si>
  <si>
    <t>04/07/18</t>
  </si>
  <si>
    <t>52361</t>
  </si>
  <si>
    <t>115498</t>
  </si>
  <si>
    <t>Ze, Xin ---1329175</t>
  </si>
  <si>
    <t>18,340.00</t>
  </si>
  <si>
    <t>13/07/18</t>
  </si>
  <si>
    <t>52485</t>
  </si>
  <si>
    <t>115787</t>
  </si>
  <si>
    <t>Wang, Hui ----1332059</t>
  </si>
  <si>
    <t>52486</t>
  </si>
  <si>
    <t>115788</t>
  </si>
  <si>
    <t>Chen, Wen----1333863</t>
  </si>
  <si>
    <t>52487</t>
  </si>
  <si>
    <t>115789</t>
  </si>
  <si>
    <t>Wang, Mei Ling ----1307135</t>
  </si>
  <si>
    <t>48,120.00</t>
  </si>
  <si>
    <t>17/07/18</t>
  </si>
  <si>
    <t>52507</t>
  </si>
  <si>
    <t>115894</t>
  </si>
  <si>
    <t>Chau, Alex Sze Wai ---- 1307394</t>
  </si>
  <si>
    <t>459,024.00</t>
  </si>
  <si>
    <t>21/07/18</t>
  </si>
  <si>
    <t>52611</t>
  </si>
  <si>
    <t>116025</t>
  </si>
  <si>
    <t>Xu, Zhen----1332005</t>
  </si>
  <si>
    <t xml:space="preserve">Balance Due  </t>
  </si>
  <si>
    <t>P180906173801489</t>
  </si>
  <si>
    <t>Inv. No_</t>
  </si>
  <si>
    <t>06/09/18</t>
  </si>
  <si>
    <t>53317</t>
  </si>
  <si>
    <t>117541</t>
  </si>
  <si>
    <t>Yu, Wei —1314092</t>
  </si>
  <si>
    <t>73,500.00</t>
  </si>
  <si>
    <t>53320</t>
  </si>
  <si>
    <t>117566</t>
  </si>
  <si>
    <t>Lin, Jia Zheng —1357819</t>
  </si>
  <si>
    <t>36,680.00</t>
  </si>
  <si>
    <t>53322</t>
  </si>
  <si>
    <t>117572</t>
  </si>
  <si>
    <t>Zhou, Yi Hang —1361917</t>
  </si>
  <si>
    <t>08/09/18</t>
  </si>
  <si>
    <t>53348</t>
  </si>
  <si>
    <t>117614</t>
  </si>
  <si>
    <t>Chang, Lu …1357644</t>
  </si>
  <si>
    <t>91,700.00</t>
  </si>
  <si>
    <t>11/09/18</t>
  </si>
  <si>
    <t>53401</t>
  </si>
  <si>
    <t>117701</t>
  </si>
  <si>
    <t>Un,Jue …1357877</t>
  </si>
  <si>
    <t>36,680-00</t>
  </si>
  <si>
    <t>36,680,00</t>
  </si>
  <si>
    <t>20/09/18</t>
  </si>
  <si>
    <t>53516</t>
  </si>
  <si>
    <t>118023</t>
  </si>
  <si>
    <t>Fan, Li U —1358119</t>
  </si>
  <si>
    <t>39,760.00</t>
  </si>
  <si>
    <t>39,760-00</t>
  </si>
  <si>
    <t>21/09/18</t>
  </si>
  <si>
    <t>53532</t>
  </si>
  <si>
    <t>118063</t>
  </si>
  <si>
    <t>Shen, Liu Yue —1361332</t>
  </si>
  <si>
    <t>36.680.00</t>
  </si>
  <si>
    <t>28/09/18</t>
  </si>
  <si>
    <t>53621</t>
  </si>
  <si>
    <t>118308</t>
  </si>
  <si>
    <t>Zhang, Hai Man —1356904</t>
  </si>
  <si>
    <t>18,340,00</t>
  </si>
  <si>
    <t>392,980,00</t>
  </si>
  <si>
    <t>P181001135844489</t>
  </si>
  <si>
    <t>Inv. No,</t>
  </si>
  <si>
    <t>02/10/18</t>
  </si>
  <si>
    <t>53693</t>
  </si>
  <si>
    <t>118475</t>
  </si>
  <si>
    <t xml:space="preserve">Yang, Xiao Yun </t>
  </si>
  <si>
    <t>95,906.00</t>
  </si>
  <si>
    <t>03/10/18</t>
  </si>
  <si>
    <t>53698</t>
  </si>
  <si>
    <t>118489</t>
  </si>
  <si>
    <t xml:space="preserve">Fang, Chao </t>
  </si>
  <si>
    <t>56,146.00</t>
  </si>
  <si>
    <t>53703</t>
  </si>
  <si>
    <t>118497</t>
  </si>
  <si>
    <t xml:space="preserve">Chen, Fu Lun </t>
  </si>
  <si>
    <t>47J18.00</t>
  </si>
  <si>
    <t>47,718.00</t>
  </si>
  <si>
    <t>04/10/18</t>
  </si>
  <si>
    <t>53711</t>
  </si>
  <si>
    <t>118541</t>
  </si>
  <si>
    <t xml:space="preserve">Mao, Vue </t>
  </si>
  <si>
    <t>71,577.00</t>
  </si>
  <si>
    <t>53712</t>
  </si>
  <si>
    <t>118543</t>
  </si>
  <si>
    <t xml:space="preserve">Ma,Yu Sheng </t>
  </si>
  <si>
    <t>53713</t>
  </si>
  <si>
    <t>118546</t>
  </si>
  <si>
    <t xml:space="preserve">Xie, Li Qun </t>
  </si>
  <si>
    <t>47,718,00</t>
  </si>
  <si>
    <t>05/10/18</t>
  </si>
  <si>
    <t>53759</t>
  </si>
  <si>
    <t>118569</t>
  </si>
  <si>
    <t xml:space="preserve">Liao, Liang </t>
  </si>
  <si>
    <t>99,726.00</t>
  </si>
  <si>
    <t>53760</t>
  </si>
  <si>
    <t>118577</t>
  </si>
  <si>
    <t xml:space="preserve">Liu, Peng Fei </t>
  </si>
  <si>
    <t>23,859.00</t>
  </si>
  <si>
    <t>53771</t>
  </si>
  <si>
    <t>118601</t>
  </si>
  <si>
    <t xml:space="preserve">Liang, Li Fang </t>
  </si>
  <si>
    <t>06/10/18</t>
  </si>
  <si>
    <t>53773</t>
  </si>
  <si>
    <t>118608</t>
  </si>
  <si>
    <t xml:space="preserve">Liang，Jian Hua </t>
  </si>
  <si>
    <t>53779</t>
  </si>
  <si>
    <t>118651</t>
  </si>
  <si>
    <t xml:space="preserve">Wang, Ying Y丨ng </t>
  </si>
  <si>
    <r>
      <t>92,468</t>
    </r>
    <r>
      <rPr>
        <vertAlign val="subscript"/>
        <sz val="10"/>
        <rFont val="Arial"/>
        <charset val="134"/>
      </rPr>
      <t>t</t>
    </r>
    <r>
      <rPr>
        <sz val="10"/>
        <rFont val="Arial"/>
        <charset val="134"/>
      </rPr>
      <t>00</t>
    </r>
  </si>
  <si>
    <t>07/10/18</t>
  </si>
  <si>
    <t>53781</t>
  </si>
  <si>
    <t>118677</t>
  </si>
  <si>
    <t>Uu,HuaZhen</t>
  </si>
  <si>
    <t>658,785.00</t>
  </si>
  <si>
    <t>53782</t>
  </si>
  <si>
    <t>118682</t>
  </si>
  <si>
    <t xml:space="preserve">Yao. Jun </t>
  </si>
  <si>
    <t>53783</t>
  </si>
  <si>
    <t>118684</t>
  </si>
  <si>
    <t>Jin, Chen Jing</t>
  </si>
  <si>
    <t>53785</t>
  </si>
  <si>
    <t>118699</t>
  </si>
  <si>
    <t>Liu. Peng Fei</t>
  </si>
  <si>
    <t>53786</t>
  </si>
  <si>
    <t>118702</t>
  </si>
  <si>
    <t xml:space="preserve">Zhou, Xh </t>
  </si>
  <si>
    <t>84,219,00</t>
  </si>
  <si>
    <t>84,219.00</t>
  </si>
  <si>
    <t>08/10/18</t>
  </si>
  <si>
    <t>53790</t>
  </si>
  <si>
    <t>118731</t>
  </si>
  <si>
    <t>Tan,UHua〜1373m6</t>
  </si>
  <si>
    <t>67,318.00</t>
  </si>
  <si>
    <t>26/10/18</t>
  </si>
  <si>
    <t>54009</t>
  </si>
  <si>
    <t>119254</t>
  </si>
  <si>
    <t xml:space="preserve">Yang, Jin </t>
  </si>
  <si>
    <t>98,000.00</t>
  </si>
  <si>
    <t>54011</t>
  </si>
  <si>
    <t>119261</t>
  </si>
  <si>
    <t xml:space="preserve">Yang, Xiao ffing </t>
  </si>
  <si>
    <t>78,400.00</t>
  </si>
  <si>
    <t>54012</t>
  </si>
  <si>
    <t>119265</t>
  </si>
  <si>
    <t xml:space="preserve">Fan, Yu Ping </t>
  </si>
  <si>
    <t>1,862,689.00</t>
  </si>
  <si>
    <t>P181120153630489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</si>
</sst>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0"/>
      <name val="Arial"/>
      <charset val="134"/>
    </font>
    <font>
      <sz val="10"/>
      <name val="Tahoma"/>
      <charset val="134"/>
    </font>
    <font>
      <sz val="10"/>
      <color rgb="FF333333"/>
      <name val="Tahoma"/>
      <charset val="134"/>
    </font>
    <font>
      <sz val="10"/>
      <name val="Tahoma"/>
      <charset val="0"/>
    </font>
    <font>
      <sz val="10"/>
      <color rgb="FF0291D4"/>
      <name val="Tahoma"/>
      <charset val="134"/>
    </font>
    <font>
      <sz val="10"/>
      <name val="Arial Unicode MS"/>
      <charset val="134"/>
    </font>
    <font>
      <b/>
      <sz val="10"/>
      <name val="Arial"/>
      <charset val="134"/>
    </font>
    <font>
      <sz val="10"/>
      <name val="Gulim"/>
      <charset val="134"/>
    </font>
    <font>
      <sz val="10"/>
      <name val="Microsoft Sans Serif"/>
      <charset val="134"/>
    </font>
    <font>
      <sz val="10"/>
      <color rgb="FF0291D4"/>
      <name val="Helvetica"/>
      <charset val="134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5" borderId="11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27" fillId="20" borderId="14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3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indent="4"/>
    </xf>
    <xf numFmtId="4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top" indent="4"/>
    </xf>
    <xf numFmtId="4" fontId="1" fillId="0" borderId="5" xfId="0" applyNumberFormat="1" applyFont="1" applyBorder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 indent="1"/>
    </xf>
    <xf numFmtId="4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right" vertical="top"/>
    </xf>
    <xf numFmtId="4" fontId="1" fillId="0" borderId="2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left" vertical="top" indent="2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indent="4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left" vertical="top" indent="1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/>
    <xf numFmtId="0" fontId="1" fillId="2" borderId="2" xfId="0" applyFont="1" applyFill="1" applyBorder="1" applyAlignment="1">
      <alignment horizontal="left" vertical="top" indent="2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 applyAlignment="1">
      <alignment vertical="top"/>
    </xf>
    <xf numFmtId="0" fontId="4" fillId="0" borderId="2" xfId="0" applyFont="1" applyBorder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left" vertical="center" indent="5"/>
    </xf>
    <xf numFmtId="0" fontId="1" fillId="0" borderId="2" xfId="0" applyFont="1" applyFill="1" applyBorder="1" applyAlignment="1">
      <alignment horizontal="left" vertical="top" indent="3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justify" vertical="top"/>
    </xf>
    <xf numFmtId="0" fontId="1" fillId="0" borderId="2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justify" vertical="top" wrapText="1"/>
    </xf>
    <xf numFmtId="0" fontId="2" fillId="3" borderId="6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4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14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top" indent="2"/>
    </xf>
    <xf numFmtId="0" fontId="0" fillId="0" borderId="2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left" vertical="top" indent="4"/>
    </xf>
    <xf numFmtId="0" fontId="0" fillId="0" borderId="2" xfId="0" applyFont="1" applyFill="1" applyBorder="1" applyAlignment="1">
      <alignment horizontal="justify" wrapText="1"/>
    </xf>
    <xf numFmtId="0" fontId="0" fillId="0" borderId="2" xfId="0" applyFont="1" applyFill="1" applyBorder="1" applyAlignment="1">
      <alignment horizontal="justify" vertical="top"/>
    </xf>
    <xf numFmtId="0" fontId="0" fillId="0" borderId="2" xfId="0" applyFont="1" applyFill="1" applyBorder="1" applyAlignment="1">
      <alignment vertical="top"/>
    </xf>
    <xf numFmtId="4" fontId="0" fillId="0" borderId="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indent="1"/>
    </xf>
    <xf numFmtId="0" fontId="0" fillId="0" borderId="2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top" indent="4"/>
    </xf>
    <xf numFmtId="3" fontId="0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 indent="1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Font="1" applyFill="1" applyBorder="1" applyAlignment="1">
      <alignment horizontal="left" vertical="top" indent="2"/>
    </xf>
    <xf numFmtId="0" fontId="0" fillId="0" borderId="2" xfId="0" applyFont="1" applyFill="1" applyBorder="1" applyAlignment="1">
      <alignment horizontal="left" vertical="top" indent="1"/>
    </xf>
    <xf numFmtId="0" fontId="9" fillId="0" borderId="0" xfId="0" applyFont="1">
      <alignment vertical="center"/>
    </xf>
    <xf numFmtId="0" fontId="10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7"/>
  <sheetViews>
    <sheetView tabSelected="1" topLeftCell="A204" workbookViewId="0">
      <selection activeCell="I243" sqref="I243"/>
    </sheetView>
  </sheetViews>
  <sheetFormatPr defaultColWidth="10.2857142857143" defaultRowHeight="12.75"/>
  <cols>
    <col min="1" max="1" width="25" style="1" customWidth="1"/>
    <col min="2" max="2" width="8.42857142857143" style="1" customWidth="1"/>
    <col min="3" max="3" width="7.57142857142857" style="1" customWidth="1"/>
    <col min="4" max="4" width="36.2857142857143" style="1" customWidth="1"/>
    <col min="5" max="5" width="10.8571428571429" style="1" customWidth="1"/>
    <col min="6" max="6" width="19.4285714285714" style="1" customWidth="1"/>
    <col min="7" max="7" width="15.2857142857143" style="1" customWidth="1"/>
    <col min="8" max="8" width="18.7142857142857" style="1" customWidth="1"/>
    <col min="9" max="9" width="40" style="1" customWidth="1"/>
    <col min="10" max="16384" width="10.2857142857143" style="1"/>
  </cols>
  <sheetData>
    <row r="1" ht="16.5" customHeight="1" spans="1:8">
      <c r="A1" s="2" t="s">
        <v>0</v>
      </c>
      <c r="B1" s="3" t="s">
        <v>1</v>
      </c>
      <c r="C1" s="3" t="s">
        <v>2</v>
      </c>
      <c r="D1" s="4" t="s">
        <v>3</v>
      </c>
      <c r="E1" s="4"/>
      <c r="F1" s="5" t="s">
        <v>4</v>
      </c>
      <c r="G1" s="6" t="s">
        <v>5</v>
      </c>
      <c r="H1" s="5" t="s">
        <v>6</v>
      </c>
    </row>
    <row r="2" ht="17.25" customHeight="1" spans="1:8">
      <c r="A2" s="7"/>
      <c r="B2" s="8"/>
      <c r="C2" s="8"/>
      <c r="D2" s="9"/>
      <c r="E2" s="9" t="s">
        <v>7</v>
      </c>
      <c r="F2" s="10"/>
      <c r="G2" s="11">
        <v>300000</v>
      </c>
      <c r="H2" s="10"/>
    </row>
    <row r="3" ht="15" customHeight="1" spans="1:8">
      <c r="A3" s="7" t="s">
        <v>8</v>
      </c>
      <c r="B3" s="12" t="s">
        <v>9</v>
      </c>
      <c r="C3" s="8" t="s">
        <v>10</v>
      </c>
      <c r="D3" s="4" t="s">
        <v>11</v>
      </c>
      <c r="E3" s="4">
        <v>1191221</v>
      </c>
      <c r="F3" s="5" t="s">
        <v>12</v>
      </c>
      <c r="G3" s="13"/>
      <c r="H3" s="14">
        <f>G2-F3</f>
        <v>259625</v>
      </c>
    </row>
    <row r="4" ht="15" customHeight="1" spans="1:8">
      <c r="A4" s="15" t="s">
        <v>13</v>
      </c>
      <c r="B4" s="16" t="s">
        <v>14</v>
      </c>
      <c r="C4" s="17" t="s">
        <v>15</v>
      </c>
      <c r="D4" s="4" t="s">
        <v>16</v>
      </c>
      <c r="E4" s="18">
        <v>1192188</v>
      </c>
      <c r="F4" s="5" t="s">
        <v>17</v>
      </c>
      <c r="G4" s="13"/>
      <c r="H4" s="14">
        <f>H3-F4</f>
        <v>241100</v>
      </c>
    </row>
    <row r="5" ht="15" customHeight="1" spans="1:8">
      <c r="A5" s="15" t="s">
        <v>13</v>
      </c>
      <c r="B5" s="16" t="s">
        <v>18</v>
      </c>
      <c r="C5" s="17" t="s">
        <v>19</v>
      </c>
      <c r="D5" s="4" t="s">
        <v>20</v>
      </c>
      <c r="E5" s="18">
        <v>1192338</v>
      </c>
      <c r="F5" s="5" t="s">
        <v>17</v>
      </c>
      <c r="G5" s="13"/>
      <c r="H5" s="14">
        <f t="shared" ref="H5:H30" si="0">H4-F5</f>
        <v>222575</v>
      </c>
    </row>
    <row r="6" ht="15" customHeight="1" spans="1:8">
      <c r="A6" s="15" t="s">
        <v>21</v>
      </c>
      <c r="B6" s="16" t="s">
        <v>22</v>
      </c>
      <c r="C6" s="17" t="s">
        <v>23</v>
      </c>
      <c r="D6" s="4" t="s">
        <v>24</v>
      </c>
      <c r="E6" s="18">
        <v>1193014</v>
      </c>
      <c r="F6" s="5" t="s">
        <v>17</v>
      </c>
      <c r="G6" s="13"/>
      <c r="H6" s="14">
        <f t="shared" si="0"/>
        <v>204050</v>
      </c>
    </row>
    <row r="7" spans="1:8">
      <c r="A7" s="15" t="s">
        <v>25</v>
      </c>
      <c r="B7" s="16" t="s">
        <v>26</v>
      </c>
      <c r="C7" s="17" t="s">
        <v>27</v>
      </c>
      <c r="D7" s="4" t="s">
        <v>28</v>
      </c>
      <c r="E7" s="18">
        <v>1195249</v>
      </c>
      <c r="F7" s="5" t="s">
        <v>17</v>
      </c>
      <c r="G7" s="13"/>
      <c r="H7" s="14">
        <f t="shared" si="0"/>
        <v>185525</v>
      </c>
    </row>
    <row r="8" spans="1:8">
      <c r="A8" s="15" t="s">
        <v>25</v>
      </c>
      <c r="B8" s="16" t="s">
        <v>29</v>
      </c>
      <c r="C8" s="17" t="s">
        <v>30</v>
      </c>
      <c r="D8" s="4" t="s">
        <v>31</v>
      </c>
      <c r="E8" s="18">
        <v>1193969</v>
      </c>
      <c r="F8" s="5" t="s">
        <v>17</v>
      </c>
      <c r="G8" s="13"/>
      <c r="H8" s="14">
        <f t="shared" si="0"/>
        <v>167000</v>
      </c>
    </row>
    <row r="9" spans="1:8">
      <c r="A9" s="15" t="s">
        <v>32</v>
      </c>
      <c r="B9" s="16" t="s">
        <v>33</v>
      </c>
      <c r="C9" s="17" t="s">
        <v>34</v>
      </c>
      <c r="D9" s="4" t="s">
        <v>35</v>
      </c>
      <c r="E9" s="18">
        <v>1192470</v>
      </c>
      <c r="F9" s="5" t="s">
        <v>36</v>
      </c>
      <c r="G9" s="13"/>
      <c r="H9" s="14">
        <f t="shared" si="0"/>
        <v>111425</v>
      </c>
    </row>
    <row r="10" spans="1:8">
      <c r="A10" s="15" t="s">
        <v>32</v>
      </c>
      <c r="B10" s="16" t="s">
        <v>37</v>
      </c>
      <c r="C10" s="17" t="s">
        <v>38</v>
      </c>
      <c r="D10" s="19" t="s">
        <v>39</v>
      </c>
      <c r="E10" s="18">
        <v>1192470</v>
      </c>
      <c r="F10" s="5" t="s">
        <v>36</v>
      </c>
      <c r="G10" s="13"/>
      <c r="H10" s="14">
        <f t="shared" si="0"/>
        <v>55850</v>
      </c>
    </row>
    <row r="11" spans="1:8">
      <c r="A11" s="20" t="s">
        <v>32</v>
      </c>
      <c r="B11" s="21" t="s">
        <v>40</v>
      </c>
      <c r="C11" s="22" t="s">
        <v>41</v>
      </c>
      <c r="D11" s="23" t="s">
        <v>42</v>
      </c>
      <c r="E11" s="18">
        <v>1192470</v>
      </c>
      <c r="F11" s="24" t="s">
        <v>36</v>
      </c>
      <c r="G11" s="13"/>
      <c r="H11" s="14">
        <f t="shared" si="0"/>
        <v>275</v>
      </c>
    </row>
    <row r="12" spans="1:8">
      <c r="A12" s="15" t="s">
        <v>43</v>
      </c>
      <c r="B12" s="16" t="s">
        <v>44</v>
      </c>
      <c r="C12" s="17" t="s">
        <v>45</v>
      </c>
      <c r="D12" s="4" t="s">
        <v>46</v>
      </c>
      <c r="E12" s="18">
        <v>1189968</v>
      </c>
      <c r="F12" s="5" t="s">
        <v>17</v>
      </c>
      <c r="G12" s="13"/>
      <c r="H12" s="14">
        <f t="shared" si="0"/>
        <v>-18250</v>
      </c>
    </row>
    <row r="13" spans="1:8">
      <c r="A13" s="15" t="s">
        <v>43</v>
      </c>
      <c r="B13" s="16" t="s">
        <v>47</v>
      </c>
      <c r="C13" s="17" t="s">
        <v>48</v>
      </c>
      <c r="D13" s="4" t="s">
        <v>49</v>
      </c>
      <c r="E13" s="18">
        <v>1193040</v>
      </c>
      <c r="F13" s="5" t="s">
        <v>50</v>
      </c>
      <c r="G13" s="13"/>
      <c r="H13" s="14">
        <f t="shared" si="0"/>
        <v>-110875</v>
      </c>
    </row>
    <row r="14" ht="13.5" spans="1:8">
      <c r="A14" s="25" t="s">
        <v>43</v>
      </c>
      <c r="B14" s="26" t="s">
        <v>51</v>
      </c>
      <c r="C14" s="27" t="s">
        <v>52</v>
      </c>
      <c r="D14" s="4" t="s">
        <v>53</v>
      </c>
      <c r="E14" s="18">
        <v>1192288</v>
      </c>
      <c r="F14" s="5" t="s">
        <v>17</v>
      </c>
      <c r="G14" s="13"/>
      <c r="H14" s="14">
        <f t="shared" si="0"/>
        <v>-129400</v>
      </c>
    </row>
    <row r="15" spans="1:8">
      <c r="A15" s="7" t="s">
        <v>54</v>
      </c>
      <c r="B15" s="12" t="s">
        <v>55</v>
      </c>
      <c r="C15" s="8" t="s">
        <v>56</v>
      </c>
      <c r="D15" s="4" t="s">
        <v>57</v>
      </c>
      <c r="E15" s="18">
        <v>1188868</v>
      </c>
      <c r="F15" s="5" t="s">
        <v>36</v>
      </c>
      <c r="G15" s="13"/>
      <c r="H15" s="14">
        <f t="shared" si="0"/>
        <v>-184975</v>
      </c>
    </row>
    <row r="16" spans="1:8">
      <c r="A16" s="15" t="s">
        <v>54</v>
      </c>
      <c r="B16" s="16" t="s">
        <v>58</v>
      </c>
      <c r="C16" s="17" t="s">
        <v>59</v>
      </c>
      <c r="D16" s="4" t="s">
        <v>60</v>
      </c>
      <c r="E16" s="18">
        <v>1189789</v>
      </c>
      <c r="F16" s="5" t="s">
        <v>61</v>
      </c>
      <c r="G16" s="13"/>
      <c r="H16" s="14">
        <f t="shared" si="0"/>
        <v>-222025</v>
      </c>
    </row>
    <row r="17" spans="1:8">
      <c r="A17" s="15" t="s">
        <v>54</v>
      </c>
      <c r="B17" s="16" t="s">
        <v>62</v>
      </c>
      <c r="C17" s="17" t="s">
        <v>63</v>
      </c>
      <c r="D17" s="4" t="s">
        <v>64</v>
      </c>
      <c r="E17" s="18">
        <v>1189789</v>
      </c>
      <c r="F17" s="5" t="s">
        <v>61</v>
      </c>
      <c r="G17" s="13"/>
      <c r="H17" s="14">
        <f t="shared" si="0"/>
        <v>-259075</v>
      </c>
    </row>
    <row r="18" ht="15" customHeight="1" spans="1:8">
      <c r="A18" s="15" t="s">
        <v>65</v>
      </c>
      <c r="B18" s="16" t="s">
        <v>66</v>
      </c>
      <c r="C18" s="17" t="s">
        <v>67</v>
      </c>
      <c r="D18" s="4" t="s">
        <v>68</v>
      </c>
      <c r="E18" s="18">
        <v>1190593</v>
      </c>
      <c r="F18" s="5" t="s">
        <v>36</v>
      </c>
      <c r="G18" s="13"/>
      <c r="H18" s="14">
        <f t="shared" si="0"/>
        <v>-314650</v>
      </c>
    </row>
    <row r="19" ht="15" customHeight="1" spans="1:8">
      <c r="A19" s="15" t="s">
        <v>65</v>
      </c>
      <c r="B19" s="16" t="s">
        <v>69</v>
      </c>
      <c r="C19" s="17" t="s">
        <v>70</v>
      </c>
      <c r="D19" s="4" t="s">
        <v>71</v>
      </c>
      <c r="E19" s="18">
        <v>1187049</v>
      </c>
      <c r="F19" s="5" t="s">
        <v>72</v>
      </c>
      <c r="G19" s="13"/>
      <c r="H19" s="14">
        <f t="shared" si="0"/>
        <v>-367345</v>
      </c>
    </row>
    <row r="20" ht="15" customHeight="1" spans="1:8">
      <c r="A20" s="15" t="s">
        <v>73</v>
      </c>
      <c r="B20" s="16" t="s">
        <v>74</v>
      </c>
      <c r="C20" s="17" t="s">
        <v>75</v>
      </c>
      <c r="D20" s="4" t="s">
        <v>76</v>
      </c>
      <c r="E20" s="18">
        <v>1190303</v>
      </c>
      <c r="F20" s="5" t="s">
        <v>77</v>
      </c>
      <c r="G20" s="13"/>
      <c r="H20" s="14">
        <f t="shared" si="0"/>
        <v>-441445</v>
      </c>
    </row>
    <row r="21" spans="1:8">
      <c r="A21" s="15" t="s">
        <v>78</v>
      </c>
      <c r="B21" s="16" t="s">
        <v>79</v>
      </c>
      <c r="C21" s="17" t="s">
        <v>80</v>
      </c>
      <c r="D21" s="4" t="s">
        <v>81</v>
      </c>
      <c r="E21" s="18">
        <v>1197283</v>
      </c>
      <c r="F21" s="5" t="s">
        <v>17</v>
      </c>
      <c r="G21" s="13"/>
      <c r="H21" s="14">
        <f t="shared" si="0"/>
        <v>-459970</v>
      </c>
    </row>
    <row r="22" spans="1:8">
      <c r="A22" s="15" t="s">
        <v>78</v>
      </c>
      <c r="B22" s="16" t="s">
        <v>82</v>
      </c>
      <c r="C22" s="17" t="s">
        <v>83</v>
      </c>
      <c r="D22" s="4" t="s">
        <v>84</v>
      </c>
      <c r="E22" s="18">
        <v>1196835</v>
      </c>
      <c r="F22" s="5" t="s">
        <v>17</v>
      </c>
      <c r="G22" s="13"/>
      <c r="H22" s="14">
        <f t="shared" si="0"/>
        <v>-478495</v>
      </c>
    </row>
    <row r="23" spans="1:8">
      <c r="A23" s="15" t="s">
        <v>78</v>
      </c>
      <c r="B23" s="16" t="s">
        <v>85</v>
      </c>
      <c r="C23" s="17" t="s">
        <v>86</v>
      </c>
      <c r="D23" s="4" t="s">
        <v>87</v>
      </c>
      <c r="E23" s="18">
        <v>1188792</v>
      </c>
      <c r="F23" s="5" t="s">
        <v>36</v>
      </c>
      <c r="G23" s="13"/>
      <c r="H23" s="14">
        <f t="shared" si="0"/>
        <v>-534070</v>
      </c>
    </row>
    <row r="24" spans="1:8">
      <c r="A24" s="15" t="s">
        <v>88</v>
      </c>
      <c r="B24" s="16" t="s">
        <v>89</v>
      </c>
      <c r="C24" s="17" t="s">
        <v>90</v>
      </c>
      <c r="D24" s="4" t="s">
        <v>91</v>
      </c>
      <c r="E24" s="18">
        <v>1189963</v>
      </c>
      <c r="F24" s="5" t="s">
        <v>77</v>
      </c>
      <c r="G24" s="13"/>
      <c r="H24" s="14">
        <f t="shared" si="0"/>
        <v>-608170</v>
      </c>
    </row>
    <row r="25" spans="1:8">
      <c r="A25" s="15" t="s">
        <v>88</v>
      </c>
      <c r="B25" s="16" t="s">
        <v>92</v>
      </c>
      <c r="C25" s="17" t="s">
        <v>93</v>
      </c>
      <c r="D25" s="4" t="s">
        <v>94</v>
      </c>
      <c r="E25" s="18">
        <v>1195193</v>
      </c>
      <c r="F25" s="5" t="s">
        <v>36</v>
      </c>
      <c r="G25" s="13"/>
      <c r="H25" s="14">
        <f t="shared" si="0"/>
        <v>-663745</v>
      </c>
    </row>
    <row r="26" ht="13.5" spans="1:8">
      <c r="A26" s="25" t="s">
        <v>88</v>
      </c>
      <c r="B26" s="26" t="s">
        <v>95</v>
      </c>
      <c r="C26" s="27" t="s">
        <v>96</v>
      </c>
      <c r="D26" s="4" t="s">
        <v>97</v>
      </c>
      <c r="E26" s="18">
        <v>1192180</v>
      </c>
      <c r="F26" s="5" t="s">
        <v>61</v>
      </c>
      <c r="G26" s="13"/>
      <c r="H26" s="14">
        <f t="shared" si="0"/>
        <v>-700795</v>
      </c>
    </row>
    <row r="27" spans="1:8">
      <c r="A27" s="7" t="s">
        <v>98</v>
      </c>
      <c r="B27" s="12" t="s">
        <v>99</v>
      </c>
      <c r="C27" s="8" t="s">
        <v>100</v>
      </c>
      <c r="D27" s="4" t="s">
        <v>101</v>
      </c>
      <c r="E27" s="18">
        <v>1190171</v>
      </c>
      <c r="F27" s="5" t="s">
        <v>12</v>
      </c>
      <c r="G27" s="13"/>
      <c r="H27" s="14">
        <f t="shared" si="0"/>
        <v>-741170</v>
      </c>
    </row>
    <row r="28" spans="1:8">
      <c r="A28" s="15" t="s">
        <v>102</v>
      </c>
      <c r="B28" s="16" t="s">
        <v>103</v>
      </c>
      <c r="C28" s="17" t="s">
        <v>104</v>
      </c>
      <c r="D28" s="4" t="s">
        <v>105</v>
      </c>
      <c r="E28" s="18">
        <v>1183587</v>
      </c>
      <c r="F28" s="5" t="s">
        <v>106</v>
      </c>
      <c r="G28" s="13"/>
      <c r="H28" s="14">
        <f t="shared" si="0"/>
        <v>-787245</v>
      </c>
    </row>
    <row r="29" spans="1:8">
      <c r="A29" s="15" t="s">
        <v>107</v>
      </c>
      <c r="B29" s="16" t="s">
        <v>108</v>
      </c>
      <c r="C29" s="17" t="s">
        <v>109</v>
      </c>
      <c r="D29" s="4" t="s">
        <v>110</v>
      </c>
      <c r="E29" s="18">
        <v>1190457</v>
      </c>
      <c r="F29" s="5" t="s">
        <v>17</v>
      </c>
      <c r="G29" s="13"/>
      <c r="H29" s="14">
        <f t="shared" si="0"/>
        <v>-805770</v>
      </c>
    </row>
    <row r="30" spans="1:8">
      <c r="A30" s="28" t="s">
        <v>111</v>
      </c>
      <c r="B30" s="29" t="s">
        <v>112</v>
      </c>
      <c r="C30" s="30" t="s">
        <v>113</v>
      </c>
      <c r="D30" s="31" t="s">
        <v>114</v>
      </c>
      <c r="E30" s="32">
        <v>1190464</v>
      </c>
      <c r="F30" s="33" t="s">
        <v>17</v>
      </c>
      <c r="G30" s="34"/>
      <c r="H30" s="35">
        <f t="shared" si="0"/>
        <v>-824295</v>
      </c>
    </row>
    <row r="31" spans="1:9">
      <c r="A31" s="36"/>
      <c r="B31" s="36"/>
      <c r="C31" s="36"/>
      <c r="D31" s="36"/>
      <c r="E31" s="36" t="s">
        <v>115</v>
      </c>
      <c r="F31" s="14">
        <v>1124295</v>
      </c>
      <c r="G31" s="14">
        <v>300000</v>
      </c>
      <c r="H31" s="14">
        <f>G31-F31</f>
        <v>-824295</v>
      </c>
      <c r="I31" s="60" t="s">
        <v>116</v>
      </c>
    </row>
    <row r="32" spans="1:8">
      <c r="A32" s="36"/>
      <c r="B32" s="36"/>
      <c r="C32" s="36"/>
      <c r="D32" s="36"/>
      <c r="E32" s="36"/>
      <c r="F32" s="36" t="s">
        <v>117</v>
      </c>
      <c r="G32" s="14">
        <v>1124295</v>
      </c>
      <c r="H32" s="14">
        <f>H31+G32</f>
        <v>300000</v>
      </c>
    </row>
    <row r="36" spans="1:14">
      <c r="A36" s="37" t="s">
        <v>118</v>
      </c>
      <c r="B36" s="38" t="s">
        <v>119</v>
      </c>
      <c r="C36" s="39" t="s">
        <v>120</v>
      </c>
      <c r="D36" s="37" t="s">
        <v>121</v>
      </c>
      <c r="E36" s="40">
        <v>1192423</v>
      </c>
      <c r="F36" s="39" t="s">
        <v>61</v>
      </c>
      <c r="G36" s="41"/>
      <c r="H36" s="42">
        <v>37050</v>
      </c>
      <c r="M36" s="61"/>
      <c r="N36" s="61"/>
    </row>
    <row r="37" ht="25.5" spans="1:14">
      <c r="A37" s="37" t="s">
        <v>122</v>
      </c>
      <c r="B37" s="38" t="s">
        <v>123</v>
      </c>
      <c r="C37" s="39" t="s">
        <v>124</v>
      </c>
      <c r="D37" s="43" t="s">
        <v>125</v>
      </c>
      <c r="E37" s="40">
        <v>1190587</v>
      </c>
      <c r="F37" s="39" t="s">
        <v>61</v>
      </c>
      <c r="G37" s="41"/>
      <c r="H37" s="42"/>
      <c r="M37" s="61"/>
      <c r="N37" s="61"/>
    </row>
    <row r="38" spans="1:14">
      <c r="A38" s="44" t="s">
        <v>126</v>
      </c>
      <c r="B38" s="45" t="s">
        <v>127</v>
      </c>
      <c r="C38" s="46" t="s">
        <v>128</v>
      </c>
      <c r="D38" s="44" t="s">
        <v>129</v>
      </c>
      <c r="E38" s="40">
        <v>1197640</v>
      </c>
      <c r="F38" s="47">
        <v>128750</v>
      </c>
      <c r="G38" s="41"/>
      <c r="H38" s="47">
        <v>128750</v>
      </c>
      <c r="M38" s="61"/>
      <c r="N38" s="61"/>
    </row>
    <row r="39" spans="1:14">
      <c r="A39" s="37" t="s">
        <v>126</v>
      </c>
      <c r="B39" s="38" t="s">
        <v>130</v>
      </c>
      <c r="C39" s="39" t="s">
        <v>131</v>
      </c>
      <c r="D39" s="43" t="s">
        <v>132</v>
      </c>
      <c r="E39" s="40">
        <v>1197640</v>
      </c>
      <c r="F39" s="42">
        <v>128750</v>
      </c>
      <c r="G39" s="41"/>
      <c r="H39" s="42">
        <v>128750</v>
      </c>
      <c r="M39" s="61"/>
      <c r="N39" s="61"/>
    </row>
    <row r="40" spans="1:14">
      <c r="A40" s="44" t="s">
        <v>133</v>
      </c>
      <c r="B40" s="45" t="s">
        <v>134</v>
      </c>
      <c r="C40" s="46" t="s">
        <v>135</v>
      </c>
      <c r="D40" s="44" t="s">
        <v>136</v>
      </c>
      <c r="E40" s="37">
        <v>1190769</v>
      </c>
      <c r="F40" s="46" t="s">
        <v>137</v>
      </c>
      <c r="G40" s="41"/>
      <c r="H40" s="47">
        <v>24462.5</v>
      </c>
      <c r="M40" s="61"/>
      <c r="N40" s="61"/>
    </row>
    <row r="41" spans="1:14">
      <c r="A41" s="37" t="s">
        <v>133</v>
      </c>
      <c r="B41" s="38" t="s">
        <v>138</v>
      </c>
      <c r="C41" s="39" t="s">
        <v>139</v>
      </c>
      <c r="D41" s="37" t="s">
        <v>140</v>
      </c>
      <c r="E41" s="40">
        <v>1190702</v>
      </c>
      <c r="F41" s="39" t="s">
        <v>141</v>
      </c>
      <c r="G41" s="41"/>
      <c r="H41" s="42">
        <v>48925</v>
      </c>
      <c r="M41" s="61"/>
      <c r="N41" s="61"/>
    </row>
    <row r="42" spans="1:14">
      <c r="A42" s="44"/>
      <c r="B42" s="44"/>
      <c r="C42" s="41"/>
      <c r="D42" s="44"/>
      <c r="E42" s="44"/>
      <c r="F42" s="48"/>
      <c r="G42" s="41" t="s">
        <v>142</v>
      </c>
      <c r="H42" s="47">
        <f>SUM(H36:H41)</f>
        <v>367937.5</v>
      </c>
      <c r="I42" s="1" t="s">
        <v>143</v>
      </c>
      <c r="M42" s="61"/>
      <c r="N42" s="61"/>
    </row>
    <row r="43" ht="13.5" spans="13:14">
      <c r="M43" s="61"/>
      <c r="N43" s="61"/>
    </row>
    <row r="44" ht="13.5" spans="1:14">
      <c r="A44" s="49" t="s">
        <v>0</v>
      </c>
      <c r="B44" s="50" t="s">
        <v>1</v>
      </c>
      <c r="C44" s="39" t="s">
        <v>2</v>
      </c>
      <c r="D44" s="37" t="s">
        <v>3</v>
      </c>
      <c r="E44" s="37"/>
      <c r="F44" s="39" t="s">
        <v>4</v>
      </c>
      <c r="G44" s="38" t="s">
        <v>5</v>
      </c>
      <c r="H44" s="39"/>
      <c r="M44" s="61"/>
      <c r="N44" s="61"/>
    </row>
    <row r="45" spans="1:14">
      <c r="A45" s="51" t="s">
        <v>144</v>
      </c>
      <c r="B45" s="52" t="s">
        <v>145</v>
      </c>
      <c r="C45" s="39" t="s">
        <v>146</v>
      </c>
      <c r="D45" s="37" t="s">
        <v>147</v>
      </c>
      <c r="E45" s="40">
        <v>1190650</v>
      </c>
      <c r="F45" s="42">
        <v>24462.5</v>
      </c>
      <c r="G45" s="53"/>
      <c r="H45" s="42">
        <v>24462.5</v>
      </c>
      <c r="M45" s="61"/>
      <c r="N45" s="61"/>
    </row>
    <row r="46" spans="1:14">
      <c r="A46" s="54" t="s">
        <v>144</v>
      </c>
      <c r="B46" s="55" t="s">
        <v>148</v>
      </c>
      <c r="C46" s="39" t="s">
        <v>149</v>
      </c>
      <c r="D46" s="37" t="s">
        <v>150</v>
      </c>
      <c r="E46" s="40">
        <v>1189426</v>
      </c>
      <c r="F46" s="42">
        <v>24462.49</v>
      </c>
      <c r="G46" s="53"/>
      <c r="H46" s="42">
        <v>24462.49</v>
      </c>
      <c r="M46" s="61"/>
      <c r="N46" s="61"/>
    </row>
    <row r="47" spans="1:14">
      <c r="A47" s="54" t="s">
        <v>144</v>
      </c>
      <c r="B47" s="55" t="s">
        <v>151</v>
      </c>
      <c r="C47" s="39" t="s">
        <v>152</v>
      </c>
      <c r="D47" s="37" t="s">
        <v>153</v>
      </c>
      <c r="E47" s="40">
        <v>1198451</v>
      </c>
      <c r="F47" s="42">
        <v>51500</v>
      </c>
      <c r="G47" s="53"/>
      <c r="H47" s="42">
        <v>51500</v>
      </c>
      <c r="M47" s="61"/>
      <c r="N47" s="61"/>
    </row>
    <row r="48" spans="1:14">
      <c r="A48" s="54" t="s">
        <v>154</v>
      </c>
      <c r="B48" s="55" t="s">
        <v>155</v>
      </c>
      <c r="C48" s="39" t="s">
        <v>156</v>
      </c>
      <c r="D48" s="37" t="s">
        <v>157</v>
      </c>
      <c r="E48" s="40">
        <v>1190815</v>
      </c>
      <c r="F48" s="42">
        <v>73387.5</v>
      </c>
      <c r="G48" s="53"/>
      <c r="H48" s="42">
        <v>73387.5</v>
      </c>
      <c r="M48" s="61"/>
      <c r="N48" s="61"/>
    </row>
    <row r="49" spans="1:14">
      <c r="A49" s="54" t="s">
        <v>154</v>
      </c>
      <c r="B49" s="55" t="s">
        <v>158</v>
      </c>
      <c r="C49" s="39" t="s">
        <v>159</v>
      </c>
      <c r="D49" s="37" t="s">
        <v>160</v>
      </c>
      <c r="E49" s="40">
        <v>1190900</v>
      </c>
      <c r="F49" s="42">
        <v>48925</v>
      </c>
      <c r="G49" s="53"/>
      <c r="H49" s="42">
        <v>48925</v>
      </c>
      <c r="M49" s="61"/>
      <c r="N49" s="61"/>
    </row>
    <row r="50" spans="1:14">
      <c r="A50" s="54" t="s">
        <v>154</v>
      </c>
      <c r="B50" s="55" t="s">
        <v>161</v>
      </c>
      <c r="C50" s="39" t="s">
        <v>162</v>
      </c>
      <c r="D50" s="37" t="s">
        <v>163</v>
      </c>
      <c r="E50" s="40">
        <v>1189641</v>
      </c>
      <c r="F50" s="42">
        <v>24462.5</v>
      </c>
      <c r="G50" s="53"/>
      <c r="H50" s="42">
        <v>24462.5</v>
      </c>
      <c r="M50" s="61"/>
      <c r="N50" s="61"/>
    </row>
    <row r="51" spans="1:14">
      <c r="A51" s="54" t="s">
        <v>164</v>
      </c>
      <c r="B51" s="55" t="s">
        <v>165</v>
      </c>
      <c r="C51" s="39" t="s">
        <v>166</v>
      </c>
      <c r="D51" s="37" t="s">
        <v>167</v>
      </c>
      <c r="E51" s="40">
        <v>1198438</v>
      </c>
      <c r="F51" s="42">
        <v>33236</v>
      </c>
      <c r="G51" s="53"/>
      <c r="H51" s="42">
        <v>33236</v>
      </c>
      <c r="M51" s="61"/>
      <c r="N51" s="61"/>
    </row>
    <row r="52" spans="1:14">
      <c r="A52" s="54" t="s">
        <v>164</v>
      </c>
      <c r="B52" s="55" t="s">
        <v>168</v>
      </c>
      <c r="C52" s="39" t="s">
        <v>169</v>
      </c>
      <c r="D52" s="37" t="s">
        <v>170</v>
      </c>
      <c r="E52" s="40">
        <v>1198438</v>
      </c>
      <c r="F52" s="42">
        <v>33236</v>
      </c>
      <c r="G52" s="53"/>
      <c r="H52" s="42">
        <v>33236</v>
      </c>
      <c r="M52" s="61"/>
      <c r="N52" s="61"/>
    </row>
    <row r="53" spans="1:14">
      <c r="A53" s="54" t="s">
        <v>164</v>
      </c>
      <c r="B53" s="55" t="s">
        <v>171</v>
      </c>
      <c r="C53" s="39" t="s">
        <v>172</v>
      </c>
      <c r="D53" s="37" t="s">
        <v>173</v>
      </c>
      <c r="E53" s="40">
        <v>1189435</v>
      </c>
      <c r="F53" s="42">
        <v>24462.5</v>
      </c>
      <c r="G53" s="53"/>
      <c r="H53" s="42">
        <v>24462.5</v>
      </c>
      <c r="M53" s="61"/>
      <c r="N53" s="61"/>
    </row>
    <row r="54" spans="1:14">
      <c r="A54" s="54" t="s">
        <v>174</v>
      </c>
      <c r="B54" s="55" t="s">
        <v>175</v>
      </c>
      <c r="C54" s="39" t="s">
        <v>176</v>
      </c>
      <c r="D54" s="37" t="s">
        <v>177</v>
      </c>
      <c r="E54" s="40">
        <v>1207815</v>
      </c>
      <c r="F54" s="42">
        <v>25750</v>
      </c>
      <c r="G54" s="53"/>
      <c r="H54" s="42">
        <v>25750</v>
      </c>
      <c r="M54" s="61"/>
      <c r="N54" s="61"/>
    </row>
    <row r="55" spans="1:14">
      <c r="A55" s="54" t="s">
        <v>178</v>
      </c>
      <c r="B55" s="55" t="s">
        <v>179</v>
      </c>
      <c r="C55" s="39" t="s">
        <v>180</v>
      </c>
      <c r="D55" s="37" t="s">
        <v>181</v>
      </c>
      <c r="E55" s="40">
        <v>1183896</v>
      </c>
      <c r="F55" s="42">
        <v>74100</v>
      </c>
      <c r="G55" s="53"/>
      <c r="H55" s="42">
        <v>74100</v>
      </c>
      <c r="M55" s="61"/>
      <c r="N55" s="61"/>
    </row>
    <row r="56" ht="13.5" spans="1:14">
      <c r="A56" s="56" t="s">
        <v>182</v>
      </c>
      <c r="B56" s="57" t="s">
        <v>183</v>
      </c>
      <c r="C56" s="39" t="s">
        <v>184</v>
      </c>
      <c r="D56" s="37" t="s">
        <v>185</v>
      </c>
      <c r="E56" s="40">
        <v>1209078</v>
      </c>
      <c r="F56" s="42">
        <v>56000</v>
      </c>
      <c r="G56" s="53"/>
      <c r="H56" s="42">
        <v>56000</v>
      </c>
      <c r="M56" s="61"/>
      <c r="N56" s="61"/>
    </row>
    <row r="57" spans="1:14">
      <c r="A57" s="51" t="s">
        <v>186</v>
      </c>
      <c r="B57" s="52" t="s">
        <v>187</v>
      </c>
      <c r="C57" s="39" t="s">
        <v>188</v>
      </c>
      <c r="D57" s="37" t="s">
        <v>189</v>
      </c>
      <c r="E57" s="40">
        <v>1206016</v>
      </c>
      <c r="F57" s="42">
        <v>168000</v>
      </c>
      <c r="G57" s="41"/>
      <c r="H57" s="42">
        <v>168000</v>
      </c>
      <c r="M57" s="61"/>
      <c r="N57" s="61"/>
    </row>
    <row r="58" spans="1:14">
      <c r="A58" s="54" t="s">
        <v>186</v>
      </c>
      <c r="B58" s="55" t="s">
        <v>190</v>
      </c>
      <c r="C58" s="39" t="s">
        <v>191</v>
      </c>
      <c r="D58" s="37" t="s">
        <v>192</v>
      </c>
      <c r="E58" s="40">
        <v>1202662</v>
      </c>
      <c r="F58" s="42">
        <v>25750</v>
      </c>
      <c r="G58" s="41"/>
      <c r="H58" s="42">
        <v>25750</v>
      </c>
      <c r="M58" s="61"/>
      <c r="N58" s="61"/>
    </row>
    <row r="59" ht="13.5" spans="1:14">
      <c r="A59" s="56" t="s">
        <v>193</v>
      </c>
      <c r="B59" s="57" t="s">
        <v>194</v>
      </c>
      <c r="C59" s="39" t="s">
        <v>195</v>
      </c>
      <c r="D59" s="37" t="s">
        <v>196</v>
      </c>
      <c r="E59" s="40">
        <v>1211420</v>
      </c>
      <c r="F59" s="42">
        <v>51500</v>
      </c>
      <c r="G59" s="41"/>
      <c r="H59" s="42">
        <v>51500</v>
      </c>
      <c r="M59" s="61"/>
      <c r="N59" s="61"/>
    </row>
    <row r="60" spans="1:14">
      <c r="A60" s="58"/>
      <c r="B60" s="58"/>
      <c r="C60" s="41"/>
      <c r="D60" s="44"/>
      <c r="E60" s="41"/>
      <c r="F60" s="48"/>
      <c r="G60" s="41" t="s">
        <v>142</v>
      </c>
      <c r="H60" s="42">
        <v>739234.49</v>
      </c>
      <c r="I60" s="60" t="s">
        <v>143</v>
      </c>
      <c r="M60" s="61"/>
      <c r="N60" s="61"/>
    </row>
    <row r="61" spans="6:14">
      <c r="F61" s="36" t="s">
        <v>197</v>
      </c>
      <c r="G61" s="14">
        <v>1107171.99</v>
      </c>
      <c r="H61" s="14">
        <f>H32</f>
        <v>300000</v>
      </c>
      <c r="M61" s="61"/>
      <c r="N61" s="61"/>
    </row>
    <row r="62" spans="13:14">
      <c r="M62" s="61"/>
      <c r="N62" s="61"/>
    </row>
    <row r="63" spans="1:14">
      <c r="A63" s="37" t="s">
        <v>0</v>
      </c>
      <c r="B63" s="39" t="s">
        <v>1</v>
      </c>
      <c r="C63" s="39" t="s">
        <v>2</v>
      </c>
      <c r="D63" s="37" t="s">
        <v>3</v>
      </c>
      <c r="E63" s="41"/>
      <c r="F63" s="39" t="s">
        <v>4</v>
      </c>
      <c r="G63" s="38" t="s">
        <v>5</v>
      </c>
      <c r="H63" s="39" t="s">
        <v>6</v>
      </c>
      <c r="M63" s="61"/>
      <c r="N63" s="61"/>
    </row>
    <row r="64" spans="1:8">
      <c r="A64" s="37" t="s">
        <v>198</v>
      </c>
      <c r="B64" s="38" t="s">
        <v>199</v>
      </c>
      <c r="C64" s="39" t="s">
        <v>200</v>
      </c>
      <c r="D64" s="37" t="s">
        <v>201</v>
      </c>
      <c r="E64" s="59">
        <v>1194618</v>
      </c>
      <c r="F64" s="42">
        <v>25750</v>
      </c>
      <c r="G64" s="41"/>
      <c r="H64" s="42">
        <f>H61-F64</f>
        <v>274250</v>
      </c>
    </row>
    <row r="65" spans="1:8">
      <c r="A65" s="37" t="s">
        <v>202</v>
      </c>
      <c r="B65" s="38" t="s">
        <v>203</v>
      </c>
      <c r="C65" s="39" t="s">
        <v>204</v>
      </c>
      <c r="D65" s="37" t="s">
        <v>205</v>
      </c>
      <c r="E65" s="59">
        <v>1194430</v>
      </c>
      <c r="F65" s="42">
        <v>25750</v>
      </c>
      <c r="G65" s="41"/>
      <c r="H65" s="42">
        <f>H64-F65</f>
        <v>248500</v>
      </c>
    </row>
    <row r="66" spans="1:8">
      <c r="A66" s="37" t="s">
        <v>206</v>
      </c>
      <c r="B66" s="38" t="s">
        <v>207</v>
      </c>
      <c r="C66" s="39" t="s">
        <v>208</v>
      </c>
      <c r="D66" s="37" t="s">
        <v>209</v>
      </c>
      <c r="E66" s="59">
        <v>1194273</v>
      </c>
      <c r="F66" s="42">
        <v>103000</v>
      </c>
      <c r="G66" s="41"/>
      <c r="H66" s="42">
        <f>H65-F66</f>
        <v>145500</v>
      </c>
    </row>
    <row r="67" spans="1:8">
      <c r="A67" s="37" t="s">
        <v>206</v>
      </c>
      <c r="B67" s="38" t="s">
        <v>210</v>
      </c>
      <c r="C67" s="39" t="s">
        <v>211</v>
      </c>
      <c r="D67" s="37" t="s">
        <v>212</v>
      </c>
      <c r="E67" s="59">
        <v>1194276</v>
      </c>
      <c r="F67" s="42">
        <v>51500</v>
      </c>
      <c r="G67" s="41"/>
      <c r="H67" s="42">
        <f>H66-F67</f>
        <v>94000</v>
      </c>
    </row>
    <row r="68" spans="1:8">
      <c r="A68" s="37" t="s">
        <v>213</v>
      </c>
      <c r="B68" s="38" t="s">
        <v>214</v>
      </c>
      <c r="C68" s="39" t="s">
        <v>215</v>
      </c>
      <c r="D68" s="37" t="s">
        <v>216</v>
      </c>
      <c r="E68" s="59">
        <v>1191071</v>
      </c>
      <c r="F68" s="42">
        <v>25750</v>
      </c>
      <c r="G68" s="41"/>
      <c r="H68" s="42">
        <f>H67-F68</f>
        <v>68250</v>
      </c>
    </row>
    <row r="69" spans="1:9">
      <c r="A69" s="44"/>
      <c r="B69" s="41"/>
      <c r="C69" s="41"/>
      <c r="D69" s="44"/>
      <c r="E69" s="41"/>
      <c r="F69" s="62">
        <f>SUM(F64:F68)</f>
        <v>231750</v>
      </c>
      <c r="G69" s="41" t="s">
        <v>142</v>
      </c>
      <c r="H69" s="47">
        <f>H68</f>
        <v>68250</v>
      </c>
      <c r="I69" s="60" t="s">
        <v>217</v>
      </c>
    </row>
    <row r="70" spans="6:8">
      <c r="F70" s="36" t="s">
        <v>218</v>
      </c>
      <c r="G70" s="14">
        <v>231750</v>
      </c>
      <c r="H70" s="14">
        <v>300000</v>
      </c>
    </row>
    <row r="72" spans="1:8">
      <c r="A72" s="37" t="s">
        <v>0</v>
      </c>
      <c r="B72" s="39" t="s">
        <v>1</v>
      </c>
      <c r="C72" s="39" t="s">
        <v>2</v>
      </c>
      <c r="D72" s="37" t="s">
        <v>3</v>
      </c>
      <c r="E72" s="44"/>
      <c r="F72" s="39" t="s">
        <v>4</v>
      </c>
      <c r="G72" s="38" t="s">
        <v>5</v>
      </c>
      <c r="H72" s="39" t="s">
        <v>6</v>
      </c>
    </row>
    <row r="73" spans="1:8">
      <c r="A73" s="37" t="s">
        <v>219</v>
      </c>
      <c r="B73" s="38" t="s">
        <v>220</v>
      </c>
      <c r="C73" s="39" t="s">
        <v>221</v>
      </c>
      <c r="D73" s="37" t="s">
        <v>222</v>
      </c>
      <c r="E73" s="40">
        <v>1211054</v>
      </c>
      <c r="F73" s="42">
        <v>56000</v>
      </c>
      <c r="G73" s="41"/>
      <c r="H73" s="42">
        <v>56000</v>
      </c>
    </row>
    <row r="74" spans="1:8">
      <c r="A74" s="37" t="s">
        <v>219</v>
      </c>
      <c r="B74" s="38" t="s">
        <v>223</v>
      </c>
      <c r="C74" s="39" t="s">
        <v>224</v>
      </c>
      <c r="D74" s="37" t="s">
        <v>225</v>
      </c>
      <c r="E74" s="37">
        <v>1214742</v>
      </c>
      <c r="F74" s="42">
        <v>28000</v>
      </c>
      <c r="G74" s="41"/>
      <c r="H74" s="42">
        <v>28000</v>
      </c>
    </row>
    <row r="75" spans="1:8">
      <c r="A75" s="37" t="s">
        <v>226</v>
      </c>
      <c r="B75" s="38" t="s">
        <v>227</v>
      </c>
      <c r="C75" s="39" t="s">
        <v>228</v>
      </c>
      <c r="D75" s="37" t="s">
        <v>229</v>
      </c>
      <c r="E75" s="37">
        <v>1220700</v>
      </c>
      <c r="F75" s="42">
        <v>88000</v>
      </c>
      <c r="G75" s="41"/>
      <c r="H75" s="42">
        <v>88000</v>
      </c>
    </row>
    <row r="76" spans="1:8">
      <c r="A76" s="37" t="s">
        <v>230</v>
      </c>
      <c r="B76" s="38" t="s">
        <v>231</v>
      </c>
      <c r="C76" s="39" t="s">
        <v>232</v>
      </c>
      <c r="D76" s="63" t="s">
        <v>233</v>
      </c>
      <c r="E76" s="37">
        <v>1222877</v>
      </c>
      <c r="F76" s="42">
        <v>44000</v>
      </c>
      <c r="G76" s="41"/>
      <c r="H76" s="42">
        <v>44000</v>
      </c>
    </row>
    <row r="77" spans="1:8">
      <c r="A77" s="44"/>
      <c r="B77" s="41"/>
      <c r="C77" s="41"/>
      <c r="D77" s="44"/>
      <c r="E77" s="44"/>
      <c r="F77" s="48"/>
      <c r="G77" s="41" t="s">
        <v>142</v>
      </c>
      <c r="H77" s="42">
        <v>216000</v>
      </c>
    </row>
    <row r="78" spans="6:9">
      <c r="F78" s="36" t="s">
        <v>234</v>
      </c>
      <c r="G78" s="14">
        <f>H77</f>
        <v>216000</v>
      </c>
      <c r="H78" s="14">
        <v>300000</v>
      </c>
      <c r="I78" s="60" t="s">
        <v>235</v>
      </c>
    </row>
    <row r="80" spans="1:8">
      <c r="A80" s="37" t="s">
        <v>0</v>
      </c>
      <c r="B80" s="39" t="s">
        <v>1</v>
      </c>
      <c r="C80" s="39" t="s">
        <v>2</v>
      </c>
      <c r="D80" s="37" t="s">
        <v>3</v>
      </c>
      <c r="E80" s="37"/>
      <c r="F80" s="39" t="s">
        <v>4</v>
      </c>
      <c r="G80" s="38" t="s">
        <v>5</v>
      </c>
      <c r="H80" s="39" t="s">
        <v>6</v>
      </c>
    </row>
    <row r="81" spans="1:8">
      <c r="A81" s="37" t="s">
        <v>236</v>
      </c>
      <c r="B81" s="38" t="s">
        <v>237</v>
      </c>
      <c r="C81" s="39" t="s">
        <v>238</v>
      </c>
      <c r="D81" s="37" t="s">
        <v>239</v>
      </c>
      <c r="E81" s="37" t="s">
        <v>240</v>
      </c>
      <c r="F81" s="39" t="s">
        <v>241</v>
      </c>
      <c r="G81" s="53"/>
      <c r="H81" s="42">
        <v>51775</v>
      </c>
    </row>
    <row r="82" spans="1:8">
      <c r="A82" s="37" t="s">
        <v>242</v>
      </c>
      <c r="B82" s="38" t="s">
        <v>243</v>
      </c>
      <c r="C82" s="39" t="s">
        <v>244</v>
      </c>
      <c r="D82" s="37" t="s">
        <v>245</v>
      </c>
      <c r="E82" s="37" t="s">
        <v>246</v>
      </c>
      <c r="F82" s="39" t="s">
        <v>247</v>
      </c>
      <c r="G82" s="53"/>
      <c r="H82" s="42">
        <v>107031</v>
      </c>
    </row>
    <row r="83" ht="13.5" spans="1:8">
      <c r="A83" s="37" t="s">
        <v>248</v>
      </c>
      <c r="B83" s="38" t="s">
        <v>249</v>
      </c>
      <c r="C83" s="39" t="s">
        <v>250</v>
      </c>
      <c r="D83" s="37" t="s">
        <v>251</v>
      </c>
      <c r="E83" s="37" t="s">
        <v>252</v>
      </c>
      <c r="F83" s="39" t="s">
        <v>253</v>
      </c>
      <c r="G83" s="53"/>
      <c r="H83" s="42">
        <v>60562.5</v>
      </c>
    </row>
    <row r="84" ht="13.5" spans="1:9">
      <c r="A84" s="37" t="s">
        <v>254</v>
      </c>
      <c r="B84" s="38" t="s">
        <v>255</v>
      </c>
      <c r="C84" s="39" t="s">
        <v>256</v>
      </c>
      <c r="D84" s="37" t="s">
        <v>257</v>
      </c>
      <c r="E84" s="37" t="s">
        <v>258</v>
      </c>
      <c r="F84" s="39" t="s">
        <v>36</v>
      </c>
      <c r="G84" s="53"/>
      <c r="H84" s="42">
        <v>55575</v>
      </c>
      <c r="I84" s="74" t="s">
        <v>259</v>
      </c>
    </row>
    <row r="85" spans="1:8">
      <c r="A85" s="44"/>
      <c r="B85" s="41"/>
      <c r="C85" s="41"/>
      <c r="D85" s="44"/>
      <c r="E85" s="44"/>
      <c r="F85" s="48"/>
      <c r="G85" s="41" t="s">
        <v>142</v>
      </c>
      <c r="H85" s="42">
        <f>SUM(H81:H84)</f>
        <v>274943.5</v>
      </c>
    </row>
    <row r="86" spans="6:8">
      <c r="F86" s="36" t="s">
        <v>260</v>
      </c>
      <c r="G86" s="14">
        <f>H85</f>
        <v>274943.5</v>
      </c>
      <c r="H86" s="11">
        <v>300000</v>
      </c>
    </row>
    <row r="88" spans="1:8">
      <c r="A88" s="4" t="s">
        <v>0</v>
      </c>
      <c r="B88" s="5" t="s">
        <v>1</v>
      </c>
      <c r="C88" s="5" t="s">
        <v>2</v>
      </c>
      <c r="D88" s="4" t="s">
        <v>3</v>
      </c>
      <c r="E88" s="5" t="s">
        <v>4</v>
      </c>
      <c r="F88" s="6" t="s">
        <v>5</v>
      </c>
      <c r="G88" s="5" t="s">
        <v>6</v>
      </c>
      <c r="H88" s="36"/>
    </row>
    <row r="89" spans="1:8">
      <c r="A89" s="4" t="s">
        <v>261</v>
      </c>
      <c r="B89" s="6" t="s">
        <v>262</v>
      </c>
      <c r="C89" s="5" t="s">
        <v>263</v>
      </c>
      <c r="D89" s="4" t="s">
        <v>264</v>
      </c>
      <c r="E89" s="5" t="s">
        <v>265</v>
      </c>
      <c r="F89" s="13"/>
      <c r="G89" s="14">
        <v>44429.6</v>
      </c>
      <c r="H89" s="36"/>
    </row>
    <row r="90" spans="1:8">
      <c r="A90" s="4" t="s">
        <v>266</v>
      </c>
      <c r="B90" s="6" t="s">
        <v>267</v>
      </c>
      <c r="C90" s="5" t="s">
        <v>268</v>
      </c>
      <c r="D90" s="4" t="s">
        <v>269</v>
      </c>
      <c r="E90" s="5" t="s">
        <v>270</v>
      </c>
      <c r="F90" s="13"/>
      <c r="G90" s="14">
        <v>26775</v>
      </c>
      <c r="H90" s="36"/>
    </row>
    <row r="91" spans="1:8">
      <c r="A91" s="4" t="s">
        <v>271</v>
      </c>
      <c r="B91" s="6" t="s">
        <v>272</v>
      </c>
      <c r="C91" s="5" t="s">
        <v>273</v>
      </c>
      <c r="D91" s="4" t="s">
        <v>274</v>
      </c>
      <c r="E91" s="5" t="s">
        <v>275</v>
      </c>
      <c r="F91" s="13"/>
      <c r="G91" s="14">
        <v>36480</v>
      </c>
      <c r="H91" s="36"/>
    </row>
    <row r="92" spans="1:8">
      <c r="A92" s="36"/>
      <c r="B92" s="36"/>
      <c r="C92" s="36"/>
      <c r="D92" s="36"/>
      <c r="E92" s="36"/>
      <c r="F92" s="36"/>
      <c r="G92" s="36"/>
      <c r="H92" s="36"/>
    </row>
    <row r="93" spans="1:9">
      <c r="A93" s="64" t="s">
        <v>276</v>
      </c>
      <c r="B93" s="36"/>
      <c r="C93" s="36"/>
      <c r="D93" s="36"/>
      <c r="E93" s="36"/>
      <c r="F93" s="36"/>
      <c r="G93" s="36">
        <f>SUM(G89:G91)</f>
        <v>107684.6</v>
      </c>
      <c r="H93" s="65" t="s">
        <v>277</v>
      </c>
      <c r="I93" s="65" t="s">
        <v>277</v>
      </c>
    </row>
    <row r="95" spans="1:8">
      <c r="A95" s="37" t="s">
        <v>0</v>
      </c>
      <c r="B95" s="39" t="s">
        <v>1</v>
      </c>
      <c r="C95" s="39" t="s">
        <v>2</v>
      </c>
      <c r="D95" s="37" t="s">
        <v>3</v>
      </c>
      <c r="E95" s="36"/>
      <c r="F95" s="39" t="s">
        <v>4</v>
      </c>
      <c r="G95" s="38" t="s">
        <v>5</v>
      </c>
      <c r="H95" s="39" t="s">
        <v>6</v>
      </c>
    </row>
    <row r="96" spans="1:8">
      <c r="A96" s="37" t="s">
        <v>278</v>
      </c>
      <c r="B96" s="38" t="s">
        <v>279</v>
      </c>
      <c r="C96" s="39" t="s">
        <v>280</v>
      </c>
      <c r="D96" s="37" t="s">
        <v>281</v>
      </c>
      <c r="E96" s="36" t="s">
        <v>282</v>
      </c>
      <c r="F96" s="39" t="s">
        <v>283</v>
      </c>
      <c r="G96" s="53"/>
      <c r="H96" s="42">
        <v>18240</v>
      </c>
    </row>
    <row r="97" spans="1:8">
      <c r="A97" s="37" t="s">
        <v>278</v>
      </c>
      <c r="B97" s="38" t="s">
        <v>284</v>
      </c>
      <c r="C97" s="39" t="s">
        <v>285</v>
      </c>
      <c r="D97" s="37" t="s">
        <v>286</v>
      </c>
      <c r="E97" s="36" t="s">
        <v>287</v>
      </c>
      <c r="F97" s="39" t="s">
        <v>283</v>
      </c>
      <c r="G97" s="53"/>
      <c r="H97" s="42">
        <v>18240</v>
      </c>
    </row>
    <row r="98" spans="1:8">
      <c r="A98" s="37" t="s">
        <v>278</v>
      </c>
      <c r="B98" s="38" t="s">
        <v>288</v>
      </c>
      <c r="C98" s="39" t="s">
        <v>289</v>
      </c>
      <c r="D98" s="37" t="s">
        <v>290</v>
      </c>
      <c r="E98" s="36" t="s">
        <v>291</v>
      </c>
      <c r="F98" s="39" t="s">
        <v>283</v>
      </c>
      <c r="G98" s="53"/>
      <c r="H98" s="42">
        <v>18240</v>
      </c>
    </row>
    <row r="99" spans="1:9">
      <c r="A99" s="63"/>
      <c r="B99" s="63"/>
      <c r="C99" s="63"/>
      <c r="D99" s="63"/>
      <c r="E99" s="36"/>
      <c r="F99" s="63"/>
      <c r="G99" s="63"/>
      <c r="H99" s="14">
        <f>SUM(H96:H98)</f>
        <v>54720</v>
      </c>
      <c r="I99" s="60" t="s">
        <v>292</v>
      </c>
    </row>
    <row r="100" spans="1:7">
      <c r="A100" s="66"/>
      <c r="B100" s="67"/>
      <c r="C100" s="67"/>
      <c r="D100" s="67"/>
      <c r="E100" s="67"/>
      <c r="F100" s="67"/>
      <c r="G100" s="67"/>
    </row>
    <row r="101" spans="1:7">
      <c r="A101" s="37" t="s">
        <v>0</v>
      </c>
      <c r="B101" s="39" t="s">
        <v>1</v>
      </c>
      <c r="C101" s="39" t="s">
        <v>2</v>
      </c>
      <c r="D101" s="37" t="s">
        <v>3</v>
      </c>
      <c r="E101" s="39" t="s">
        <v>4</v>
      </c>
      <c r="F101" s="68" t="s">
        <v>5</v>
      </c>
      <c r="G101" s="39" t="s">
        <v>6</v>
      </c>
    </row>
    <row r="102" spans="1:7">
      <c r="A102" s="37" t="s">
        <v>293</v>
      </c>
      <c r="B102" s="38" t="s">
        <v>294</v>
      </c>
      <c r="C102" s="39" t="s">
        <v>295</v>
      </c>
      <c r="D102" s="37" t="s">
        <v>296</v>
      </c>
      <c r="E102" s="39" t="s">
        <v>297</v>
      </c>
      <c r="F102" s="69"/>
      <c r="G102" s="39" t="s">
        <v>297</v>
      </c>
    </row>
    <row r="103" spans="1:7">
      <c r="A103" s="44" t="s">
        <v>298</v>
      </c>
      <c r="B103" s="41"/>
      <c r="C103" s="41"/>
      <c r="D103" s="70" t="s">
        <v>299</v>
      </c>
      <c r="E103" s="69"/>
      <c r="F103" s="45" t="s">
        <v>300</v>
      </c>
      <c r="G103" s="46" t="s">
        <v>300</v>
      </c>
    </row>
    <row r="104" spans="1:8">
      <c r="A104" s="36"/>
      <c r="B104" s="36"/>
      <c r="C104" s="36"/>
      <c r="D104" s="36"/>
      <c r="E104" s="36"/>
      <c r="F104" s="36"/>
      <c r="G104" s="36">
        <f>G102+G103</f>
        <v>40470</v>
      </c>
      <c r="H104" s="60" t="s">
        <v>301</v>
      </c>
    </row>
    <row r="106" spans="1:7">
      <c r="A106" s="37" t="s">
        <v>0</v>
      </c>
      <c r="B106" s="39" t="s">
        <v>1</v>
      </c>
      <c r="C106" s="39" t="s">
        <v>2</v>
      </c>
      <c r="D106" s="37" t="s">
        <v>3</v>
      </c>
      <c r="E106" s="39" t="s">
        <v>4</v>
      </c>
      <c r="F106" s="38" t="s">
        <v>5</v>
      </c>
      <c r="G106" s="39" t="s">
        <v>6</v>
      </c>
    </row>
    <row r="107" spans="1:7">
      <c r="A107" s="37" t="s">
        <v>302</v>
      </c>
      <c r="B107" s="38" t="s">
        <v>303</v>
      </c>
      <c r="C107" s="39" t="s">
        <v>304</v>
      </c>
      <c r="D107" s="37" t="s">
        <v>305</v>
      </c>
      <c r="E107" s="39" t="s">
        <v>306</v>
      </c>
      <c r="F107" s="53"/>
      <c r="G107" s="42">
        <v>115030</v>
      </c>
    </row>
    <row r="108" spans="1:7">
      <c r="A108" s="37" t="s">
        <v>302</v>
      </c>
      <c r="B108" s="38" t="s">
        <v>307</v>
      </c>
      <c r="C108" s="39" t="s">
        <v>308</v>
      </c>
      <c r="D108" s="37" t="s">
        <v>309</v>
      </c>
      <c r="E108" s="39" t="s">
        <v>310</v>
      </c>
      <c r="F108" s="53"/>
      <c r="G108" s="42">
        <v>111500</v>
      </c>
    </row>
    <row r="109" spans="7:8">
      <c r="G109" s="1">
        <f>SUM(G106:G108)</f>
        <v>226530</v>
      </c>
      <c r="H109" s="60" t="s">
        <v>311</v>
      </c>
    </row>
    <row r="110" spans="1:12">
      <c r="A110" s="37" t="s">
        <v>0</v>
      </c>
      <c r="B110" s="39" t="s">
        <v>1</v>
      </c>
      <c r="C110" s="39" t="s">
        <v>2</v>
      </c>
      <c r="D110" s="37" t="s">
        <v>3</v>
      </c>
      <c r="E110" s="37"/>
      <c r="F110" s="39" t="s">
        <v>4</v>
      </c>
      <c r="G110" s="38" t="s">
        <v>5</v>
      </c>
      <c r="H110" s="39" t="s">
        <v>6</v>
      </c>
      <c r="K110" s="61"/>
      <c r="L110" s="61"/>
    </row>
    <row r="111" spans="1:12">
      <c r="A111" s="37" t="s">
        <v>312</v>
      </c>
      <c r="B111" s="38" t="s">
        <v>313</v>
      </c>
      <c r="C111" s="39" t="s">
        <v>314</v>
      </c>
      <c r="D111" s="37" t="s">
        <v>315</v>
      </c>
      <c r="E111" s="40">
        <v>1215857</v>
      </c>
      <c r="F111" s="42">
        <v>21185</v>
      </c>
      <c r="G111" s="53"/>
      <c r="H111" s="42">
        <v>21185</v>
      </c>
      <c r="K111" s="61"/>
      <c r="L111" s="61"/>
    </row>
    <row r="112" spans="1:12">
      <c r="A112" s="44" t="s">
        <v>316</v>
      </c>
      <c r="B112" s="45" t="s">
        <v>317</v>
      </c>
      <c r="C112" s="46" t="s">
        <v>318</v>
      </c>
      <c r="D112" s="71" t="s">
        <v>319</v>
      </c>
      <c r="E112" s="40">
        <v>1215861</v>
      </c>
      <c r="F112" s="47">
        <v>88314</v>
      </c>
      <c r="G112" s="53"/>
      <c r="H112" s="47">
        <v>88314</v>
      </c>
      <c r="K112" s="61"/>
      <c r="L112" s="61"/>
    </row>
    <row r="113" spans="1:12">
      <c r="A113" s="37" t="s">
        <v>320</v>
      </c>
      <c r="B113" s="38" t="s">
        <v>321</v>
      </c>
      <c r="C113" s="39" t="s">
        <v>322</v>
      </c>
      <c r="D113" s="72" t="s">
        <v>323</v>
      </c>
      <c r="E113" s="40">
        <v>1215885</v>
      </c>
      <c r="F113" s="42">
        <v>58876</v>
      </c>
      <c r="G113" s="53"/>
      <c r="H113" s="42">
        <v>58876</v>
      </c>
      <c r="K113" s="61"/>
      <c r="L113" s="61"/>
    </row>
    <row r="114" spans="1:12">
      <c r="A114" s="44" t="s">
        <v>324</v>
      </c>
      <c r="B114" s="45" t="s">
        <v>325</v>
      </c>
      <c r="C114" s="46" t="s">
        <v>326</v>
      </c>
      <c r="D114" s="71" t="s">
        <v>327</v>
      </c>
      <c r="E114" s="40">
        <v>1215915</v>
      </c>
      <c r="F114" s="47">
        <v>29438</v>
      </c>
      <c r="G114" s="53"/>
      <c r="H114" s="47">
        <v>29438</v>
      </c>
      <c r="K114" s="61"/>
      <c r="L114" s="61"/>
    </row>
    <row r="115" spans="1:12">
      <c r="A115" s="37" t="s">
        <v>324</v>
      </c>
      <c r="B115" s="38" t="s">
        <v>328</v>
      </c>
      <c r="C115" s="39" t="s">
        <v>329</v>
      </c>
      <c r="D115" s="37" t="s">
        <v>330</v>
      </c>
      <c r="E115" s="40">
        <v>1216121</v>
      </c>
      <c r="F115" s="42">
        <v>88314</v>
      </c>
      <c r="G115" s="53"/>
      <c r="H115" s="42">
        <v>88314</v>
      </c>
      <c r="K115" s="61"/>
      <c r="L115" s="61"/>
    </row>
    <row r="116" spans="1:12">
      <c r="A116" s="37" t="s">
        <v>331</v>
      </c>
      <c r="B116" s="38" t="s">
        <v>332</v>
      </c>
      <c r="C116" s="39" t="s">
        <v>333</v>
      </c>
      <c r="D116" s="72" t="s">
        <v>334</v>
      </c>
      <c r="E116" s="40">
        <v>1216143</v>
      </c>
      <c r="F116" s="42">
        <v>58876</v>
      </c>
      <c r="G116" s="53"/>
      <c r="H116" s="42">
        <v>58876</v>
      </c>
      <c r="K116" s="61"/>
      <c r="L116" s="61"/>
    </row>
    <row r="117" spans="1:12">
      <c r="A117" s="44" t="s">
        <v>324</v>
      </c>
      <c r="B117" s="45" t="s">
        <v>335</v>
      </c>
      <c r="C117" s="46" t="s">
        <v>336</v>
      </c>
      <c r="D117" s="73" t="s">
        <v>337</v>
      </c>
      <c r="E117" s="40">
        <v>1216148</v>
      </c>
      <c r="F117" s="47">
        <v>58876</v>
      </c>
      <c r="G117" s="53"/>
      <c r="H117" s="47">
        <v>58876</v>
      </c>
      <c r="K117" s="61"/>
      <c r="L117" s="61"/>
    </row>
    <row r="118" spans="1:12">
      <c r="A118" s="37" t="s">
        <v>320</v>
      </c>
      <c r="B118" s="38" t="s">
        <v>338</v>
      </c>
      <c r="C118" s="39" t="s">
        <v>339</v>
      </c>
      <c r="D118" s="37" t="s">
        <v>340</v>
      </c>
      <c r="E118" s="40">
        <v>1216325</v>
      </c>
      <c r="F118" s="42">
        <v>58876</v>
      </c>
      <c r="G118" s="53"/>
      <c r="H118" s="42">
        <v>58876</v>
      </c>
      <c r="K118" s="61"/>
      <c r="L118" s="61"/>
    </row>
    <row r="119" spans="1:12">
      <c r="A119" s="37" t="s">
        <v>324</v>
      </c>
      <c r="B119" s="38" t="s">
        <v>341</v>
      </c>
      <c r="C119" s="39" t="s">
        <v>342</v>
      </c>
      <c r="D119" s="72" t="s">
        <v>343</v>
      </c>
      <c r="E119" s="40">
        <v>1216326</v>
      </c>
      <c r="F119" s="42">
        <v>88314</v>
      </c>
      <c r="G119" s="53"/>
      <c r="H119" s="42">
        <v>88314</v>
      </c>
      <c r="K119" s="61"/>
      <c r="L119" s="61"/>
    </row>
    <row r="120" spans="1:12">
      <c r="A120" s="37" t="s">
        <v>324</v>
      </c>
      <c r="B120" s="38" t="s">
        <v>344</v>
      </c>
      <c r="C120" s="39" t="s">
        <v>345</v>
      </c>
      <c r="D120" s="37" t="s">
        <v>346</v>
      </c>
      <c r="E120" s="40">
        <v>1218837</v>
      </c>
      <c r="F120" s="42">
        <v>104337</v>
      </c>
      <c r="G120" s="53"/>
      <c r="H120" s="42">
        <v>104337</v>
      </c>
      <c r="K120" s="61"/>
      <c r="L120" s="61"/>
    </row>
    <row r="121" spans="1:12">
      <c r="A121" s="37" t="s">
        <v>347</v>
      </c>
      <c r="B121" s="38" t="s">
        <v>348</v>
      </c>
      <c r="C121" s="39" t="s">
        <v>349</v>
      </c>
      <c r="D121" s="37" t="s">
        <v>350</v>
      </c>
      <c r="E121" s="40">
        <v>1218839</v>
      </c>
      <c r="F121" s="42">
        <v>139116</v>
      </c>
      <c r="G121" s="53"/>
      <c r="H121" s="42">
        <v>139116</v>
      </c>
      <c r="I121" s="75"/>
      <c r="K121" s="61"/>
      <c r="L121" s="61"/>
    </row>
    <row r="122" spans="1:12">
      <c r="A122" s="37" t="s">
        <v>351</v>
      </c>
      <c r="B122" s="38" t="s">
        <v>352</v>
      </c>
      <c r="C122" s="39" t="s">
        <v>353</v>
      </c>
      <c r="D122" s="37" t="s">
        <v>354</v>
      </c>
      <c r="E122" s="40">
        <v>1219234</v>
      </c>
      <c r="F122" s="42">
        <v>34779</v>
      </c>
      <c r="G122" s="53"/>
      <c r="H122" s="42">
        <v>34779</v>
      </c>
      <c r="I122" s="75"/>
      <c r="K122" s="61"/>
      <c r="L122" s="61"/>
    </row>
    <row r="123" spans="1:12">
      <c r="A123" s="37" t="s">
        <v>355</v>
      </c>
      <c r="B123" s="38" t="s">
        <v>356</v>
      </c>
      <c r="C123" s="39" t="s">
        <v>357</v>
      </c>
      <c r="D123" s="43" t="s">
        <v>358</v>
      </c>
      <c r="E123" s="40">
        <v>1219234</v>
      </c>
      <c r="F123" s="42">
        <v>34779</v>
      </c>
      <c r="G123" s="53"/>
      <c r="H123" s="42">
        <v>34779</v>
      </c>
      <c r="I123" s="75"/>
      <c r="K123" s="61"/>
      <c r="L123" s="61"/>
    </row>
    <row r="124" spans="1:12">
      <c r="A124" s="44" t="s">
        <v>320</v>
      </c>
      <c r="B124" s="45" t="s">
        <v>359</v>
      </c>
      <c r="C124" s="46" t="s">
        <v>360</v>
      </c>
      <c r="D124" s="71" t="s">
        <v>361</v>
      </c>
      <c r="E124" s="40">
        <v>1219234</v>
      </c>
      <c r="F124" s="47">
        <v>40939</v>
      </c>
      <c r="G124" s="53"/>
      <c r="H124" s="47">
        <v>40939</v>
      </c>
      <c r="I124" s="75"/>
      <c r="K124" s="61"/>
      <c r="L124" s="61"/>
    </row>
    <row r="125" spans="1:12">
      <c r="A125" s="37" t="s">
        <v>331</v>
      </c>
      <c r="B125" s="38" t="s">
        <v>362</v>
      </c>
      <c r="C125" s="39" t="s">
        <v>363</v>
      </c>
      <c r="D125" s="72" t="s">
        <v>364</v>
      </c>
      <c r="E125" s="40">
        <v>1219236</v>
      </c>
      <c r="F125" s="42">
        <v>34779</v>
      </c>
      <c r="G125" s="53"/>
      <c r="H125" s="42">
        <v>34779</v>
      </c>
      <c r="I125" s="75"/>
      <c r="K125" s="61"/>
      <c r="L125" s="61"/>
    </row>
    <row r="126" spans="1:12">
      <c r="A126" s="37" t="s">
        <v>324</v>
      </c>
      <c r="B126" s="38" t="s">
        <v>365</v>
      </c>
      <c r="C126" s="39" t="s">
        <v>366</v>
      </c>
      <c r="D126" s="37" t="s">
        <v>367</v>
      </c>
      <c r="E126" s="40">
        <v>1219236</v>
      </c>
      <c r="F126" s="42">
        <v>69558.2</v>
      </c>
      <c r="G126" s="53"/>
      <c r="H126" s="42">
        <v>69558.2</v>
      </c>
      <c r="I126" s="75"/>
      <c r="K126" s="61"/>
      <c r="L126" s="61"/>
    </row>
    <row r="127" spans="1:12">
      <c r="A127" s="44" t="s">
        <v>347</v>
      </c>
      <c r="B127" s="45" t="s">
        <v>368</v>
      </c>
      <c r="C127" s="46" t="s">
        <v>369</v>
      </c>
      <c r="D127" s="44" t="s">
        <v>370</v>
      </c>
      <c r="E127" s="40">
        <v>1219236</v>
      </c>
      <c r="F127" s="47">
        <v>34779</v>
      </c>
      <c r="G127" s="53"/>
      <c r="H127" s="47">
        <v>34779</v>
      </c>
      <c r="I127" s="75"/>
      <c r="K127" s="61"/>
      <c r="L127" s="61"/>
    </row>
    <row r="128" spans="1:12">
      <c r="A128" s="37" t="s">
        <v>347</v>
      </c>
      <c r="B128" s="38" t="s">
        <v>371</v>
      </c>
      <c r="C128" s="39" t="s">
        <v>372</v>
      </c>
      <c r="D128" s="37" t="s">
        <v>373</v>
      </c>
      <c r="E128" s="40">
        <v>1219239</v>
      </c>
      <c r="F128" s="42">
        <v>104337</v>
      </c>
      <c r="G128" s="53"/>
      <c r="H128" s="42">
        <v>104337</v>
      </c>
      <c r="I128" s="75"/>
      <c r="K128" s="61"/>
      <c r="L128" s="61"/>
    </row>
    <row r="129" spans="1:12">
      <c r="A129" s="37" t="s">
        <v>374</v>
      </c>
      <c r="B129" s="38" t="s">
        <v>375</v>
      </c>
      <c r="C129" s="39" t="s">
        <v>376</v>
      </c>
      <c r="D129" s="37" t="s">
        <v>377</v>
      </c>
      <c r="E129" s="40">
        <v>1220725</v>
      </c>
      <c r="F129" s="42">
        <v>63555</v>
      </c>
      <c r="G129" s="41"/>
      <c r="H129" s="42">
        <v>63555</v>
      </c>
      <c r="I129" s="75"/>
      <c r="K129" s="61"/>
      <c r="L129" s="61"/>
    </row>
    <row r="130" spans="1:12">
      <c r="A130" s="37" t="s">
        <v>312</v>
      </c>
      <c r="B130" s="38" t="s">
        <v>378</v>
      </c>
      <c r="C130" s="39" t="s">
        <v>379</v>
      </c>
      <c r="D130" s="37" t="s">
        <v>380</v>
      </c>
      <c r="E130" s="40">
        <v>1223069</v>
      </c>
      <c r="F130" s="42">
        <v>23750</v>
      </c>
      <c r="G130" s="53"/>
      <c r="H130" s="42">
        <v>23750</v>
      </c>
      <c r="I130" s="75"/>
      <c r="K130" s="61"/>
      <c r="L130" s="61"/>
    </row>
    <row r="131" spans="1:12">
      <c r="A131" s="37" t="s">
        <v>320</v>
      </c>
      <c r="B131" s="38" t="s">
        <v>381</v>
      </c>
      <c r="C131" s="39" t="s">
        <v>382</v>
      </c>
      <c r="D131" s="72" t="s">
        <v>383</v>
      </c>
      <c r="E131" s="40">
        <v>1223075</v>
      </c>
      <c r="F131" s="42">
        <v>129337</v>
      </c>
      <c r="G131" s="53"/>
      <c r="H131" s="42">
        <v>129337</v>
      </c>
      <c r="I131" s="75"/>
      <c r="K131" s="61"/>
      <c r="L131" s="61"/>
    </row>
    <row r="132" spans="1:12">
      <c r="A132" s="37" t="s">
        <v>312</v>
      </c>
      <c r="B132" s="38" t="s">
        <v>384</v>
      </c>
      <c r="C132" s="39" t="s">
        <v>385</v>
      </c>
      <c r="D132" s="37" t="s">
        <v>386</v>
      </c>
      <c r="E132" s="40">
        <v>1223076</v>
      </c>
      <c r="F132" s="42">
        <v>25000</v>
      </c>
      <c r="G132" s="53"/>
      <c r="H132" s="42">
        <v>25000</v>
      </c>
      <c r="I132" s="75"/>
      <c r="K132" s="61"/>
      <c r="L132" s="61"/>
    </row>
    <row r="133" spans="1:12">
      <c r="A133" s="37" t="s">
        <v>351</v>
      </c>
      <c r="B133" s="38" t="s">
        <v>387</v>
      </c>
      <c r="C133" s="39" t="s">
        <v>388</v>
      </c>
      <c r="D133" s="37" t="s">
        <v>389</v>
      </c>
      <c r="E133" s="40">
        <v>1223076</v>
      </c>
      <c r="F133" s="42">
        <v>34779</v>
      </c>
      <c r="G133" s="53"/>
      <c r="H133" s="42">
        <v>34779</v>
      </c>
      <c r="I133" s="75"/>
      <c r="K133" s="61"/>
      <c r="L133" s="61"/>
    </row>
    <row r="134" spans="1:12">
      <c r="A134" s="44" t="s">
        <v>320</v>
      </c>
      <c r="B134" s="45" t="s">
        <v>390</v>
      </c>
      <c r="C134" s="46" t="s">
        <v>391</v>
      </c>
      <c r="D134" s="44" t="s">
        <v>392</v>
      </c>
      <c r="E134" s="40">
        <v>1223076</v>
      </c>
      <c r="F134" s="47">
        <v>69558</v>
      </c>
      <c r="G134" s="53"/>
      <c r="H134" s="47">
        <v>69558</v>
      </c>
      <c r="I134" s="75"/>
      <c r="K134" s="61"/>
      <c r="L134" s="61"/>
    </row>
    <row r="135" ht="25.5" spans="1:12">
      <c r="A135" s="37" t="s">
        <v>347</v>
      </c>
      <c r="B135" s="38" t="s">
        <v>393</v>
      </c>
      <c r="C135" s="39" t="s">
        <v>394</v>
      </c>
      <c r="D135" s="43" t="s">
        <v>395</v>
      </c>
      <c r="E135" s="40">
        <v>1273775</v>
      </c>
      <c r="F135" s="42">
        <v>56976</v>
      </c>
      <c r="G135" s="53"/>
      <c r="H135" s="42">
        <v>56976</v>
      </c>
      <c r="I135" s="75"/>
      <c r="K135" s="61"/>
      <c r="L135" s="61"/>
    </row>
    <row r="136" spans="1:12">
      <c r="A136" s="44" t="s">
        <v>396</v>
      </c>
      <c r="B136" s="45" t="s">
        <v>397</v>
      </c>
      <c r="C136" s="46" t="s">
        <v>398</v>
      </c>
      <c r="D136" s="44" t="s">
        <v>399</v>
      </c>
      <c r="E136" s="40">
        <v>1224817</v>
      </c>
      <c r="F136" s="47">
        <v>47500</v>
      </c>
      <c r="G136" s="53"/>
      <c r="H136" s="47">
        <v>47500</v>
      </c>
      <c r="I136" s="75"/>
      <c r="K136" s="61"/>
      <c r="L136" s="61"/>
    </row>
    <row r="137" spans="1:12">
      <c r="A137" s="37" t="s">
        <v>396</v>
      </c>
      <c r="B137" s="38" t="s">
        <v>400</v>
      </c>
      <c r="C137" s="39" t="s">
        <v>401</v>
      </c>
      <c r="D137" s="37" t="s">
        <v>402</v>
      </c>
      <c r="E137" s="40">
        <v>1224817</v>
      </c>
      <c r="F137" s="42">
        <v>47500</v>
      </c>
      <c r="G137" s="53"/>
      <c r="H137" s="42">
        <v>47500</v>
      </c>
      <c r="I137" s="75"/>
      <c r="K137" s="61"/>
      <c r="L137" s="61"/>
    </row>
    <row r="138" spans="1:12">
      <c r="A138" s="37" t="s">
        <v>312</v>
      </c>
      <c r="B138" s="38" t="s">
        <v>403</v>
      </c>
      <c r="C138" s="39" t="s">
        <v>404</v>
      </c>
      <c r="D138" s="37" t="s">
        <v>405</v>
      </c>
      <c r="E138" s="40">
        <v>1227683</v>
      </c>
      <c r="F138" s="42">
        <v>107160</v>
      </c>
      <c r="G138" s="53"/>
      <c r="H138" s="42">
        <v>107160</v>
      </c>
      <c r="I138" s="75"/>
      <c r="K138" s="61"/>
      <c r="L138" s="61"/>
    </row>
    <row r="139" spans="1:12">
      <c r="A139" s="37" t="s">
        <v>406</v>
      </c>
      <c r="B139" s="38" t="s">
        <v>407</v>
      </c>
      <c r="C139" s="39" t="s">
        <v>408</v>
      </c>
      <c r="D139" s="37" t="s">
        <v>409</v>
      </c>
      <c r="E139" s="40">
        <v>1237059</v>
      </c>
      <c r="F139" s="42">
        <v>22300</v>
      </c>
      <c r="G139" s="53"/>
      <c r="H139" s="42">
        <v>22300</v>
      </c>
      <c r="K139" s="61"/>
      <c r="L139" s="61"/>
    </row>
    <row r="140" spans="1:12">
      <c r="A140" s="37" t="s">
        <v>410</v>
      </c>
      <c r="B140" s="38" t="s">
        <v>411</v>
      </c>
      <c r="C140" s="39" t="s">
        <v>412</v>
      </c>
      <c r="D140" s="37" t="s">
        <v>413</v>
      </c>
      <c r="E140" s="40">
        <v>1239145</v>
      </c>
      <c r="F140" s="42">
        <v>89200</v>
      </c>
      <c r="G140" s="53"/>
      <c r="H140" s="42">
        <v>89200</v>
      </c>
      <c r="K140" s="61"/>
      <c r="L140" s="61"/>
    </row>
    <row r="141" spans="1:12">
      <c r="A141" s="37" t="s">
        <v>414</v>
      </c>
      <c r="B141" s="38" t="s">
        <v>415</v>
      </c>
      <c r="C141" s="39" t="s">
        <v>416</v>
      </c>
      <c r="D141" s="37" t="s">
        <v>417</v>
      </c>
      <c r="E141" s="40">
        <v>1240934</v>
      </c>
      <c r="F141" s="42">
        <v>89200</v>
      </c>
      <c r="G141" s="41"/>
      <c r="H141" s="42">
        <v>89200</v>
      </c>
      <c r="I141" s="75"/>
      <c r="K141" s="61"/>
      <c r="L141" s="61"/>
    </row>
    <row r="142" spans="1:12">
      <c r="A142" s="37" t="s">
        <v>414</v>
      </c>
      <c r="B142" s="38" t="s">
        <v>418</v>
      </c>
      <c r="C142" s="39" t="s">
        <v>419</v>
      </c>
      <c r="D142" s="37" t="s">
        <v>420</v>
      </c>
      <c r="E142" s="40">
        <v>1240934</v>
      </c>
      <c r="F142" s="42">
        <v>89200</v>
      </c>
      <c r="G142" s="41"/>
      <c r="H142" s="42">
        <v>89200</v>
      </c>
      <c r="I142" s="75"/>
      <c r="K142" s="61"/>
      <c r="L142" s="61"/>
    </row>
    <row r="143" ht="25.5" spans="1:12">
      <c r="A143" s="37" t="s">
        <v>421</v>
      </c>
      <c r="B143" s="38" t="s">
        <v>422</v>
      </c>
      <c r="C143" s="39" t="s">
        <v>423</v>
      </c>
      <c r="D143" s="43" t="s">
        <v>424</v>
      </c>
      <c r="E143" s="40">
        <v>1248827</v>
      </c>
      <c r="F143" s="42">
        <v>64098</v>
      </c>
      <c r="G143" s="53"/>
      <c r="H143" s="42">
        <v>64098</v>
      </c>
      <c r="I143" s="75"/>
      <c r="K143" s="61"/>
      <c r="L143" s="61"/>
    </row>
    <row r="144" ht="25.5" spans="1:12">
      <c r="A144" s="44" t="s">
        <v>347</v>
      </c>
      <c r="B144" s="45" t="s">
        <v>425</v>
      </c>
      <c r="C144" s="46" t="s">
        <v>426</v>
      </c>
      <c r="D144" s="43" t="s">
        <v>427</v>
      </c>
      <c r="E144" s="40">
        <v>1270947</v>
      </c>
      <c r="F144" s="47">
        <v>56976</v>
      </c>
      <c r="G144" s="53"/>
      <c r="H144" s="47">
        <v>56976</v>
      </c>
      <c r="K144" s="61"/>
      <c r="L144" s="61"/>
    </row>
    <row r="145" ht="25.5" spans="1:12">
      <c r="A145" s="44" t="s">
        <v>347</v>
      </c>
      <c r="B145" s="45" t="s">
        <v>428</v>
      </c>
      <c r="C145" s="46" t="s">
        <v>429</v>
      </c>
      <c r="D145" s="76" t="s">
        <v>430</v>
      </c>
      <c r="E145" s="40">
        <v>1270947</v>
      </c>
      <c r="F145" s="47">
        <v>56976</v>
      </c>
      <c r="G145" s="53"/>
      <c r="H145" s="47">
        <v>56976</v>
      </c>
      <c r="K145" s="61"/>
      <c r="L145" s="61"/>
    </row>
    <row r="146" ht="25.5" spans="1:12">
      <c r="A146" s="44" t="s">
        <v>355</v>
      </c>
      <c r="B146" s="45" t="s">
        <v>431</v>
      </c>
      <c r="C146" s="46" t="s">
        <v>432</v>
      </c>
      <c r="D146" s="76" t="s">
        <v>433</v>
      </c>
      <c r="E146" s="40">
        <v>1273442</v>
      </c>
      <c r="F146" s="47">
        <v>56976</v>
      </c>
      <c r="G146" s="53"/>
      <c r="H146" s="47">
        <v>56976</v>
      </c>
      <c r="K146" s="61"/>
      <c r="L146" s="61"/>
    </row>
    <row r="147" ht="25.5" spans="1:8">
      <c r="A147" s="37" t="s">
        <v>331</v>
      </c>
      <c r="B147" s="38" t="s">
        <v>434</v>
      </c>
      <c r="C147" s="39" t="s">
        <v>435</v>
      </c>
      <c r="D147" s="43" t="s">
        <v>436</v>
      </c>
      <c r="E147" s="40">
        <v>1273498</v>
      </c>
      <c r="F147" s="42">
        <v>62317</v>
      </c>
      <c r="G147" s="53"/>
      <c r="H147" s="42">
        <v>62317</v>
      </c>
    </row>
    <row r="148" ht="25.5" spans="1:8">
      <c r="A148" s="37" t="s">
        <v>320</v>
      </c>
      <c r="B148" s="38" t="s">
        <v>437</v>
      </c>
      <c r="C148" s="39" t="s">
        <v>438</v>
      </c>
      <c r="D148" s="43" t="s">
        <v>439</v>
      </c>
      <c r="E148" s="40">
        <v>1273499</v>
      </c>
      <c r="F148" s="42">
        <v>56976</v>
      </c>
      <c r="G148" s="53"/>
      <c r="H148" s="42">
        <v>56976</v>
      </c>
    </row>
    <row r="149" ht="25.5" spans="1:8">
      <c r="A149" s="37" t="s">
        <v>324</v>
      </c>
      <c r="B149" s="38" t="s">
        <v>440</v>
      </c>
      <c r="C149" s="39" t="s">
        <v>441</v>
      </c>
      <c r="D149" s="43" t="s">
        <v>442</v>
      </c>
      <c r="E149" s="40">
        <v>1273508</v>
      </c>
      <c r="F149" s="42">
        <v>113952</v>
      </c>
      <c r="G149" s="53"/>
      <c r="H149" s="42">
        <v>113952</v>
      </c>
    </row>
    <row r="150" spans="1:8">
      <c r="A150" s="37" t="s">
        <v>443</v>
      </c>
      <c r="B150" s="44"/>
      <c r="C150" s="41"/>
      <c r="D150" s="43" t="s">
        <v>444</v>
      </c>
      <c r="E150" s="43"/>
      <c r="F150" s="48"/>
      <c r="G150" s="42">
        <v>-5250</v>
      </c>
      <c r="H150" s="42">
        <v>-5250</v>
      </c>
    </row>
    <row r="151" spans="1:8">
      <c r="A151" s="44" t="s">
        <v>443</v>
      </c>
      <c r="B151" s="44"/>
      <c r="C151" s="41"/>
      <c r="D151" s="43" t="s">
        <v>444</v>
      </c>
      <c r="E151" s="43"/>
      <c r="F151" s="48"/>
      <c r="G151" s="47">
        <v>-4800</v>
      </c>
      <c r="H151" s="47">
        <v>-4800</v>
      </c>
    </row>
    <row r="152" spans="1:8">
      <c r="A152" s="44" t="s">
        <v>443</v>
      </c>
      <c r="B152" s="44"/>
      <c r="C152" s="41"/>
      <c r="D152" s="76" t="s">
        <v>444</v>
      </c>
      <c r="E152" s="76"/>
      <c r="F152" s="48"/>
      <c r="G152" s="47">
        <v>-9600</v>
      </c>
      <c r="H152" s="47">
        <v>-9600</v>
      </c>
    </row>
    <row r="153" spans="1:8">
      <c r="A153" s="44" t="s">
        <v>443</v>
      </c>
      <c r="B153" s="44"/>
      <c r="C153" s="41"/>
      <c r="D153" s="43" t="s">
        <v>444</v>
      </c>
      <c r="E153" s="43"/>
      <c r="F153" s="48"/>
      <c r="G153" s="47">
        <v>-4800</v>
      </c>
      <c r="H153" s="47">
        <v>-4800</v>
      </c>
    </row>
    <row r="154" spans="1:8">
      <c r="A154" s="44" t="s">
        <v>443</v>
      </c>
      <c r="B154" s="44"/>
      <c r="C154" s="41"/>
      <c r="D154" s="43" t="s">
        <v>444</v>
      </c>
      <c r="E154" s="43"/>
      <c r="F154" s="48"/>
      <c r="G154" s="47">
        <v>-5400</v>
      </c>
      <c r="H154" s="47">
        <v>-5400</v>
      </c>
    </row>
    <row r="155" spans="1:8">
      <c r="A155" s="44" t="s">
        <v>443</v>
      </c>
      <c r="B155" s="44"/>
      <c r="C155" s="41"/>
      <c r="D155" s="43" t="s">
        <v>444</v>
      </c>
      <c r="E155" s="43"/>
      <c r="F155" s="48"/>
      <c r="G155" s="47">
        <v>-4800</v>
      </c>
      <c r="H155" s="47">
        <v>-4800</v>
      </c>
    </row>
    <row r="156" spans="1:8">
      <c r="A156" s="44" t="s">
        <v>443</v>
      </c>
      <c r="B156" s="44"/>
      <c r="C156" s="41"/>
      <c r="D156" s="43" t="s">
        <v>444</v>
      </c>
      <c r="E156" s="43"/>
      <c r="F156" s="48"/>
      <c r="G156" s="47">
        <v>-4800</v>
      </c>
      <c r="H156" s="47">
        <v>-4800</v>
      </c>
    </row>
    <row r="157" spans="1:8">
      <c r="A157" s="44" t="s">
        <v>443</v>
      </c>
      <c r="B157" s="44"/>
      <c r="C157" s="41"/>
      <c r="D157" s="76" t="s">
        <v>444</v>
      </c>
      <c r="E157" s="76"/>
      <c r="F157" s="48"/>
      <c r="G157" s="47">
        <v>-4800</v>
      </c>
      <c r="H157" s="47">
        <v>-4800</v>
      </c>
    </row>
    <row r="158" spans="1:9">
      <c r="A158" s="44"/>
      <c r="B158" s="44"/>
      <c r="C158" s="41"/>
      <c r="D158" s="44"/>
      <c r="E158" s="44"/>
      <c r="F158" s="48"/>
      <c r="G158" s="39" t="s">
        <v>142</v>
      </c>
      <c r="H158" s="39" t="s">
        <v>445</v>
      </c>
      <c r="I158" s="1" t="s">
        <v>446</v>
      </c>
    </row>
    <row r="161" spans="1:8">
      <c r="A161" s="77"/>
      <c r="B161" s="77"/>
      <c r="C161" s="78" t="s">
        <v>0</v>
      </c>
      <c r="D161" s="77" t="s">
        <v>1</v>
      </c>
      <c r="E161" s="77" t="s">
        <v>2</v>
      </c>
      <c r="F161" s="77" t="s">
        <v>3</v>
      </c>
      <c r="G161" s="78" t="s">
        <v>4</v>
      </c>
      <c r="H161" s="77" t="s">
        <v>5</v>
      </c>
    </row>
    <row r="162" spans="1:8">
      <c r="A162" s="77"/>
      <c r="B162" s="77"/>
      <c r="C162" s="77"/>
      <c r="D162" s="77"/>
      <c r="E162" s="77"/>
      <c r="F162" s="77"/>
      <c r="G162" s="77"/>
      <c r="H162" s="77"/>
    </row>
    <row r="163" ht="25.5" spans="1:9">
      <c r="A163" s="79">
        <v>40620</v>
      </c>
      <c r="B163" s="79"/>
      <c r="C163" s="79"/>
      <c r="D163" s="77">
        <v>50570</v>
      </c>
      <c r="E163" s="77">
        <v>111252</v>
      </c>
      <c r="F163" s="77" t="s">
        <v>447</v>
      </c>
      <c r="G163" s="80">
        <v>22300</v>
      </c>
      <c r="H163" s="77"/>
      <c r="I163" s="1" t="s">
        <v>448</v>
      </c>
    </row>
    <row r="166" spans="1:1">
      <c r="A166" s="15"/>
    </row>
    <row r="167" spans="1:1">
      <c r="A167" s="15" t="s">
        <v>449</v>
      </c>
    </row>
    <row r="168" spans="1:1">
      <c r="A168" s="15" t="s">
        <v>449</v>
      </c>
    </row>
    <row r="169" spans="1:9">
      <c r="A169" s="81" t="s">
        <v>0</v>
      </c>
      <c r="B169" s="81" t="s">
        <v>1</v>
      </c>
      <c r="C169" s="82" t="s">
        <v>2</v>
      </c>
      <c r="D169" s="81" t="s">
        <v>3</v>
      </c>
      <c r="E169" s="81"/>
      <c r="F169" s="82" t="s">
        <v>4</v>
      </c>
      <c r="G169" s="82" t="s">
        <v>5</v>
      </c>
      <c r="H169" s="82" t="s">
        <v>6</v>
      </c>
      <c r="I169" s="85"/>
    </row>
    <row r="170" spans="1:9">
      <c r="A170" s="83">
        <v>37729</v>
      </c>
      <c r="B170" s="81">
        <v>50912</v>
      </c>
      <c r="C170" s="82">
        <v>112109</v>
      </c>
      <c r="D170" s="81" t="s">
        <v>450</v>
      </c>
      <c r="E170" s="81" t="s">
        <v>451</v>
      </c>
      <c r="F170" s="84">
        <v>139116</v>
      </c>
      <c r="G170" s="81"/>
      <c r="H170" s="84">
        <v>139116</v>
      </c>
      <c r="I170" s="85"/>
    </row>
    <row r="171" spans="1:9">
      <c r="A171" s="83">
        <v>39190</v>
      </c>
      <c r="B171" s="81">
        <v>50992</v>
      </c>
      <c r="C171" s="82">
        <v>112204</v>
      </c>
      <c r="D171" s="81" t="s">
        <v>452</v>
      </c>
      <c r="E171" s="81" t="s">
        <v>453</v>
      </c>
      <c r="F171" s="84">
        <v>29438</v>
      </c>
      <c r="G171" s="81"/>
      <c r="H171" s="84">
        <v>29438</v>
      </c>
      <c r="I171" s="85"/>
    </row>
    <row r="172" spans="1:9">
      <c r="A172" s="83">
        <v>41382</v>
      </c>
      <c r="B172" s="81">
        <v>51068</v>
      </c>
      <c r="C172" s="82">
        <v>112419</v>
      </c>
      <c r="D172" s="81" t="s">
        <v>454</v>
      </c>
      <c r="E172" s="81" t="s">
        <v>455</v>
      </c>
      <c r="F172" s="84">
        <v>62400</v>
      </c>
      <c r="G172" s="81"/>
      <c r="H172" s="84">
        <v>62400</v>
      </c>
      <c r="I172" s="85"/>
    </row>
    <row r="173" spans="1:9">
      <c r="A173" s="83">
        <v>47226</v>
      </c>
      <c r="B173" s="81">
        <v>51284</v>
      </c>
      <c r="C173" s="82">
        <v>113026</v>
      </c>
      <c r="D173" s="81" t="s">
        <v>456</v>
      </c>
      <c r="E173" s="81" t="s">
        <v>457</v>
      </c>
      <c r="F173" s="84">
        <v>20300</v>
      </c>
      <c r="G173" s="81"/>
      <c r="H173" s="84">
        <v>20300</v>
      </c>
      <c r="I173" s="85"/>
    </row>
    <row r="174" spans="1:9">
      <c r="A174" s="83">
        <v>47226</v>
      </c>
      <c r="B174" s="81">
        <v>51285</v>
      </c>
      <c r="C174" s="82">
        <v>113029</v>
      </c>
      <c r="D174" s="81" t="s">
        <v>458</v>
      </c>
      <c r="E174" s="81" t="s">
        <v>459</v>
      </c>
      <c r="F174" s="84">
        <v>20300</v>
      </c>
      <c r="G174" s="81"/>
      <c r="H174" s="84">
        <v>20300</v>
      </c>
      <c r="I174" s="85"/>
    </row>
    <row r="175" spans="1:9">
      <c r="A175" s="83">
        <v>11066</v>
      </c>
      <c r="B175" s="81">
        <v>51291</v>
      </c>
      <c r="C175" s="82">
        <v>113062</v>
      </c>
      <c r="D175" s="81" t="s">
        <v>460</v>
      </c>
      <c r="E175" s="81" t="s">
        <v>461</v>
      </c>
      <c r="F175" s="84">
        <v>28251</v>
      </c>
      <c r="G175" s="81"/>
      <c r="H175" s="84">
        <v>28251</v>
      </c>
      <c r="I175" s="87"/>
    </row>
    <row r="176" spans="1:9">
      <c r="A176" s="81"/>
      <c r="B176" s="81"/>
      <c r="C176" s="81"/>
      <c r="D176" s="81"/>
      <c r="E176" s="81" t="str">
        <f>RIGHT(D176,7)</f>
        <v/>
      </c>
      <c r="F176" s="81"/>
      <c r="G176" s="82" t="s">
        <v>142</v>
      </c>
      <c r="H176" s="84">
        <v>299805</v>
      </c>
      <c r="I176" s="88" t="s">
        <v>462</v>
      </c>
    </row>
    <row r="177" spans="5:5">
      <c r="E177" s="85"/>
    </row>
    <row r="178" spans="1:8">
      <c r="A178" s="83" t="s">
        <v>0</v>
      </c>
      <c r="B178" s="81" t="s">
        <v>1</v>
      </c>
      <c r="C178" s="82" t="s">
        <v>2</v>
      </c>
      <c r="D178" s="81" t="s">
        <v>3</v>
      </c>
      <c r="E178" s="81"/>
      <c r="F178" s="84" t="s">
        <v>4</v>
      </c>
      <c r="G178" s="81" t="s">
        <v>5</v>
      </c>
      <c r="H178" s="84" t="s">
        <v>6</v>
      </c>
    </row>
    <row r="179" spans="1:8">
      <c r="A179" s="83" t="s">
        <v>463</v>
      </c>
      <c r="B179" s="81" t="s">
        <v>464</v>
      </c>
      <c r="C179" s="82" t="s">
        <v>465</v>
      </c>
      <c r="D179" s="81" t="s">
        <v>466</v>
      </c>
      <c r="E179" s="81" t="s">
        <v>467</v>
      </c>
      <c r="F179" s="84" t="s">
        <v>468</v>
      </c>
      <c r="G179" s="81"/>
      <c r="H179" s="84" t="s">
        <v>468</v>
      </c>
    </row>
    <row r="180" spans="1:8">
      <c r="A180" s="83" t="s">
        <v>469</v>
      </c>
      <c r="B180" s="81" t="s">
        <v>470</v>
      </c>
      <c r="C180" s="82" t="s">
        <v>471</v>
      </c>
      <c r="D180" s="81" t="s">
        <v>472</v>
      </c>
      <c r="E180" s="81" t="s">
        <v>473</v>
      </c>
      <c r="F180" s="84" t="s">
        <v>474</v>
      </c>
      <c r="G180" s="81"/>
      <c r="H180" s="84" t="s">
        <v>474</v>
      </c>
    </row>
    <row r="181" spans="1:8">
      <c r="A181" s="83" t="s">
        <v>475</v>
      </c>
      <c r="B181" s="81" t="s">
        <v>476</v>
      </c>
      <c r="C181" s="82" t="s">
        <v>477</v>
      </c>
      <c r="D181" s="81" t="s">
        <v>478</v>
      </c>
      <c r="E181" s="81" t="s">
        <v>479</v>
      </c>
      <c r="F181" s="84" t="s">
        <v>480</v>
      </c>
      <c r="G181" s="81"/>
      <c r="H181" s="84" t="s">
        <v>480</v>
      </c>
    </row>
    <row r="182" spans="1:8">
      <c r="A182" s="83" t="s">
        <v>475</v>
      </c>
      <c r="B182" s="81" t="s">
        <v>481</v>
      </c>
      <c r="C182" s="82" t="s">
        <v>482</v>
      </c>
      <c r="D182" s="81" t="s">
        <v>483</v>
      </c>
      <c r="E182" s="81" t="s">
        <v>484</v>
      </c>
      <c r="F182" s="84" t="s">
        <v>485</v>
      </c>
      <c r="G182" s="81"/>
      <c r="H182" s="84" t="s">
        <v>485</v>
      </c>
    </row>
    <row r="183" spans="1:8">
      <c r="A183" s="83" t="s">
        <v>486</v>
      </c>
      <c r="B183" s="81" t="s">
        <v>487</v>
      </c>
      <c r="C183" s="82" t="s">
        <v>488</v>
      </c>
      <c r="D183" s="81" t="s">
        <v>489</v>
      </c>
      <c r="E183" s="81" t="s">
        <v>490</v>
      </c>
      <c r="F183" s="84" t="s">
        <v>491</v>
      </c>
      <c r="G183" s="81"/>
      <c r="H183" s="84" t="s">
        <v>491</v>
      </c>
    </row>
    <row r="184" spans="1:8">
      <c r="A184" s="83" t="s">
        <v>486</v>
      </c>
      <c r="B184" s="81" t="s">
        <v>492</v>
      </c>
      <c r="C184" s="82" t="s">
        <v>493</v>
      </c>
      <c r="D184" s="81" t="s">
        <v>494</v>
      </c>
      <c r="E184" s="81" t="s">
        <v>495</v>
      </c>
      <c r="F184" s="84" t="s">
        <v>496</v>
      </c>
      <c r="G184" s="81"/>
      <c r="H184" s="84" t="s">
        <v>496</v>
      </c>
    </row>
    <row r="185" spans="1:8">
      <c r="A185" s="83" t="s">
        <v>486</v>
      </c>
      <c r="B185" s="81" t="s">
        <v>497</v>
      </c>
      <c r="C185" s="82" t="s">
        <v>498</v>
      </c>
      <c r="D185" s="81" t="s">
        <v>499</v>
      </c>
      <c r="E185" s="81" t="s">
        <v>500</v>
      </c>
      <c r="F185" s="84" t="s">
        <v>501</v>
      </c>
      <c r="G185" s="81"/>
      <c r="H185" s="84" t="s">
        <v>501</v>
      </c>
    </row>
    <row r="186" spans="1:8">
      <c r="A186" s="83" t="s">
        <v>502</v>
      </c>
      <c r="B186" s="81" t="s">
        <v>503</v>
      </c>
      <c r="C186" s="82" t="s">
        <v>504</v>
      </c>
      <c r="D186" s="81" t="s">
        <v>505</v>
      </c>
      <c r="E186" s="81" t="s">
        <v>506</v>
      </c>
      <c r="F186" s="84" t="s">
        <v>507</v>
      </c>
      <c r="G186" s="81"/>
      <c r="H186" s="84" t="s">
        <v>507</v>
      </c>
    </row>
    <row r="187" spans="1:8">
      <c r="A187" s="83" t="s">
        <v>508</v>
      </c>
      <c r="B187" s="81" t="s">
        <v>509</v>
      </c>
      <c r="C187" s="82" t="s">
        <v>510</v>
      </c>
      <c r="D187" s="81" t="s">
        <v>511</v>
      </c>
      <c r="E187" s="81" t="s">
        <v>512</v>
      </c>
      <c r="F187" s="84" t="s">
        <v>513</v>
      </c>
      <c r="G187" s="81"/>
      <c r="H187" s="84" t="s">
        <v>513</v>
      </c>
    </row>
    <row r="188" spans="1:8">
      <c r="A188" s="83"/>
      <c r="B188" s="81"/>
      <c r="C188" s="82"/>
      <c r="D188" s="81"/>
      <c r="E188" s="81"/>
      <c r="F188" s="84"/>
      <c r="G188" s="81" t="s">
        <v>142</v>
      </c>
      <c r="H188" s="84" t="s">
        <v>514</v>
      </c>
    </row>
    <row r="189" spans="1:8">
      <c r="A189" s="83"/>
      <c r="B189" s="81"/>
      <c r="C189" s="82"/>
      <c r="D189" s="81"/>
      <c r="E189" s="81"/>
      <c r="F189" s="84"/>
      <c r="G189" s="81" t="s">
        <v>515</v>
      </c>
      <c r="H189" s="84">
        <v>7500</v>
      </c>
    </row>
    <row r="190" spans="1:9">
      <c r="A190" s="83"/>
      <c r="B190" s="81"/>
      <c r="C190" s="82"/>
      <c r="D190" s="81"/>
      <c r="E190" s="81"/>
      <c r="F190" s="84"/>
      <c r="G190" s="86" t="s">
        <v>516</v>
      </c>
      <c r="H190" s="84">
        <f>H188-H189</f>
        <v>548606</v>
      </c>
      <c r="I190" s="88" t="s">
        <v>517</v>
      </c>
    </row>
    <row r="193" spans="1:8">
      <c r="A193" s="89" t="s">
        <v>0</v>
      </c>
      <c r="B193" s="90" t="s">
        <v>1</v>
      </c>
      <c r="C193" s="90" t="s">
        <v>2</v>
      </c>
      <c r="D193" s="89" t="s">
        <v>3</v>
      </c>
      <c r="E193" s="91"/>
      <c r="F193" s="90" t="s">
        <v>4</v>
      </c>
      <c r="G193" s="92" t="s">
        <v>5</v>
      </c>
      <c r="H193" s="90" t="s">
        <v>6</v>
      </c>
    </row>
    <row r="194" spans="1:8">
      <c r="A194" s="93" t="s">
        <v>518</v>
      </c>
      <c r="B194" s="94" t="s">
        <v>519</v>
      </c>
      <c r="C194" s="95" t="s">
        <v>520</v>
      </c>
      <c r="D194" s="93" t="s">
        <v>521</v>
      </c>
      <c r="E194" s="93">
        <v>1312169</v>
      </c>
      <c r="F194" s="95" t="s">
        <v>522</v>
      </c>
      <c r="G194" s="96"/>
      <c r="H194" s="95" t="s">
        <v>522</v>
      </c>
    </row>
    <row r="195" spans="1:8">
      <c r="A195" s="93" t="s">
        <v>523</v>
      </c>
      <c r="B195" s="94" t="s">
        <v>524</v>
      </c>
      <c r="C195" s="95" t="s">
        <v>525</v>
      </c>
      <c r="D195" s="97" t="s">
        <v>526</v>
      </c>
      <c r="E195" s="97">
        <v>1278768</v>
      </c>
      <c r="F195" s="95" t="s">
        <v>527</v>
      </c>
      <c r="G195" s="96"/>
      <c r="H195" s="95" t="s">
        <v>527</v>
      </c>
    </row>
    <row r="196" spans="1:8">
      <c r="A196" s="93" t="s">
        <v>528</v>
      </c>
      <c r="B196" s="94" t="s">
        <v>529</v>
      </c>
      <c r="C196" s="95" t="s">
        <v>530</v>
      </c>
      <c r="D196" s="93" t="s">
        <v>531</v>
      </c>
      <c r="E196" s="93">
        <v>1279049</v>
      </c>
      <c r="F196" s="95" t="s">
        <v>532</v>
      </c>
      <c r="G196" s="96"/>
      <c r="H196" s="95" t="s">
        <v>532</v>
      </c>
    </row>
    <row r="197" spans="1:8">
      <c r="A197" s="93" t="s">
        <v>533</v>
      </c>
      <c r="B197" s="94" t="s">
        <v>534</v>
      </c>
      <c r="C197" s="95" t="s">
        <v>535</v>
      </c>
      <c r="D197" s="93" t="s">
        <v>536</v>
      </c>
      <c r="E197" s="93">
        <v>1317520</v>
      </c>
      <c r="F197" s="95" t="s">
        <v>537</v>
      </c>
      <c r="G197" s="96"/>
      <c r="H197" s="95" t="s">
        <v>537</v>
      </c>
    </row>
    <row r="198" spans="1:9">
      <c r="A198" s="91"/>
      <c r="B198" s="96"/>
      <c r="C198" s="96"/>
      <c r="D198" s="91"/>
      <c r="E198" s="91"/>
      <c r="F198" s="98"/>
      <c r="G198" s="96" t="s">
        <v>142</v>
      </c>
      <c r="H198" s="99" t="s">
        <v>538</v>
      </c>
      <c r="I198" s="88" t="s">
        <v>539</v>
      </c>
    </row>
    <row r="200" spans="1:7">
      <c r="A200" s="91" t="s">
        <v>0</v>
      </c>
      <c r="B200" s="100" t="s">
        <v>540</v>
      </c>
      <c r="C200" s="99" t="s">
        <v>2</v>
      </c>
      <c r="D200" s="96" t="s">
        <v>3</v>
      </c>
      <c r="E200" s="99" t="s">
        <v>4</v>
      </c>
      <c r="F200" s="100" t="s">
        <v>5</v>
      </c>
      <c r="G200" s="99" t="s">
        <v>6</v>
      </c>
    </row>
    <row r="201" spans="1:7">
      <c r="A201" s="93" t="s">
        <v>541</v>
      </c>
      <c r="B201" s="94" t="s">
        <v>542</v>
      </c>
      <c r="C201" s="101" t="s">
        <v>543</v>
      </c>
      <c r="D201" s="101" t="s">
        <v>544</v>
      </c>
      <c r="E201" s="95" t="s">
        <v>545</v>
      </c>
      <c r="F201" s="96"/>
      <c r="G201" s="95" t="s">
        <v>545</v>
      </c>
    </row>
    <row r="202" spans="1:7">
      <c r="A202" s="93" t="s">
        <v>546</v>
      </c>
      <c r="B202" s="94" t="s">
        <v>547</v>
      </c>
      <c r="C202" s="95" t="s">
        <v>548</v>
      </c>
      <c r="D202" s="101" t="s">
        <v>549</v>
      </c>
      <c r="E202" s="95" t="s">
        <v>550</v>
      </c>
      <c r="F202" s="96"/>
      <c r="G202" s="95" t="s">
        <v>551</v>
      </c>
    </row>
    <row r="203" spans="1:7">
      <c r="A203" s="93" t="s">
        <v>552</v>
      </c>
      <c r="B203" s="94" t="s">
        <v>553</v>
      </c>
      <c r="C203" s="101" t="s">
        <v>554</v>
      </c>
      <c r="D203" s="101" t="s">
        <v>555</v>
      </c>
      <c r="E203" s="95" t="s">
        <v>556</v>
      </c>
      <c r="F203" s="96"/>
      <c r="G203" s="95" t="s">
        <v>557</v>
      </c>
    </row>
    <row r="204" ht="16.5" spans="1:7">
      <c r="A204" s="93" t="s">
        <v>552</v>
      </c>
      <c r="B204" s="94" t="s">
        <v>558</v>
      </c>
      <c r="C204" s="95" t="s">
        <v>559</v>
      </c>
      <c r="D204" s="101" t="s">
        <v>560</v>
      </c>
      <c r="E204" s="95" t="s">
        <v>561</v>
      </c>
      <c r="F204" s="96"/>
      <c r="G204" s="95" t="s">
        <v>562</v>
      </c>
    </row>
    <row r="205" spans="1:7">
      <c r="A205" s="93" t="s">
        <v>563</v>
      </c>
      <c r="B205" s="94" t="s">
        <v>564</v>
      </c>
      <c r="C205" s="101" t="s">
        <v>565</v>
      </c>
      <c r="D205" s="101" t="s">
        <v>566</v>
      </c>
      <c r="E205" s="95" t="s">
        <v>567</v>
      </c>
      <c r="F205" s="96"/>
      <c r="G205" s="95" t="s">
        <v>567</v>
      </c>
    </row>
    <row r="206" spans="1:8">
      <c r="A206" s="91"/>
      <c r="B206" s="96"/>
      <c r="C206" s="96"/>
      <c r="D206" s="91"/>
      <c r="E206" s="98"/>
      <c r="F206" s="102" t="s">
        <v>568</v>
      </c>
      <c r="G206" s="95" t="s">
        <v>569</v>
      </c>
      <c r="H206" s="1" t="s">
        <v>570</v>
      </c>
    </row>
    <row r="208" spans="1:8">
      <c r="A208" s="89" t="s">
        <v>0</v>
      </c>
      <c r="B208" s="90" t="s">
        <v>1</v>
      </c>
      <c r="C208" s="90" t="s">
        <v>2</v>
      </c>
      <c r="D208" s="103" t="s">
        <v>3</v>
      </c>
      <c r="E208" s="103"/>
      <c r="F208" s="90" t="s">
        <v>4</v>
      </c>
      <c r="G208" s="92" t="s">
        <v>5</v>
      </c>
      <c r="H208" s="90" t="s">
        <v>6</v>
      </c>
    </row>
    <row r="209" spans="1:8">
      <c r="A209" s="93" t="s">
        <v>571</v>
      </c>
      <c r="B209" s="94" t="s">
        <v>572</v>
      </c>
      <c r="C209" s="95" t="s">
        <v>573</v>
      </c>
      <c r="D209" s="104" t="s">
        <v>574</v>
      </c>
      <c r="E209" s="104" t="str">
        <f t="shared" ref="E209:E214" si="1">RIGHT(D209,7)</f>
        <v>1329175</v>
      </c>
      <c r="F209" s="95" t="s">
        <v>575</v>
      </c>
      <c r="G209" s="105"/>
      <c r="H209" s="95" t="s">
        <v>575</v>
      </c>
    </row>
    <row r="210" spans="1:8">
      <c r="A210" s="93" t="s">
        <v>576</v>
      </c>
      <c r="B210" s="94" t="s">
        <v>577</v>
      </c>
      <c r="C210" s="95" t="s">
        <v>578</v>
      </c>
      <c r="D210" s="104" t="s">
        <v>579</v>
      </c>
      <c r="E210" s="104" t="str">
        <f t="shared" si="1"/>
        <v>1332059</v>
      </c>
      <c r="F210" s="95" t="s">
        <v>562</v>
      </c>
      <c r="G210" s="105"/>
      <c r="H210" s="95" t="s">
        <v>562</v>
      </c>
    </row>
    <row r="211" spans="1:8">
      <c r="A211" s="93" t="s">
        <v>576</v>
      </c>
      <c r="B211" s="94" t="s">
        <v>580</v>
      </c>
      <c r="C211" s="95" t="s">
        <v>581</v>
      </c>
      <c r="D211" s="104" t="s">
        <v>582</v>
      </c>
      <c r="E211" s="104" t="str">
        <f t="shared" si="1"/>
        <v>1333863</v>
      </c>
      <c r="F211" s="95" t="s">
        <v>562</v>
      </c>
      <c r="G211" s="105"/>
      <c r="H211" s="95" t="s">
        <v>562</v>
      </c>
    </row>
    <row r="212" spans="1:8">
      <c r="A212" s="93" t="s">
        <v>576</v>
      </c>
      <c r="B212" s="94" t="s">
        <v>583</v>
      </c>
      <c r="C212" s="95" t="s">
        <v>584</v>
      </c>
      <c r="D212" s="104" t="s">
        <v>585</v>
      </c>
      <c r="E212" s="104" t="str">
        <f t="shared" si="1"/>
        <v>1307135</v>
      </c>
      <c r="F212" s="95" t="s">
        <v>586</v>
      </c>
      <c r="G212" s="105"/>
      <c r="H212" s="95" t="s">
        <v>586</v>
      </c>
    </row>
    <row r="213" spans="1:8">
      <c r="A213" s="93" t="s">
        <v>587</v>
      </c>
      <c r="B213" s="94" t="s">
        <v>588</v>
      </c>
      <c r="C213" s="95" t="s">
        <v>589</v>
      </c>
      <c r="D213" s="106" t="s">
        <v>590</v>
      </c>
      <c r="E213" s="104" t="str">
        <f t="shared" si="1"/>
        <v>1307394</v>
      </c>
      <c r="F213" s="95" t="s">
        <v>591</v>
      </c>
      <c r="G213" s="105"/>
      <c r="H213" s="95" t="s">
        <v>591</v>
      </c>
    </row>
    <row r="214" spans="1:8">
      <c r="A214" s="91" t="s">
        <v>592</v>
      </c>
      <c r="B214" s="100" t="s">
        <v>593</v>
      </c>
      <c r="C214" s="99" t="s">
        <v>594</v>
      </c>
      <c r="D214" s="107" t="s">
        <v>595</v>
      </c>
      <c r="E214" s="104" t="str">
        <f t="shared" si="1"/>
        <v>1332005</v>
      </c>
      <c r="F214" s="99" t="s">
        <v>562</v>
      </c>
      <c r="G214" s="105"/>
      <c r="H214" s="99" t="s">
        <v>562</v>
      </c>
    </row>
    <row r="215" spans="1:9">
      <c r="A215" s="97"/>
      <c r="B215" s="97"/>
      <c r="C215" s="97"/>
      <c r="D215" s="97"/>
      <c r="E215" s="97"/>
      <c r="F215" s="97"/>
      <c r="G215" s="108" t="s">
        <v>596</v>
      </c>
      <c r="H215" s="109">
        <v>656884</v>
      </c>
      <c r="I215" s="1" t="s">
        <v>597</v>
      </c>
    </row>
    <row r="216" spans="2:7">
      <c r="B216" s="110"/>
      <c r="C216" s="110"/>
      <c r="D216" s="110"/>
      <c r="E216" s="110"/>
      <c r="F216" s="110"/>
      <c r="G216" s="110"/>
    </row>
    <row r="217" spans="1:8">
      <c r="A217" s="111" t="s">
        <v>0</v>
      </c>
      <c r="B217" s="112" t="s">
        <v>598</v>
      </c>
      <c r="C217" s="112" t="s">
        <v>2</v>
      </c>
      <c r="D217" s="111" t="s">
        <v>3</v>
      </c>
      <c r="E217" s="93"/>
      <c r="F217" s="112" t="s">
        <v>4</v>
      </c>
      <c r="G217" s="113" t="s">
        <v>5</v>
      </c>
      <c r="H217" s="112" t="s">
        <v>6</v>
      </c>
    </row>
    <row r="218" spans="1:8">
      <c r="A218" s="111" t="s">
        <v>599</v>
      </c>
      <c r="B218" s="113" t="s">
        <v>600</v>
      </c>
      <c r="C218" s="112" t="s">
        <v>601</v>
      </c>
      <c r="D218" s="111" t="s">
        <v>602</v>
      </c>
      <c r="E218" s="93" t="str">
        <f>RIGHT(D218,7)</f>
        <v>1314092</v>
      </c>
      <c r="F218" s="112" t="s">
        <v>603</v>
      </c>
      <c r="G218" s="96"/>
      <c r="H218" s="112" t="s">
        <v>603</v>
      </c>
    </row>
    <row r="219" spans="1:8">
      <c r="A219" s="111" t="s">
        <v>599</v>
      </c>
      <c r="B219" s="113" t="s">
        <v>604</v>
      </c>
      <c r="C219" s="112" t="s">
        <v>605</v>
      </c>
      <c r="D219" s="111" t="s">
        <v>606</v>
      </c>
      <c r="E219" s="93" t="str">
        <f t="shared" ref="E219:E225" si="2">RIGHT(D219,7)</f>
        <v>1357819</v>
      </c>
      <c r="F219" s="112" t="s">
        <v>607</v>
      </c>
      <c r="G219" s="96"/>
      <c r="H219" s="112" t="s">
        <v>607</v>
      </c>
    </row>
    <row r="220" spans="1:8">
      <c r="A220" s="111" t="s">
        <v>599</v>
      </c>
      <c r="B220" s="113" t="s">
        <v>608</v>
      </c>
      <c r="C220" s="112" t="s">
        <v>609</v>
      </c>
      <c r="D220" s="111" t="s">
        <v>610</v>
      </c>
      <c r="E220" s="93" t="str">
        <f t="shared" si="2"/>
        <v>1361917</v>
      </c>
      <c r="F220" s="112" t="s">
        <v>537</v>
      </c>
      <c r="G220" s="96"/>
      <c r="H220" s="112" t="s">
        <v>537</v>
      </c>
    </row>
    <row r="221" spans="1:8">
      <c r="A221" s="111" t="s">
        <v>611</v>
      </c>
      <c r="B221" s="113" t="s">
        <v>612</v>
      </c>
      <c r="C221" s="112" t="s">
        <v>613</v>
      </c>
      <c r="D221" s="111" t="s">
        <v>614</v>
      </c>
      <c r="E221" s="93" t="str">
        <f t="shared" si="2"/>
        <v>1357644</v>
      </c>
      <c r="F221" s="112" t="s">
        <v>615</v>
      </c>
      <c r="G221" s="96"/>
      <c r="H221" s="112" t="s">
        <v>615</v>
      </c>
    </row>
    <row r="222" spans="1:8">
      <c r="A222" s="111" t="s">
        <v>616</v>
      </c>
      <c r="B222" s="113" t="s">
        <v>617</v>
      </c>
      <c r="C222" s="112" t="s">
        <v>618</v>
      </c>
      <c r="D222" s="111" t="s">
        <v>619</v>
      </c>
      <c r="E222" s="93" t="str">
        <f t="shared" si="2"/>
        <v>1357877</v>
      </c>
      <c r="F222" s="112" t="s">
        <v>620</v>
      </c>
      <c r="G222" s="96"/>
      <c r="H222" s="112" t="s">
        <v>621</v>
      </c>
    </row>
    <row r="223" spans="1:8">
      <c r="A223" s="111" t="s">
        <v>622</v>
      </c>
      <c r="B223" s="113" t="s">
        <v>623</v>
      </c>
      <c r="C223" s="112" t="s">
        <v>624</v>
      </c>
      <c r="D223" s="111" t="s">
        <v>625</v>
      </c>
      <c r="E223" s="93" t="str">
        <f t="shared" si="2"/>
        <v>1358119</v>
      </c>
      <c r="F223" s="112" t="s">
        <v>626</v>
      </c>
      <c r="G223" s="96"/>
      <c r="H223" s="112" t="s">
        <v>627</v>
      </c>
    </row>
    <row r="224" spans="1:8">
      <c r="A224" s="111" t="s">
        <v>628</v>
      </c>
      <c r="B224" s="113" t="s">
        <v>629</v>
      </c>
      <c r="C224" s="112" t="s">
        <v>630</v>
      </c>
      <c r="D224" s="111" t="s">
        <v>631</v>
      </c>
      <c r="E224" s="93" t="str">
        <f t="shared" si="2"/>
        <v>1361332</v>
      </c>
      <c r="F224" s="112" t="s">
        <v>632</v>
      </c>
      <c r="G224" s="96"/>
      <c r="H224" s="112" t="s">
        <v>607</v>
      </c>
    </row>
    <row r="225" spans="1:8">
      <c r="A225" s="111" t="s">
        <v>633</v>
      </c>
      <c r="B225" s="113" t="s">
        <v>634</v>
      </c>
      <c r="C225" s="112" t="s">
        <v>635</v>
      </c>
      <c r="D225" s="111" t="s">
        <v>636</v>
      </c>
      <c r="E225" s="93" t="str">
        <f t="shared" si="2"/>
        <v>1356904</v>
      </c>
      <c r="F225" s="112" t="s">
        <v>637</v>
      </c>
      <c r="G225" s="96"/>
      <c r="H225" s="112" t="s">
        <v>575</v>
      </c>
    </row>
    <row r="226" spans="1:9">
      <c r="A226" s="91"/>
      <c r="B226" s="96"/>
      <c r="C226" s="96"/>
      <c r="D226" s="91"/>
      <c r="E226" s="91"/>
      <c r="F226" s="98"/>
      <c r="G226" s="114" t="s">
        <v>142</v>
      </c>
      <c r="H226" s="112" t="s">
        <v>638</v>
      </c>
      <c r="I226" s="135" t="s">
        <v>639</v>
      </c>
    </row>
    <row r="228" spans="1:13">
      <c r="A228" s="115" t="s">
        <v>0</v>
      </c>
      <c r="B228" s="116" t="s">
        <v>640</v>
      </c>
      <c r="C228" s="116" t="s">
        <v>2</v>
      </c>
      <c r="D228" s="115" t="s">
        <v>3</v>
      </c>
      <c r="E228" s="117"/>
      <c r="F228" s="116" t="s">
        <v>4</v>
      </c>
      <c r="G228" s="118" t="s">
        <v>5</v>
      </c>
      <c r="H228" s="116" t="s">
        <v>6</v>
      </c>
      <c r="L228" s="136"/>
      <c r="M228" s="136"/>
    </row>
    <row r="229" spans="1:13">
      <c r="A229" s="119" t="s">
        <v>641</v>
      </c>
      <c r="B229" s="120" t="s">
        <v>642</v>
      </c>
      <c r="C229" s="121" t="s">
        <v>643</v>
      </c>
      <c r="D229" s="119" t="s">
        <v>644</v>
      </c>
      <c r="E229" s="122">
        <v>1288659</v>
      </c>
      <c r="F229" s="121" t="s">
        <v>645</v>
      </c>
      <c r="G229" s="123"/>
      <c r="H229" s="124">
        <v>95906</v>
      </c>
      <c r="I229" s="1"/>
      <c r="J229" s="1"/>
      <c r="L229" s="136"/>
      <c r="M229" s="136"/>
    </row>
    <row r="230" spans="1:13">
      <c r="A230" s="119" t="s">
        <v>646</v>
      </c>
      <c r="B230" s="120" t="s">
        <v>647</v>
      </c>
      <c r="C230" s="121" t="s">
        <v>648</v>
      </c>
      <c r="D230" s="119" t="s">
        <v>649</v>
      </c>
      <c r="E230" s="122">
        <v>1288648</v>
      </c>
      <c r="F230" s="121" t="s">
        <v>650</v>
      </c>
      <c r="G230" s="123"/>
      <c r="H230" s="124">
        <v>56146</v>
      </c>
      <c r="I230" s="1"/>
      <c r="J230" s="1"/>
      <c r="L230" s="136"/>
      <c r="M230" s="136"/>
    </row>
    <row r="231" spans="1:13">
      <c r="A231" s="119" t="s">
        <v>646</v>
      </c>
      <c r="B231" s="120" t="s">
        <v>651</v>
      </c>
      <c r="C231" s="125" t="s">
        <v>652</v>
      </c>
      <c r="D231" s="119" t="s">
        <v>653</v>
      </c>
      <c r="E231" s="122">
        <v>1284816</v>
      </c>
      <c r="F231" s="121" t="s">
        <v>654</v>
      </c>
      <c r="G231" s="123"/>
      <c r="H231" s="121" t="s">
        <v>655</v>
      </c>
      <c r="I231" s="1"/>
      <c r="J231" s="1"/>
      <c r="L231" s="136"/>
      <c r="M231" s="136"/>
    </row>
    <row r="232" spans="1:13">
      <c r="A232" s="119" t="s">
        <v>656</v>
      </c>
      <c r="B232" s="120" t="s">
        <v>657</v>
      </c>
      <c r="C232" s="125" t="s">
        <v>658</v>
      </c>
      <c r="D232" s="119" t="s">
        <v>659</v>
      </c>
      <c r="E232" s="122">
        <v>1284813</v>
      </c>
      <c r="F232" s="121" t="s">
        <v>660</v>
      </c>
      <c r="G232" s="123"/>
      <c r="H232" s="121" t="s">
        <v>660</v>
      </c>
      <c r="I232" s="1"/>
      <c r="J232" s="1"/>
      <c r="L232" s="136"/>
      <c r="M232" s="136"/>
    </row>
    <row r="233" spans="1:13">
      <c r="A233" s="119" t="s">
        <v>656</v>
      </c>
      <c r="B233" s="120" t="s">
        <v>661</v>
      </c>
      <c r="C233" s="121" t="s">
        <v>662</v>
      </c>
      <c r="D233" s="119" t="s">
        <v>663</v>
      </c>
      <c r="E233" s="122">
        <v>1373093</v>
      </c>
      <c r="F233" s="121" t="s">
        <v>655</v>
      </c>
      <c r="G233" s="123"/>
      <c r="H233" s="121" t="s">
        <v>655</v>
      </c>
      <c r="I233" s="1"/>
      <c r="J233" s="1"/>
      <c r="L233" s="136"/>
      <c r="M233" s="136"/>
    </row>
    <row r="234" spans="1:13">
      <c r="A234" s="119" t="s">
        <v>656</v>
      </c>
      <c r="B234" s="120" t="s">
        <v>664</v>
      </c>
      <c r="C234" s="125" t="s">
        <v>665</v>
      </c>
      <c r="D234" s="119" t="s">
        <v>666</v>
      </c>
      <c r="E234" s="122">
        <v>1373093</v>
      </c>
      <c r="F234" s="121" t="s">
        <v>667</v>
      </c>
      <c r="G234" s="123"/>
      <c r="H234" s="121" t="s">
        <v>655</v>
      </c>
      <c r="I234" s="1"/>
      <c r="J234" s="1"/>
      <c r="L234" s="136"/>
      <c r="M234" s="136"/>
    </row>
    <row r="235" spans="1:13">
      <c r="A235" s="119" t="s">
        <v>668</v>
      </c>
      <c r="B235" s="120" t="s">
        <v>669</v>
      </c>
      <c r="C235" s="121" t="s">
        <v>670</v>
      </c>
      <c r="D235" s="119" t="s">
        <v>671</v>
      </c>
      <c r="E235" s="122">
        <v>1284815</v>
      </c>
      <c r="F235" s="121" t="s">
        <v>672</v>
      </c>
      <c r="G235" s="123"/>
      <c r="H235" s="124">
        <v>99726</v>
      </c>
      <c r="I235" s="1"/>
      <c r="J235" s="1"/>
      <c r="L235" s="136"/>
      <c r="M235" s="136"/>
    </row>
    <row r="236" spans="1:13">
      <c r="A236" s="119" t="s">
        <v>668</v>
      </c>
      <c r="B236" s="120" t="s">
        <v>673</v>
      </c>
      <c r="C236" s="125" t="s">
        <v>674</v>
      </c>
      <c r="D236" s="119" t="s">
        <v>675</v>
      </c>
      <c r="E236" s="122">
        <v>1376612</v>
      </c>
      <c r="F236" s="121" t="s">
        <v>676</v>
      </c>
      <c r="G236" s="123"/>
      <c r="H236" s="121" t="s">
        <v>676</v>
      </c>
      <c r="I236" s="1"/>
      <c r="J236" s="1"/>
      <c r="L236" s="136"/>
      <c r="M236" s="136"/>
    </row>
    <row r="237" spans="1:13">
      <c r="A237" s="119" t="s">
        <v>668</v>
      </c>
      <c r="B237" s="120" t="s">
        <v>677</v>
      </c>
      <c r="C237" s="121" t="s">
        <v>678</v>
      </c>
      <c r="D237" s="119" t="s">
        <v>679</v>
      </c>
      <c r="E237" s="122">
        <v>1377034</v>
      </c>
      <c r="F237" s="121" t="s">
        <v>676</v>
      </c>
      <c r="G237" s="123"/>
      <c r="H237" s="121" t="s">
        <v>676</v>
      </c>
      <c r="I237" s="1"/>
      <c r="J237" s="1"/>
      <c r="L237" s="136"/>
      <c r="M237" s="136"/>
    </row>
    <row r="238" spans="1:13">
      <c r="A238" s="119" t="s">
        <v>680</v>
      </c>
      <c r="B238" s="120" t="s">
        <v>681</v>
      </c>
      <c r="C238" s="125" t="s">
        <v>682</v>
      </c>
      <c r="D238" s="119" t="s">
        <v>683</v>
      </c>
      <c r="E238" s="122">
        <v>1376469</v>
      </c>
      <c r="F238" s="121" t="s">
        <v>655</v>
      </c>
      <c r="G238" s="123"/>
      <c r="H238" s="121">
        <v>47718</v>
      </c>
      <c r="I238" s="1"/>
      <c r="J238" s="1"/>
      <c r="L238" s="136"/>
      <c r="M238" s="136"/>
    </row>
    <row r="239" ht="16.5" spans="1:13">
      <c r="A239" s="119" t="s">
        <v>680</v>
      </c>
      <c r="B239" s="120" t="s">
        <v>684</v>
      </c>
      <c r="C239" s="121" t="s">
        <v>685</v>
      </c>
      <c r="D239" s="119" t="s">
        <v>686</v>
      </c>
      <c r="E239" s="122">
        <v>1376093</v>
      </c>
      <c r="F239" s="121" t="s">
        <v>687</v>
      </c>
      <c r="G239" s="123"/>
      <c r="H239" s="126">
        <v>92468</v>
      </c>
      <c r="I239" s="1"/>
      <c r="J239" s="1"/>
      <c r="L239" s="136"/>
      <c r="M239" s="136"/>
    </row>
    <row r="240" spans="1:13">
      <c r="A240" s="127" t="s">
        <v>688</v>
      </c>
      <c r="B240" s="128" t="s">
        <v>689</v>
      </c>
      <c r="C240" s="129" t="s">
        <v>690</v>
      </c>
      <c r="D240" s="127" t="s">
        <v>691</v>
      </c>
      <c r="E240" s="130">
        <v>1323042</v>
      </c>
      <c r="F240" s="131" t="s">
        <v>692</v>
      </c>
      <c r="G240" s="123"/>
      <c r="H240" s="131" t="s">
        <v>692</v>
      </c>
      <c r="I240" s="1"/>
      <c r="J240" s="1"/>
      <c r="L240" s="136"/>
      <c r="M240" s="136"/>
    </row>
    <row r="241" spans="1:13">
      <c r="A241" s="119" t="s">
        <v>688</v>
      </c>
      <c r="B241" s="120" t="s">
        <v>693</v>
      </c>
      <c r="C241" s="125" t="s">
        <v>694</v>
      </c>
      <c r="D241" s="119" t="s">
        <v>695</v>
      </c>
      <c r="E241" s="122">
        <v>1293175</v>
      </c>
      <c r="F241" s="121" t="s">
        <v>667</v>
      </c>
      <c r="G241" s="132"/>
      <c r="H241" s="121">
        <v>47718</v>
      </c>
      <c r="I241" s="1"/>
      <c r="J241" s="1"/>
      <c r="L241" s="136"/>
      <c r="M241" s="136"/>
    </row>
    <row r="242" spans="1:13">
      <c r="A242" s="119" t="s">
        <v>688</v>
      </c>
      <c r="B242" s="120" t="s">
        <v>696</v>
      </c>
      <c r="C242" s="125" t="s">
        <v>697</v>
      </c>
      <c r="D242" s="119" t="s">
        <v>698</v>
      </c>
      <c r="E242" s="122">
        <v>1288373</v>
      </c>
      <c r="F242" s="121" t="s">
        <v>654</v>
      </c>
      <c r="G242" s="132"/>
      <c r="H242" s="121">
        <v>47718</v>
      </c>
      <c r="I242" s="1"/>
      <c r="J242" s="1"/>
      <c r="L242" s="136"/>
      <c r="M242" s="136"/>
    </row>
    <row r="243" spans="1:13">
      <c r="A243" s="119" t="s">
        <v>688</v>
      </c>
      <c r="B243" s="120" t="s">
        <v>699</v>
      </c>
      <c r="C243" s="125" t="s">
        <v>700</v>
      </c>
      <c r="D243" s="119" t="s">
        <v>701</v>
      </c>
      <c r="E243" s="122">
        <v>1376594</v>
      </c>
      <c r="F243" s="121" t="s">
        <v>655</v>
      </c>
      <c r="G243" s="132"/>
      <c r="H243" s="121">
        <v>47718</v>
      </c>
      <c r="I243" s="1"/>
      <c r="J243" s="1"/>
      <c r="L243" s="136"/>
      <c r="M243" s="136"/>
    </row>
    <row r="244" spans="1:13">
      <c r="A244" s="119" t="s">
        <v>688</v>
      </c>
      <c r="B244" s="120" t="s">
        <v>702</v>
      </c>
      <c r="C244" s="121" t="s">
        <v>703</v>
      </c>
      <c r="D244" s="119" t="s">
        <v>704</v>
      </c>
      <c r="E244" s="122">
        <v>1296327</v>
      </c>
      <c r="F244" s="121" t="s">
        <v>705</v>
      </c>
      <c r="G244" s="132"/>
      <c r="H244" s="121" t="s">
        <v>706</v>
      </c>
      <c r="I244" s="1"/>
      <c r="J244" s="1"/>
      <c r="L244" s="136"/>
      <c r="M244" s="136"/>
    </row>
    <row r="245" spans="1:13">
      <c r="A245" s="119" t="s">
        <v>707</v>
      </c>
      <c r="B245" s="120" t="s">
        <v>708</v>
      </c>
      <c r="C245" s="125" t="s">
        <v>709</v>
      </c>
      <c r="D245" s="119" t="s">
        <v>710</v>
      </c>
      <c r="E245" s="122">
        <v>1373816</v>
      </c>
      <c r="F245" s="121" t="s">
        <v>711</v>
      </c>
      <c r="G245" s="132"/>
      <c r="H245" s="121" t="s">
        <v>711</v>
      </c>
      <c r="I245" s="1"/>
      <c r="J245" s="1"/>
      <c r="L245" s="136"/>
      <c r="M245" s="136"/>
    </row>
    <row r="246" spans="1:13">
      <c r="A246" s="119" t="s">
        <v>712</v>
      </c>
      <c r="B246" s="120" t="s">
        <v>713</v>
      </c>
      <c r="C246" s="125" t="s">
        <v>714</v>
      </c>
      <c r="D246" s="119" t="s">
        <v>715</v>
      </c>
      <c r="E246" s="122">
        <v>1381203</v>
      </c>
      <c r="F246" s="121" t="s">
        <v>716</v>
      </c>
      <c r="G246" s="132"/>
      <c r="H246" s="124">
        <v>98000</v>
      </c>
      <c r="I246" s="1"/>
      <c r="J246" s="1"/>
      <c r="L246" s="136"/>
      <c r="M246" s="136"/>
    </row>
    <row r="247" spans="1:13">
      <c r="A247" s="119" t="s">
        <v>712</v>
      </c>
      <c r="B247" s="120" t="s">
        <v>717</v>
      </c>
      <c r="C247" s="125" t="s">
        <v>718</v>
      </c>
      <c r="D247" s="119" t="s">
        <v>719</v>
      </c>
      <c r="E247" s="122">
        <v>1376896</v>
      </c>
      <c r="F247" s="121" t="s">
        <v>720</v>
      </c>
      <c r="G247" s="132"/>
      <c r="H247" s="121" t="s">
        <v>720</v>
      </c>
      <c r="I247" s="1"/>
      <c r="J247" s="1"/>
      <c r="L247" s="136"/>
      <c r="M247" s="136"/>
    </row>
    <row r="248" spans="1:13">
      <c r="A248" s="119" t="s">
        <v>712</v>
      </c>
      <c r="B248" s="120" t="s">
        <v>721</v>
      </c>
      <c r="C248" s="125" t="s">
        <v>722</v>
      </c>
      <c r="D248" s="119" t="s">
        <v>723</v>
      </c>
      <c r="E248" s="122">
        <v>1376863</v>
      </c>
      <c r="F248" s="121" t="s">
        <v>720</v>
      </c>
      <c r="G248" s="132"/>
      <c r="H248" s="121" t="s">
        <v>720</v>
      </c>
      <c r="I248" s="1"/>
      <c r="J248" s="1"/>
      <c r="L248" s="136"/>
      <c r="M248" s="136"/>
    </row>
    <row r="249" spans="1:13">
      <c r="A249" s="117"/>
      <c r="B249" s="117"/>
      <c r="C249" s="132"/>
      <c r="D249" s="117"/>
      <c r="E249" s="117"/>
      <c r="F249" s="133"/>
      <c r="G249" s="134" t="s">
        <v>142</v>
      </c>
      <c r="H249" s="116" t="s">
        <v>724</v>
      </c>
      <c r="I249" s="1" t="s">
        <v>725</v>
      </c>
      <c r="L249" s="136"/>
      <c r="M249" s="136"/>
    </row>
    <row r="250" spans="12:13">
      <c r="L250" s="136"/>
      <c r="M250" s="136"/>
    </row>
    <row r="251" spans="12:13">
      <c r="L251" s="136"/>
      <c r="M251" s="136"/>
    </row>
    <row r="252" spans="12:13">
      <c r="L252" s="136"/>
      <c r="M252" s="136"/>
    </row>
    <row r="253" spans="12:13">
      <c r="L253" s="136"/>
      <c r="M253" s="136"/>
    </row>
    <row r="254" spans="12:13">
      <c r="L254" s="136"/>
      <c r="M254" s="136"/>
    </row>
    <row r="255" spans="12:13">
      <c r="L255" s="136"/>
      <c r="M255" s="136"/>
    </row>
    <row r="256" spans="12:13">
      <c r="L256" s="136"/>
      <c r="M256" s="136"/>
    </row>
    <row r="257" spans="12:13">
      <c r="L257" s="136"/>
      <c r="M257" s="136"/>
    </row>
    <row r="258" spans="12:13">
      <c r="L258" s="136"/>
      <c r="M258" s="136"/>
    </row>
    <row r="259" spans="12:13">
      <c r="L259" s="136"/>
      <c r="M259" s="136"/>
    </row>
    <row r="260" spans="12:13">
      <c r="L260" s="136"/>
      <c r="M260" s="136"/>
    </row>
    <row r="261" spans="12:13">
      <c r="L261" s="136"/>
      <c r="M261" s="136"/>
    </row>
    <row r="262" spans="12:13">
      <c r="L262" s="136"/>
      <c r="M262" s="136"/>
    </row>
    <row r="263" spans="12:13">
      <c r="L263" s="136"/>
      <c r="M263" s="136"/>
    </row>
    <row r="264" spans="12:13">
      <c r="L264" s="136"/>
      <c r="M264" s="136"/>
    </row>
    <row r="265" spans="12:13">
      <c r="L265" s="136"/>
      <c r="M265" s="136"/>
    </row>
    <row r="266" spans="12:13">
      <c r="L266" s="136"/>
      <c r="M266" s="136"/>
    </row>
    <row r="267" spans="12:13">
      <c r="L267" s="136"/>
      <c r="M267" s="136"/>
    </row>
  </sheetData>
  <autoFilter ref="A110:H158">
    <sortState ref="A110:H158">
      <sortCondition ref="E110"/>
    </sortState>
    <extLst/>
  </autoFilter>
  <mergeCells count="2">
    <mergeCell ref="A162:B162"/>
    <mergeCell ref="A163:C163"/>
  </mergeCells>
  <conditionalFormatting sqref="E3:E30">
    <cfRule type="duplicateValues" dxfId="0" priority="6"/>
  </conditionalFormatting>
  <conditionalFormatting sqref="E36:E41">
    <cfRule type="duplicateValues" dxfId="0" priority="4"/>
  </conditionalFormatting>
  <conditionalFormatting sqref="E45:E59">
    <cfRule type="duplicateValues" dxfId="0" priority="7"/>
  </conditionalFormatting>
  <conditionalFormatting sqref="E111:E149">
    <cfRule type="duplicateValues" dxfId="0" priority="8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预付款30w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2017-07-03T09:27:00Z</dcterms:created>
  <dcterms:modified xsi:type="dcterms:W3CDTF">2018-11-20T07:39:48Z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