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<sst xmlns="http://schemas.openxmlformats.org/spreadsheetml/2006/main" count="195">
  <si>
    <t>NO</t>
  </si>
  <si>
    <t>Arr</t>
  </si>
  <si>
    <t>Dep</t>
  </si>
  <si>
    <t>Guest Name</t>
  </si>
  <si>
    <t>Room</t>
  </si>
  <si>
    <t>Nights</t>
  </si>
  <si>
    <t>Rate per night</t>
  </si>
  <si>
    <t>ADD</t>
  </si>
  <si>
    <t>Total</t>
  </si>
  <si>
    <t>Booking ID</t>
  </si>
  <si>
    <t>XIAO YUTING</t>
  </si>
  <si>
    <t>EXECUTIVE SUITE</t>
  </si>
  <si>
    <t>XU LONGFEI</t>
  </si>
  <si>
    <t>YANG HUI/SHAO YANG</t>
  </si>
  <si>
    <t>WAN CHENG</t>
  </si>
  <si>
    <t>TRADITION DUPLEX</t>
  </si>
  <si>
    <t>ZHU JIALIANG</t>
  </si>
  <si>
    <t>LI XINGXING</t>
  </si>
  <si>
    <t>SUN CHUNZI</t>
  </si>
  <si>
    <t>WANG WEIQI</t>
  </si>
  <si>
    <t>PENTHOUSE SUITE</t>
  </si>
  <si>
    <t>WU MIN</t>
  </si>
  <si>
    <t>WEN YIJUN</t>
  </si>
  <si>
    <t>GUAN NA</t>
  </si>
  <si>
    <t>WANG HUA</t>
  </si>
  <si>
    <t>XIE WENGANG</t>
  </si>
  <si>
    <t>XIE YU</t>
  </si>
  <si>
    <t>FAN HAOLIN</t>
  </si>
  <si>
    <t>QIAN YAOCHU</t>
  </si>
  <si>
    <t>HUANG ZHIBIN</t>
  </si>
  <si>
    <t>HAO QI</t>
  </si>
  <si>
    <t>CHARACTER PENTHOUSE</t>
  </si>
  <si>
    <t>YANG SHUWEN</t>
  </si>
  <si>
    <t>ELEGANCE SUITE</t>
  </si>
  <si>
    <t>JIANG YIZHOU</t>
  </si>
  <si>
    <t>WANG XU</t>
  </si>
  <si>
    <t>CHEN HAOYU</t>
  </si>
  <si>
    <t>CHAI SHUANG</t>
  </si>
  <si>
    <t>MA CHONG</t>
  </si>
  <si>
    <t>DMYTRO KASHTAN</t>
  </si>
  <si>
    <t>ZHOU YUHANG</t>
  </si>
  <si>
    <t>QI QI</t>
  </si>
  <si>
    <t>ZHOU CHENGANG</t>
  </si>
  <si>
    <t>ZENG FANHUA</t>
  </si>
  <si>
    <t>SONG WEI</t>
  </si>
  <si>
    <t>LUO FEIER</t>
  </si>
  <si>
    <t>SHEN DANPING</t>
  </si>
  <si>
    <t>ZHANG HONGLEI</t>
  </si>
  <si>
    <t>WANG JING</t>
  </si>
  <si>
    <t>Grand Total</t>
  </si>
  <si>
    <t>P180306162526489</t>
  </si>
  <si>
    <t>已付包房款</t>
  </si>
  <si>
    <t>balance</t>
  </si>
  <si>
    <t>JIN SIJIA</t>
  </si>
  <si>
    <t>ZHONG CHENG</t>
  </si>
  <si>
    <t>MA XIAOYU</t>
  </si>
  <si>
    <t>CUI/JING</t>
  </si>
  <si>
    <t>SONG/ZEYU</t>
  </si>
  <si>
    <t xml:space="preserve">ZHANG JING </t>
  </si>
  <si>
    <t>DING QIAO</t>
  </si>
  <si>
    <t>LUO WEIFENG</t>
  </si>
  <si>
    <t>LIU BINGYI</t>
  </si>
  <si>
    <t>CHEN TING</t>
  </si>
  <si>
    <t>DU JIN</t>
  </si>
  <si>
    <t>LIN KAIYA</t>
  </si>
  <si>
    <t>KANG LIDAN</t>
  </si>
  <si>
    <t>PENG XIEXING</t>
  </si>
  <si>
    <t>YIBEI HE</t>
  </si>
  <si>
    <t>TAN LALA</t>
  </si>
  <si>
    <t>HOU QINGQI</t>
  </si>
  <si>
    <t>JIN MENGJIE</t>
  </si>
  <si>
    <t>WANG YAN</t>
  </si>
  <si>
    <t>WANG YICHENG</t>
  </si>
  <si>
    <t>GAO MEIMEI</t>
  </si>
  <si>
    <t>YIN XIN</t>
  </si>
  <si>
    <t>LI LING</t>
  </si>
  <si>
    <t>YANG BAOLONG</t>
  </si>
  <si>
    <t>P180508154107489</t>
  </si>
  <si>
    <t>Deposit Paid</t>
  </si>
  <si>
    <t xml:space="preserve">Deposit  Paid </t>
  </si>
  <si>
    <t xml:space="preserve">Total Deposit </t>
  </si>
  <si>
    <t>Balance</t>
  </si>
  <si>
    <t>单号</t>
  </si>
  <si>
    <t>酒店确认号</t>
  </si>
  <si>
    <t>原币金额</t>
  </si>
  <si>
    <t>原币币种</t>
  </si>
  <si>
    <t>入住日期</t>
  </si>
  <si>
    <t>离店日期</t>
  </si>
  <si>
    <t>1305302</t>
  </si>
  <si>
    <t>007708</t>
  </si>
  <si>
    <t>THB</t>
  </si>
  <si>
    <t>2018/6/28 0:00:00</t>
  </si>
  <si>
    <t>2018/6/30 0:00:00</t>
  </si>
  <si>
    <t>1314758</t>
  </si>
  <si>
    <t>007740</t>
  </si>
  <si>
    <t>2018/7/9 0:00:00</t>
  </si>
  <si>
    <t>2018/7/10 0:00:00</t>
  </si>
  <si>
    <t>1335967</t>
  </si>
  <si>
    <t>007832</t>
  </si>
  <si>
    <t>2018/8/13 0:00:00</t>
  </si>
  <si>
    <t>2018/8/15 0:00:00</t>
  </si>
  <si>
    <t>1304872</t>
  </si>
  <si>
    <t>007707</t>
  </si>
  <si>
    <t>2018/5/10 0:00:00</t>
  </si>
  <si>
    <t>2018/5/12 0:00:00</t>
  </si>
  <si>
    <t>1339820</t>
  </si>
  <si>
    <t>007852</t>
  </si>
  <si>
    <t>2018/7/30 0:00:00</t>
  </si>
  <si>
    <t>2018/8/3 0:00:00</t>
  </si>
  <si>
    <t>1340044</t>
  </si>
  <si>
    <t>007856</t>
  </si>
  <si>
    <t>2018/7/24 0:00:00</t>
  </si>
  <si>
    <t>2018/7/25 0:00:00</t>
  </si>
  <si>
    <t>1316337</t>
  </si>
  <si>
    <t>007745</t>
  </si>
  <si>
    <t>2018/6/5 0:00:00</t>
  </si>
  <si>
    <t>2018/6/6 0:00:00</t>
  </si>
  <si>
    <t>1357018</t>
  </si>
  <si>
    <t>007927</t>
  </si>
  <si>
    <t>2018/9/24 0:00:00</t>
  </si>
  <si>
    <t>2018/9/26 0:00:00</t>
  </si>
  <si>
    <t>1373478</t>
  </si>
  <si>
    <t>007985</t>
  </si>
  <si>
    <t>2018/9/25 0:00:00</t>
  </si>
  <si>
    <t>2018/9/28 0:00:00</t>
  </si>
  <si>
    <t>1358313</t>
  </si>
  <si>
    <t>007933</t>
  </si>
  <si>
    <t>2018/8/31 0:00:00</t>
  </si>
  <si>
    <t>2018/9/3 0:00:00</t>
  </si>
  <si>
    <t>1308300</t>
  </si>
  <si>
    <t>007714</t>
  </si>
  <si>
    <t>2018/6/16 0:00:00</t>
  </si>
  <si>
    <t>2018/6/19 0:00:00</t>
  </si>
  <si>
    <t>1331389</t>
  </si>
  <si>
    <t>007814</t>
  </si>
  <si>
    <t>2018/7/19 0:00:00</t>
  </si>
  <si>
    <t>2018/7/20 0:00:00</t>
  </si>
  <si>
    <t>1310957</t>
  </si>
  <si>
    <t>007729</t>
  </si>
  <si>
    <t>2018/6/1 0:00:00</t>
  </si>
  <si>
    <t>2018/6/3 0:00:00</t>
  </si>
  <si>
    <t>1340589</t>
  </si>
  <si>
    <t>007861</t>
  </si>
  <si>
    <t>2018/8/9 0:00:00</t>
  </si>
  <si>
    <t>2018/8/14 0:00:00</t>
  </si>
  <si>
    <t>1341548</t>
  </si>
  <si>
    <t>007873</t>
  </si>
  <si>
    <t>2018/8/23 0:00:00</t>
  </si>
  <si>
    <t>2018/8/26 0:00:00</t>
  </si>
  <si>
    <t>1298369</t>
  </si>
  <si>
    <t>007673</t>
  </si>
  <si>
    <t>2018/5/5 0:00:00</t>
  </si>
  <si>
    <t>2018/5/7 0:00:00</t>
  </si>
  <si>
    <t>1311287</t>
  </si>
  <si>
    <t>007732</t>
  </si>
  <si>
    <t>2018/5/26 0:00:00</t>
  </si>
  <si>
    <t>2018/5/27 0:00:00</t>
  </si>
  <si>
    <t>1341729</t>
  </si>
  <si>
    <t>007872</t>
  </si>
  <si>
    <t>2018/7/31 0:00:00</t>
  </si>
  <si>
    <t>1347686</t>
  </si>
  <si>
    <t>007903</t>
  </si>
  <si>
    <t>2018/8/17 0:00:00</t>
  </si>
  <si>
    <t>2018/8/21 0:00:00</t>
  </si>
  <si>
    <t>1326355</t>
  </si>
  <si>
    <t>007791</t>
  </si>
  <si>
    <t>2018/8/5 0:00:00</t>
  </si>
  <si>
    <t>1330371</t>
  </si>
  <si>
    <t>007812</t>
  </si>
  <si>
    <t>2018/7/7 0:00:00</t>
  </si>
  <si>
    <t>1331653</t>
  </si>
  <si>
    <t>007815</t>
  </si>
  <si>
    <t>2018/8/6 0:00:00</t>
  </si>
  <si>
    <t>1346867</t>
  </si>
  <si>
    <t>007899</t>
  </si>
  <si>
    <t>2018/8/4 0:00:00</t>
  </si>
  <si>
    <t>1341386</t>
  </si>
  <si>
    <t>007870</t>
  </si>
  <si>
    <t>2018/8/2 0:00:00</t>
  </si>
  <si>
    <t>1335378</t>
  </si>
  <si>
    <t>007825</t>
  </si>
  <si>
    <t>2018/9/20 0:00:00</t>
  </si>
  <si>
    <t>2018/9/23 0:00:00</t>
  </si>
  <si>
    <t>1361049</t>
  </si>
  <si>
    <t>007943</t>
  </si>
  <si>
    <t>2018/10/3 0:00:00</t>
  </si>
  <si>
    <t>2018/10/5 0:00:00</t>
  </si>
  <si>
    <t>1317120</t>
  </si>
  <si>
    <t>007751</t>
  </si>
  <si>
    <t>2018/6/14 0:00:00</t>
  </si>
  <si>
    <t>total</t>
  </si>
  <si>
    <t>P181128155115489</t>
  </si>
  <si>
    <t>deposit</t>
  </si>
  <si>
    <t>包房亏损</t>
  </si>
  <si>
    <t xml:space="preserve">P181128155316489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</si>
</sst>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d\-mmm\-yy;@"/>
    <numFmt numFmtId="177" formatCode="#,##0.00;[Red]#,##0.00"/>
    <numFmt numFmtId="178" formatCode="[$-1070000]d/m/yy;@"/>
  </numFmts>
  <fonts count="44">
    <font>
      <sz val="10"/>
      <name val="Arial"/>
      <charset val="134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8"/>
      <color theme="1"/>
      <name val="Calibri"/>
      <charset val="134"/>
    </font>
    <font>
      <sz val="10"/>
      <color theme="1"/>
      <name val="Calibri"/>
      <charset val="134"/>
    </font>
    <font>
      <sz val="12"/>
      <color theme="1"/>
      <name val="Times New Roman"/>
      <charset val="134"/>
    </font>
    <font>
      <sz val="9"/>
      <color theme="1"/>
      <name val="Calibri"/>
      <charset val="134"/>
    </font>
    <font>
      <u/>
      <sz val="8"/>
      <color theme="1"/>
      <name val="Calibri"/>
      <charset val="134"/>
    </font>
    <font>
      <b/>
      <sz val="11"/>
      <color rgb="FF7030A0"/>
      <name val="Calibri"/>
      <charset val="134"/>
    </font>
    <font>
      <sz val="10"/>
      <name val="宋体"/>
      <charset val="134"/>
    </font>
    <font>
      <sz val="10"/>
      <color theme="1"/>
      <name val="宋体"/>
      <charset val="0"/>
      <scheme val="minor"/>
    </font>
    <font>
      <sz val="9"/>
      <color theme="1"/>
      <name val="宋体"/>
      <charset val="222"/>
      <scheme val="minor"/>
    </font>
    <font>
      <sz val="10"/>
      <color theme="1"/>
      <name val="宋体"/>
      <charset val="222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sz val="11.25"/>
      <color rgb="FF333333"/>
      <name val="Helvetica"/>
      <charset val="134"/>
    </font>
    <font>
      <sz val="11"/>
      <color theme="1"/>
      <name val="宋体"/>
      <charset val="222"/>
      <scheme val="minor"/>
    </font>
    <font>
      <b/>
      <u/>
      <sz val="8"/>
      <color theme="1"/>
      <name val="宋体"/>
      <charset val="0"/>
      <scheme val="minor"/>
    </font>
    <font>
      <b/>
      <sz val="11"/>
      <color rgb="FF7030A0"/>
      <name val="宋体"/>
      <charset val="0"/>
      <scheme val="minor"/>
    </font>
    <font>
      <b/>
      <sz val="11"/>
      <color theme="9" tint="-0.499984740745262"/>
      <name val="宋体"/>
      <charset val="0"/>
      <scheme val="minor"/>
    </font>
    <font>
      <b/>
      <sz val="14"/>
      <color theme="1"/>
      <name val="宋体"/>
      <charset val="0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EDEDED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20" borderId="11" applyNumberFormat="0" applyAlignment="0" applyProtection="0">
      <alignment vertical="center"/>
    </xf>
    <xf numFmtId="0" fontId="36" fillId="20" borderId="9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5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15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wrapText="1"/>
    </xf>
    <xf numFmtId="0" fontId="9" fillId="0" borderId="0" xfId="0" applyFont="1">
      <alignment vertical="center"/>
    </xf>
    <xf numFmtId="0" fontId="10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/>
    <xf numFmtId="0" fontId="11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177" fontId="12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4" fontId="13" fillId="2" borderId="5" xfId="0" applyNumberFormat="1" applyFont="1" applyFill="1" applyBorder="1" applyAlignment="1">
      <alignment horizontal="right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77" fontId="12" fillId="0" borderId="6" xfId="0" applyNumberFormat="1" applyFont="1" applyFill="1" applyBorder="1" applyAlignment="1">
      <alignment horizontal="right"/>
    </xf>
    <xf numFmtId="0" fontId="16" fillId="0" borderId="6" xfId="0" applyFont="1" applyFill="1" applyBorder="1" applyAlignment="1"/>
    <xf numFmtId="0" fontId="16" fillId="0" borderId="0" xfId="0" applyFont="1" applyFill="1" applyBorder="1" applyAlignment="1"/>
    <xf numFmtId="176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7" fontId="18" fillId="0" borderId="0" xfId="0" applyNumberFormat="1" applyFont="1" applyFill="1" applyBorder="1" applyAlignment="1">
      <alignment horizontal="right"/>
    </xf>
    <xf numFmtId="177" fontId="19" fillId="0" borderId="0" xfId="0" applyNumberFormat="1" applyFont="1" applyFill="1" applyBorder="1" applyAlignment="1">
      <alignment horizontal="center"/>
    </xf>
    <xf numFmtId="177" fontId="16" fillId="0" borderId="0" xfId="0" applyNumberFormat="1" applyFont="1" applyFill="1" applyBorder="1" applyAlignment="1">
      <alignment horizontal="center"/>
    </xf>
    <xf numFmtId="178" fontId="19" fillId="0" borderId="0" xfId="0" applyNumberFormat="1" applyFont="1" applyFill="1" applyBorder="1" applyAlignment="1">
      <alignment horizontal="right"/>
    </xf>
    <xf numFmtId="177" fontId="19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177" fontId="20" fillId="0" borderId="0" xfId="0" applyNumberFormat="1" applyFont="1" applyFill="1" applyBorder="1" applyAlignment="1">
      <alignment horizontal="right"/>
    </xf>
    <xf numFmtId="0" fontId="21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/>
    <xf numFmtId="0" fontId="22" fillId="0" borderId="6" xfId="0" applyNumberFormat="1" applyFont="1" applyFill="1" applyBorder="1" applyAlignment="1"/>
    <xf numFmtId="0" fontId="23" fillId="0" borderId="0" xfId="0" applyFont="1">
      <alignment vertical="center"/>
    </xf>
    <xf numFmtId="177" fontId="16" fillId="3" borderId="0" xfId="0" applyNumberFormat="1" applyFont="1" applyFill="1" applyBorder="1" applyAlignment="1">
      <alignment horizontal="right"/>
    </xf>
    <xf numFmtId="177" fontId="16" fillId="4" borderId="0" xfId="0" applyNumberFormat="1" applyFont="1" applyFill="1" applyBorder="1" applyAlignment="1">
      <alignment horizontal="right"/>
    </xf>
    <xf numFmtId="177" fontId="24" fillId="5" borderId="7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topLeftCell="C61" workbookViewId="0">
      <selection activeCell="J104" sqref="J104"/>
    </sheetView>
  </sheetViews>
  <sheetFormatPr defaultColWidth="10.2857142857143" defaultRowHeight="12.75"/>
  <cols>
    <col min="1" max="1" width="6"/>
    <col min="2" max="3" width="13"/>
    <col min="4" max="4" width="16.8571428571429" customWidth="1"/>
    <col min="5" max="5" width="26"/>
    <col min="6" max="6" width="15"/>
    <col min="7" max="7" width="18"/>
    <col min="8" max="8" width="15"/>
    <col min="9" max="9" width="17"/>
  </cols>
  <sheetData>
    <row r="1" ht="15.75" spans="1:10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27" t="s">
        <v>8</v>
      </c>
      <c r="J1" s="27" t="s">
        <v>9</v>
      </c>
    </row>
    <row r="2" ht="16.5" spans="1:10">
      <c r="A2" s="6">
        <v>1</v>
      </c>
      <c r="B2" s="7">
        <v>43081</v>
      </c>
      <c r="C2" s="7">
        <v>43083</v>
      </c>
      <c r="D2" s="8" t="s">
        <v>10</v>
      </c>
      <c r="E2" s="8" t="s">
        <v>11</v>
      </c>
      <c r="F2" s="9">
        <v>2</v>
      </c>
      <c r="G2" s="10">
        <v>4350</v>
      </c>
      <c r="H2" s="11"/>
      <c r="I2" s="14">
        <v>8700</v>
      </c>
      <c r="J2" s="28">
        <v>1250081</v>
      </c>
    </row>
    <row r="3" ht="16.5" spans="1:10">
      <c r="A3" s="6">
        <v>2</v>
      </c>
      <c r="B3" s="12">
        <v>43084</v>
      </c>
      <c r="C3" s="12">
        <v>43085</v>
      </c>
      <c r="D3" s="8" t="s">
        <v>12</v>
      </c>
      <c r="E3" s="13" t="s">
        <v>11</v>
      </c>
      <c r="F3" s="9">
        <v>1</v>
      </c>
      <c r="G3" s="10">
        <v>4350</v>
      </c>
      <c r="H3" s="11"/>
      <c r="I3" s="14">
        <v>4350</v>
      </c>
      <c r="J3" s="28">
        <v>1248832</v>
      </c>
    </row>
    <row r="4" ht="15.75" spans="1:10">
      <c r="A4" s="6">
        <v>3</v>
      </c>
      <c r="B4" s="12">
        <v>43087</v>
      </c>
      <c r="C4" s="12">
        <v>43089</v>
      </c>
      <c r="D4" s="8" t="s">
        <v>13</v>
      </c>
      <c r="E4" s="13" t="s">
        <v>11</v>
      </c>
      <c r="F4" s="9">
        <v>2</v>
      </c>
      <c r="G4" s="10">
        <v>4350</v>
      </c>
      <c r="H4" s="14">
        <v>5000</v>
      </c>
      <c r="I4" s="14">
        <v>13700</v>
      </c>
      <c r="J4" s="28">
        <v>1246943</v>
      </c>
    </row>
    <row r="5" ht="16.5" spans="1:10">
      <c r="A5" s="6">
        <v>4</v>
      </c>
      <c r="B5" s="12">
        <v>43108</v>
      </c>
      <c r="C5" s="12">
        <v>43112</v>
      </c>
      <c r="D5" s="8" t="s">
        <v>14</v>
      </c>
      <c r="E5" s="13" t="s">
        <v>15</v>
      </c>
      <c r="F5" s="9">
        <v>4</v>
      </c>
      <c r="G5" s="10">
        <v>6200</v>
      </c>
      <c r="H5" s="11"/>
      <c r="I5" s="14">
        <v>24800</v>
      </c>
      <c r="J5" s="28">
        <v>1253662</v>
      </c>
    </row>
    <row r="6" ht="16.5" spans="1:10">
      <c r="A6" s="6">
        <v>5</v>
      </c>
      <c r="B6" s="12">
        <v>43124</v>
      </c>
      <c r="C6" s="12">
        <v>43126</v>
      </c>
      <c r="D6" s="8" t="s">
        <v>16</v>
      </c>
      <c r="E6" s="13" t="s">
        <v>11</v>
      </c>
      <c r="F6" s="9">
        <v>2</v>
      </c>
      <c r="G6" s="10">
        <v>4350</v>
      </c>
      <c r="H6" s="11"/>
      <c r="I6" s="14">
        <v>8700</v>
      </c>
      <c r="J6" s="28">
        <v>1262803</v>
      </c>
    </row>
    <row r="7" ht="16.5" spans="1:10">
      <c r="A7" s="6">
        <v>6</v>
      </c>
      <c r="B7" s="12">
        <v>43127</v>
      </c>
      <c r="C7" s="12">
        <v>43130</v>
      </c>
      <c r="D7" s="8" t="s">
        <v>17</v>
      </c>
      <c r="E7" s="13" t="s">
        <v>11</v>
      </c>
      <c r="F7" s="9">
        <v>3</v>
      </c>
      <c r="G7" s="10">
        <v>4904</v>
      </c>
      <c r="H7" s="11"/>
      <c r="I7" s="14">
        <v>14712</v>
      </c>
      <c r="J7" s="28">
        <v>1249287</v>
      </c>
    </row>
    <row r="8" ht="16.5" spans="1:10">
      <c r="A8" s="6">
        <v>7</v>
      </c>
      <c r="B8" s="12">
        <v>43131</v>
      </c>
      <c r="C8" s="12">
        <v>43132</v>
      </c>
      <c r="D8" s="8" t="s">
        <v>18</v>
      </c>
      <c r="E8" s="13" t="s">
        <v>11</v>
      </c>
      <c r="F8" s="9">
        <v>1</v>
      </c>
      <c r="G8" s="10">
        <v>4350</v>
      </c>
      <c r="H8" s="11"/>
      <c r="I8" s="14">
        <v>4350</v>
      </c>
      <c r="J8" s="28">
        <v>1270861</v>
      </c>
    </row>
    <row r="9" ht="16.5" spans="1:10">
      <c r="A9" s="6">
        <v>8</v>
      </c>
      <c r="B9" s="12">
        <v>43133</v>
      </c>
      <c r="C9" s="12">
        <v>43135</v>
      </c>
      <c r="D9" s="8" t="s">
        <v>19</v>
      </c>
      <c r="E9" s="13" t="s">
        <v>20</v>
      </c>
      <c r="F9" s="9">
        <v>2</v>
      </c>
      <c r="G9" s="10">
        <v>10500</v>
      </c>
      <c r="H9" s="11"/>
      <c r="I9" s="14">
        <v>21000</v>
      </c>
      <c r="J9" s="28">
        <v>1268823</v>
      </c>
    </row>
    <row r="10" ht="16.5" spans="1:10">
      <c r="A10" s="6">
        <v>9</v>
      </c>
      <c r="B10" s="12">
        <v>43133</v>
      </c>
      <c r="C10" s="12">
        <v>43134</v>
      </c>
      <c r="D10" s="8" t="s">
        <v>21</v>
      </c>
      <c r="E10" s="13" t="s">
        <v>11</v>
      </c>
      <c r="F10" s="9">
        <v>1</v>
      </c>
      <c r="G10" s="10">
        <v>4904</v>
      </c>
      <c r="H10" s="11"/>
      <c r="I10" s="14">
        <v>4904</v>
      </c>
      <c r="J10" s="28">
        <v>1267307</v>
      </c>
    </row>
    <row r="11" ht="16.5" spans="1:10">
      <c r="A11" s="6">
        <v>10</v>
      </c>
      <c r="B11" s="12">
        <v>43133</v>
      </c>
      <c r="C11" s="12">
        <v>43134</v>
      </c>
      <c r="D11" s="8" t="s">
        <v>22</v>
      </c>
      <c r="E11" s="13" t="s">
        <v>15</v>
      </c>
      <c r="F11" s="9">
        <v>1</v>
      </c>
      <c r="G11" s="10">
        <v>6200</v>
      </c>
      <c r="H11" s="11"/>
      <c r="I11" s="14">
        <v>6200</v>
      </c>
      <c r="J11" s="28">
        <v>1269487</v>
      </c>
    </row>
    <row r="12" ht="16.5" spans="1:10">
      <c r="A12" s="6">
        <v>11</v>
      </c>
      <c r="B12" s="12">
        <v>43133</v>
      </c>
      <c r="C12" s="12">
        <v>43134</v>
      </c>
      <c r="D12" s="8" t="s">
        <v>23</v>
      </c>
      <c r="E12" s="13" t="s">
        <v>11</v>
      </c>
      <c r="F12" s="9">
        <v>1</v>
      </c>
      <c r="G12" s="10">
        <v>4904</v>
      </c>
      <c r="H12" s="11"/>
      <c r="I12" s="14">
        <v>4904</v>
      </c>
      <c r="J12" s="28">
        <v>1271538</v>
      </c>
    </row>
    <row r="13" ht="16.5" spans="1:10">
      <c r="A13" s="6">
        <v>12</v>
      </c>
      <c r="B13" s="12">
        <v>43135</v>
      </c>
      <c r="C13" s="12">
        <v>43138</v>
      </c>
      <c r="D13" s="8" t="s">
        <v>24</v>
      </c>
      <c r="E13" s="13" t="s">
        <v>15</v>
      </c>
      <c r="F13" s="9">
        <v>3</v>
      </c>
      <c r="G13" s="10">
        <v>6200</v>
      </c>
      <c r="H13" s="11"/>
      <c r="I13" s="14">
        <v>18600</v>
      </c>
      <c r="J13" s="28">
        <v>1253209</v>
      </c>
    </row>
    <row r="14" ht="16.5" spans="1:10">
      <c r="A14" s="6">
        <v>13</v>
      </c>
      <c r="B14" s="12">
        <v>43137</v>
      </c>
      <c r="C14" s="12">
        <v>43139</v>
      </c>
      <c r="D14" s="8" t="s">
        <v>25</v>
      </c>
      <c r="E14" s="13" t="s">
        <v>11</v>
      </c>
      <c r="F14" s="9">
        <v>2</v>
      </c>
      <c r="G14" s="10">
        <v>4904</v>
      </c>
      <c r="H14" s="11"/>
      <c r="I14" s="14">
        <v>9808</v>
      </c>
      <c r="J14" s="28">
        <v>1261930</v>
      </c>
    </row>
    <row r="15" ht="16.5" spans="1:10">
      <c r="A15" s="6">
        <v>14</v>
      </c>
      <c r="B15" s="12">
        <v>43137</v>
      </c>
      <c r="C15" s="12">
        <v>43139</v>
      </c>
      <c r="D15" s="8" t="s">
        <v>26</v>
      </c>
      <c r="E15" s="13" t="s">
        <v>15</v>
      </c>
      <c r="F15" s="9">
        <v>2</v>
      </c>
      <c r="G15" s="10">
        <v>6200</v>
      </c>
      <c r="H15" s="11"/>
      <c r="I15" s="14">
        <v>12400</v>
      </c>
      <c r="J15" s="28">
        <v>1252908</v>
      </c>
    </row>
    <row r="16" ht="16.5" spans="1:10">
      <c r="A16" s="6">
        <v>15</v>
      </c>
      <c r="B16" s="12">
        <v>43138</v>
      </c>
      <c r="C16" s="12">
        <v>43141</v>
      </c>
      <c r="D16" s="8" t="s">
        <v>27</v>
      </c>
      <c r="E16" s="13" t="s">
        <v>15</v>
      </c>
      <c r="F16" s="9">
        <v>3</v>
      </c>
      <c r="G16" s="10">
        <v>6200</v>
      </c>
      <c r="H16" s="11"/>
      <c r="I16" s="14">
        <v>18600</v>
      </c>
      <c r="J16" s="28">
        <v>1268502</v>
      </c>
    </row>
    <row r="17" ht="16.5" spans="1:10">
      <c r="A17" s="6">
        <v>16</v>
      </c>
      <c r="B17" s="12">
        <v>43139</v>
      </c>
      <c r="C17" s="12">
        <v>43144</v>
      </c>
      <c r="D17" s="8" t="s">
        <v>28</v>
      </c>
      <c r="E17" s="13" t="s">
        <v>15</v>
      </c>
      <c r="F17" s="9">
        <v>5</v>
      </c>
      <c r="G17" s="10">
        <v>6200</v>
      </c>
      <c r="H17" s="11"/>
      <c r="I17" s="14">
        <v>31000</v>
      </c>
      <c r="J17" s="28">
        <v>1270454</v>
      </c>
    </row>
    <row r="18" ht="16.5" spans="1:10">
      <c r="A18" s="6">
        <v>17</v>
      </c>
      <c r="B18" s="12">
        <v>43144</v>
      </c>
      <c r="C18" s="12">
        <v>43146</v>
      </c>
      <c r="D18" s="8" t="s">
        <v>29</v>
      </c>
      <c r="E18" s="13" t="s">
        <v>15</v>
      </c>
      <c r="F18" s="9">
        <v>2</v>
      </c>
      <c r="G18" s="10">
        <v>6200</v>
      </c>
      <c r="H18" s="11"/>
      <c r="I18" s="14">
        <v>12400</v>
      </c>
      <c r="J18" s="28">
        <v>1248721</v>
      </c>
    </row>
    <row r="19" ht="16.5" spans="1:10">
      <c r="A19" s="6">
        <v>18</v>
      </c>
      <c r="B19" s="12">
        <v>43144</v>
      </c>
      <c r="C19" s="12">
        <v>43146</v>
      </c>
      <c r="D19" s="8" t="s">
        <v>30</v>
      </c>
      <c r="E19" s="13" t="s">
        <v>31</v>
      </c>
      <c r="F19" s="9">
        <v>2</v>
      </c>
      <c r="G19" s="10">
        <v>14500</v>
      </c>
      <c r="H19" s="11"/>
      <c r="I19" s="14">
        <v>29000</v>
      </c>
      <c r="J19" s="28">
        <v>1269670</v>
      </c>
    </row>
    <row r="20" ht="16.5" spans="1:10">
      <c r="A20" s="6">
        <v>19</v>
      </c>
      <c r="B20" s="12">
        <v>43143</v>
      </c>
      <c r="C20" s="12">
        <v>43149</v>
      </c>
      <c r="D20" s="8" t="s">
        <v>32</v>
      </c>
      <c r="E20" s="13" t="s">
        <v>33</v>
      </c>
      <c r="F20" s="9">
        <v>6</v>
      </c>
      <c r="G20" s="10">
        <v>8200</v>
      </c>
      <c r="H20" s="11"/>
      <c r="I20" s="14">
        <v>49200</v>
      </c>
      <c r="J20" s="28">
        <v>1250595</v>
      </c>
    </row>
    <row r="21" ht="16.5" spans="1:10">
      <c r="A21" s="6">
        <v>20</v>
      </c>
      <c r="B21" s="12">
        <v>43145</v>
      </c>
      <c r="C21" s="12">
        <v>43146</v>
      </c>
      <c r="D21" s="8" t="s">
        <v>34</v>
      </c>
      <c r="E21" s="13" t="s">
        <v>11</v>
      </c>
      <c r="F21" s="9">
        <v>1</v>
      </c>
      <c r="G21" s="10">
        <v>4904</v>
      </c>
      <c r="H21" s="11"/>
      <c r="I21" s="14">
        <v>4904</v>
      </c>
      <c r="J21" s="28">
        <v>1268719</v>
      </c>
    </row>
    <row r="22" ht="16.5" spans="1:10">
      <c r="A22" s="6">
        <v>21</v>
      </c>
      <c r="B22" s="12">
        <v>43146</v>
      </c>
      <c r="C22" s="12">
        <v>43148</v>
      </c>
      <c r="D22" s="8" t="s">
        <v>35</v>
      </c>
      <c r="E22" s="13" t="s">
        <v>11</v>
      </c>
      <c r="F22" s="9">
        <v>2</v>
      </c>
      <c r="G22" s="10">
        <v>4904</v>
      </c>
      <c r="H22" s="11"/>
      <c r="I22" s="14">
        <v>9808</v>
      </c>
      <c r="J22" s="28">
        <v>1249177</v>
      </c>
    </row>
    <row r="23" ht="16.5" spans="1:10">
      <c r="A23" s="6">
        <v>22</v>
      </c>
      <c r="B23" s="12">
        <v>43148</v>
      </c>
      <c r="C23" s="12">
        <v>43150</v>
      </c>
      <c r="D23" s="8" t="s">
        <v>36</v>
      </c>
      <c r="E23" s="13" t="s">
        <v>11</v>
      </c>
      <c r="F23" s="9">
        <v>2</v>
      </c>
      <c r="G23" s="10">
        <v>4904</v>
      </c>
      <c r="H23" s="11"/>
      <c r="I23" s="14">
        <v>9808</v>
      </c>
      <c r="J23" s="28">
        <v>1246629</v>
      </c>
    </row>
    <row r="24" ht="16.5" spans="1:10">
      <c r="A24" s="6">
        <v>23</v>
      </c>
      <c r="B24" s="12">
        <v>43148</v>
      </c>
      <c r="C24" s="12">
        <v>43151</v>
      </c>
      <c r="D24" s="8" t="s">
        <v>37</v>
      </c>
      <c r="E24" s="13" t="s">
        <v>11</v>
      </c>
      <c r="F24" s="9">
        <v>3</v>
      </c>
      <c r="G24" s="10">
        <v>4904</v>
      </c>
      <c r="H24" s="11"/>
      <c r="I24" s="14">
        <v>14712</v>
      </c>
      <c r="J24" s="28">
        <v>1247764</v>
      </c>
    </row>
    <row r="25" ht="16.5" spans="1:10">
      <c r="A25" s="6">
        <v>24</v>
      </c>
      <c r="B25" s="12">
        <v>43149</v>
      </c>
      <c r="C25" s="12">
        <v>43151</v>
      </c>
      <c r="D25" s="8" t="s">
        <v>38</v>
      </c>
      <c r="E25" s="13" t="s">
        <v>33</v>
      </c>
      <c r="F25" s="9">
        <v>2</v>
      </c>
      <c r="G25" s="10">
        <v>8200</v>
      </c>
      <c r="H25" s="11"/>
      <c r="I25" s="14">
        <v>16400</v>
      </c>
      <c r="J25" s="28">
        <v>1270859</v>
      </c>
    </row>
    <row r="26" ht="16.5" spans="1:10">
      <c r="A26" s="6">
        <v>25</v>
      </c>
      <c r="B26" s="12">
        <v>43149</v>
      </c>
      <c r="C26" s="12">
        <v>43156</v>
      </c>
      <c r="D26" s="8" t="s">
        <v>39</v>
      </c>
      <c r="E26" s="13" t="s">
        <v>33</v>
      </c>
      <c r="F26" s="9">
        <v>7</v>
      </c>
      <c r="G26" s="10">
        <v>8200</v>
      </c>
      <c r="H26" s="11"/>
      <c r="I26" s="14">
        <v>57400</v>
      </c>
      <c r="J26" s="28">
        <v>1275190</v>
      </c>
    </row>
    <row r="27" ht="16.5" spans="1:10">
      <c r="A27" s="6">
        <v>26</v>
      </c>
      <c r="B27" s="12">
        <v>43150</v>
      </c>
      <c r="C27" s="12">
        <v>43151</v>
      </c>
      <c r="D27" s="8" t="s">
        <v>40</v>
      </c>
      <c r="E27" s="13" t="s">
        <v>11</v>
      </c>
      <c r="F27" s="9">
        <v>1</v>
      </c>
      <c r="G27" s="10">
        <v>4904</v>
      </c>
      <c r="H27" s="11"/>
      <c r="I27" s="14">
        <v>4904</v>
      </c>
      <c r="J27" s="28">
        <v>1246873</v>
      </c>
    </row>
    <row r="28" ht="16.5" spans="1:10">
      <c r="A28" s="6">
        <v>27</v>
      </c>
      <c r="B28" s="12">
        <v>43152</v>
      </c>
      <c r="C28" s="12">
        <v>43155</v>
      </c>
      <c r="D28" s="8" t="s">
        <v>41</v>
      </c>
      <c r="E28" s="13" t="s">
        <v>33</v>
      </c>
      <c r="F28" s="9">
        <v>3</v>
      </c>
      <c r="G28" s="10">
        <v>8200</v>
      </c>
      <c r="H28" s="11"/>
      <c r="I28" s="14">
        <v>24600</v>
      </c>
      <c r="J28" s="28">
        <v>1276261</v>
      </c>
    </row>
    <row r="29" ht="16.5" spans="1:10">
      <c r="A29" s="6">
        <v>28</v>
      </c>
      <c r="B29" s="12">
        <v>43154</v>
      </c>
      <c r="C29" s="12">
        <v>43155</v>
      </c>
      <c r="D29" s="8" t="s">
        <v>42</v>
      </c>
      <c r="E29" s="13" t="s">
        <v>11</v>
      </c>
      <c r="F29" s="9">
        <v>1</v>
      </c>
      <c r="G29" s="10">
        <v>4904</v>
      </c>
      <c r="H29" s="11"/>
      <c r="I29" s="14">
        <v>4904</v>
      </c>
      <c r="J29" s="28">
        <v>1263537</v>
      </c>
    </row>
    <row r="30" ht="16.5" spans="1:10">
      <c r="A30" s="6">
        <v>29</v>
      </c>
      <c r="B30" s="12">
        <v>43155</v>
      </c>
      <c r="C30" s="12">
        <v>43156</v>
      </c>
      <c r="D30" s="8" t="s">
        <v>43</v>
      </c>
      <c r="E30" s="13" t="s">
        <v>11</v>
      </c>
      <c r="F30" s="9">
        <v>1</v>
      </c>
      <c r="G30" s="10">
        <v>4904</v>
      </c>
      <c r="H30" s="11"/>
      <c r="I30" s="14">
        <v>4904</v>
      </c>
      <c r="J30" s="28">
        <v>1255569</v>
      </c>
    </row>
    <row r="31" ht="16.5" spans="1:10">
      <c r="A31" s="6">
        <v>30</v>
      </c>
      <c r="B31" s="12">
        <v>43156</v>
      </c>
      <c r="C31" s="12">
        <v>43158</v>
      </c>
      <c r="D31" s="8" t="s">
        <v>44</v>
      </c>
      <c r="E31" s="13" t="s">
        <v>11</v>
      </c>
      <c r="F31" s="9">
        <v>2</v>
      </c>
      <c r="G31" s="10">
        <v>4904</v>
      </c>
      <c r="H31" s="11"/>
      <c r="I31" s="14">
        <v>9808</v>
      </c>
      <c r="J31" s="28">
        <v>1275801</v>
      </c>
    </row>
    <row r="32" ht="16.5" spans="1:10">
      <c r="A32" s="6">
        <v>31</v>
      </c>
      <c r="B32" s="12">
        <v>43156</v>
      </c>
      <c r="C32" s="12">
        <v>43158</v>
      </c>
      <c r="D32" s="8" t="s">
        <v>45</v>
      </c>
      <c r="E32" s="13" t="s">
        <v>31</v>
      </c>
      <c r="F32" s="9">
        <v>2</v>
      </c>
      <c r="G32" s="10">
        <v>14500</v>
      </c>
      <c r="H32" s="11"/>
      <c r="I32" s="14">
        <v>29000</v>
      </c>
      <c r="J32" s="28">
        <v>1276057</v>
      </c>
    </row>
    <row r="33" ht="16.5" spans="1:10">
      <c r="A33" s="6">
        <v>32</v>
      </c>
      <c r="B33" s="12">
        <v>43156</v>
      </c>
      <c r="C33" s="12">
        <v>43158</v>
      </c>
      <c r="D33" s="8" t="s">
        <v>46</v>
      </c>
      <c r="E33" s="13" t="s">
        <v>15</v>
      </c>
      <c r="F33" s="9">
        <v>2</v>
      </c>
      <c r="G33" s="10">
        <v>6200</v>
      </c>
      <c r="H33" s="11"/>
      <c r="I33" s="14">
        <v>12400</v>
      </c>
      <c r="J33" s="28">
        <v>1276242</v>
      </c>
    </row>
    <row r="34" ht="16.5" spans="1:10">
      <c r="A34" s="6">
        <v>33</v>
      </c>
      <c r="B34" s="12">
        <v>43158</v>
      </c>
      <c r="C34" s="12">
        <v>43160</v>
      </c>
      <c r="D34" s="8" t="s">
        <v>45</v>
      </c>
      <c r="E34" s="13" t="s">
        <v>15</v>
      </c>
      <c r="F34" s="9">
        <v>2</v>
      </c>
      <c r="G34" s="10">
        <v>6200</v>
      </c>
      <c r="H34" s="11"/>
      <c r="I34" s="14">
        <v>12400</v>
      </c>
      <c r="J34" s="28">
        <v>1276076</v>
      </c>
    </row>
    <row r="35" ht="16.5" spans="1:10">
      <c r="A35" s="6">
        <v>34</v>
      </c>
      <c r="B35" s="12">
        <v>43161</v>
      </c>
      <c r="C35" s="12">
        <v>43163</v>
      </c>
      <c r="D35" s="8" t="s">
        <v>47</v>
      </c>
      <c r="E35" s="13" t="s">
        <v>11</v>
      </c>
      <c r="F35" s="9">
        <v>2</v>
      </c>
      <c r="G35" s="10">
        <v>4350</v>
      </c>
      <c r="H35" s="11"/>
      <c r="I35" s="14">
        <v>8700</v>
      </c>
      <c r="J35" s="28">
        <v>1271731</v>
      </c>
    </row>
    <row r="36" ht="16.5" spans="1:10">
      <c r="A36" s="6">
        <v>35</v>
      </c>
      <c r="B36" s="12">
        <v>43164</v>
      </c>
      <c r="C36" s="12">
        <v>43167</v>
      </c>
      <c r="D36" s="8" t="s">
        <v>48</v>
      </c>
      <c r="E36" s="13" t="s">
        <v>11</v>
      </c>
      <c r="F36" s="9">
        <v>3</v>
      </c>
      <c r="G36" s="10">
        <v>4350</v>
      </c>
      <c r="H36" s="11"/>
      <c r="I36" s="14">
        <v>13050</v>
      </c>
      <c r="J36" s="28">
        <v>1279933</v>
      </c>
    </row>
    <row r="37" ht="16.5" spans="1:10">
      <c r="A37" s="6">
        <v>36</v>
      </c>
      <c r="B37" s="12">
        <v>43164</v>
      </c>
      <c r="C37" s="12">
        <v>43167</v>
      </c>
      <c r="D37" s="8" t="s">
        <v>48</v>
      </c>
      <c r="E37" s="13" t="s">
        <v>11</v>
      </c>
      <c r="F37" s="9">
        <v>3</v>
      </c>
      <c r="G37" s="10">
        <v>4350</v>
      </c>
      <c r="H37" s="11"/>
      <c r="I37" s="14">
        <v>13050</v>
      </c>
      <c r="J37" s="28">
        <v>1279933</v>
      </c>
    </row>
    <row r="38" ht="15.75" spans="1:11">
      <c r="A38" s="15"/>
      <c r="B38" s="15"/>
      <c r="C38" s="15"/>
      <c r="D38" s="15"/>
      <c r="E38" s="15"/>
      <c r="F38" s="16">
        <v>84</v>
      </c>
      <c r="G38" s="17" t="s">
        <v>49</v>
      </c>
      <c r="H38" s="18"/>
      <c r="I38" s="29">
        <v>548080</v>
      </c>
      <c r="J38" s="30"/>
      <c r="K38" s="31" t="s">
        <v>50</v>
      </c>
    </row>
    <row r="39" ht="15" spans="8:9">
      <c r="H39" s="19" t="s">
        <v>51</v>
      </c>
      <c r="I39" s="29">
        <v>1000000</v>
      </c>
    </row>
    <row r="40" ht="15" spans="8:9">
      <c r="H40" t="s">
        <v>52</v>
      </c>
      <c r="I40" s="29">
        <f>I39-I38</f>
        <v>451920</v>
      </c>
    </row>
    <row r="42" ht="13.5" spans="1:10">
      <c r="A42" s="20">
        <v>37</v>
      </c>
      <c r="B42" s="21">
        <v>43172</v>
      </c>
      <c r="C42" s="21">
        <v>43176</v>
      </c>
      <c r="D42" s="22" t="s">
        <v>53</v>
      </c>
      <c r="E42" s="23" t="s">
        <v>15</v>
      </c>
      <c r="F42" s="24">
        <f t="shared" ref="F42:F65" si="0">C42-B42</f>
        <v>4</v>
      </c>
      <c r="G42" s="25">
        <v>5400</v>
      </c>
      <c r="H42" s="25"/>
      <c r="I42" s="32">
        <f t="shared" ref="I42:I65" si="1">G42*F42+H42</f>
        <v>21600</v>
      </c>
      <c r="J42" s="33">
        <v>1283247</v>
      </c>
    </row>
    <row r="43" ht="13.5" spans="1:10">
      <c r="A43" s="26">
        <v>38</v>
      </c>
      <c r="B43" s="21">
        <v>43182</v>
      </c>
      <c r="C43" s="21">
        <v>43184</v>
      </c>
      <c r="D43" s="22" t="s">
        <v>54</v>
      </c>
      <c r="E43" s="23" t="s">
        <v>20</v>
      </c>
      <c r="F43" s="24">
        <f t="shared" si="0"/>
        <v>2</v>
      </c>
      <c r="G43" s="25">
        <v>9000</v>
      </c>
      <c r="H43" s="25"/>
      <c r="I43" s="32">
        <f t="shared" si="1"/>
        <v>18000</v>
      </c>
      <c r="J43" s="33">
        <v>1286042</v>
      </c>
    </row>
    <row r="44" ht="13.5" spans="1:10">
      <c r="A44" s="20">
        <v>39</v>
      </c>
      <c r="B44" s="21">
        <v>43183</v>
      </c>
      <c r="C44" s="21">
        <v>43185</v>
      </c>
      <c r="D44" s="22" t="s">
        <v>55</v>
      </c>
      <c r="E44" s="23" t="s">
        <v>11</v>
      </c>
      <c r="F44" s="24">
        <f t="shared" si="0"/>
        <v>2</v>
      </c>
      <c r="G44" s="25">
        <v>4350</v>
      </c>
      <c r="H44" s="25"/>
      <c r="I44" s="32">
        <f t="shared" si="1"/>
        <v>8700</v>
      </c>
      <c r="J44" s="33">
        <v>1285861</v>
      </c>
    </row>
    <row r="45" ht="13.5" spans="1:10">
      <c r="A45" s="26">
        <v>40</v>
      </c>
      <c r="B45" s="21">
        <v>43187</v>
      </c>
      <c r="C45" s="21">
        <v>43188</v>
      </c>
      <c r="D45" s="22" t="s">
        <v>56</v>
      </c>
      <c r="E45" s="23" t="s">
        <v>20</v>
      </c>
      <c r="F45" s="24">
        <f t="shared" si="0"/>
        <v>1</v>
      </c>
      <c r="G45" s="25">
        <v>9000</v>
      </c>
      <c r="H45" s="25"/>
      <c r="I45" s="32">
        <f t="shared" si="1"/>
        <v>9000</v>
      </c>
      <c r="J45" s="33">
        <v>1288005</v>
      </c>
    </row>
    <row r="46" ht="13.5" spans="1:10">
      <c r="A46" s="20">
        <v>41</v>
      </c>
      <c r="B46" s="21">
        <v>43188</v>
      </c>
      <c r="C46" s="21">
        <v>43191</v>
      </c>
      <c r="D46" s="22" t="s">
        <v>57</v>
      </c>
      <c r="E46" s="23" t="s">
        <v>20</v>
      </c>
      <c r="F46" s="24">
        <f t="shared" si="0"/>
        <v>3</v>
      </c>
      <c r="G46" s="25">
        <v>9000</v>
      </c>
      <c r="H46" s="25"/>
      <c r="I46" s="32">
        <f t="shared" si="1"/>
        <v>27000</v>
      </c>
      <c r="J46" s="33">
        <v>1285149</v>
      </c>
    </row>
    <row r="47" ht="13.5" spans="1:10">
      <c r="A47" s="26">
        <v>42</v>
      </c>
      <c r="B47" s="21">
        <v>43194</v>
      </c>
      <c r="C47" s="21">
        <v>43197</v>
      </c>
      <c r="D47" s="22" t="s">
        <v>58</v>
      </c>
      <c r="E47" s="23" t="s">
        <v>15</v>
      </c>
      <c r="F47" s="24">
        <f t="shared" si="0"/>
        <v>3</v>
      </c>
      <c r="G47" s="25">
        <v>5400</v>
      </c>
      <c r="H47" s="25"/>
      <c r="I47" s="32">
        <f t="shared" si="1"/>
        <v>16200</v>
      </c>
      <c r="J47" s="33">
        <v>1282782</v>
      </c>
    </row>
    <row r="48" ht="13.5" spans="1:10">
      <c r="A48" s="20">
        <v>43</v>
      </c>
      <c r="B48" s="21">
        <v>43197</v>
      </c>
      <c r="C48" s="21">
        <v>43198</v>
      </c>
      <c r="D48" s="22" t="s">
        <v>59</v>
      </c>
      <c r="E48" s="23" t="s">
        <v>11</v>
      </c>
      <c r="F48" s="24">
        <f t="shared" si="0"/>
        <v>1</v>
      </c>
      <c r="G48" s="25">
        <v>4350</v>
      </c>
      <c r="H48" s="25"/>
      <c r="I48" s="32">
        <f t="shared" si="1"/>
        <v>4350</v>
      </c>
      <c r="J48" s="33">
        <v>1282291</v>
      </c>
    </row>
    <row r="49" ht="13.5" spans="1:10">
      <c r="A49" s="26">
        <v>44</v>
      </c>
      <c r="B49" s="21">
        <v>43199</v>
      </c>
      <c r="C49" s="21">
        <v>43203</v>
      </c>
      <c r="D49" s="22" t="s">
        <v>60</v>
      </c>
      <c r="E49" s="23" t="s">
        <v>11</v>
      </c>
      <c r="F49" s="24">
        <f t="shared" si="0"/>
        <v>4</v>
      </c>
      <c r="G49" s="25">
        <v>4350</v>
      </c>
      <c r="H49" s="25"/>
      <c r="I49" s="32">
        <f t="shared" si="1"/>
        <v>17400</v>
      </c>
      <c r="J49" s="33">
        <v>1281993</v>
      </c>
    </row>
    <row r="50" ht="13.5" spans="1:10">
      <c r="A50" s="20">
        <v>45</v>
      </c>
      <c r="B50" s="21">
        <v>43200</v>
      </c>
      <c r="C50" s="21">
        <v>43202</v>
      </c>
      <c r="D50" s="22" t="s">
        <v>61</v>
      </c>
      <c r="E50" s="23" t="s">
        <v>20</v>
      </c>
      <c r="F50" s="24">
        <f t="shared" si="0"/>
        <v>2</v>
      </c>
      <c r="G50" s="25">
        <v>9000</v>
      </c>
      <c r="H50" s="25"/>
      <c r="I50" s="32">
        <f t="shared" si="1"/>
        <v>18000</v>
      </c>
      <c r="J50" s="33">
        <v>1288200</v>
      </c>
    </row>
    <row r="51" ht="13.5" spans="1:10">
      <c r="A51" s="26">
        <v>46</v>
      </c>
      <c r="B51" s="21">
        <v>43200</v>
      </c>
      <c r="C51" s="21">
        <v>43203</v>
      </c>
      <c r="D51" s="22" t="s">
        <v>62</v>
      </c>
      <c r="E51" s="23" t="s">
        <v>11</v>
      </c>
      <c r="F51" s="24">
        <f t="shared" si="0"/>
        <v>3</v>
      </c>
      <c r="G51" s="25">
        <v>4350</v>
      </c>
      <c r="H51" s="25"/>
      <c r="I51" s="32">
        <f t="shared" si="1"/>
        <v>13050</v>
      </c>
      <c r="J51" s="33">
        <v>1291567</v>
      </c>
    </row>
    <row r="52" ht="13.5" spans="1:10">
      <c r="A52" s="20">
        <v>47</v>
      </c>
      <c r="B52" s="21">
        <v>43205</v>
      </c>
      <c r="C52" s="21">
        <v>43206</v>
      </c>
      <c r="D52" s="22" t="s">
        <v>63</v>
      </c>
      <c r="E52" s="23" t="s">
        <v>11</v>
      </c>
      <c r="F52" s="24">
        <f t="shared" si="0"/>
        <v>1</v>
      </c>
      <c r="G52" s="25">
        <v>4350</v>
      </c>
      <c r="H52" s="25"/>
      <c r="I52" s="32">
        <f t="shared" si="1"/>
        <v>4350</v>
      </c>
      <c r="J52" s="33">
        <v>1287255</v>
      </c>
    </row>
    <row r="53" ht="13.5" spans="1:10">
      <c r="A53" s="26">
        <v>48</v>
      </c>
      <c r="B53" s="21">
        <v>43205</v>
      </c>
      <c r="C53" s="21">
        <v>43208</v>
      </c>
      <c r="D53" s="22" t="s">
        <v>64</v>
      </c>
      <c r="E53" s="23" t="s">
        <v>15</v>
      </c>
      <c r="F53" s="24">
        <f t="shared" si="0"/>
        <v>3</v>
      </c>
      <c r="G53" s="25">
        <v>5400</v>
      </c>
      <c r="H53" s="25"/>
      <c r="I53" s="32">
        <f t="shared" si="1"/>
        <v>16200</v>
      </c>
      <c r="J53" s="33">
        <v>1288334</v>
      </c>
    </row>
    <row r="54" ht="13.5" spans="1:10">
      <c r="A54" s="20">
        <v>49</v>
      </c>
      <c r="B54" s="21">
        <v>43206</v>
      </c>
      <c r="C54" s="21">
        <v>43207</v>
      </c>
      <c r="D54" s="22" t="s">
        <v>65</v>
      </c>
      <c r="E54" s="23" t="s">
        <v>11</v>
      </c>
      <c r="F54" s="24">
        <f t="shared" si="0"/>
        <v>1</v>
      </c>
      <c r="G54" s="25">
        <v>4350</v>
      </c>
      <c r="H54" s="25"/>
      <c r="I54" s="32">
        <f t="shared" si="1"/>
        <v>4350</v>
      </c>
      <c r="J54" s="33">
        <v>1295797</v>
      </c>
    </row>
    <row r="55" ht="13.5" spans="1:10">
      <c r="A55" s="26">
        <v>50</v>
      </c>
      <c r="B55" s="21">
        <v>43211</v>
      </c>
      <c r="C55" s="21">
        <v>43213</v>
      </c>
      <c r="D55" s="22" t="s">
        <v>66</v>
      </c>
      <c r="E55" s="23" t="s">
        <v>15</v>
      </c>
      <c r="F55" s="24">
        <f t="shared" si="0"/>
        <v>2</v>
      </c>
      <c r="G55" s="25">
        <v>5400</v>
      </c>
      <c r="H55" s="25"/>
      <c r="I55" s="32">
        <f t="shared" si="1"/>
        <v>10800</v>
      </c>
      <c r="J55" s="33">
        <v>1285770</v>
      </c>
    </row>
    <row r="56" ht="13.5" spans="1:10">
      <c r="A56" s="26">
        <v>51</v>
      </c>
      <c r="B56" s="21">
        <v>43211</v>
      </c>
      <c r="C56" s="21">
        <v>43212</v>
      </c>
      <c r="D56" s="22" t="s">
        <v>67</v>
      </c>
      <c r="E56" s="23" t="s">
        <v>15</v>
      </c>
      <c r="F56" s="24">
        <f t="shared" si="0"/>
        <v>1</v>
      </c>
      <c r="G56" s="25">
        <v>5400</v>
      </c>
      <c r="H56" s="25"/>
      <c r="I56" s="32">
        <f t="shared" si="1"/>
        <v>5400</v>
      </c>
      <c r="J56" s="33">
        <v>1297909</v>
      </c>
    </row>
    <row r="57" ht="13.5" spans="1:10">
      <c r="A57" s="26">
        <v>52</v>
      </c>
      <c r="B57" s="21">
        <v>43216</v>
      </c>
      <c r="C57" s="21">
        <v>43218</v>
      </c>
      <c r="D57" s="22" t="s">
        <v>68</v>
      </c>
      <c r="E57" s="23" t="s">
        <v>11</v>
      </c>
      <c r="F57" s="24">
        <f t="shared" si="0"/>
        <v>2</v>
      </c>
      <c r="G57" s="25">
        <v>4350</v>
      </c>
      <c r="H57" s="25"/>
      <c r="I57" s="32">
        <f t="shared" si="1"/>
        <v>8700</v>
      </c>
      <c r="J57" s="33">
        <v>1297740</v>
      </c>
    </row>
    <row r="58" ht="13.5" spans="1:10">
      <c r="A58" s="26">
        <v>53</v>
      </c>
      <c r="B58" s="21">
        <v>43220</v>
      </c>
      <c r="C58" s="21">
        <v>43222</v>
      </c>
      <c r="D58" s="22" t="s">
        <v>69</v>
      </c>
      <c r="E58" s="23" t="s">
        <v>11</v>
      </c>
      <c r="F58" s="24">
        <f t="shared" si="0"/>
        <v>2</v>
      </c>
      <c r="G58" s="25">
        <v>4350</v>
      </c>
      <c r="H58" s="25"/>
      <c r="I58" s="32">
        <f t="shared" si="1"/>
        <v>8700</v>
      </c>
      <c r="J58" s="33">
        <v>1287551</v>
      </c>
    </row>
    <row r="59" ht="13.5" spans="1:10">
      <c r="A59" s="26">
        <v>54</v>
      </c>
      <c r="B59" s="21">
        <v>43221</v>
      </c>
      <c r="C59" s="21">
        <v>43224</v>
      </c>
      <c r="D59" s="22" t="s">
        <v>70</v>
      </c>
      <c r="E59" s="23" t="s">
        <v>11</v>
      </c>
      <c r="F59" s="24">
        <f t="shared" si="0"/>
        <v>3</v>
      </c>
      <c r="G59" s="25">
        <v>4350</v>
      </c>
      <c r="H59" s="25"/>
      <c r="I59" s="32">
        <f t="shared" si="1"/>
        <v>13050</v>
      </c>
      <c r="J59" s="33">
        <v>1281521</v>
      </c>
    </row>
    <row r="60" ht="13.5" spans="1:10">
      <c r="A60" s="26">
        <v>55</v>
      </c>
      <c r="B60" s="21">
        <v>43235</v>
      </c>
      <c r="C60" s="21">
        <v>43239</v>
      </c>
      <c r="D60" s="22" t="s">
        <v>71</v>
      </c>
      <c r="E60" s="23" t="s">
        <v>15</v>
      </c>
      <c r="F60" s="24">
        <f t="shared" si="0"/>
        <v>4</v>
      </c>
      <c r="G60" s="25">
        <v>5400</v>
      </c>
      <c r="H60" s="25"/>
      <c r="I60" s="32">
        <f t="shared" si="1"/>
        <v>21600</v>
      </c>
      <c r="J60" s="33">
        <v>1282630</v>
      </c>
    </row>
    <row r="61" ht="13.5" spans="1:10">
      <c r="A61" s="26">
        <v>56</v>
      </c>
      <c r="B61" s="21">
        <v>43240</v>
      </c>
      <c r="C61" s="21">
        <v>43242</v>
      </c>
      <c r="D61" s="22" t="s">
        <v>72</v>
      </c>
      <c r="E61" s="23" t="s">
        <v>11</v>
      </c>
      <c r="F61" s="24">
        <f t="shared" si="0"/>
        <v>2</v>
      </c>
      <c r="G61" s="25">
        <v>4350</v>
      </c>
      <c r="H61" s="25"/>
      <c r="I61" s="32">
        <f t="shared" si="1"/>
        <v>8700</v>
      </c>
      <c r="J61" s="33">
        <v>1294191</v>
      </c>
    </row>
    <row r="62" ht="13.5" spans="1:10">
      <c r="A62" s="26">
        <v>57</v>
      </c>
      <c r="B62" s="21">
        <v>43241</v>
      </c>
      <c r="C62" s="21">
        <v>43244</v>
      </c>
      <c r="D62" s="22" t="s">
        <v>73</v>
      </c>
      <c r="E62" s="23" t="s">
        <v>15</v>
      </c>
      <c r="F62" s="24">
        <f t="shared" si="0"/>
        <v>3</v>
      </c>
      <c r="G62" s="25">
        <v>5400</v>
      </c>
      <c r="H62" s="25"/>
      <c r="I62" s="32">
        <f t="shared" si="1"/>
        <v>16200</v>
      </c>
      <c r="J62" s="33">
        <v>1303713</v>
      </c>
    </row>
    <row r="63" ht="13.5" spans="1:10">
      <c r="A63" s="26">
        <v>58</v>
      </c>
      <c r="B63" s="21">
        <v>43249</v>
      </c>
      <c r="C63" s="21">
        <v>43253</v>
      </c>
      <c r="D63" s="22" t="s">
        <v>74</v>
      </c>
      <c r="E63" s="23" t="s">
        <v>11</v>
      </c>
      <c r="F63" s="24">
        <f t="shared" si="0"/>
        <v>4</v>
      </c>
      <c r="G63" s="25">
        <v>4350</v>
      </c>
      <c r="H63" s="25"/>
      <c r="I63" s="32">
        <f t="shared" si="1"/>
        <v>17400</v>
      </c>
      <c r="J63" s="33">
        <v>1292276</v>
      </c>
    </row>
    <row r="64" ht="13.5" spans="1:10">
      <c r="A64" s="26">
        <v>59</v>
      </c>
      <c r="B64" s="21">
        <v>43297</v>
      </c>
      <c r="C64" s="21">
        <v>43299</v>
      </c>
      <c r="D64" s="22" t="s">
        <v>75</v>
      </c>
      <c r="E64" s="23" t="s">
        <v>15</v>
      </c>
      <c r="F64" s="24">
        <f t="shared" si="0"/>
        <v>2</v>
      </c>
      <c r="G64" s="25">
        <v>6200</v>
      </c>
      <c r="H64" s="25"/>
      <c r="I64" s="32">
        <f t="shared" si="1"/>
        <v>12400</v>
      </c>
      <c r="J64" s="33">
        <v>1291752</v>
      </c>
    </row>
    <row r="65" ht="14.25" spans="1:11">
      <c r="A65" s="26">
        <v>60</v>
      </c>
      <c r="B65" s="21">
        <v>43297</v>
      </c>
      <c r="C65" s="21">
        <v>43299</v>
      </c>
      <c r="D65" s="22" t="s">
        <v>76</v>
      </c>
      <c r="E65" s="23" t="s">
        <v>15</v>
      </c>
      <c r="F65" s="24">
        <f t="shared" si="0"/>
        <v>2</v>
      </c>
      <c r="G65" s="25">
        <v>6200</v>
      </c>
      <c r="H65" s="25"/>
      <c r="I65" s="32">
        <f t="shared" si="1"/>
        <v>12400</v>
      </c>
      <c r="J65" s="33">
        <v>1291830</v>
      </c>
      <c r="K65" s="31" t="s">
        <v>77</v>
      </c>
    </row>
    <row r="66" ht="13.5" spans="1:10">
      <c r="A66" s="34"/>
      <c r="B66" s="35"/>
      <c r="C66" s="35"/>
      <c r="D66" s="34"/>
      <c r="E66" s="34"/>
      <c r="F66" s="36">
        <f>SUM(F6:F65)</f>
        <v>216</v>
      </c>
      <c r="G66" s="37" t="s">
        <v>49</v>
      </c>
      <c r="H66" s="37"/>
      <c r="I66" s="48">
        <f>SUM(I42:I65)</f>
        <v>313550</v>
      </c>
      <c r="J66" s="34"/>
    </row>
    <row r="67" ht="13.5" spans="1:10">
      <c r="A67" s="34"/>
      <c r="B67" s="35"/>
      <c r="C67" s="35"/>
      <c r="D67" s="34"/>
      <c r="E67" s="38" t="s">
        <v>78</v>
      </c>
      <c r="F67" s="38"/>
      <c r="G67" s="38"/>
      <c r="H67" s="39"/>
      <c r="I67" s="41">
        <f>I40</f>
        <v>451920</v>
      </c>
      <c r="J67" s="34"/>
    </row>
    <row r="68" ht="13.5" spans="1:10">
      <c r="A68" s="34"/>
      <c r="B68" s="35"/>
      <c r="C68" s="35"/>
      <c r="D68" s="34"/>
      <c r="E68" s="38" t="s">
        <v>79</v>
      </c>
      <c r="F68" s="38"/>
      <c r="G68" s="38"/>
      <c r="H68" s="40">
        <v>43180</v>
      </c>
      <c r="I68" s="49">
        <v>1000000</v>
      </c>
      <c r="J68" s="34"/>
    </row>
    <row r="69" ht="13.5" spans="1:10">
      <c r="A69" s="34"/>
      <c r="B69" s="35"/>
      <c r="C69" s="35"/>
      <c r="D69" s="34"/>
      <c r="E69" s="38" t="s">
        <v>80</v>
      </c>
      <c r="F69" s="38"/>
      <c r="G69" s="38"/>
      <c r="H69" s="41"/>
      <c r="I69" s="49">
        <f>I67+I68</f>
        <v>1451920</v>
      </c>
      <c r="J69" s="34"/>
    </row>
    <row r="70" ht="19.5" spans="1:10">
      <c r="A70" s="34"/>
      <c r="B70" s="35"/>
      <c r="C70" s="35"/>
      <c r="D70" s="34"/>
      <c r="E70" s="34"/>
      <c r="F70" s="42"/>
      <c r="G70" s="43" t="s">
        <v>81</v>
      </c>
      <c r="H70" s="43"/>
      <c r="I70" s="50">
        <f>I69-I66</f>
        <v>1138370</v>
      </c>
      <c r="J70" s="34"/>
    </row>
    <row r="71" ht="13.5"/>
    <row r="72" spans="3:8">
      <c r="C72" s="44" t="s">
        <v>82</v>
      </c>
      <c r="D72" s="44" t="s">
        <v>83</v>
      </c>
      <c r="E72" s="44" t="s">
        <v>84</v>
      </c>
      <c r="F72" s="44" t="s">
        <v>85</v>
      </c>
      <c r="G72" s="44" t="s">
        <v>86</v>
      </c>
      <c r="H72" s="44" t="s">
        <v>87</v>
      </c>
    </row>
    <row r="73" spans="3:8">
      <c r="C73" s="45" t="s">
        <v>88</v>
      </c>
      <c r="D73" s="45" t="s">
        <v>89</v>
      </c>
      <c r="E73" s="46">
        <v>8700</v>
      </c>
      <c r="F73" s="45" t="s">
        <v>90</v>
      </c>
      <c r="G73" s="45" t="s">
        <v>91</v>
      </c>
      <c r="H73" s="45" t="s">
        <v>92</v>
      </c>
    </row>
    <row r="74" spans="3:8">
      <c r="C74" s="45" t="s">
        <v>93</v>
      </c>
      <c r="D74" s="45" t="s">
        <v>94</v>
      </c>
      <c r="E74" s="46">
        <v>4350</v>
      </c>
      <c r="F74" s="45" t="s">
        <v>90</v>
      </c>
      <c r="G74" s="45" t="s">
        <v>95</v>
      </c>
      <c r="H74" s="45" t="s">
        <v>96</v>
      </c>
    </row>
    <row r="75" spans="3:8">
      <c r="C75" s="45" t="s">
        <v>97</v>
      </c>
      <c r="D75" s="45" t="s">
        <v>98</v>
      </c>
      <c r="E75" s="46">
        <v>9808</v>
      </c>
      <c r="F75" s="45" t="s">
        <v>90</v>
      </c>
      <c r="G75" s="45" t="s">
        <v>99</v>
      </c>
      <c r="H75" s="45" t="s">
        <v>100</v>
      </c>
    </row>
    <row r="76" spans="3:8">
      <c r="C76" s="45" t="s">
        <v>101</v>
      </c>
      <c r="D76" s="45" t="s">
        <v>102</v>
      </c>
      <c r="E76" s="46">
        <v>18000</v>
      </c>
      <c r="F76" s="45" t="s">
        <v>90</v>
      </c>
      <c r="G76" s="45" t="s">
        <v>103</v>
      </c>
      <c r="H76" s="45" t="s">
        <v>104</v>
      </c>
    </row>
    <row r="77" spans="3:8">
      <c r="C77" s="45" t="s">
        <v>105</v>
      </c>
      <c r="D77" s="45" t="s">
        <v>106</v>
      </c>
      <c r="E77" s="46">
        <v>19616</v>
      </c>
      <c r="F77" s="45" t="s">
        <v>90</v>
      </c>
      <c r="G77" s="45" t="s">
        <v>107</v>
      </c>
      <c r="H77" s="45" t="s">
        <v>108</v>
      </c>
    </row>
    <row r="78" spans="3:8">
      <c r="C78" s="45" t="s">
        <v>109</v>
      </c>
      <c r="D78" s="45" t="s">
        <v>110</v>
      </c>
      <c r="E78" s="46">
        <v>12400</v>
      </c>
      <c r="F78" s="45" t="s">
        <v>90</v>
      </c>
      <c r="G78" s="45" t="s">
        <v>111</v>
      </c>
      <c r="H78" s="45" t="s">
        <v>112</v>
      </c>
    </row>
    <row r="79" spans="3:8">
      <c r="C79" s="45" t="s">
        <v>113</v>
      </c>
      <c r="D79" s="45" t="s">
        <v>114</v>
      </c>
      <c r="E79" s="46">
        <v>4350</v>
      </c>
      <c r="F79" s="45" t="s">
        <v>90</v>
      </c>
      <c r="G79" s="45" t="s">
        <v>115</v>
      </c>
      <c r="H79" s="45" t="s">
        <v>116</v>
      </c>
    </row>
    <row r="80" spans="3:8">
      <c r="C80" s="45" t="s">
        <v>117</v>
      </c>
      <c r="D80" s="45" t="s">
        <v>118</v>
      </c>
      <c r="E80" s="46">
        <v>8700</v>
      </c>
      <c r="F80" s="45" t="s">
        <v>90</v>
      </c>
      <c r="G80" s="45" t="s">
        <v>119</v>
      </c>
      <c r="H80" s="45" t="s">
        <v>120</v>
      </c>
    </row>
    <row r="81" spans="3:8">
      <c r="C81" s="45" t="s">
        <v>121</v>
      </c>
      <c r="D81" s="45" t="s">
        <v>122</v>
      </c>
      <c r="E81" s="46">
        <v>13050</v>
      </c>
      <c r="F81" s="45" t="s">
        <v>90</v>
      </c>
      <c r="G81" s="45" t="s">
        <v>123</v>
      </c>
      <c r="H81" s="45" t="s">
        <v>124</v>
      </c>
    </row>
    <row r="82" spans="3:8">
      <c r="C82" s="45" t="s">
        <v>125</v>
      </c>
      <c r="D82" s="45" t="s">
        <v>126</v>
      </c>
      <c r="E82" s="46">
        <v>13604</v>
      </c>
      <c r="F82" s="45" t="s">
        <v>90</v>
      </c>
      <c r="G82" s="45" t="s">
        <v>127</v>
      </c>
      <c r="H82" s="45" t="s">
        <v>128</v>
      </c>
    </row>
    <row r="83" spans="3:8">
      <c r="C83" s="45" t="s">
        <v>129</v>
      </c>
      <c r="D83" s="45" t="s">
        <v>130</v>
      </c>
      <c r="E83" s="46">
        <v>16200</v>
      </c>
      <c r="F83" s="45" t="s">
        <v>90</v>
      </c>
      <c r="G83" s="45" t="s">
        <v>131</v>
      </c>
      <c r="H83" s="45" t="s">
        <v>132</v>
      </c>
    </row>
    <row r="84" spans="3:8">
      <c r="C84" s="45" t="s">
        <v>133</v>
      </c>
      <c r="D84" s="45" t="s">
        <v>134</v>
      </c>
      <c r="E84" s="46">
        <v>4904</v>
      </c>
      <c r="F84" s="45" t="s">
        <v>90</v>
      </c>
      <c r="G84" s="45" t="s">
        <v>135</v>
      </c>
      <c r="H84" s="45" t="s">
        <v>136</v>
      </c>
    </row>
    <row r="85" spans="3:8">
      <c r="C85" s="45" t="s">
        <v>137</v>
      </c>
      <c r="D85" s="45" t="s">
        <v>138</v>
      </c>
      <c r="E85" s="46">
        <v>8700</v>
      </c>
      <c r="F85" s="45" t="s">
        <v>90</v>
      </c>
      <c r="G85" s="45" t="s">
        <v>139</v>
      </c>
      <c r="H85" s="45" t="s">
        <v>140</v>
      </c>
    </row>
    <row r="86" spans="3:8">
      <c r="C86" s="45" t="s">
        <v>141</v>
      </c>
      <c r="D86" s="45" t="s">
        <v>142</v>
      </c>
      <c r="E86" s="46">
        <v>72500</v>
      </c>
      <c r="F86" s="45" t="s">
        <v>90</v>
      </c>
      <c r="G86" s="45" t="s">
        <v>143</v>
      </c>
      <c r="H86" s="45" t="s">
        <v>144</v>
      </c>
    </row>
    <row r="87" spans="3:8">
      <c r="C87" s="45" t="s">
        <v>145</v>
      </c>
      <c r="D87" s="45" t="s">
        <v>146</v>
      </c>
      <c r="E87" s="46">
        <v>14712</v>
      </c>
      <c r="F87" s="45" t="s">
        <v>90</v>
      </c>
      <c r="G87" s="45" t="s">
        <v>147</v>
      </c>
      <c r="H87" s="45" t="s">
        <v>148</v>
      </c>
    </row>
    <row r="88" spans="3:8">
      <c r="C88" s="45" t="s">
        <v>149</v>
      </c>
      <c r="D88" s="45" t="s">
        <v>150</v>
      </c>
      <c r="E88" s="46">
        <v>8700</v>
      </c>
      <c r="F88" s="45" t="s">
        <v>90</v>
      </c>
      <c r="G88" s="45" t="s">
        <v>151</v>
      </c>
      <c r="H88" s="45" t="s">
        <v>152</v>
      </c>
    </row>
    <row r="89" spans="3:8">
      <c r="C89" s="45" t="s">
        <v>153</v>
      </c>
      <c r="D89" s="45" t="s">
        <v>154</v>
      </c>
      <c r="E89" s="46">
        <v>4350</v>
      </c>
      <c r="F89" s="45" t="s">
        <v>90</v>
      </c>
      <c r="G89" s="45" t="s">
        <v>155</v>
      </c>
      <c r="H89" s="45" t="s">
        <v>156</v>
      </c>
    </row>
    <row r="90" spans="3:8">
      <c r="C90" s="45" t="s">
        <v>157</v>
      </c>
      <c r="D90" s="45" t="s">
        <v>158</v>
      </c>
      <c r="E90" s="46">
        <v>6200</v>
      </c>
      <c r="F90" s="45" t="s">
        <v>90</v>
      </c>
      <c r="G90" s="45" t="s">
        <v>107</v>
      </c>
      <c r="H90" s="45" t="s">
        <v>159</v>
      </c>
    </row>
    <row r="91" spans="3:8">
      <c r="C91" s="45" t="s">
        <v>160</v>
      </c>
      <c r="D91" s="45" t="s">
        <v>161</v>
      </c>
      <c r="E91" s="46">
        <v>19616</v>
      </c>
      <c r="F91" s="45" t="s">
        <v>90</v>
      </c>
      <c r="G91" s="45" t="s">
        <v>162</v>
      </c>
      <c r="H91" s="45" t="s">
        <v>163</v>
      </c>
    </row>
    <row r="92" spans="3:8">
      <c r="C92" s="45" t="s">
        <v>164</v>
      </c>
      <c r="D92" s="45" t="s">
        <v>165</v>
      </c>
      <c r="E92" s="46">
        <v>9808</v>
      </c>
      <c r="F92" s="45" t="s">
        <v>90</v>
      </c>
      <c r="G92" s="45" t="s">
        <v>108</v>
      </c>
      <c r="H92" s="45" t="s">
        <v>166</v>
      </c>
    </row>
    <row r="93" spans="3:8">
      <c r="C93" s="45" t="s">
        <v>167</v>
      </c>
      <c r="D93" s="45" t="s">
        <v>168</v>
      </c>
      <c r="E93" s="46">
        <v>13050</v>
      </c>
      <c r="F93" s="45" t="s">
        <v>90</v>
      </c>
      <c r="G93" s="45" t="s">
        <v>169</v>
      </c>
      <c r="H93" s="45" t="s">
        <v>96</v>
      </c>
    </row>
    <row r="94" spans="3:8">
      <c r="C94" s="45" t="s">
        <v>170</v>
      </c>
      <c r="D94" s="45" t="s">
        <v>171</v>
      </c>
      <c r="E94" s="46">
        <v>43500</v>
      </c>
      <c r="F94" s="45" t="s">
        <v>90</v>
      </c>
      <c r="G94" s="45" t="s">
        <v>172</v>
      </c>
      <c r="H94" s="45" t="s">
        <v>143</v>
      </c>
    </row>
    <row r="95" spans="3:8">
      <c r="C95" s="45" t="s">
        <v>173</v>
      </c>
      <c r="D95" s="45" t="s">
        <v>174</v>
      </c>
      <c r="E95" s="46">
        <v>6200</v>
      </c>
      <c r="F95" s="45" t="s">
        <v>90</v>
      </c>
      <c r="G95" s="45" t="s">
        <v>175</v>
      </c>
      <c r="H95" s="45" t="s">
        <v>166</v>
      </c>
    </row>
    <row r="96" spans="3:8">
      <c r="C96" s="45" t="s">
        <v>176</v>
      </c>
      <c r="D96" s="45" t="s">
        <v>177</v>
      </c>
      <c r="E96" s="46">
        <v>6200</v>
      </c>
      <c r="F96" s="45" t="s">
        <v>90</v>
      </c>
      <c r="G96" s="45" t="s">
        <v>178</v>
      </c>
      <c r="H96" s="45" t="s">
        <v>108</v>
      </c>
    </row>
    <row r="97" spans="3:8">
      <c r="C97" s="45" t="s">
        <v>179</v>
      </c>
      <c r="D97" s="45" t="s">
        <v>180</v>
      </c>
      <c r="E97" s="46">
        <v>16200</v>
      </c>
      <c r="F97" s="45" t="s">
        <v>90</v>
      </c>
      <c r="G97" s="45" t="s">
        <v>181</v>
      </c>
      <c r="H97" s="45" t="s">
        <v>182</v>
      </c>
    </row>
    <row r="98" spans="3:8">
      <c r="C98" s="45" t="s">
        <v>183</v>
      </c>
      <c r="D98" s="45" t="s">
        <v>184</v>
      </c>
      <c r="E98" s="46">
        <v>10800</v>
      </c>
      <c r="F98" s="45" t="s">
        <v>90</v>
      </c>
      <c r="G98" s="45" t="s">
        <v>185</v>
      </c>
      <c r="H98" s="45" t="s">
        <v>186</v>
      </c>
    </row>
    <row r="99" spans="3:8">
      <c r="C99" s="45" t="s">
        <v>187</v>
      </c>
      <c r="D99" s="45" t="s">
        <v>188</v>
      </c>
      <c r="E99" s="46">
        <v>8700</v>
      </c>
      <c r="F99" s="45" t="s">
        <v>90</v>
      </c>
      <c r="G99" s="45" t="s">
        <v>189</v>
      </c>
      <c r="H99" s="45" t="s">
        <v>131</v>
      </c>
    </row>
    <row r="100" ht="13.5" spans="4:7">
      <c r="D100" t="s">
        <v>190</v>
      </c>
      <c r="E100">
        <f>SUM(E73:E99)</f>
        <v>382918</v>
      </c>
      <c r="G100" s="47" t="s">
        <v>191</v>
      </c>
    </row>
    <row r="101" spans="4:5">
      <c r="D101" t="s">
        <v>192</v>
      </c>
      <c r="E101">
        <f>I70</f>
        <v>1138370</v>
      </c>
    </row>
    <row r="102" spans="4:7">
      <c r="D102" t="s">
        <v>52</v>
      </c>
      <c r="E102">
        <f>E101-E100</f>
        <v>755452</v>
      </c>
      <c r="F102" s="19" t="s">
        <v>193</v>
      </c>
      <c r="G102" t="s">
        <v>194</v>
      </c>
    </row>
  </sheetData>
  <mergeCells count="3">
    <mergeCell ref="E67:G67"/>
    <mergeCell ref="E68:G68"/>
    <mergeCell ref="E69:G6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2018-03-06T08:20:00Z</dcterms:created>
  <dcterms:modified xsi:type="dcterms:W3CDTF">2018-11-28T07:53:48Z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