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externalReferences>
    <externalReference r:id="rId2"/>
  </externalReferences>
  <definedNames>
    <definedName name="_xlnm._FilterDatabase" localSheetId="0" hidden="1">Sheet2!$A$9:$I$134</definedName>
  </definedNames>
  <calcPr calcId="144525"/>
</workbook>
</file>

<file path=xl/sharedStrings.xml><?xml version="1.0" encoding="utf-8"?>
<sst xmlns="http://schemas.openxmlformats.org/spreadsheetml/2006/main" count="484">
  <si>
    <t xml:space="preserve"> TO:CONVERGENT INTERNATIONAL TRAVEL DEVELOPMENT CO.,LTD</t>
  </si>
  <si>
    <t>Periode: 01-11-2018 - 30-11-2018</t>
  </si>
  <si>
    <t>HZ No.</t>
  </si>
  <si>
    <t>BOOKING NO.</t>
  </si>
  <si>
    <t>ARRIVAL DATE</t>
  </si>
  <si>
    <t>DESCRIPTION</t>
  </si>
  <si>
    <t>GUEST NAME</t>
  </si>
  <si>
    <t>TOTAL</t>
  </si>
  <si>
    <t>，</t>
  </si>
  <si>
    <t>T18102210305213</t>
  </si>
  <si>
    <r>
      <rPr>
        <sz val="10"/>
        <color theme="1"/>
        <rFont val="Calibri"/>
        <charset val="134"/>
      </rPr>
      <t xml:space="preserve">Ayana Resort Bali(Resort View Room.2N with Benefits);2018-11-01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Bali(Resort View Room.2N with Benefits);2018-11-02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</si>
  <si>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Liu Na</t>
  </si>
  <si>
    <t>，1383896</t>
  </si>
  <si>
    <t>T18103017234652</t>
  </si>
  <si>
    <r>
      <rPr>
        <sz val="10"/>
        <color theme="1"/>
        <rFont val="Calibri"/>
        <charset val="134"/>
      </rPr>
      <t xml:space="preserve">The Villas at Ayana Resort Bali(2 Bedroom Ocean Front Pool Villa );2018-11-01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;The Villas at Ayana Resort Bali(2 Bedroom Ocean Front Pool Villa );2018-11-02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;The Villas at Ayana Resort Bali(2 Bedroom Ocean Front Pool Villa );2018-11-03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;The Villas at Ayana Resort Bali(2 Bedroom Ocean Front Pool Villa );2018-11-04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</si>
  <si>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Ruan Dan Feng</t>
  </si>
  <si>
    <t>，1361420</t>
  </si>
  <si>
    <r>
      <t>，</t>
    </r>
    <r>
      <rPr>
        <sz val="12"/>
        <color theme="1"/>
        <rFont val="Calibri"/>
        <charset val="134"/>
      </rPr>
      <t>1383896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1361420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1369236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1387287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1387330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1384843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1383370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1384255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1385993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1384495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1386295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1369751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1388207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1385838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1367970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1388189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1376379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1383486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1375264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1387924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1387030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1389088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1390013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1386096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1382478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1382468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1387664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1387958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1390526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1391750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1388188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1376155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1391963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1391940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1392505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1392774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1392768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1393224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1392485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1392049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1392447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1392130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1389443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1369622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1388110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1389303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1394072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1393592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1393111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1395295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1394758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1394834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1387737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1390959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1395678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1393318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1393983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1396976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1391971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1388198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1380532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1380535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1387137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1384292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1378763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1392153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1388823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1395253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1395944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1396988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1392970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1388808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1390499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1392408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1388000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1384792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1369682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1388817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1392779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1392072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1392849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1394510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1395360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1395358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1395354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1395309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1396357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1396053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1389750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1388500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1396476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1393824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1391440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1398650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1394791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1396056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1388690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1388600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1398877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1400493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1401103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1389098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1388601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1388506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1392684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1391285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1392149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1401474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1401505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1396773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1396617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1396767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1394304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1394717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1393386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1395155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1401379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1400123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1400682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1398651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1390846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1390870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1390514</t>
    </r>
    <r>
      <rPr>
        <sz val="12"/>
        <color theme="1"/>
        <rFont val="宋体"/>
        <charset val="134"/>
      </rPr>
      <t>，</t>
    </r>
    <r>
      <rPr>
        <sz val="12"/>
        <color theme="1"/>
        <rFont val="Calibri"/>
        <charset val="134"/>
      </rPr>
      <t>1384919</t>
    </r>
  </si>
  <si>
    <t>T18103017384354</t>
  </si>
  <si>
    <r>
      <rPr>
        <sz val="10"/>
        <color theme="1"/>
        <rFont val="Calibri"/>
        <charset val="134"/>
      </rPr>
      <t xml:space="preserve">Rimba Jimbaran Bali (Hillside Room.Min 2N Stay with Benefits);2018-11-01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Room.Min 2N Stay with Benefits);2018-11-02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Room.Min 2N Stay with Benefits);2018-11-03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Room.Min 2N Stay with Benefits);2018-11-04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Room.Min 2N Stay with Benefits);2018-11-05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Room.Min 2N Stay with Benefits);2018-11-06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</si>
  <si>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Zhao Han Chi</t>
  </si>
  <si>
    <t>，1369236</t>
  </si>
  <si>
    <t>T18103109133101</t>
  </si>
  <si>
    <r>
      <rPr>
        <sz val="10"/>
        <color theme="1"/>
        <rFont val="Calibri"/>
        <charset val="134"/>
      </rPr>
      <t xml:space="preserve">Ayana Resort Bali(Resort View Room.2N with Benefits);2018-11-01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Bali(Resort View Room.2N with Benefits);2018-11-02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Bali(Resort View Room.2N with Benefits);2018-11-03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</si>
  <si>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Chen Hong ,Tan Xue</t>
  </si>
  <si>
    <t>，1387287</t>
  </si>
  <si>
    <t>T18103109164402</t>
  </si>
  <si>
    <r>
      <rPr>
        <sz val="10"/>
        <color theme="1"/>
        <rFont val="Calibri"/>
        <charset val="134"/>
      </rPr>
      <t xml:space="preserve">Ayana Resort Bali(Jimbaran Bay Room.2N Stay with Benefits);2018-11-02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Bali(Jimbaran Bay Room.2N Stay with Benefits);2018-11-03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Bali(Jimbaran Bay Room.2N Stay with Benefits);2018-11-04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Bali(Jimbaran Bay Room.2N Stay with Benefits);2018-11-05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</si>
  <si>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Wang Yining</t>
  </si>
  <si>
    <t>，1387330</t>
  </si>
  <si>
    <t>T18102409354902</t>
  </si>
  <si>
    <r>
      <rPr>
        <sz val="10"/>
        <color theme="1"/>
        <rFont val="Calibri"/>
        <charset val="134"/>
      </rPr>
      <t xml:space="preserve">Ayana Resort Bali(Deluxe Ocean View Room.2N Stay with Benefits);2018-11-03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Bali(Deluxe Ocean View Room.2N Stay with Benefits);2018-11-04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</si>
  <si>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Song Yu Ping</t>
  </si>
  <si>
    <t>，1384843</t>
  </si>
  <si>
    <t>T18102309412303</t>
  </si>
  <si>
    <r>
      <rPr>
        <sz val="10"/>
        <color theme="1"/>
        <rFont val="Calibri"/>
        <charset val="134"/>
      </rPr>
      <t xml:space="preserve">Rimba Jimbaran Bali (Jimbaran Room.Flash Deal);2018-11-03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(Jimbaran Room.Flash Deal);2018-11-04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</si>
  <si>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HU YAN</t>
  </si>
  <si>
    <t>，1383370</t>
  </si>
  <si>
    <t>T18102309555805</t>
  </si>
  <si>
    <r>
      <rPr>
        <sz val="10"/>
        <color theme="1"/>
        <rFont val="Calibri"/>
        <charset val="134"/>
      </rPr>
      <t xml:space="preserve">Rimba Jimbaran Bali (Hillside Room.Flash Deal);2018-11-03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Deal);2018-11-04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</si>
  <si>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GAO GUANGPU</t>
  </si>
  <si>
    <t>，1384255</t>
  </si>
  <si>
    <t>T18102911231304</t>
  </si>
  <si>
    <r>
      <rPr>
        <sz val="10"/>
        <color theme="1"/>
        <rFont val="Calibri"/>
        <charset val="134"/>
      </rPr>
      <t xml:space="preserve">Alila Villas Uluwatu(1 Bedroom Pool Villa );2018-11-04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</si>
  <si>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Yi Kejian</t>
  </si>
  <si>
    <t>，1385993</t>
  </si>
  <si>
    <t>T18102313072325</t>
  </si>
  <si>
    <r>
      <rPr>
        <sz val="10"/>
        <color theme="1"/>
        <rFont val="Calibri"/>
        <charset val="134"/>
      </rPr>
      <t xml:space="preserve">Rimba Jimbaran Bali (Hillside Room.Flash Deal);2018-11-04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Deal);2018-11-05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</si>
  <si>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TONG WAIKIN</t>
  </si>
  <si>
    <t>，1384495</t>
  </si>
  <si>
    <t>T18102913192912</t>
  </si>
  <si>
    <r>
      <rPr>
        <sz val="10"/>
        <color theme="1"/>
        <rFont val="Calibri"/>
        <charset val="134"/>
      </rPr>
      <t xml:space="preserve">Ayana Resort Bali(Deluxe Ocean View Room.2N Stay with Benefits);2018-11-04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3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Bali(Deluxe Ocean View Room.2N Stay with Benefits);2018-11-05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3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</si>
  <si>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Xiao Yu Hua ,Li Wen Ke ,Huang Yan</t>
  </si>
  <si>
    <t>，1386295</t>
  </si>
  <si>
    <t>T18103109304703</t>
  </si>
  <si>
    <r>
      <rPr>
        <sz val="10"/>
        <color theme="1"/>
        <rFont val="Calibri"/>
        <charset val="134"/>
      </rPr>
      <t xml:space="preserve">Rimba Jimbaran Bali (Hillside Room.Min 2N Stay with Benefits);2018-11-04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Room.Min 2N Stay with Benefits);2018-11-05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</si>
  <si>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Zhou Yu</t>
  </si>
  <si>
    <t>，1369751</t>
  </si>
  <si>
    <t>T18110211063121</t>
  </si>
  <si>
    <r>
      <rPr>
        <sz val="10"/>
        <color theme="1"/>
        <rFont val="Calibri"/>
        <charset val="134"/>
      </rPr>
      <t xml:space="preserve">Rimba Jimbaran Bali (Hillside Room.Flash Deal);2018-11-05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Deal);2018-11-06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</si>
  <si>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Xu Yuan ,Yu Chao</t>
  </si>
  <si>
    <t>，1388207</t>
  </si>
  <si>
    <t>T18102911253305</t>
  </si>
  <si>
    <r>
      <rPr>
        <sz val="10"/>
        <color theme="1"/>
        <rFont val="Calibri"/>
        <charset val="134"/>
      </rPr>
      <t xml:space="preserve">Alila Villas Uluwatu(1 Bedroom Pool Villa );2018-11-05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</si>
  <si>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Wen Zhenyu</t>
  </si>
  <si>
    <t>，1385838</t>
  </si>
  <si>
    <t>T18091218094860</t>
  </si>
  <si>
    <r>
      <rPr>
        <sz val="10"/>
        <color theme="1"/>
        <rFont val="Calibri"/>
        <charset val="134"/>
      </rPr>
      <t xml:space="preserve">Rimba Jimbaran Bali (Hillside Room.Min 2N Stay with Benefits);2018-11-05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Room.Min 2N Stay with Benefits);2018-11-06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</si>
  <si>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Shen Jiong Fang</t>
  </si>
  <si>
    <t>，1367970</t>
  </si>
  <si>
    <t>T18110210333415</t>
  </si>
  <si>
    <r>
      <rPr>
        <sz val="10"/>
        <color theme="1"/>
        <rFont val="Calibri"/>
        <charset val="134"/>
      </rPr>
      <t xml:space="preserve">Ayana Resort Bali(Jimbaran Bay Room.2N Stay with Benefits);2018-11-05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Bali(Jimbaran Bay Room.2N Stay with Benefits);2018-11-06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</si>
  <si>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Zhu Fei Yun</t>
  </si>
  <si>
    <t>，1388189</t>
  </si>
  <si>
    <t>T18100409270703</t>
  </si>
  <si>
    <r>
      <rPr>
        <sz val="10"/>
        <color theme="1"/>
        <rFont val="Calibri"/>
        <charset val="134"/>
      </rPr>
      <t xml:space="preserve">Alila Seminyak Bali(Deluxe Suite.B&amp;B );2018-11-06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</si>
  <si>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Huang Xiao Qing ,Zhong Wen Juan</t>
  </si>
  <si>
    <t>，1376379</t>
  </si>
  <si>
    <t>T18102310491711</t>
  </si>
  <si>
    <r>
      <rPr>
        <sz val="10"/>
        <color theme="1"/>
        <rFont val="Calibri"/>
        <charset val="134"/>
      </rPr>
      <t xml:space="preserve">Rimba Jimbaran Bali (Hillside Room.Flash Deal);2018-11-06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Deal);2018-11-07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</si>
  <si>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ZHU MEILIN</t>
  </si>
  <si>
    <t>，1383486</t>
  </si>
  <si>
    <t>T18103109334804</t>
  </si>
  <si>
    <r>
      <rPr>
        <sz val="10"/>
        <color theme="1"/>
        <rFont val="Calibri"/>
        <charset val="134"/>
      </rPr>
      <t xml:space="preserve">Rimba Jimbaran Bali (Hillside Room.Min 2N Stay with Benefits);2018-11-07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Room.Min 2N Stay with Benefits);2018-11-08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Room.Min 2N Stay with Benefits);2018-11-09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</si>
  <si>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Xiang Peng Fei</t>
  </si>
  <si>
    <t>，1375264</t>
  </si>
  <si>
    <t>T18110710042902</t>
  </si>
  <si>
    <r>
      <rPr>
        <sz val="10"/>
        <color theme="1"/>
        <rFont val="Calibri"/>
        <charset val="134"/>
      </rPr>
      <t xml:space="preserve">Rimba Jimbaran Bali (Hillside Room.Flash Deal);2018-11-07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Deal);2018-11-08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</si>
  <si>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Bai Meng</t>
  </si>
  <si>
    <t>，1387924</t>
  </si>
  <si>
    <t>T18103016344649</t>
  </si>
  <si>
    <r>
      <rPr>
        <sz val="10"/>
        <color theme="1"/>
        <rFont val="Calibri"/>
        <charset val="134"/>
      </rPr>
      <t xml:space="preserve">Rimba Jimbaran Bali (Ocean View Room.Flash Deal);2018-11-08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(Ocean View Room.Flash Deal);2018-11-09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</si>
  <si>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Peng Chang ,Xie Yan</t>
  </si>
  <si>
    <t>，1387030</t>
  </si>
  <si>
    <t>T18110310223801</t>
  </si>
  <si>
    <r>
      <rPr>
        <sz val="10"/>
        <color theme="1"/>
        <rFont val="Calibri"/>
        <charset val="134"/>
      </rPr>
      <t xml:space="preserve">Ayana Resort Bali(Deluxe Ocean View Room.2N Stay with Benefits);2018-11-09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Bali(Deluxe Ocean View Room.2N Stay with Benefits);2018-11-10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</si>
  <si>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Ye Mao ,Xu Xue Jing</t>
  </si>
  <si>
    <t>，1389088</t>
  </si>
  <si>
    <t>T18110517174232</t>
  </si>
  <si>
    <r>
      <rPr>
        <sz val="10"/>
        <color theme="1"/>
        <rFont val="Calibri"/>
        <charset val="134"/>
      </rPr>
      <t xml:space="preserve">Lumbini Luxury Villas(1 Bedroom Deluxe Villa );2018-11-10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;Lumbini Luxury Villas(1 Bedroom Deluxe Villa );2018-11-11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;Lumbini Luxury Villas(1 Bedroom Deluxe Villa );2018-11-12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</si>
  <si>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Yang Zhao ,Dong Yan</t>
  </si>
  <si>
    <t>，1390013</t>
  </si>
  <si>
    <t>T18103009560002</t>
  </si>
  <si>
    <r>
      <rPr>
        <sz val="10"/>
        <color theme="1"/>
        <rFont val="Calibri"/>
        <charset val="134"/>
      </rPr>
      <t xml:space="preserve">Rimba Jimbaran Bali (Jimbaran Room.Flash Deal);2018-11-10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(Jimbaran Room.Flash Deal);2018-11-11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</si>
  <si>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Yan Peng Yi</t>
  </si>
  <si>
    <t>，1386096</t>
  </si>
  <si>
    <t>T18102310533613</t>
  </si>
  <si>
    <r>
      <rPr>
        <sz val="10"/>
        <color theme="1"/>
        <rFont val="Calibri"/>
        <charset val="134"/>
      </rPr>
      <t xml:space="preserve">Rimba Jimbaran Bali (Hillside Room.Flash Deal);2018-11-11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Deal);2018-11-12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</si>
  <si>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HUANG YONG</t>
  </si>
  <si>
    <t>，1382478</t>
  </si>
  <si>
    <t>T18102310580914</t>
  </si>
  <si>
    <t>null</t>
  </si>
  <si>
    <t>，1382468</t>
  </si>
  <si>
    <t>T18110211091722</t>
  </si>
  <si>
    <r>
      <rPr>
        <sz val="10"/>
        <color theme="1"/>
        <rFont val="Calibri"/>
        <charset val="134"/>
      </rPr>
      <t xml:space="preserve">Ayana Resort Bali(Resort View Room.2N with Benefits);2018-11-11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Bali(Resort View Room.2N with Benefits);2018-11-12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</si>
  <si>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Zhang Min</t>
  </si>
  <si>
    <t>，1387664</t>
  </si>
  <si>
    <t>T18110510193303</t>
  </si>
  <si>
    <t>Ma Dong Lin</t>
  </si>
  <si>
    <t>，1387958</t>
  </si>
  <si>
    <t>T18111911402714</t>
  </si>
  <si>
    <t>Chen Ai Rong</t>
  </si>
  <si>
    <t>，1390526</t>
  </si>
  <si>
    <t>T18111911431115</t>
  </si>
  <si>
    <r>
      <rPr>
        <sz val="10"/>
        <color theme="1"/>
        <rFont val="Calibri"/>
        <charset val="134"/>
      </rPr>
      <t xml:space="preserve">Ayana Resort Bali(Deluxe Ocean View Room.2N Stay with Benefits);2018-11-12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Bali(Deluxe Ocean View Room.2N Stay with Benefits);2018-11-13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</si>
  <si>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Wang Zhen</t>
  </si>
  <si>
    <t>，1391750</t>
  </si>
  <si>
    <t>T18110210404717</t>
  </si>
  <si>
    <r>
      <rPr>
        <sz val="10"/>
        <color theme="1"/>
        <rFont val="Calibri"/>
        <charset val="134"/>
      </rPr>
      <t xml:space="preserve">The Villas at Ayana Resort Bali(1 Bedroom Ocean View Pool Villa.Min 2N Stay);2018-11-12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;The Villas at Ayana Resort Bali(1 Bedroom Ocean View Pool Villa.Min 2N Stay);2018-11-13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</si>
  <si>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Ding Ran ,Bai Ji Hu</t>
  </si>
  <si>
    <t>，1388188</t>
  </si>
  <si>
    <t>T18103017525559</t>
  </si>
  <si>
    <r>
      <rPr>
        <sz val="10"/>
        <color theme="1"/>
        <rFont val="Calibri"/>
        <charset val="134"/>
      </rPr>
      <t xml:space="preserve">Ayana Resort Bali(Resort View Room.2N with Benefits);2018-11-12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Bali(Resort View Room.2N with Benefits);2018-11-13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</si>
  <si>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Zhang Li</t>
  </si>
  <si>
    <t>，1376155</t>
  </si>
  <si>
    <t>T18111010173906</t>
  </si>
  <si>
    <t>liu na ,li zhen</t>
  </si>
  <si>
    <t>，1391963</t>
  </si>
  <si>
    <t>T18111010242007</t>
  </si>
  <si>
    <t>liu qingke ,wan zhonglian</t>
  </si>
  <si>
    <t>，1391940</t>
  </si>
  <si>
    <t>T18111113240802</t>
  </si>
  <si>
    <r>
      <rPr>
        <sz val="10"/>
        <color theme="1"/>
        <rFont val="Calibri"/>
        <charset val="134"/>
      </rPr>
      <t xml:space="preserve">Ayana Resort Bali(Resort View Room.2N with Benefits);2018-11-14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Bali(Resort View Room.2N with Benefits);2018-11-15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</si>
  <si>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Liu Ting ,Xi Jing Ming</t>
  </si>
  <si>
    <t>，1392505</t>
  </si>
  <si>
    <t>T18111207325003</t>
  </si>
  <si>
    <r>
      <rPr>
        <sz val="10"/>
        <color theme="1"/>
        <rFont val="Calibri"/>
        <charset val="134"/>
      </rPr>
      <t xml:space="preserve">Ayana Resort Bali(Deluxe Ocean View Room.2N Stay with Benefits);2018-11-14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Bali(Deluxe Ocean View Room.2N Stay with Benefits);2018-11-15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</si>
  <si>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Yin Ming Chun ,Hu Chu Chu</t>
  </si>
  <si>
    <t>，1392774</t>
  </si>
  <si>
    <t>T18111207421205</t>
  </si>
  <si>
    <t>Hsieh Tsung Hsun</t>
  </si>
  <si>
    <t>，1392768</t>
  </si>
  <si>
    <t>T18111208303811</t>
  </si>
  <si>
    <r>
      <rPr>
        <sz val="10"/>
        <color theme="1"/>
        <rFont val="Calibri"/>
        <charset val="134"/>
      </rPr>
      <t xml:space="preserve">Ayana Komodo Resort Waecicu Beach(Full Ocean View Room B&amp;B.Min 2N Stay);2018-11-14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Komodo Resort Waecicu Beach(Full Ocean View Room B&amp;B.Min 2N Stay);2018-11-15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</si>
  <si>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Guo Song Huan ,Ling Thean Bi</t>
  </si>
  <si>
    <t>，1393224</t>
  </si>
  <si>
    <t>T18111209273719</t>
  </si>
  <si>
    <r>
      <rPr>
        <sz val="10"/>
        <color theme="1"/>
        <rFont val="Calibri"/>
        <charset val="134"/>
      </rPr>
      <t xml:space="preserve">Rimba Jimbaran Bali (Hillside Room.Flash Deal);2018-11-15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Deal);2018-11-16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</si>
  <si>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Du Jia Lin ,Wen Ru</t>
  </si>
  <si>
    <t>，1392485</t>
  </si>
  <si>
    <t>T18111010072605</t>
  </si>
  <si>
    <t>Li Qing ,Qiao Qi</t>
  </si>
  <si>
    <t>，1392049</t>
  </si>
  <si>
    <t>T18111113160701</t>
  </si>
  <si>
    <t>Cen Jun Hua</t>
  </si>
  <si>
    <t>，1392447</t>
  </si>
  <si>
    <t>T18111009521502</t>
  </si>
  <si>
    <r>
      <rPr>
        <sz val="10"/>
        <color theme="1"/>
        <rFont val="Calibri"/>
        <charset val="134"/>
      </rPr>
      <t xml:space="preserve">Rimba Jimbaran Bali (Jimbaran Room.Flash Deal);2018-11-15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(Jimbaran Room.Flash Deal);2018-11-16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</si>
  <si>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Chen Ye Ping ,Ni Wei Hong</t>
  </si>
  <si>
    <t>，1392130</t>
  </si>
  <si>
    <t>T18110413120013</t>
  </si>
  <si>
    <r>
      <rPr>
        <sz val="10"/>
        <color theme="1"/>
        <rFont val="Calibri"/>
        <charset val="134"/>
      </rPr>
      <t xml:space="preserve">Ayana Resort Bali(Resort View Room.2N with Benefits);2018-11-16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Bali(Resort View Room.2N with Benefits);2018-11-17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Bali(Resort View Room.2N with Benefits);2018-11-18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</si>
  <si>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Chen Li Yu ,Liu Quan</t>
  </si>
  <si>
    <t>，1389443</t>
  </si>
  <si>
    <t>T18103109361605</t>
  </si>
  <si>
    <r>
      <rPr>
        <sz val="10"/>
        <color theme="1"/>
        <rFont val="Calibri"/>
        <charset val="134"/>
      </rPr>
      <t xml:space="preserve">Rimba Jimbaran Bali (Hillside Room.Min 2N Stay with Benefits);2018-11-16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Room.Min 2N Stay with Benefits);2018-11-17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Room.Min 2N Stay with Benefits);2018-11-18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</si>
  <si>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Gao Wei Guo</t>
  </si>
  <si>
    <t>，1369622</t>
  </si>
  <si>
    <t>T18110109585807</t>
  </si>
  <si>
    <r>
      <rPr>
        <sz val="10"/>
        <color theme="1"/>
        <rFont val="Calibri"/>
        <charset val="134"/>
      </rPr>
      <t xml:space="preserve">Lumbini Luxury Villas(1 Bedroom Deluxe Villa );2018-11-16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</si>
  <si>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Yang Ya Xin</t>
  </si>
  <si>
    <t>，1388110</t>
  </si>
  <si>
    <t>T18110412552808</t>
  </si>
  <si>
    <r>
      <rPr>
        <sz val="10"/>
        <color theme="1"/>
        <rFont val="Calibri"/>
        <charset val="134"/>
      </rPr>
      <t xml:space="preserve">Ayana Resort Bali(Resort View Room.2N with Benefits);2018-11-17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Bali(Resort View Room.2N with Benefits);2018-11-18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</si>
  <si>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Yuan Li ,Tao Ke Yi</t>
  </si>
  <si>
    <t>，1389303</t>
  </si>
  <si>
    <t>T18111313310210</t>
  </si>
  <si>
    <r>
      <rPr>
        <sz val="10"/>
        <color theme="1"/>
        <rFont val="Calibri"/>
        <charset val="134"/>
      </rPr>
      <t xml:space="preserve">Ayana Resort Bali(Jimbaran Bay Room.2N Stay with Benefits);2018-11-17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Bali(Jimbaran Bay Room.2N Stay with Benefits);2018-11-18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Bali(Jimbaran Bay Room.2N Stay with Benefits);2018-11-19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</si>
  <si>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Fan Hong Min ,Li Qi Feng</t>
  </si>
  <si>
    <t>，1394072</t>
  </si>
  <si>
    <t>T18111313334012</t>
  </si>
  <si>
    <r>
      <rPr>
        <sz val="10"/>
        <color theme="1"/>
        <rFont val="Calibri"/>
        <charset val="134"/>
      </rPr>
      <t xml:space="preserve">Ayana Resort Bali(Jimbaran Bay Room.2N Stay with Benefits);2018-11-17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Bali(Jimbaran Bay Room.2N Stay with Benefits);2018-11-18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</si>
  <si>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Chen Si Ning ,Liu Chun Peng</t>
  </si>
  <si>
    <t>，1393592</t>
  </si>
  <si>
    <t>T18111208482614</t>
  </si>
  <si>
    <r>
      <rPr>
        <sz val="10"/>
        <color theme="1"/>
        <rFont val="Calibri"/>
        <charset val="134"/>
      </rPr>
      <t xml:space="preserve">Rimba Jimbaran Bali (Hillside Room.Flash Deal);2018-11-17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Deal);2018-11-18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</si>
  <si>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Chen Yu Qing ,Cui Yu Xiang</t>
  </si>
  <si>
    <t>，1393111</t>
  </si>
  <si>
    <t>T18111418332220</t>
  </si>
  <si>
    <t>Shen Jing Jun</t>
  </si>
  <si>
    <t>，1395295</t>
  </si>
  <si>
    <t>T18111418422421</t>
  </si>
  <si>
    <r>
      <rPr>
        <sz val="10"/>
        <color theme="1"/>
        <rFont val="Calibri"/>
        <charset val="134"/>
      </rPr>
      <t xml:space="preserve">Rimba Jimbaran Bali (Hillside Room.Flash Deal);2018-11-18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Deal);2018-11-19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</si>
  <si>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Li Can Can ,Liang Yan</t>
  </si>
  <si>
    <t>，1394758</t>
  </si>
  <si>
    <t>T18111418503723</t>
  </si>
  <si>
    <t>Yu Hai Bo ,Zhang Hong</t>
  </si>
  <si>
    <t>，1394834</t>
  </si>
  <si>
    <t>T18110111285419</t>
  </si>
  <si>
    <r>
      <rPr>
        <sz val="10"/>
        <color theme="1"/>
        <rFont val="Calibri"/>
        <charset val="134"/>
      </rPr>
      <t xml:space="preserve">Alila Villas Uluwatu(1 Bedroom Pool Villa );2018-11-18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</si>
  <si>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Yan Jie Yi</t>
  </si>
  <si>
    <t>，1387737</t>
  </si>
  <si>
    <t>T18110809400403</t>
  </si>
  <si>
    <r>
      <rPr>
        <sz val="10"/>
        <color theme="1"/>
        <rFont val="Calibri"/>
        <charset val="134"/>
      </rPr>
      <t xml:space="preserve">Ayana Resort Bali(Resort View Room.2N with Benefits);2018-11-19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Bali(Resort View Room.2N with Benefits);2018-11-20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Bali(Resort View Room.2N with Benefits);2018-11-21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</si>
  <si>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Lin Shu Qing ,Wang Ai Li</t>
  </si>
  <si>
    <t>，1390959</t>
  </si>
  <si>
    <t>T18111515252206</t>
  </si>
  <si>
    <r>
      <rPr>
        <sz val="10"/>
        <color theme="1"/>
        <rFont val="Calibri"/>
        <charset val="134"/>
      </rPr>
      <t xml:space="preserve">Rimba Jimbaran Bali (Hillside Room.Flash Deal);2018-11-19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Deal);2018-11-20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</si>
  <si>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Su Tian ,Zhuang Yi Yang</t>
  </si>
  <si>
    <t>，1395678</t>
  </si>
  <si>
    <t>T18111208072609</t>
  </si>
  <si>
    <t>Leng Xin</t>
  </si>
  <si>
    <t>，1393318</t>
  </si>
  <si>
    <t>T18111313371113</t>
  </si>
  <si>
    <r>
      <rPr>
        <sz val="10"/>
        <color theme="1"/>
        <rFont val="Calibri"/>
        <charset val="134"/>
      </rPr>
      <t xml:space="preserve">Rimba Jimbaran Bali (Ocean View Suite.Flash Deal);2018-11-19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(Ocean View Suite.Flash Deal);2018-11-20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</si>
  <si>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Liu Lu</t>
  </si>
  <si>
    <t>，1393983</t>
  </si>
  <si>
    <t>T18111813335105</t>
  </si>
  <si>
    <r>
      <rPr>
        <sz val="10"/>
        <color theme="1"/>
        <rFont val="Calibri"/>
        <charset val="134"/>
      </rPr>
      <t xml:space="preserve">Rimba Jimbaran Bali (Hillside Room.Flash Deal);2018-11-20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Deal);2018-11-21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</si>
  <si>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Han Jing ,Li Shu Wu</t>
  </si>
  <si>
    <t>，1396976</t>
  </si>
  <si>
    <t>T18111010385009</t>
  </si>
  <si>
    <t>Zhang Xian Chao</t>
  </si>
  <si>
    <t>，1391971</t>
  </si>
  <si>
    <t>T18110211111123</t>
  </si>
  <si>
    <r>
      <rPr>
        <sz val="10"/>
        <color theme="1"/>
        <rFont val="Calibri"/>
        <charset val="134"/>
      </rPr>
      <t xml:space="preserve">Ayana Resort Bali(Resort View Room.2N with Benefits);2018-11-20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Bali(Resort View Room.2N with Benefits);2018-11-21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</si>
  <si>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Chen Xiao Qing ,Lu Ao Jun</t>
  </si>
  <si>
    <t>，1388198</t>
  </si>
  <si>
    <t>T18101509401303</t>
  </si>
  <si>
    <t>Zheng Lian Mu ,Chen Yu Zhu</t>
  </si>
  <si>
    <t>，1380532</t>
  </si>
  <si>
    <t>T18101509531504</t>
  </si>
  <si>
    <r>
      <rPr>
        <sz val="10"/>
        <color theme="1"/>
        <rFont val="Calibri"/>
        <charset val="134"/>
      </rPr>
      <t xml:space="preserve">Ayana Resort Bali(Deluxe Ocean View Room.2N Stay with Benefits);2018-11-20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Bali(Deluxe Ocean View Room.2N Stay with Benefits);2018-11-21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</si>
  <si>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Hu Jian Jun ,Zheng Bin Bin</t>
  </si>
  <si>
    <t>，1380535</t>
  </si>
  <si>
    <t>T18103014331834</t>
  </si>
  <si>
    <r>
      <rPr>
        <sz val="10"/>
        <color theme="1"/>
        <rFont val="Calibri"/>
        <charset val="134"/>
      </rPr>
      <t xml:space="preserve">Ayana Resort Bali(Resort View Room.2N with Benefits);2018-11-21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Bali(Resort View Room.2N with Benefits);2018-11-22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</si>
  <si>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Hou Yue</t>
  </si>
  <si>
    <t>，1387137</t>
  </si>
  <si>
    <t>T18102313103126</t>
  </si>
  <si>
    <t>ZHANG QI ,YANG WANLING</t>
  </si>
  <si>
    <t>，1384292</t>
  </si>
  <si>
    <t>T18103017501458</t>
  </si>
  <si>
    <r>
      <rPr>
        <sz val="10"/>
        <color theme="1"/>
        <rFont val="Calibri"/>
        <charset val="134"/>
      </rPr>
      <t xml:space="preserve">Ayana Resort Bali(Jimbaran Bay Room.2N Stay with Benefits);2018-11-21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Bali(Jimbaran Bay Room.2N Stay with Benefits);2018-11-22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</si>
  <si>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Cheng Wan Ying</t>
  </si>
  <si>
    <t>，1378763</t>
  </si>
  <si>
    <t>T18111009565503</t>
  </si>
  <si>
    <r>
      <rPr>
        <sz val="10"/>
        <color theme="1"/>
        <rFont val="Calibri"/>
        <charset val="134"/>
      </rPr>
      <t xml:space="preserve">Rimba Jimbaran Bali (Hillside Room.Flash Deal);2018-11-21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Deal);2018-11-22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</si>
  <si>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Yang Zhi Xiu ,Wang Lin</t>
  </si>
  <si>
    <t>，1392153</t>
  </si>
  <si>
    <t>T18110510214904</t>
  </si>
  <si>
    <t>Wei Peng Yin ,Xiong Ying Fan</t>
  </si>
  <si>
    <t>，1388823</t>
  </si>
  <si>
    <t>T18111515324507</t>
  </si>
  <si>
    <r>
      <rPr>
        <sz val="10"/>
        <color theme="1"/>
        <rFont val="Calibri"/>
        <charset val="134"/>
      </rPr>
      <t xml:space="preserve">Ayana Resort Bali(Terrace Suite.Min 2N Stay with Benefits);2018-11-21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Bali(Terrace Suite.Min 2N Stay with Benefits);2018-11-22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</si>
  <si>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Liu Li Bo ,Xu Lu</t>
  </si>
  <si>
    <t>，1395253</t>
  </si>
  <si>
    <t>T18111913065818</t>
  </si>
  <si>
    <r>
      <rPr>
        <sz val="10"/>
        <color theme="1"/>
        <rFont val="Calibri"/>
        <charset val="134"/>
      </rPr>
      <t xml:space="preserve">Rimba Jimbaran Bali (Jimbaran Suite.Flash Deal);2018-11-21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(Jimbaran Suite.Flash Deal);2018-11-22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</si>
  <si>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Li Meng Qian</t>
  </si>
  <si>
    <t>，1395944</t>
  </si>
  <si>
    <t>T18111815082110</t>
  </si>
  <si>
    <r>
      <rPr>
        <sz val="10"/>
        <color theme="1"/>
        <rFont val="Calibri"/>
        <charset val="134"/>
      </rPr>
      <t xml:space="preserve">Rimba Jimbaran Bali (Hillside Room.Flash Deal);2018-11-22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Deal);2018-11-23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</si>
  <si>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Li Ji Xin ,Mu Guo Liang</t>
  </si>
  <si>
    <t>，1396988</t>
  </si>
  <si>
    <t>T18111209180618</t>
  </si>
  <si>
    <t>Miao Zhi Yi</t>
  </si>
  <si>
    <t>，1392970</t>
  </si>
  <si>
    <t>T18110510152402</t>
  </si>
  <si>
    <r>
      <rPr>
        <sz val="10"/>
        <color theme="1"/>
        <rFont val="Calibri"/>
        <charset val="134"/>
      </rPr>
      <t xml:space="preserve">Ayana Komodo Resort Waecicu Beach(Full Ocean View Room B&amp;B.Min 2N Stay);2018-11-22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2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Komodo Resort Waecicu Beach(Full Ocean View Room B&amp;B.Min 2N Stay);2018-11-23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2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</si>
  <si>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Cao Xiao Ming ,Lu Ye</t>
  </si>
  <si>
    <t>，1388808</t>
  </si>
  <si>
    <t>T18110709444501</t>
  </si>
  <si>
    <r>
      <rPr>
        <sz val="10"/>
        <color theme="1"/>
        <rFont val="Calibri"/>
        <charset val="134"/>
      </rPr>
      <t xml:space="preserve">The Villas at Ayana Resort Bali(1 Bedroom Ocean View Pool Villa.Min 2N Stay);2018-11-22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;The Villas at Ayana Resort Bali(1 Bedroom Ocean View Pool Villa.Min 2N Stay);2018-11-23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;The Villas at Ayana Resort Bali(1 Bedroom Ocean View Pool Villa.Min 2N Stay);2018-11-24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</si>
  <si>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Zhu Wen</t>
  </si>
  <si>
    <t>，1390499</t>
  </si>
  <si>
    <t>T18111015355812</t>
  </si>
  <si>
    <t>Huang Li Shi ,Guo Jing</t>
  </si>
  <si>
    <t>，1392408</t>
  </si>
  <si>
    <t>T18110211132924</t>
  </si>
  <si>
    <r>
      <rPr>
        <sz val="10"/>
        <color theme="1"/>
        <rFont val="Calibri"/>
        <charset val="134"/>
      </rPr>
      <t xml:space="preserve">Ayana Resort Bali(Resort View Room.2N with Benefits);2018-11-22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Bali(Resort View Room.2N with Benefits);2018-11-23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</si>
  <si>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Zhu Xiao Ling ,Ling Li Ping ,Shao Lang Jun [3yo]</t>
  </si>
  <si>
    <t>，1388000</t>
  </si>
  <si>
    <t>T18102409184701</t>
  </si>
  <si>
    <t>Zhang Bowen</t>
  </si>
  <si>
    <t>，1384792</t>
  </si>
  <si>
    <t>T18103017454457</t>
  </si>
  <si>
    <r>
      <rPr>
        <sz val="10"/>
        <color theme="1"/>
        <rFont val="Calibri"/>
        <charset val="134"/>
      </rPr>
      <t xml:space="preserve">Ayana Resort Bali(Ocean View Suite Min 2N Stay with Benefits);2018-11-23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Bali(Ocean View Suite Min 2N Stay with Benefits);2018-11-24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</si>
  <si>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Jiang Xin</t>
  </si>
  <si>
    <t>，1369682</t>
  </si>
  <si>
    <t>T18110411224404</t>
  </si>
  <si>
    <r>
      <rPr>
        <sz val="10"/>
        <color theme="1"/>
        <rFont val="Calibri"/>
        <charset val="134"/>
      </rPr>
      <t xml:space="preserve">Ayana Resort Bali(Resort View Room.2N with Benefits);2018-11-23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Bali(Resort View Room.2N with Benefits);2018-11-24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</si>
  <si>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WANG RONG</t>
  </si>
  <si>
    <t>，1388817</t>
  </si>
  <si>
    <t>T18111207471606</t>
  </si>
  <si>
    <r>
      <rPr>
        <sz val="10"/>
        <color theme="1"/>
        <rFont val="Calibri"/>
        <charset val="134"/>
      </rPr>
      <t xml:space="preserve">Rimba Jimbaran Bali (Hillside Room.Flash Deal);2018-11-23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Deal);2018-11-24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</si>
  <si>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Ma Lin Na ,Xu Yong Chao</t>
  </si>
  <si>
    <t>，1392779</t>
  </si>
  <si>
    <t>T18112310354013</t>
  </si>
  <si>
    <t>Zhang Yang ,Zhao Yuan Fang</t>
  </si>
  <si>
    <t>，1392072</t>
  </si>
  <si>
    <t>T18111209125617</t>
  </si>
  <si>
    <r>
      <rPr>
        <sz val="10"/>
        <color theme="1"/>
        <rFont val="Calibri"/>
        <charset val="134"/>
      </rPr>
      <t xml:space="preserve">Rimba Jimbaran Bali (Hillside Room.Flash Deal);2018-11-24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Deal);2018-11-25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Deal);2018-11-26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</si>
  <si>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Liu Meng Shuang ,Ji Meng</t>
  </si>
  <si>
    <t>，1392849</t>
  </si>
  <si>
    <t>T18111315422301</t>
  </si>
  <si>
    <r>
      <rPr>
        <sz val="10"/>
        <color theme="1"/>
        <rFont val="Calibri"/>
        <charset val="134"/>
      </rPr>
      <t xml:space="preserve">Ayana Resort Bali(Ocean View Suite Min 2N Stay with Benefits);2018-11-24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Bali(Ocean View Suite Min 2N Stay with Benefits);2018-11-25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Bali(Ocean View Suite Min 2N Stay with Benefits);2018-11-26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Bali(Ocean View Suite Min 2N Stay with Benefits);2018-11-27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Bali(Ocean View Suite Min 2N Stay with Benefits);2018-11-28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Bali(Ocean View Suite Min 2N Stay with Benefits);2018-11-29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</si>
  <si>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Shi Yue ,Li Ya Jie</t>
  </si>
  <si>
    <t>，1394510</t>
  </si>
  <si>
    <t>T18111515405708</t>
  </si>
  <si>
    <r>
      <rPr>
        <sz val="10"/>
        <color theme="1"/>
        <rFont val="Calibri"/>
        <charset val="134"/>
      </rPr>
      <t xml:space="preserve">Rimba Jimbaran Bali (Hillside Room.Flash Deal);2018-11-24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Deal);2018-11-25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</si>
  <si>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Mo Yi Ning ,Sheng Li Yun</t>
  </si>
  <si>
    <t>，1395360</t>
  </si>
  <si>
    <t>T18111515441209</t>
  </si>
  <si>
    <t>Yang Sheng ,Mo Xun</t>
  </si>
  <si>
    <t>，1395358</t>
  </si>
  <si>
    <t>T18111518214811</t>
  </si>
  <si>
    <t>Chen Xiang Jun ,Yang Shu</t>
  </si>
  <si>
    <t>，1395354</t>
  </si>
  <si>
    <t>T18111518290112</t>
  </si>
  <si>
    <r>
      <rPr>
        <sz val="10"/>
        <color theme="1"/>
        <rFont val="Calibri"/>
        <charset val="134"/>
      </rPr>
      <t xml:space="preserve">Ayana Resort Bali(Jimbaran Bay Room.2N Stay with Benefits);2018-11-24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Bali(Jimbaran Bay Room.2N Stay with Benefits);2018-11-25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</si>
  <si>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Kuang Jia Min ,Ma Cong</t>
  </si>
  <si>
    <t>，1395309</t>
  </si>
  <si>
    <t>T18111714122609</t>
  </si>
  <si>
    <r>
      <rPr>
        <sz val="10"/>
        <color theme="1"/>
        <rFont val="Calibri"/>
        <charset val="134"/>
      </rPr>
      <t xml:space="preserve">Ayana Komodo Resort Waecicu Beach(Full Ocean View Room B&amp;B.Min 2N Stay);2018-11-24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Komodo Resort Waecicu Beach(Full Ocean View Room B&amp;B.Min 2N Stay);2018-11-25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</si>
  <si>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Shong Shu Qin ,Xiao Shi Bo</t>
  </si>
  <si>
    <t>，1396357</t>
  </si>
  <si>
    <t>T18111713495307</t>
  </si>
  <si>
    <t>Lin Jun Wei ,Wang Ran</t>
  </si>
  <si>
    <t>，1396053</t>
  </si>
  <si>
    <t>T18110710080603</t>
  </si>
  <si>
    <t>Wang Fei</t>
  </si>
  <si>
    <t>，1389750</t>
  </si>
  <si>
    <t>T18110210052207</t>
  </si>
  <si>
    <r>
      <rPr>
        <sz val="10"/>
        <color theme="1"/>
        <rFont val="Calibri"/>
        <charset val="134"/>
      </rPr>
      <t xml:space="preserve">Rimba Jimbaran Bali (Hillside Room.Flash Deal);2018-11-25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Deal);2018-11-26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Deal);2018-11-27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</si>
  <si>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Liu Yan ,Liu Yi Ling</t>
  </si>
  <si>
    <t>，1388500</t>
  </si>
  <si>
    <t>T18111711023005</t>
  </si>
  <si>
    <r>
      <rPr>
        <sz val="10"/>
        <color theme="1"/>
        <rFont val="Calibri"/>
        <charset val="134"/>
      </rPr>
      <t xml:space="preserve">Ayana Resort Bali(Resort View Room.2N with Benefits);2018-11-25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Bali(Resort View Room.2N with Benefits);2018-11-26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Bali(Resort View Room.2N with Benefits);2018-11-27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</si>
  <si>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Liang Cheng</t>
  </si>
  <si>
    <t>，1396476</t>
  </si>
  <si>
    <t>T18111315471302</t>
  </si>
  <si>
    <r>
      <rPr>
        <sz val="10"/>
        <color theme="1"/>
        <rFont val="Calibri"/>
        <charset val="134"/>
      </rPr>
      <t xml:space="preserve">Rimba Jimbaran Bali (Hillside Room.Flash Deal);2018-11-25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Deal);2018-11-26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</si>
  <si>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Zhao Li ,Chu Peng</t>
  </si>
  <si>
    <t>，1393824</t>
  </si>
  <si>
    <t>T18111315210418</t>
  </si>
  <si>
    <t>Yu Yi Fan ,Xu Min</t>
  </si>
  <si>
    <t>，1391440</t>
  </si>
  <si>
    <t>T18112013270806</t>
  </si>
  <si>
    <r>
      <rPr>
        <sz val="10"/>
        <color theme="1"/>
        <rFont val="Calibri"/>
        <charset val="134"/>
      </rPr>
      <t xml:space="preserve">Ayana Resort Bali(Resort View Room.2N with Benefits);2018-11-25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Bali(Resort View Room.2N with Benefits);2018-11-26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</si>
  <si>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Li Zhao Tong</t>
  </si>
  <si>
    <t>，1398650</t>
  </si>
  <si>
    <t>T18111418480622</t>
  </si>
  <si>
    <r>
      <rPr>
        <sz val="10"/>
        <color theme="1"/>
        <rFont val="Calibri"/>
        <charset val="134"/>
      </rPr>
      <t xml:space="preserve">Rimba Jimbaran Bali (Hillside Room.Flash Deal);2018-11-26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Deal);2018-11-27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Deal);2018-11-28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</si>
  <si>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Zhang Jian ,Cheng Rong Rong</t>
  </si>
  <si>
    <t>，1394791</t>
  </si>
  <si>
    <t>T18111714024008</t>
  </si>
  <si>
    <r>
      <rPr>
        <sz val="10"/>
        <color theme="1"/>
        <rFont val="Calibri"/>
        <charset val="134"/>
      </rPr>
      <t xml:space="preserve">Rimba Jimbaran Bali (Pool Access Room.Flash Deal);2018-11-26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(Pool Access Room.Flash Deal);2018-11-27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</si>
  <si>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Liu Jun Wei ,Wang Ran</t>
  </si>
  <si>
    <t>，1396056</t>
  </si>
  <si>
    <t>T18110209553304</t>
  </si>
  <si>
    <r>
      <rPr>
        <sz val="10"/>
        <color theme="1"/>
        <rFont val="Calibri"/>
        <charset val="134"/>
      </rPr>
      <t xml:space="preserve">Lumbini Luxury Villas(1 Bedroom Suite Villa );2018-11-26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;Lumbini Luxury Villas(1 Bedroom Suite Villa );2018-11-27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;Lumbini Luxury Villas(1 Bedroom Suite Villa );2018-11-28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</si>
  <si>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Bi Guo Qiang</t>
  </si>
  <si>
    <t>，1388690</t>
  </si>
  <si>
    <t>T18110412232006</t>
  </si>
  <si>
    <r>
      <rPr>
        <sz val="10"/>
        <color theme="1"/>
        <rFont val="Calibri"/>
        <charset val="134"/>
      </rPr>
      <t xml:space="preserve">Rimba Jimbaran Bali (Hillside Room.Flash Deal);2018-11-26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Deal);2018-11-27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</si>
  <si>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DONG LEI</t>
  </si>
  <si>
    <t>，1388600</t>
  </si>
  <si>
    <t>T18112018083413</t>
  </si>
  <si>
    <r>
      <rPr>
        <sz val="10"/>
        <color theme="1"/>
        <rFont val="Calibri"/>
        <charset val="134"/>
      </rPr>
      <t xml:space="preserve">Alila Seminyak Bali(Deluxe Ocean Suite B&amp;B);2018-11-27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;Alila Seminyak Bali(Deluxe Ocean Suite B&amp;B);2018-11-28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;Alila Seminyak Bali(Deluxe Ocean Suite B&amp;B);2018-11-29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;Alila Seminyak Bali(Deluxe Ocean Suite B&amp;B);2018-11-30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</si>
  <si>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Leung Yat Chun</t>
  </si>
  <si>
    <t>，1398877</t>
  </si>
  <si>
    <t>T18112610422903</t>
  </si>
  <si>
    <r>
      <rPr>
        <sz val="10"/>
        <color theme="1"/>
        <rFont val="Calibri"/>
        <charset val="134"/>
      </rPr>
      <t xml:space="preserve">Ayana Resort Bali(Resort View Room.2N with Benefits);2018-11-27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Bali(Resort View Room.2N with Benefits);2018-11-28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</si>
  <si>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Qi Yong Xing</t>
  </si>
  <si>
    <t>，1400493</t>
  </si>
  <si>
    <t>T18112415205601</t>
  </si>
  <si>
    <r>
      <rPr>
        <sz val="10"/>
        <color theme="1"/>
        <rFont val="Calibri"/>
        <charset val="134"/>
      </rPr>
      <t xml:space="preserve">Ayana Resort Bali(Resort View Room.2N with Benefits);2018-11-28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Bali(Resort View Room.2N with Benefits);2018-11-29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Bali(Resort View Room.2N with Benefits);2018-11-30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</si>
  <si>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Hu Bing</t>
  </si>
  <si>
    <t>，1401103</t>
  </si>
  <si>
    <t>T18110310370402</t>
  </si>
  <si>
    <r>
      <rPr>
        <sz val="10"/>
        <color theme="1"/>
        <rFont val="Calibri"/>
        <charset val="134"/>
      </rPr>
      <t xml:space="preserve">Ayana Resort Bali(Resort View Room.2N with Benefits);2018-11-28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Bali(Resort View Room.2N with Benefits);2018-11-29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</si>
  <si>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Zhao Yue Chao ,Tang Xin Yu Wei</t>
  </si>
  <si>
    <t>，1389098</t>
  </si>
  <si>
    <t>T18110209582105</t>
  </si>
  <si>
    <r>
      <rPr>
        <sz val="10"/>
        <color theme="1"/>
        <rFont val="Calibri"/>
        <charset val="134"/>
      </rPr>
      <t xml:space="preserve">Lumbini Luxury Villas(1 Bedroom Deluxe Villa );2018-11-28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;Lumbini Luxury Villas(1 Bedroom Deluxe Villa );2018-11-29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</si>
  <si>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Dong Lei</t>
  </si>
  <si>
    <t>，1388601</t>
  </si>
  <si>
    <t>T18110210080708</t>
  </si>
  <si>
    <r>
      <rPr>
        <sz val="10"/>
        <color theme="1"/>
        <rFont val="Calibri"/>
        <charset val="134"/>
      </rPr>
      <t xml:space="preserve">Ayana Komodo Resort Waecicu Beach(Full Ocean View Room B&amp;B.Min 2N Stay);2018-11-28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Komodo Resort Waecicu Beach(Full Ocean View Room B&amp;B.Min 2N Stay);2018-11-29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</si>
  <si>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，1388506</t>
  </si>
  <si>
    <t>T18111207373304</t>
  </si>
  <si>
    <r>
      <rPr>
        <sz val="10"/>
        <color theme="1"/>
        <rFont val="Calibri"/>
        <charset val="134"/>
      </rPr>
      <t xml:space="preserve">Rimba Jimbaran Bali (Hillside Room.Flash Deal);2018-11-29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Deal);2018-11-30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</si>
  <si>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Zhang Yong Kang ,Zhou Wen Xia</t>
  </si>
  <si>
    <t>，1392684</t>
  </si>
  <si>
    <t>T18110816082028</t>
  </si>
  <si>
    <r>
      <rPr>
        <sz val="10"/>
        <color theme="1"/>
        <rFont val="Calibri"/>
        <charset val="134"/>
      </rPr>
      <t xml:space="preserve">Ayana Resort Bali(Deluxe Ocean View Room.2N Stay with Benefits);2018-11-29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2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Bali(Deluxe Ocean View Room.2N Stay with Benefits);2018-11-30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2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Bali(Deluxe Ocean View Room.2N Stay with Benefits);2018-12-01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2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</si>
  <si>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Qiu Li Jun [4Pax]</t>
  </si>
  <si>
    <t>，1391285</t>
  </si>
  <si>
    <t>T18111009394701</t>
  </si>
  <si>
    <t>Cao Guo Ning ,Cheng Cheng</t>
  </si>
  <si>
    <t>，1392149</t>
  </si>
  <si>
    <t>T18112610501804</t>
  </si>
  <si>
    <r>
      <rPr>
        <sz val="10"/>
        <color theme="1"/>
        <rFont val="Calibri"/>
        <charset val="134"/>
      </rPr>
      <t xml:space="preserve">Rimba Jimbaran Bali (Hillside Room.Min 2N Stay with Benefits);2018-11-29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Room.Min 2N Stay with Benefits);2018-11-30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</si>
  <si>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He Qiao Xian ,Li Min</t>
  </si>
  <si>
    <t>，1401474</t>
  </si>
  <si>
    <t>T18112613232308</t>
  </si>
  <si>
    <t>Ren Wan Ying ,Li Xiao Lin</t>
  </si>
  <si>
    <t>，1401505</t>
  </si>
  <si>
    <t>T18111710584504</t>
  </si>
  <si>
    <r>
      <rPr>
        <sz val="10"/>
        <color theme="1"/>
        <rFont val="Calibri"/>
        <charset val="134"/>
      </rPr>
      <t xml:space="preserve">Lumbini Luxury Villas(2 Bedroom Suite Villa );2018-11-29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;Lumbini Luxury Villas(2 Bedroom Suite Villa );2018-11-30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;Lumbini Luxury Villas(2 Bedroom Suite Villa );2018-12-01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</si>
  <si>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Yang Shi Jie</t>
  </si>
  <si>
    <t>，1396773</t>
  </si>
  <si>
    <t>T18111715271614</t>
  </si>
  <si>
    <t>Ye Qin Yong ,Zhang Le Ping</t>
  </si>
  <si>
    <t>，1396617</t>
  </si>
  <si>
    <t>T18111813390006</t>
  </si>
  <si>
    <r>
      <rPr>
        <sz val="10"/>
        <color theme="1"/>
        <rFont val="Calibri"/>
        <charset val="134"/>
      </rPr>
      <t xml:space="preserve">Rimba Jimbaran Bali (Hillside Room.Flash Deal);2018-11-29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Deal);2018-11-30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Deal);2018-12-01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</si>
  <si>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Zou Mei Dan ,Luan Xin</t>
  </si>
  <si>
    <t>，1396767</t>
  </si>
  <si>
    <t>T18111315535004</t>
  </si>
  <si>
    <r>
      <rPr>
        <sz val="10"/>
        <color theme="1"/>
        <rFont val="Calibri"/>
        <charset val="134"/>
      </rPr>
      <t xml:space="preserve">Lumbini Luxury Villas(1 Bedroom Deluxe Villa );2018-11-29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;Lumbini Luxury Villas(1 Bedroom Deluxe Villa );2018-11-30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</si>
  <si>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Cheng Ming</t>
  </si>
  <si>
    <t>，1394304</t>
  </si>
  <si>
    <t>T18111316053205</t>
  </si>
  <si>
    <r>
      <rPr>
        <sz val="10"/>
        <color theme="1"/>
        <rFont val="Calibri"/>
        <charset val="134"/>
      </rPr>
      <t xml:space="preserve">Lumbini Luxury Villas(1 Bedroom Suite Villa );2018-11-30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;Lumbini Luxury Villas(1 Bedroom Suite Villa );2018-12-01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;Lumbini Luxury Villas(1 Bedroom Suite Villa );2018-12-02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</si>
  <si>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Zhang Zhuo</t>
  </si>
  <si>
    <t>，1394717</t>
  </si>
  <si>
    <t>T18111316184206</t>
  </si>
  <si>
    <r>
      <rPr>
        <sz val="10"/>
        <color theme="1"/>
        <rFont val="Calibri"/>
        <charset val="134"/>
      </rPr>
      <t xml:space="preserve">Rimba Jimbaran Bali (Hillside Room.Flash Deal);2018-11-30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Deal);2018-12-01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</si>
  <si>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Ju Fei ,Zhuo Jing</t>
  </si>
  <si>
    <t>，1393386</t>
  </si>
  <si>
    <t>T18111518352513</t>
  </si>
  <si>
    <r>
      <rPr>
        <sz val="10"/>
        <color theme="1"/>
        <rFont val="Calibri"/>
        <charset val="134"/>
      </rPr>
      <t xml:space="preserve">Rimba Jimbaran Bali (Jimbaran Room.Flash Deal);2018-11-30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(Jimbaran Room.Flash Deal);2018-12-01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</si>
  <si>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Li QIng ,Xiong Chen Yang</t>
  </si>
  <si>
    <t>，1395155</t>
  </si>
  <si>
    <t>T18112513322910</t>
  </si>
  <si>
    <r>
      <rPr>
        <sz val="10"/>
        <color theme="1"/>
        <rFont val="Calibri"/>
        <charset val="134"/>
      </rPr>
      <t xml:space="preserve">Ayana Resort Bali(Resort View Room.2N with Benefits);2018-11-30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Bali(Resort View Room.2N with Benefits);2018-12-01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</si>
  <si>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Xing Peng Hui ,Luo Yi Jie</t>
  </si>
  <si>
    <t>，1401379</t>
  </si>
  <si>
    <t>T18112310250210</t>
  </si>
  <si>
    <r>
      <rPr>
        <sz val="10"/>
        <color theme="1"/>
        <rFont val="Calibri"/>
        <charset val="134"/>
      </rPr>
      <t xml:space="preserve">Rimba Jimbaran Bali (Pool Access Room.Flash Deal);2018-11-30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(Pool Access Room.Flash Deal);2018-12-01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</si>
  <si>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Cheng Xin Xin</t>
  </si>
  <si>
    <t>，1400123</t>
  </si>
  <si>
    <t>T18112410091627</t>
  </si>
  <si>
    <r>
      <rPr>
        <sz val="10"/>
        <color theme="1"/>
        <rFont val="Calibri"/>
        <charset val="134"/>
      </rPr>
      <t xml:space="preserve">Lumbini Luxury Villas(1 Bedroom Deluxe Villa );2018-11-30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;Lumbini Luxury Villas(1 Bedroom Deluxe Villa );2018-12-01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</si>
  <si>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Tao Yang ,Zeng Xiao Dan</t>
  </si>
  <si>
    <t>，1400682</t>
  </si>
  <si>
    <t>T18112017255912</t>
  </si>
  <si>
    <r>
      <rPr>
        <sz val="10"/>
        <color theme="1"/>
        <rFont val="Calibri"/>
        <charset val="134"/>
      </rPr>
      <t xml:space="preserve">Alila Villas Uluwatu(1 Bedroom Pool Villa );2018-11-30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</si>
  <si>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Zhang Zhi Jun ,Li Qiong</t>
  </si>
  <si>
    <t>，1398651</t>
  </si>
  <si>
    <t>T18110813164515</t>
  </si>
  <si>
    <t>Li Xiao Xiao</t>
  </si>
  <si>
    <t>，1390846</t>
  </si>
  <si>
    <t>T18110715574423</t>
  </si>
  <si>
    <r>
      <rPr>
        <sz val="10"/>
        <color theme="1"/>
        <rFont val="Calibri"/>
        <charset val="134"/>
      </rPr>
      <t xml:space="preserve">Ayana Resort Bali(Jimbaran Bay Room.2N Stay with Benefits);2018-11-30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;Ayana Resort Bali(Jimbaran Bay Room.2N Stay with Benefits);2018-12-01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</si>
  <si>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Wei Yi Peng ,Cai Meng</t>
  </si>
  <si>
    <t>，1390870</t>
  </si>
  <si>
    <t>T18110716030925</t>
  </si>
  <si>
    <r>
      <rPr>
        <sz val="10"/>
        <color theme="1"/>
        <rFont val="Calibri"/>
        <charset val="134"/>
      </rPr>
      <t xml:space="preserve">Rimba Jimbaran Bali (Hillside Room.Flash Deal);2018-11-30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5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  <r>
      <rPr>
        <sz val="10"/>
        <color theme="1"/>
        <rFont val="Calibri"/>
        <charset val="134"/>
      </rPr>
      <t xml:space="preserve">;Rimba Jimbaran Bali (Hillside Room.Flash Deal);2018-12-01 </t>
    </r>
    <r>
      <rPr>
        <sz val="10"/>
        <color theme="1"/>
        <rFont val="微軟正黑體"/>
        <charset val="136"/>
      </rPr>
      <t>共</t>
    </r>
    <r>
      <rPr>
        <sz val="10"/>
        <color theme="1"/>
        <rFont val="Calibri"/>
        <charset val="134"/>
      </rPr>
      <t>5</t>
    </r>
    <r>
      <rPr>
        <sz val="10"/>
        <color theme="1"/>
        <rFont val="微軟正黑體"/>
        <charset val="136"/>
      </rPr>
      <t>间</t>
    </r>
    <r>
      <rPr>
        <sz val="10"/>
        <color theme="1"/>
        <rFont val="Calibri"/>
        <charset val="134"/>
      </rPr>
      <t>1</t>
    </r>
    <r>
      <rPr>
        <sz val="10"/>
        <color theme="1"/>
        <rFont val="微軟正黑體"/>
        <charset val="136"/>
      </rPr>
      <t>晚</t>
    </r>
  </si>
  <si>
    <t>Shi Chuo Hua 10 Pax</t>
  </si>
  <si>
    <t>，1390514</t>
  </si>
  <si>
    <t>T18102413422424</t>
  </si>
  <si>
    <t>Gao Jian</t>
  </si>
  <si>
    <t>，1384919</t>
  </si>
  <si>
    <t>TOTAL USD</t>
  </si>
  <si>
    <t>，TOTAL USD</t>
  </si>
  <si>
    <r>
      <rPr>
        <sz val="11"/>
        <color theme="1"/>
        <rFont val="PMingLiU"/>
        <charset val="134"/>
      </rPr>
      <t>开户名称</t>
    </r>
    <r>
      <rPr>
        <sz val="11"/>
        <color indexed="8"/>
        <rFont val="Calibri"/>
        <charset val="134"/>
      </rPr>
      <t xml:space="preserve"> : PT.WINDYS BALI DEWATA AGUNG</t>
    </r>
  </si>
  <si>
    <r>
      <rPr>
        <sz val="11"/>
        <color theme="1"/>
        <rFont val="PMingLiU"/>
        <charset val="134"/>
      </rPr>
      <t>开户银行</t>
    </r>
    <r>
      <rPr>
        <sz val="11"/>
        <color indexed="8"/>
        <rFont val="Calibri"/>
        <charset val="134"/>
      </rPr>
      <t xml:space="preserve"> : CIMB NIAGA KUTA GRAHA</t>
    </r>
  </si>
  <si>
    <r>
      <rPr>
        <sz val="11"/>
        <color theme="1"/>
        <rFont val="PMingLiU"/>
        <charset val="134"/>
      </rPr>
      <t>开戶帐户</t>
    </r>
    <r>
      <rPr>
        <sz val="11"/>
        <color indexed="8"/>
        <rFont val="Calibri"/>
        <charset val="134"/>
      </rPr>
      <t xml:space="preserve"> : 434 02 00012 00 5</t>
    </r>
  </si>
  <si>
    <t>确定应付：50146   付款编号：P181210102332322</t>
  </si>
  <si>
    <t>SWIFT CODE : BNIAIDJA</t>
  </si>
  <si>
    <r>
      <rPr>
        <sz val="11"/>
        <color theme="1"/>
        <rFont val="PMingLiU"/>
        <charset val="134"/>
      </rPr>
      <t>银行地址</t>
    </r>
    <r>
      <rPr>
        <sz val="11"/>
        <color indexed="8"/>
        <rFont val="Calibri"/>
        <charset val="134"/>
      </rPr>
      <t>: JL. BY PASS NGURAH RAI, NO. 88, DENPASAR, INDONESIA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</si>
</sst>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2"/>
      <color theme="1"/>
      <name val="宋体"/>
      <charset val="136"/>
      <scheme val="minor"/>
    </font>
    <font>
      <sz val="12"/>
      <color theme="1"/>
      <name val="Calibri"/>
      <charset val="134"/>
    </font>
    <font>
      <b/>
      <sz val="12"/>
      <color theme="1"/>
      <name val="Arial"/>
      <charset val="134"/>
    </font>
    <font>
      <sz val="12"/>
      <color theme="1"/>
      <name val="Trebuchet MS"/>
      <charset val="134"/>
    </font>
    <font>
      <b/>
      <sz val="13.5"/>
      <color rgb="FF000000"/>
      <name val="Trebuchet MS"/>
      <charset val="134"/>
    </font>
    <font>
      <sz val="9.8"/>
      <color rgb="FF000000"/>
      <name val="Calibri"/>
      <charset val="134"/>
    </font>
    <font>
      <b/>
      <sz val="10"/>
      <color theme="1"/>
      <name val="Calibri"/>
      <charset val="134"/>
    </font>
    <font>
      <sz val="10"/>
      <color rgb="FF000000"/>
      <name val="Calibri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sz val="12"/>
      <color theme="1"/>
      <name val="宋体"/>
      <charset val="134"/>
    </font>
    <font>
      <sz val="11"/>
      <color theme="1"/>
      <name val="PMingLiU"/>
      <charset val="134"/>
    </font>
    <font>
      <b/>
      <sz val="12"/>
      <color theme="1"/>
      <name val="宋体"/>
      <charset val="136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theme="1"/>
      <name val="微軟正黑體"/>
      <charset val="136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17" borderId="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1" borderId="7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3" fillId="22" borderId="12" applyNumberFormat="0" applyAlignment="0" applyProtection="0">
      <alignment vertical="center"/>
    </xf>
    <xf numFmtId="0" fontId="27" fillId="22" borderId="8" applyNumberFormat="0" applyAlignment="0" applyProtection="0">
      <alignment vertical="center"/>
    </xf>
    <xf numFmtId="0" fontId="30" fillId="27" borderId="9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400050</xdr:colOff>
      <xdr:row>138</xdr:row>
      <xdr:rowOff>0</xdr:rowOff>
    </xdr:from>
    <xdr:to>
      <xdr:col>4</xdr:col>
      <xdr:colOff>1381125</xdr:colOff>
      <xdr:row>140</xdr:row>
      <xdr:rowOff>9525</xdr:rowOff>
    </xdr:to>
    <xdr:pic>
      <xdr:nvPicPr>
        <xdr:cNvPr id="2" name="Picture 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8705" y="42593895"/>
          <a:ext cx="208153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10795</xdr:colOff>
      <xdr:row>0</xdr:row>
      <xdr:rowOff>191135</xdr:rowOff>
    </xdr:from>
    <xdr:to>
      <xdr:col>4</xdr:col>
      <xdr:colOff>1433830</xdr:colOff>
      <xdr:row>4</xdr:row>
      <xdr:rowOff>57785</xdr:rowOff>
    </xdr:to>
    <xdr:pic>
      <xdr:nvPicPr>
        <xdr:cNvPr id="3" name="Picture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95" y="180975"/>
          <a:ext cx="573214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windys121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1407807</v>
          </cell>
          <cell r="B2" t="str">
            <v>巴厘岛阿里拉乌鲁瓦图别墅酒店</v>
          </cell>
          <cell r="C2" t="str">
            <v>020519 Windys HZ-C pty 1407807</v>
          </cell>
          <cell r="D2" t="str">
            <v>10059539</v>
          </cell>
          <cell r="E2" t="str">
            <v/>
          </cell>
          <cell r="F2" t="str">
            <v>25053.07</v>
          </cell>
          <cell r="G2" t="str">
            <v>RMB</v>
          </cell>
          <cell r="H2" t="str">
            <v>1</v>
          </cell>
          <cell r="I2">
            <v>3660</v>
          </cell>
        </row>
        <row r="3">
          <cell r="A3">
            <v>1385993</v>
          </cell>
          <cell r="B3" t="str">
            <v>巴厘岛阿里拉乌鲁瓦图别墅酒店</v>
          </cell>
          <cell r="C3" t="str">
            <v>110418 Windys HZ-C Pty 1385993</v>
          </cell>
          <cell r="D3" t="str">
            <v>10055930</v>
          </cell>
          <cell r="E3" t="str">
            <v/>
          </cell>
          <cell r="F3" t="str">
            <v>4022.82</v>
          </cell>
          <cell r="G3" t="str">
            <v>RMB</v>
          </cell>
          <cell r="H3" t="str">
            <v>1</v>
          </cell>
          <cell r="I3">
            <v>580</v>
          </cell>
        </row>
        <row r="4">
          <cell r="A4">
            <v>1385838</v>
          </cell>
          <cell r="B4" t="str">
            <v>巴厘岛阿里拉乌鲁瓦图别墅酒店</v>
          </cell>
          <cell r="C4" t="str">
            <v>110518 WIndys HZ-B pty 1385838</v>
          </cell>
          <cell r="D4" t="str">
            <v>10055936</v>
          </cell>
          <cell r="E4" t="str">
            <v/>
          </cell>
          <cell r="F4" t="str">
            <v>4020.5</v>
          </cell>
          <cell r="G4" t="str">
            <v>RMB</v>
          </cell>
          <cell r="H4" t="str">
            <v>1</v>
          </cell>
          <cell r="I4">
            <v>580</v>
          </cell>
        </row>
        <row r="5">
          <cell r="A5">
            <v>1401293</v>
          </cell>
          <cell r="B5" t="str">
            <v>巴厘岛阿里拉乌鲁瓦图别墅酒店</v>
          </cell>
          <cell r="C5" t="str">
            <v>020319 HZ PTY</v>
          </cell>
          <cell r="D5" t="str">
            <v>10058348</v>
          </cell>
          <cell r="E5" t="str">
            <v/>
          </cell>
          <cell r="F5" t="str">
            <v>8600.52</v>
          </cell>
          <cell r="G5" t="str">
            <v>RMB</v>
          </cell>
          <cell r="H5" t="str">
            <v>1</v>
          </cell>
          <cell r="I5">
            <v>1240</v>
          </cell>
        </row>
        <row r="6">
          <cell r="A6">
            <v>1398651</v>
          </cell>
          <cell r="B6" t="str">
            <v>巴厘岛阿里拉乌鲁瓦图别墅酒店</v>
          </cell>
          <cell r="C6" t="str">
            <v>113018 Windys HZ-G pty 1398651</v>
          </cell>
          <cell r="D6" t="str">
            <v>10058127</v>
          </cell>
          <cell r="E6" t="str">
            <v/>
          </cell>
          <cell r="F6" t="str">
            <v>4015.05</v>
          </cell>
          <cell r="G6" t="str">
            <v>RMB</v>
          </cell>
          <cell r="H6" t="str">
            <v>1</v>
          </cell>
          <cell r="I6">
            <v>580</v>
          </cell>
        </row>
        <row r="7">
          <cell r="A7">
            <v>1390644</v>
          </cell>
          <cell r="B7" t="str">
            <v>巴厘岛阿里拉乌鲁瓦图别墅酒店</v>
          </cell>
          <cell r="C7" t="str">
            <v>020919 Windys HZ-B Pty 1390644</v>
          </cell>
          <cell r="D7" t="str">
            <v>10056877</v>
          </cell>
          <cell r="E7" t="str">
            <v/>
          </cell>
          <cell r="F7" t="str">
            <v>4078.67</v>
          </cell>
          <cell r="G7" t="str">
            <v>RMB</v>
          </cell>
          <cell r="H7" t="str">
            <v>1</v>
          </cell>
          <cell r="I7">
            <v>590</v>
          </cell>
        </row>
        <row r="8">
          <cell r="A8">
            <v>1387737</v>
          </cell>
          <cell r="B8" t="str">
            <v>巴厘岛阿里拉乌鲁瓦图别墅酒店</v>
          </cell>
          <cell r="C8" t="str">
            <v>111818 HZ 1387737</v>
          </cell>
          <cell r="D8" t="str">
            <v>10056448</v>
          </cell>
          <cell r="E8" t="str">
            <v/>
          </cell>
          <cell r="F8" t="str">
            <v>4030.36</v>
          </cell>
          <cell r="G8" t="str">
            <v>RMB</v>
          </cell>
          <cell r="H8" t="str">
            <v>1</v>
          </cell>
          <cell r="I8">
            <v>580</v>
          </cell>
        </row>
        <row r="9">
          <cell r="A9">
            <v>1406570</v>
          </cell>
          <cell r="B9" t="str">
            <v>巴厘岛水明漾W酒店</v>
          </cell>
          <cell r="C9" t="str">
            <v/>
          </cell>
          <cell r="D9" t="str">
            <v>76311326/327/323</v>
          </cell>
          <cell r="E9" t="str">
            <v/>
          </cell>
          <cell r="F9" t="str">
            <v>23710.47</v>
          </cell>
          <cell r="G9" t="str">
            <v>RMB</v>
          </cell>
          <cell r="H9" t="str">
            <v>1</v>
          </cell>
          <cell r="I9">
            <v>3450</v>
          </cell>
        </row>
        <row r="10">
          <cell r="A10">
            <v>1406488</v>
          </cell>
          <cell r="B10" t="str">
            <v>巴厘岛阿丽拉水明漾酒店</v>
          </cell>
          <cell r="C10" t="str">
            <v>120718 Windys HZ-I pty 1406488</v>
          </cell>
          <cell r="D10" t="str">
            <v>3780905</v>
          </cell>
          <cell r="E10" t="str">
            <v/>
          </cell>
          <cell r="F10" t="str">
            <v>3230.12</v>
          </cell>
          <cell r="G10" t="str">
            <v>RMB</v>
          </cell>
          <cell r="H10" t="str">
            <v>1</v>
          </cell>
          <cell r="I10">
            <v>470</v>
          </cell>
        </row>
        <row r="11">
          <cell r="A11">
            <v>1406170</v>
          </cell>
          <cell r="B11" t="str">
            <v>巴厘岛阿丽拉水明漾酒店</v>
          </cell>
          <cell r="C11" t="str">
            <v>21218 Windys HZ-D pty 1406170</v>
          </cell>
          <cell r="D11" t="str">
            <v>3779908</v>
          </cell>
          <cell r="E11" t="str">
            <v/>
          </cell>
          <cell r="F11" t="str">
            <v>4652.41</v>
          </cell>
          <cell r="G11" t="str">
            <v>RMB</v>
          </cell>
          <cell r="H11" t="str">
            <v>1</v>
          </cell>
          <cell r="I11">
            <v>670</v>
          </cell>
        </row>
        <row r="12">
          <cell r="A12">
            <v>1404935</v>
          </cell>
          <cell r="B12" t="str">
            <v>巴厘岛阿丽拉水明漾酒店</v>
          </cell>
          <cell r="C12" t="str">
            <v>021319 HZ 1404935</v>
          </cell>
          <cell r="D12" t="str">
            <v>3775916</v>
          </cell>
          <cell r="E12" t="str">
            <v/>
          </cell>
          <cell r="F12" t="str">
            <v>1666.54</v>
          </cell>
          <cell r="G12" t="str">
            <v>RMB</v>
          </cell>
          <cell r="H12" t="str">
            <v>1</v>
          </cell>
          <cell r="I12">
            <v>240</v>
          </cell>
        </row>
        <row r="13">
          <cell r="A13">
            <v>1407082</v>
          </cell>
          <cell r="B13" t="str">
            <v>巴厘岛阿丽拉水明漾酒店</v>
          </cell>
          <cell r="C13" t="str">
            <v>121918 Windys HZ-B pty 1407082</v>
          </cell>
          <cell r="D13" t="str">
            <v>3782652/53</v>
          </cell>
          <cell r="E13" t="str">
            <v/>
          </cell>
          <cell r="F13" t="str">
            <v>9622.69</v>
          </cell>
          <cell r="G13" t="str">
            <v>RMB</v>
          </cell>
          <cell r="H13" t="str">
            <v>1</v>
          </cell>
          <cell r="I13">
            <v>1410</v>
          </cell>
        </row>
        <row r="14">
          <cell r="A14">
            <v>1400940</v>
          </cell>
          <cell r="B14" t="str">
            <v>巴厘岛阿丽拉水明漾酒店</v>
          </cell>
          <cell r="C14" t="str">
            <v>021019 Windys HZ-E Pty 1400940</v>
          </cell>
          <cell r="D14" t="str">
            <v>3761155</v>
          </cell>
          <cell r="E14" t="str">
            <v/>
          </cell>
          <cell r="F14" t="str">
            <v>4393.25</v>
          </cell>
          <cell r="G14" t="str">
            <v>RMB</v>
          </cell>
          <cell r="H14" t="str">
            <v>1</v>
          </cell>
          <cell r="I14">
            <v>635</v>
          </cell>
        </row>
        <row r="15">
          <cell r="A15">
            <v>1390742</v>
          </cell>
          <cell r="B15" t="str">
            <v>巴厘岛阿丽拉水明漾酒店</v>
          </cell>
          <cell r="C15" t="str">
            <v>011919 Windys HZ-A Pty 1390742</v>
          </cell>
          <cell r="D15" t="str">
            <v>3723159</v>
          </cell>
          <cell r="E15" t="str">
            <v/>
          </cell>
          <cell r="F15" t="str">
            <v>3313.92</v>
          </cell>
          <cell r="G15" t="str">
            <v>RMB</v>
          </cell>
          <cell r="H15" t="str">
            <v>1</v>
          </cell>
          <cell r="I15">
            <v>480</v>
          </cell>
        </row>
        <row r="16">
          <cell r="A16">
            <v>1398877</v>
          </cell>
          <cell r="B16" t="str">
            <v>巴厘岛阿丽拉水明漾酒店</v>
          </cell>
          <cell r="C16" t="str">
            <v>112718 Windys HZ Pty 1398877</v>
          </cell>
          <cell r="D16" t="str">
            <v>3754922</v>
          </cell>
          <cell r="E16" t="str">
            <v/>
          </cell>
          <cell r="F16" t="str">
            <v>7898.95</v>
          </cell>
          <cell r="G16" t="str">
            <v>RMB</v>
          </cell>
          <cell r="H16" t="str">
            <v>1</v>
          </cell>
          <cell r="I16">
            <v>1140</v>
          </cell>
        </row>
        <row r="17">
          <cell r="A17">
            <v>1400453</v>
          </cell>
          <cell r="B17" t="str">
            <v>巴厘岛阿丽拉水明漾酒店</v>
          </cell>
          <cell r="C17" t="str">
            <v>012119 Windys HZ-A Pty 1400453</v>
          </cell>
          <cell r="D17" t="str">
            <v>3758656</v>
          </cell>
          <cell r="E17" t="str">
            <v/>
          </cell>
          <cell r="F17" t="str">
            <v>7887.09</v>
          </cell>
          <cell r="G17" t="str">
            <v>RMB</v>
          </cell>
          <cell r="H17" t="str">
            <v>1</v>
          </cell>
          <cell r="I17">
            <v>1140</v>
          </cell>
        </row>
        <row r="18">
          <cell r="A18">
            <v>1385758</v>
          </cell>
          <cell r="B18" t="str">
            <v>巴厘岛阿丽拉水明漾酒店</v>
          </cell>
          <cell r="C18" t="str">
            <v>021319 WIndys HZ Pty 1385758</v>
          </cell>
          <cell r="D18" t="str">
            <v>3693423</v>
          </cell>
          <cell r="E18" t="str">
            <v/>
          </cell>
          <cell r="F18" t="str">
            <v>3327.31</v>
          </cell>
          <cell r="G18" t="str">
            <v>RMB</v>
          </cell>
          <cell r="H18" t="str">
            <v>1</v>
          </cell>
          <cell r="I18">
            <v>480</v>
          </cell>
        </row>
        <row r="19">
          <cell r="A19">
            <v>1376379</v>
          </cell>
          <cell r="B19" t="str">
            <v>巴厘岛阿丽拉水明漾酒店</v>
          </cell>
          <cell r="C19" t="str">
            <v>110618 Windys HZ Pty 1376379</v>
          </cell>
          <cell r="D19" t="str">
            <v>3635662</v>
          </cell>
          <cell r="E19" t="str">
            <v/>
          </cell>
          <cell r="F19" t="str">
            <v>1611.3</v>
          </cell>
          <cell r="G19" t="str">
            <v>RMB</v>
          </cell>
          <cell r="H19" t="str">
            <v>1</v>
          </cell>
          <cell r="I19">
            <v>235</v>
          </cell>
        </row>
        <row r="20">
          <cell r="A20">
            <v>1392002</v>
          </cell>
          <cell r="B20" t="str">
            <v>巴厘岛水明漾阿帕拉别墅</v>
          </cell>
          <cell r="C20" t="str">
            <v/>
          </cell>
          <cell r="D20" t="str">
            <v>RSIB00127</v>
          </cell>
          <cell r="E20" t="str">
            <v/>
          </cell>
          <cell r="F20" t="str">
            <v>1245.78</v>
          </cell>
          <cell r="G20" t="str">
            <v>RMB</v>
          </cell>
          <cell r="H20" t="str">
            <v>1</v>
          </cell>
          <cell r="I20">
            <v>180</v>
          </cell>
        </row>
        <row r="21">
          <cell r="A21">
            <v>1402886</v>
          </cell>
          <cell r="B21" t="str">
            <v>巴厘岛水明漾阿帕拉别墅</v>
          </cell>
          <cell r="C21" t="str">
            <v>121418 WINDYS HZ Pty 1402886</v>
          </cell>
          <cell r="D21" t="str">
            <v>RSIB-00417</v>
          </cell>
          <cell r="E21" t="str">
            <v/>
          </cell>
          <cell r="F21" t="str">
            <v>2150.75</v>
          </cell>
          <cell r="G21" t="str">
            <v>RMB</v>
          </cell>
          <cell r="H21" t="str">
            <v>1</v>
          </cell>
          <cell r="I21">
            <v>310</v>
          </cell>
        </row>
        <row r="22">
          <cell r="A22">
            <v>1402465</v>
          </cell>
          <cell r="B22" t="str">
            <v>巴厘岛兰碧尼豪华别墅水疗酒店</v>
          </cell>
          <cell r="C22" t="str">
            <v>120118 WIndys HZ Pty 1402465</v>
          </cell>
          <cell r="D22" t="str">
            <v>RS0IB00570</v>
          </cell>
          <cell r="E22" t="str">
            <v/>
          </cell>
          <cell r="F22" t="str">
            <v>2258.37</v>
          </cell>
          <cell r="G22" t="str">
            <v>RMB</v>
          </cell>
          <cell r="H22" t="str">
            <v>1</v>
          </cell>
          <cell r="I22">
            <v>326</v>
          </cell>
        </row>
        <row r="23">
          <cell r="A23">
            <v>1402607</v>
          </cell>
          <cell r="B23" t="str">
            <v>巴厘岛兰碧尼豪华别墅水疗酒店</v>
          </cell>
          <cell r="C23" t="str">
            <v>122218 HZ-C 1402607</v>
          </cell>
          <cell r="D23" t="str">
            <v>RS0IB00580</v>
          </cell>
          <cell r="E23" t="str">
            <v/>
          </cell>
          <cell r="F23" t="str">
            <v>956</v>
          </cell>
          <cell r="G23" t="str">
            <v>RMB</v>
          </cell>
          <cell r="H23" t="str">
            <v>1</v>
          </cell>
          <cell r="I23">
            <v>138</v>
          </cell>
        </row>
        <row r="24">
          <cell r="A24">
            <v>1402628</v>
          </cell>
          <cell r="B24" t="str">
            <v>巴厘岛兰碧尼豪华别墅水疗酒店</v>
          </cell>
          <cell r="C24" t="str">
            <v>122218 HZ-B 1402628</v>
          </cell>
          <cell r="D24" t="str">
            <v>RS0IB00579</v>
          </cell>
          <cell r="E24" t="str">
            <v/>
          </cell>
          <cell r="F24" t="str">
            <v>956</v>
          </cell>
          <cell r="G24" t="str">
            <v>RMB</v>
          </cell>
          <cell r="H24" t="str">
            <v>1</v>
          </cell>
          <cell r="I24">
            <v>138</v>
          </cell>
        </row>
        <row r="25">
          <cell r="A25">
            <v>1401592</v>
          </cell>
          <cell r="B25" t="str">
            <v>巴厘岛兰碧尼豪华别墅水疗酒店</v>
          </cell>
          <cell r="C25" t="str">
            <v>121518 WIndys HZ Pty 1401592</v>
          </cell>
          <cell r="D25" t="str">
            <v>RS0IB00529</v>
          </cell>
          <cell r="E25" t="str">
            <v/>
          </cell>
          <cell r="F25" t="str">
            <v>1907.37</v>
          </cell>
          <cell r="G25" t="str">
            <v>RMB</v>
          </cell>
          <cell r="H25" t="str">
            <v>1</v>
          </cell>
          <cell r="I25">
            <v>275</v>
          </cell>
        </row>
        <row r="26">
          <cell r="A26">
            <v>1404953</v>
          </cell>
          <cell r="B26" t="str">
            <v>巴厘岛兰碧尼豪华别墅水疗酒店</v>
          </cell>
          <cell r="C26" t="str">
            <v>011619 HZ 1404953</v>
          </cell>
          <cell r="D26" t="str">
            <v>RS0IC00012</v>
          </cell>
          <cell r="E26" t="str">
            <v/>
          </cell>
          <cell r="F26" t="str">
            <v>958.26</v>
          </cell>
          <cell r="G26" t="str">
            <v>RMB</v>
          </cell>
          <cell r="H26" t="str">
            <v>1</v>
          </cell>
          <cell r="I26">
            <v>138</v>
          </cell>
        </row>
        <row r="27">
          <cell r="A27">
            <v>1405364</v>
          </cell>
          <cell r="B27" t="str">
            <v>巴厘岛兰碧尼豪华别墅水疗酒店</v>
          </cell>
          <cell r="C27" t="str">
            <v>120618 Windys HZ Pty 1405364</v>
          </cell>
          <cell r="D27" t="str">
            <v>RS0IC00018</v>
          </cell>
          <cell r="E27" t="str">
            <v/>
          </cell>
          <cell r="F27" t="str">
            <v>5659.28</v>
          </cell>
          <cell r="G27" t="str">
            <v>RMB</v>
          </cell>
          <cell r="H27" t="str">
            <v>1</v>
          </cell>
          <cell r="I27">
            <v>815</v>
          </cell>
        </row>
        <row r="28">
          <cell r="A28">
            <v>1407025</v>
          </cell>
          <cell r="B28" t="str">
            <v>巴厘岛兰碧尼豪华别墅水疗酒店</v>
          </cell>
          <cell r="C28" t="str">
            <v>120818 Windys HZ-B pty 1407025</v>
          </cell>
          <cell r="D28" t="str">
            <v>RS0IC00104</v>
          </cell>
          <cell r="E28" t="str">
            <v/>
          </cell>
          <cell r="F28" t="str">
            <v>941.79</v>
          </cell>
          <cell r="G28" t="str">
            <v>RMB</v>
          </cell>
          <cell r="H28" t="str">
            <v>1</v>
          </cell>
          <cell r="I28">
            <v>138</v>
          </cell>
        </row>
        <row r="29">
          <cell r="A29">
            <v>1387798</v>
          </cell>
          <cell r="B29" t="str">
            <v>巴厘岛兰碧尼豪华别墅水疗酒店</v>
          </cell>
          <cell r="C29" t="str">
            <v>120618 HZ 1387798</v>
          </cell>
          <cell r="D29" t="str">
            <v>RS0IA00532</v>
          </cell>
          <cell r="E29" t="str">
            <v/>
          </cell>
          <cell r="F29" t="str">
            <v>6948.9</v>
          </cell>
          <cell r="G29" t="str">
            <v>RMB</v>
          </cell>
          <cell r="H29" t="str">
            <v>1</v>
          </cell>
          <cell r="I29">
            <v>1000</v>
          </cell>
        </row>
        <row r="30">
          <cell r="A30">
            <v>1388690</v>
          </cell>
          <cell r="B30" t="str">
            <v>巴厘岛兰碧尼豪华别墅水疗酒店</v>
          </cell>
          <cell r="C30" t="str">
            <v>112618 Windys HZ-B Pty 1388690</v>
          </cell>
          <cell r="D30" t="str">
            <v>RS0IB00026</v>
          </cell>
          <cell r="E30" t="str">
            <v/>
          </cell>
          <cell r="F30" t="str">
            <v>3418.97</v>
          </cell>
          <cell r="G30" t="str">
            <v>RMB</v>
          </cell>
          <cell r="H30" t="str">
            <v>1</v>
          </cell>
          <cell r="I30">
            <v>495</v>
          </cell>
        </row>
        <row r="31">
          <cell r="A31">
            <v>1387734</v>
          </cell>
          <cell r="B31" t="str">
            <v>巴厘岛兰碧尼豪华别墅水疗酒店</v>
          </cell>
          <cell r="C31" t="str">
            <v>121618 HZ 1387734</v>
          </cell>
          <cell r="D31" t="str">
            <v>RS0IA00528</v>
          </cell>
          <cell r="E31" t="str">
            <v/>
          </cell>
          <cell r="F31" t="str">
            <v>4586.27</v>
          </cell>
          <cell r="G31" t="str">
            <v>RMB</v>
          </cell>
          <cell r="H31" t="str">
            <v>1</v>
          </cell>
          <cell r="I31">
            <v>660</v>
          </cell>
        </row>
        <row r="32">
          <cell r="A32">
            <v>1387738</v>
          </cell>
          <cell r="B32" t="str">
            <v>巴厘岛兰碧尼豪华别墅水疗酒店</v>
          </cell>
          <cell r="C32" t="str">
            <v>121818 HZ 1387738</v>
          </cell>
          <cell r="D32" t="str">
            <v>RS0IA00527</v>
          </cell>
          <cell r="E32" t="str">
            <v/>
          </cell>
          <cell r="F32" t="str">
            <v>2293.14</v>
          </cell>
          <cell r="G32" t="str">
            <v>RMB</v>
          </cell>
          <cell r="H32" t="str">
            <v>1</v>
          </cell>
          <cell r="I32">
            <v>330</v>
          </cell>
        </row>
        <row r="33">
          <cell r="A33">
            <v>1390762</v>
          </cell>
          <cell r="B33" t="str">
            <v>巴厘岛兰碧尼豪华别墅水疗酒店</v>
          </cell>
          <cell r="C33" t="str">
            <v>122118 Windys HZ-C Pty 1390762</v>
          </cell>
          <cell r="D33" t="str">
            <v>RS0IB00134</v>
          </cell>
          <cell r="E33" t="str">
            <v/>
          </cell>
          <cell r="F33" t="str">
            <v>1905.5</v>
          </cell>
          <cell r="G33" t="str">
            <v>RMB</v>
          </cell>
          <cell r="H33" t="str">
            <v>1</v>
          </cell>
          <cell r="I33">
            <v>276</v>
          </cell>
        </row>
        <row r="34">
          <cell r="A34">
            <v>1390013</v>
          </cell>
          <cell r="B34" t="str">
            <v>巴厘岛兰碧尼豪华别墅水疗酒店</v>
          </cell>
          <cell r="C34" t="str">
            <v>111018 Windys HZ-B Pty 1390013</v>
          </cell>
          <cell r="D34" t="str">
            <v>RS0IB00094</v>
          </cell>
          <cell r="E34" t="str">
            <v/>
          </cell>
          <cell r="F34" t="str">
            <v>2847.29</v>
          </cell>
          <cell r="G34" t="str">
            <v>RMB</v>
          </cell>
          <cell r="H34" t="str">
            <v>1</v>
          </cell>
          <cell r="I34">
            <v>414</v>
          </cell>
        </row>
        <row r="35">
          <cell r="A35">
            <v>1389425</v>
          </cell>
          <cell r="B35" t="str">
            <v>巴厘岛兰碧尼豪华别墅水疗酒店</v>
          </cell>
          <cell r="C35" t="str">
            <v>121618 HZ-B 1389425</v>
          </cell>
          <cell r="D35" t="str">
            <v>RS0IB00066</v>
          </cell>
          <cell r="E35" t="str">
            <v/>
          </cell>
          <cell r="F35" t="str">
            <v>2269.58</v>
          </cell>
          <cell r="G35" t="str">
            <v>RMB</v>
          </cell>
          <cell r="H35" t="str">
            <v>1</v>
          </cell>
          <cell r="I35">
            <v>330</v>
          </cell>
        </row>
        <row r="36">
          <cell r="A36">
            <v>1388110</v>
          </cell>
          <cell r="B36" t="str">
            <v>巴厘岛兰碧尼豪华别墅水疗酒店</v>
          </cell>
          <cell r="C36" t="str">
            <v>111618 Windys HZ Pty 1388110</v>
          </cell>
          <cell r="D36" t="str">
            <v>RS0IB00003</v>
          </cell>
          <cell r="E36" t="str">
            <v/>
          </cell>
          <cell r="F36" t="str">
            <v>973.55</v>
          </cell>
          <cell r="G36" t="str">
            <v>RMB</v>
          </cell>
          <cell r="H36" t="str">
            <v>1</v>
          </cell>
          <cell r="I36">
            <v>140</v>
          </cell>
        </row>
        <row r="37">
          <cell r="A37">
            <v>1388601</v>
          </cell>
          <cell r="B37" t="str">
            <v>巴厘岛兰碧尼豪华别墅水疗酒店</v>
          </cell>
          <cell r="C37" t="str">
            <v>112818 Windys HZ-B Pty 1388601</v>
          </cell>
          <cell r="D37" t="str">
            <v>RS0IB00025</v>
          </cell>
          <cell r="E37" t="str">
            <v/>
          </cell>
          <cell r="F37" t="str">
            <v>1921.76</v>
          </cell>
          <cell r="G37" t="str">
            <v>RMB</v>
          </cell>
          <cell r="H37" t="str">
            <v>1</v>
          </cell>
          <cell r="I37">
            <v>276</v>
          </cell>
        </row>
        <row r="38">
          <cell r="A38">
            <v>1399849</v>
          </cell>
          <cell r="B38" t="str">
            <v>巴厘岛兰碧尼豪华别墅水疗酒店</v>
          </cell>
          <cell r="C38" t="str">
            <v>012519 Windys HZ-A Pty 1399849</v>
          </cell>
          <cell r="D38" t="str">
            <v>RS0IB00455</v>
          </cell>
          <cell r="E38" t="str">
            <v/>
          </cell>
          <cell r="F38" t="str">
            <v>5737.13</v>
          </cell>
          <cell r="G38" t="str">
            <v>RMB</v>
          </cell>
          <cell r="H38" t="str">
            <v>1</v>
          </cell>
          <cell r="I38">
            <v>828</v>
          </cell>
        </row>
        <row r="39">
          <cell r="A39">
            <v>1395552</v>
          </cell>
          <cell r="B39" t="str">
            <v>巴厘岛兰碧尼豪华别墅水疗酒店</v>
          </cell>
          <cell r="C39" t="str">
            <v>021219 Windys HZ-B Pty 1395552</v>
          </cell>
          <cell r="D39" t="str">
            <v>RS0IB00301</v>
          </cell>
          <cell r="E39" t="str">
            <v/>
          </cell>
          <cell r="F39" t="str">
            <v>3437.23</v>
          </cell>
          <cell r="G39" t="str">
            <v>RMB</v>
          </cell>
          <cell r="H39" t="str">
            <v>1</v>
          </cell>
          <cell r="I39">
            <v>495</v>
          </cell>
        </row>
        <row r="40">
          <cell r="A40">
            <v>1396773</v>
          </cell>
          <cell r="B40" t="str">
            <v>巴厘岛兰碧尼豪华别墅水疗酒店</v>
          </cell>
          <cell r="C40" t="str">
            <v>112918 Windys HZ-G Pty 1396773</v>
          </cell>
          <cell r="D40" t="str">
            <v>RS0IB00354</v>
          </cell>
          <cell r="E40" t="str">
            <v/>
          </cell>
          <cell r="F40" t="str">
            <v>5713.95</v>
          </cell>
          <cell r="G40" t="str">
            <v>RMB</v>
          </cell>
          <cell r="H40" t="str">
            <v>1</v>
          </cell>
          <cell r="I40">
            <v>825</v>
          </cell>
        </row>
        <row r="41">
          <cell r="A41">
            <v>1394717</v>
          </cell>
          <cell r="B41" t="str">
            <v>巴厘岛兰碧尼豪华别墅水疗酒店</v>
          </cell>
          <cell r="C41" t="str">
            <v>113018 Windys HZ-E Pty 1394717</v>
          </cell>
          <cell r="D41" t="str">
            <v>RS0IB00255</v>
          </cell>
          <cell r="E41" t="str">
            <v/>
          </cell>
          <cell r="F41" t="str">
            <v>3398.99</v>
          </cell>
          <cell r="G41" t="str">
            <v>RMB</v>
          </cell>
          <cell r="H41" t="str">
            <v>1</v>
          </cell>
          <cell r="I41">
            <v>489</v>
          </cell>
        </row>
        <row r="42">
          <cell r="A42">
            <v>1394731</v>
          </cell>
          <cell r="B42" t="str">
            <v>巴厘岛兰碧尼豪华别墅水疗酒店</v>
          </cell>
          <cell r="C42" t="str">
            <v>120418 Windys HZ-E Pty 1394731</v>
          </cell>
          <cell r="D42" t="str">
            <v>RS0IB00261</v>
          </cell>
          <cell r="E42" t="str">
            <v/>
          </cell>
          <cell r="F42" t="str">
            <v>1133</v>
          </cell>
          <cell r="G42" t="str">
            <v>RMB</v>
          </cell>
          <cell r="H42" t="str">
            <v>1</v>
          </cell>
          <cell r="I42">
            <v>163</v>
          </cell>
        </row>
        <row r="43">
          <cell r="A43">
            <v>1394304</v>
          </cell>
          <cell r="B43" t="str">
            <v>巴厘岛兰碧尼豪华别墅水疗酒店</v>
          </cell>
          <cell r="C43" t="str">
            <v>112918 Windys HZ-D Pty 1394304</v>
          </cell>
          <cell r="D43" t="str">
            <v>RS0IB00248</v>
          </cell>
          <cell r="E43" t="str">
            <v/>
          </cell>
          <cell r="F43" t="str">
            <v>1916.24</v>
          </cell>
          <cell r="G43" t="str">
            <v>RMB</v>
          </cell>
          <cell r="H43" t="str">
            <v>1</v>
          </cell>
          <cell r="I43">
            <v>276</v>
          </cell>
        </row>
        <row r="44">
          <cell r="A44">
            <v>1396345</v>
          </cell>
          <cell r="B44" t="str">
            <v>巴厘岛兰碧尼豪华别墅水疗酒店</v>
          </cell>
          <cell r="C44" t="str">
            <v>122118 Windys HZ-E Pty 1396345</v>
          </cell>
          <cell r="D44" t="str">
            <v>RS0IB00346</v>
          </cell>
          <cell r="E44" t="str">
            <v/>
          </cell>
          <cell r="F44" t="str">
            <v>3823.15</v>
          </cell>
          <cell r="G44" t="str">
            <v>RMB</v>
          </cell>
          <cell r="H44" t="str">
            <v>1</v>
          </cell>
          <cell r="I44">
            <v>552</v>
          </cell>
        </row>
        <row r="45">
          <cell r="A45">
            <v>1392067</v>
          </cell>
          <cell r="B45" t="str">
            <v>巴厘岛兰碧尼豪华别墅水疗酒店</v>
          </cell>
          <cell r="C45" t="str">
            <v>121618 Windys HZ 1392067</v>
          </cell>
          <cell r="D45" t="str">
            <v>RS0IB00194</v>
          </cell>
          <cell r="E45" t="str">
            <v/>
          </cell>
          <cell r="F45" t="str">
            <v>4512.49</v>
          </cell>
          <cell r="G45" t="str">
            <v>RMB</v>
          </cell>
          <cell r="H45" t="str">
            <v>1</v>
          </cell>
          <cell r="I45">
            <v>652</v>
          </cell>
        </row>
        <row r="46">
          <cell r="A46">
            <v>1392398</v>
          </cell>
          <cell r="B46" t="str">
            <v>巴厘岛兰碧尼豪华别墅水疗酒店</v>
          </cell>
          <cell r="C46" t="str">
            <v>121018 Windys HZ 1392398</v>
          </cell>
          <cell r="D46" t="str">
            <v>RSIB00208</v>
          </cell>
          <cell r="E46" t="str">
            <v/>
          </cell>
          <cell r="F46" t="str">
            <v>13885.8</v>
          </cell>
          <cell r="G46" t="str">
            <v>RMB</v>
          </cell>
          <cell r="H46" t="str">
            <v>1</v>
          </cell>
          <cell r="I46">
            <v>2000</v>
          </cell>
        </row>
        <row r="47">
          <cell r="A47">
            <v>1393099</v>
          </cell>
          <cell r="B47" t="str">
            <v>巴厘岛兰碧尼豪华别墅水疗酒店</v>
          </cell>
          <cell r="C47" t="str">
            <v>021119 Windys HZ Pty</v>
          </cell>
          <cell r="D47" t="str">
            <v>RS0IB00208</v>
          </cell>
          <cell r="E47" t="str">
            <v/>
          </cell>
          <cell r="F47" t="str">
            <v>972.01</v>
          </cell>
          <cell r="G47" t="str">
            <v>RMB</v>
          </cell>
          <cell r="H47" t="str">
            <v>1</v>
          </cell>
          <cell r="I47">
            <v>140</v>
          </cell>
        </row>
        <row r="48">
          <cell r="A48">
            <v>1398716</v>
          </cell>
          <cell r="B48" t="str">
            <v>巴厘岛兰碧尼豪华别墅水疗酒店</v>
          </cell>
          <cell r="C48" t="str">
            <v>121618 WIndys HZ-E Pty 1398716</v>
          </cell>
          <cell r="D48" t="str">
            <v>RS0IB00402</v>
          </cell>
          <cell r="E48" t="str">
            <v/>
          </cell>
          <cell r="F48" t="str">
            <v>3461.25</v>
          </cell>
          <cell r="G48" t="str">
            <v>RMB</v>
          </cell>
          <cell r="H48" t="str">
            <v>1</v>
          </cell>
          <cell r="I48">
            <v>500</v>
          </cell>
        </row>
        <row r="49">
          <cell r="A49">
            <v>1400682</v>
          </cell>
          <cell r="B49" t="str">
            <v>巴厘岛兰碧尼豪华别墅水疗酒店</v>
          </cell>
          <cell r="C49" t="str">
            <v>113018 Windys HZ-I pty 1400682</v>
          </cell>
          <cell r="D49" t="str">
            <v>RS0IB00504</v>
          </cell>
          <cell r="E49" t="str">
            <v/>
          </cell>
          <cell r="F49" t="str">
            <v>1909.51</v>
          </cell>
          <cell r="G49" t="str">
            <v>RMB</v>
          </cell>
          <cell r="H49" t="str">
            <v>1</v>
          </cell>
          <cell r="I49">
            <v>276</v>
          </cell>
        </row>
        <row r="50">
          <cell r="A50">
            <v>1405911</v>
          </cell>
          <cell r="B50" t="str">
            <v>巴厘岛兰碧尼豪华别墅水疗酒店</v>
          </cell>
          <cell r="C50" t="str">
            <v>012019 Windys HZ-C pty 1405911</v>
          </cell>
          <cell r="D50" t="str">
            <v>RS0IC00042</v>
          </cell>
          <cell r="E50" t="str">
            <v/>
          </cell>
          <cell r="F50" t="str">
            <v>3833.03</v>
          </cell>
          <cell r="G50" t="str">
            <v>RMB</v>
          </cell>
          <cell r="H50" t="str">
            <v>1</v>
          </cell>
          <cell r="I50">
            <v>552</v>
          </cell>
        </row>
        <row r="51">
          <cell r="A51">
            <v>1383486</v>
          </cell>
          <cell r="B51" t="str">
            <v>巴厘岛金巴兰森林度假酒店</v>
          </cell>
          <cell r="C51" t="str">
            <v>110618 Windys HZ-A Pty 1383486</v>
          </cell>
          <cell r="D51" t="str">
            <v>5766351</v>
          </cell>
          <cell r="E51" t="str">
            <v/>
          </cell>
          <cell r="F51" t="str">
            <v>2489.94</v>
          </cell>
          <cell r="G51" t="str">
            <v>RMB</v>
          </cell>
          <cell r="H51" t="str">
            <v>1</v>
          </cell>
          <cell r="I51">
            <v>360</v>
          </cell>
        </row>
        <row r="52">
          <cell r="A52">
            <v>1383370</v>
          </cell>
          <cell r="B52" t="str">
            <v>巴厘岛金巴兰森林度假酒店</v>
          </cell>
          <cell r="C52" t="str">
            <v>110318 Windys HZ-A Pty 1383370</v>
          </cell>
          <cell r="D52" t="str">
            <v>5766434</v>
          </cell>
          <cell r="E52" t="str">
            <v/>
          </cell>
          <cell r="F52" t="str">
            <v>2978.18</v>
          </cell>
          <cell r="G52" t="str">
            <v>RMB</v>
          </cell>
          <cell r="H52" t="str">
            <v>1</v>
          </cell>
          <cell r="I52">
            <v>430</v>
          </cell>
        </row>
        <row r="53">
          <cell r="A53">
            <v>1382468</v>
          </cell>
          <cell r="B53" t="str">
            <v>巴厘岛金巴兰森林度假酒店</v>
          </cell>
          <cell r="C53" t="str">
            <v>111118 Windys HZ-B Pty 1382468</v>
          </cell>
          <cell r="D53" t="str">
            <v>5764526</v>
          </cell>
          <cell r="E53" t="str">
            <v/>
          </cell>
          <cell r="F53" t="str">
            <v>2488.86</v>
          </cell>
          <cell r="G53" t="str">
            <v>RMB</v>
          </cell>
          <cell r="H53" t="str">
            <v>1</v>
          </cell>
          <cell r="I53">
            <v>360</v>
          </cell>
        </row>
        <row r="54">
          <cell r="A54">
            <v>1382478</v>
          </cell>
          <cell r="B54" t="str">
            <v>巴厘岛金巴兰森林度假酒店</v>
          </cell>
          <cell r="C54" t="str">
            <v>111118 Windys HZ-A Pty 1382478</v>
          </cell>
          <cell r="D54" t="str">
            <v>5764580</v>
          </cell>
          <cell r="E54" t="str">
            <v/>
          </cell>
          <cell r="F54" t="str">
            <v>2488.86</v>
          </cell>
          <cell r="G54" t="str">
            <v>RMB</v>
          </cell>
          <cell r="H54" t="str">
            <v>1</v>
          </cell>
          <cell r="I54">
            <v>360</v>
          </cell>
        </row>
        <row r="55">
          <cell r="A55">
            <v>1384255</v>
          </cell>
          <cell r="B55" t="str">
            <v>巴厘岛金巴兰森林度假酒店</v>
          </cell>
          <cell r="C55" t="str">
            <v>110318 Windys HZ-B Pty 1384255</v>
          </cell>
          <cell r="D55" t="str">
            <v>5766658</v>
          </cell>
          <cell r="E55" t="str">
            <v/>
          </cell>
          <cell r="F55" t="str">
            <v>2489.94</v>
          </cell>
          <cell r="G55" t="str">
            <v>RMB</v>
          </cell>
          <cell r="H55" t="str">
            <v>1</v>
          </cell>
          <cell r="I55">
            <v>360</v>
          </cell>
        </row>
        <row r="56">
          <cell r="A56">
            <v>1383855</v>
          </cell>
          <cell r="B56" t="str">
            <v>巴厘岛金巴兰森林度假酒店</v>
          </cell>
          <cell r="C56" t="str">
            <v>012819 Windys HZ Pty 1383855</v>
          </cell>
          <cell r="D56" t="str">
            <v>5766430</v>
          </cell>
          <cell r="E56" t="str">
            <v/>
          </cell>
          <cell r="F56" t="str">
            <v>2489.94</v>
          </cell>
          <cell r="G56" t="str">
            <v>RMB</v>
          </cell>
          <cell r="H56" t="str">
            <v>1</v>
          </cell>
          <cell r="I56">
            <v>360</v>
          </cell>
        </row>
        <row r="57">
          <cell r="A57">
            <v>1383858</v>
          </cell>
          <cell r="B57" t="str">
            <v>巴厘岛金巴兰森林度假酒店</v>
          </cell>
          <cell r="C57" t="str">
            <v>012819 Windys HZ Pty 1383858</v>
          </cell>
          <cell r="D57" t="str">
            <v>5766394</v>
          </cell>
          <cell r="E57" t="str">
            <v/>
          </cell>
          <cell r="F57" t="str">
            <v>2489.94</v>
          </cell>
          <cell r="G57" t="str">
            <v>RMB</v>
          </cell>
          <cell r="H57" t="str">
            <v>1</v>
          </cell>
          <cell r="I57">
            <v>360</v>
          </cell>
        </row>
        <row r="58">
          <cell r="A58">
            <v>1384495</v>
          </cell>
          <cell r="B58" t="str">
            <v>巴厘岛金巴兰森林度假酒店</v>
          </cell>
          <cell r="C58" t="str">
            <v>110418 Windys HZ-B Pty 1384495</v>
          </cell>
          <cell r="D58" t="str">
            <v>5766980</v>
          </cell>
          <cell r="E58" t="str">
            <v/>
          </cell>
          <cell r="F58" t="str">
            <v>2489.94</v>
          </cell>
          <cell r="G58" t="str">
            <v>RMB</v>
          </cell>
          <cell r="H58" t="str">
            <v>1</v>
          </cell>
          <cell r="I58">
            <v>360</v>
          </cell>
        </row>
        <row r="59">
          <cell r="A59">
            <v>1384919</v>
          </cell>
          <cell r="B59" t="str">
            <v>巴厘岛金巴兰森林度假酒店</v>
          </cell>
          <cell r="C59" t="str">
            <v>110718 Windys HZ-B Pty 1384919</v>
          </cell>
          <cell r="D59" t="str">
            <v>5767521</v>
          </cell>
          <cell r="E59" t="str">
            <v/>
          </cell>
          <cell r="F59" t="str">
            <v>2912.66</v>
          </cell>
          <cell r="G59" t="str">
            <v>RMB</v>
          </cell>
          <cell r="H59" t="str">
            <v>1</v>
          </cell>
          <cell r="I59">
            <v>420</v>
          </cell>
        </row>
        <row r="60">
          <cell r="A60">
            <v>1400272</v>
          </cell>
          <cell r="B60" t="str">
            <v>巴厘岛金巴兰森林度假酒店</v>
          </cell>
          <cell r="C60" t="str">
            <v>012619 Windys HZ-B Pty 1400272</v>
          </cell>
          <cell r="D60" t="str">
            <v>5782470</v>
          </cell>
          <cell r="E60" t="str">
            <v/>
          </cell>
          <cell r="F60" t="str">
            <v>2489.4</v>
          </cell>
          <cell r="G60" t="str">
            <v>RMB</v>
          </cell>
          <cell r="H60" t="str">
            <v>1</v>
          </cell>
          <cell r="I60">
            <v>360</v>
          </cell>
        </row>
        <row r="61">
          <cell r="A61">
            <v>1399588</v>
          </cell>
          <cell r="B61" t="str">
            <v>巴厘岛金巴兰森林度假酒店</v>
          </cell>
          <cell r="C61" t="str">
            <v>120318 Windys HZ Pty 1399588</v>
          </cell>
          <cell r="D61" t="str">
            <v>5781888</v>
          </cell>
          <cell r="E61" t="str">
            <v/>
          </cell>
          <cell r="F61" t="str">
            <v>4988.81</v>
          </cell>
          <cell r="G61" t="str">
            <v>RMB</v>
          </cell>
          <cell r="H61" t="str">
            <v>1</v>
          </cell>
          <cell r="I61">
            <v>720</v>
          </cell>
        </row>
        <row r="62">
          <cell r="A62">
            <v>1399638</v>
          </cell>
          <cell r="B62" t="str">
            <v>巴厘岛金巴兰森林度假酒店</v>
          </cell>
          <cell r="C62" t="str">
            <v>021119 Windys HZ-D Pty 1399638</v>
          </cell>
          <cell r="D62" t="str">
            <v>5782445</v>
          </cell>
          <cell r="E62" t="str">
            <v/>
          </cell>
          <cell r="F62" t="str">
            <v>3741.61</v>
          </cell>
          <cell r="G62" t="str">
            <v>RMB</v>
          </cell>
          <cell r="H62" t="str">
            <v>1</v>
          </cell>
          <cell r="I62">
            <v>540</v>
          </cell>
        </row>
        <row r="63">
          <cell r="A63">
            <v>1399201</v>
          </cell>
          <cell r="B63" t="str">
            <v>巴厘岛金巴兰森林度假酒店</v>
          </cell>
          <cell r="C63" t="str">
            <v>021219 Windys HZ-C Pty 1399201</v>
          </cell>
          <cell r="D63" t="str">
            <v>5781895</v>
          </cell>
          <cell r="E63" t="str">
            <v/>
          </cell>
          <cell r="F63" t="str">
            <v>2494.4</v>
          </cell>
          <cell r="G63" t="str">
            <v>RMB</v>
          </cell>
          <cell r="H63" t="str">
            <v>1</v>
          </cell>
          <cell r="I63">
            <v>360</v>
          </cell>
        </row>
        <row r="64">
          <cell r="A64">
            <v>1399903</v>
          </cell>
          <cell r="B64" t="str">
            <v>巴厘岛金巴兰森林度假酒店</v>
          </cell>
          <cell r="C64" t="str">
            <v>120518 Windys HZ-D Pty 1399903</v>
          </cell>
          <cell r="D64" t="str">
            <v>5782388</v>
          </cell>
          <cell r="E64" t="str">
            <v/>
          </cell>
          <cell r="F64" t="str">
            <v>2494.4</v>
          </cell>
          <cell r="G64" t="str">
            <v>RMB</v>
          </cell>
          <cell r="H64" t="str">
            <v>1</v>
          </cell>
          <cell r="I64">
            <v>360</v>
          </cell>
        </row>
        <row r="65">
          <cell r="A65">
            <v>1401013</v>
          </cell>
          <cell r="B65" t="str">
            <v>巴厘岛金巴兰森林度假酒店</v>
          </cell>
          <cell r="C65" t="str">
            <v>121118 Windys HZ-B Pty 1401013</v>
          </cell>
          <cell r="D65" t="str">
            <v>5783606</v>
          </cell>
          <cell r="E65" t="str">
            <v/>
          </cell>
          <cell r="F65" t="str">
            <v>4981.32</v>
          </cell>
          <cell r="G65" t="str">
            <v>RMB</v>
          </cell>
          <cell r="H65" t="str">
            <v>1</v>
          </cell>
          <cell r="I65">
            <v>720</v>
          </cell>
        </row>
        <row r="66">
          <cell r="A66">
            <v>1400888</v>
          </cell>
          <cell r="B66" t="str">
            <v>巴厘岛金巴兰森林度假酒店</v>
          </cell>
          <cell r="C66" t="str">
            <v>120618 Windys HZ-E Pty 1400888</v>
          </cell>
          <cell r="D66" t="str">
            <v>5783612</v>
          </cell>
          <cell r="E66" t="str">
            <v/>
          </cell>
          <cell r="F66" t="str">
            <v>3735.99</v>
          </cell>
          <cell r="G66" t="str">
            <v>RMB</v>
          </cell>
          <cell r="H66" t="str">
            <v>1</v>
          </cell>
          <cell r="I66">
            <v>540</v>
          </cell>
        </row>
        <row r="67">
          <cell r="A67">
            <v>1401147</v>
          </cell>
          <cell r="B67" t="str">
            <v>巴厘岛金巴兰森林度假酒店</v>
          </cell>
          <cell r="C67" t="str">
            <v>121818 Windys HZ-C Pty 1401147</v>
          </cell>
          <cell r="D67" t="str">
            <v>5783592/93</v>
          </cell>
          <cell r="E67" t="str">
            <v/>
          </cell>
          <cell r="F67" t="str">
            <v>4993.85</v>
          </cell>
          <cell r="G67" t="str">
            <v>RMB</v>
          </cell>
          <cell r="H67" t="str">
            <v>1</v>
          </cell>
          <cell r="I67">
            <v>720</v>
          </cell>
        </row>
        <row r="68">
          <cell r="A68">
            <v>1397355</v>
          </cell>
          <cell r="B68" t="str">
            <v>巴厘岛金巴兰森林度假酒店</v>
          </cell>
          <cell r="C68" t="str">
            <v>021119 WIndys HZ-C Pty 1397355</v>
          </cell>
          <cell r="D68" t="str">
            <v>5780158</v>
          </cell>
          <cell r="E68" t="str">
            <v/>
          </cell>
          <cell r="F68" t="str">
            <v>2491.92</v>
          </cell>
          <cell r="G68" t="str">
            <v>RMB</v>
          </cell>
          <cell r="H68" t="str">
            <v>1</v>
          </cell>
          <cell r="I68">
            <v>360</v>
          </cell>
        </row>
        <row r="69">
          <cell r="A69">
            <v>1396056</v>
          </cell>
          <cell r="B69" t="str">
            <v>巴厘岛金巴兰森林度假酒店</v>
          </cell>
          <cell r="C69" t="str">
            <v>112618 Windys HZ-D Pty 1396056</v>
          </cell>
          <cell r="D69" t="str">
            <v>5779338</v>
          </cell>
          <cell r="E69" t="str">
            <v/>
          </cell>
          <cell r="F69" t="str">
            <v>3884.66</v>
          </cell>
          <cell r="G69" t="str">
            <v>RMB</v>
          </cell>
          <cell r="H69" t="str">
            <v>1</v>
          </cell>
          <cell r="I69">
            <v>560</v>
          </cell>
        </row>
        <row r="70">
          <cell r="A70">
            <v>1396053</v>
          </cell>
          <cell r="B70" t="str">
            <v>巴厘岛金巴兰森林度假酒店</v>
          </cell>
          <cell r="C70" t="str">
            <v>112418 Windys HZ-H Pty 1396053</v>
          </cell>
          <cell r="D70" t="str">
            <v>5779321</v>
          </cell>
          <cell r="E70" t="str">
            <v/>
          </cell>
          <cell r="F70" t="str">
            <v>2497.28</v>
          </cell>
          <cell r="G70" t="str">
            <v>RMB</v>
          </cell>
          <cell r="H70" t="str">
            <v>1</v>
          </cell>
          <cell r="I70">
            <v>360</v>
          </cell>
        </row>
        <row r="71">
          <cell r="A71">
            <v>1395360</v>
          </cell>
          <cell r="B71" t="str">
            <v>巴厘岛金巴兰森林度假酒店</v>
          </cell>
          <cell r="C71" t="str">
            <v>112418 Windys HZ-G Pty 1395360</v>
          </cell>
          <cell r="D71" t="str">
            <v>5778511</v>
          </cell>
          <cell r="E71" t="str">
            <v/>
          </cell>
          <cell r="F71" t="str">
            <v>2985.88</v>
          </cell>
          <cell r="G71" t="str">
            <v>RMB</v>
          </cell>
          <cell r="H71" t="str">
            <v>1</v>
          </cell>
          <cell r="I71">
            <v>430</v>
          </cell>
        </row>
        <row r="72">
          <cell r="A72">
            <v>1395354</v>
          </cell>
          <cell r="B72" t="str">
            <v>巴厘岛金巴兰森林度假酒店</v>
          </cell>
          <cell r="C72" t="str">
            <v>112418 Windys HZ-E Pty 1395354</v>
          </cell>
          <cell r="D72" t="str">
            <v>5778520</v>
          </cell>
          <cell r="E72" t="str">
            <v/>
          </cell>
          <cell r="F72" t="str">
            <v>2985.88</v>
          </cell>
          <cell r="G72" t="str">
            <v>RMB</v>
          </cell>
          <cell r="H72" t="str">
            <v>1</v>
          </cell>
          <cell r="I72">
            <v>430</v>
          </cell>
        </row>
        <row r="73">
          <cell r="A73">
            <v>1395358</v>
          </cell>
          <cell r="B73" t="str">
            <v>巴厘岛金巴兰森林度假酒店</v>
          </cell>
          <cell r="C73" t="str">
            <v>112418 Windys HZ-F Pty 1395358</v>
          </cell>
          <cell r="D73" t="str">
            <v>5778515</v>
          </cell>
          <cell r="E73" t="str">
            <v/>
          </cell>
          <cell r="F73" t="str">
            <v>2985.88</v>
          </cell>
          <cell r="G73" t="str">
            <v>RMB</v>
          </cell>
          <cell r="H73" t="str">
            <v>1</v>
          </cell>
          <cell r="I73">
            <v>430</v>
          </cell>
        </row>
        <row r="74">
          <cell r="A74">
            <v>1395678</v>
          </cell>
          <cell r="B74" t="str">
            <v>巴厘岛金巴兰森林度假酒店</v>
          </cell>
          <cell r="C74" t="str">
            <v>111918 WIndys HZ-D Pty 1395678</v>
          </cell>
          <cell r="D74" t="str">
            <v>5778709</v>
          </cell>
          <cell r="E74" t="str">
            <v/>
          </cell>
          <cell r="F74" t="str">
            <v>2497.28</v>
          </cell>
          <cell r="G74" t="str">
            <v>RMB</v>
          </cell>
          <cell r="H74" t="str">
            <v>1</v>
          </cell>
          <cell r="I74">
            <v>360</v>
          </cell>
        </row>
        <row r="75">
          <cell r="A75">
            <v>1393824</v>
          </cell>
          <cell r="B75" t="str">
            <v>巴厘岛金巴兰森林度假酒店</v>
          </cell>
          <cell r="C75" t="str">
            <v>112518 Windys HZ-C Pty 1393824</v>
          </cell>
          <cell r="D75" t="str">
            <v>5776986</v>
          </cell>
          <cell r="E75" t="str">
            <v/>
          </cell>
          <cell r="F75" t="str">
            <v>2499.44</v>
          </cell>
          <cell r="G75" t="str">
            <v>RMB</v>
          </cell>
          <cell r="H75" t="str">
            <v>1</v>
          </cell>
          <cell r="I75">
            <v>360</v>
          </cell>
        </row>
        <row r="76">
          <cell r="A76">
            <v>1393878</v>
          </cell>
          <cell r="B76" t="str">
            <v>巴厘岛金巴兰森林度假酒店</v>
          </cell>
          <cell r="C76" t="str">
            <v>121218 WIndys HZ-B Pty 1393878</v>
          </cell>
          <cell r="D76" t="str">
            <v>5776983</v>
          </cell>
          <cell r="E76" t="str">
            <v/>
          </cell>
          <cell r="F76" t="str">
            <v>2499.44</v>
          </cell>
          <cell r="G76" t="str">
            <v>RMB</v>
          </cell>
          <cell r="H76" t="str">
            <v>1</v>
          </cell>
          <cell r="I76">
            <v>360</v>
          </cell>
        </row>
        <row r="77">
          <cell r="A77">
            <v>1393879</v>
          </cell>
          <cell r="B77" t="str">
            <v>巴厘岛金巴兰森林度假酒店</v>
          </cell>
          <cell r="C77" t="str">
            <v>121218 Windys HZ-A Pty 1393879</v>
          </cell>
          <cell r="D77" t="str">
            <v>5776976</v>
          </cell>
          <cell r="E77" t="str">
            <v/>
          </cell>
          <cell r="F77" t="str">
            <v>2499.44</v>
          </cell>
          <cell r="G77" t="str">
            <v>RMB</v>
          </cell>
          <cell r="H77" t="str">
            <v>1</v>
          </cell>
          <cell r="I77">
            <v>360</v>
          </cell>
        </row>
        <row r="78">
          <cell r="A78">
            <v>1393536</v>
          </cell>
          <cell r="B78" t="str">
            <v>巴厘岛金巴兰森林度假酒店</v>
          </cell>
          <cell r="C78" t="str">
            <v>013119 WIndys HZ-A Pty 1393536</v>
          </cell>
          <cell r="D78" t="str">
            <v>5777013</v>
          </cell>
          <cell r="E78" t="str">
            <v/>
          </cell>
          <cell r="F78" t="str">
            <v>2499.44</v>
          </cell>
          <cell r="G78" t="str">
            <v>RMB</v>
          </cell>
          <cell r="H78" t="str">
            <v>1</v>
          </cell>
          <cell r="I78">
            <v>360</v>
          </cell>
        </row>
        <row r="79">
          <cell r="A79">
            <v>1394654</v>
          </cell>
          <cell r="B79" t="str">
            <v>巴厘岛金巴兰森林度假酒店</v>
          </cell>
          <cell r="C79" t="str">
            <v>120518 Windys HZ-C Pty 1394654</v>
          </cell>
          <cell r="D79" t="str">
            <v>5777549</v>
          </cell>
          <cell r="E79" t="str">
            <v/>
          </cell>
          <cell r="F79" t="str">
            <v>2502.32</v>
          </cell>
          <cell r="G79" t="str">
            <v>RMB</v>
          </cell>
          <cell r="H79" t="str">
            <v>1</v>
          </cell>
          <cell r="I79">
            <v>360</v>
          </cell>
        </row>
        <row r="80">
          <cell r="A80">
            <v>1394663</v>
          </cell>
          <cell r="B80" t="str">
            <v>巴厘岛金巴兰森林度假酒店</v>
          </cell>
          <cell r="C80" t="str">
            <v>021719 Windys HZ-A Pty 1394663</v>
          </cell>
          <cell r="D80" t="str">
            <v>5777547</v>
          </cell>
          <cell r="E80" t="str">
            <v/>
          </cell>
          <cell r="F80" t="str">
            <v>2988.89</v>
          </cell>
          <cell r="G80" t="str">
            <v>RMB</v>
          </cell>
          <cell r="H80" t="str">
            <v>1</v>
          </cell>
          <cell r="I80">
            <v>430</v>
          </cell>
        </row>
        <row r="81">
          <cell r="A81">
            <v>1393912</v>
          </cell>
          <cell r="B81" t="str">
            <v>巴厘岛金巴兰森林度假酒店</v>
          </cell>
          <cell r="C81" t="str">
            <v>012819 Windys HZ-D Pty 1393912</v>
          </cell>
          <cell r="D81" t="str">
            <v>5776970</v>
          </cell>
          <cell r="E81" t="str">
            <v/>
          </cell>
          <cell r="F81" t="str">
            <v>2499.44</v>
          </cell>
          <cell r="G81" t="str">
            <v>RMB</v>
          </cell>
          <cell r="H81" t="str">
            <v>1</v>
          </cell>
          <cell r="I81">
            <v>360</v>
          </cell>
        </row>
        <row r="82">
          <cell r="A82">
            <v>1394311</v>
          </cell>
          <cell r="B82" t="str">
            <v>巴厘岛金巴兰森林度假酒店</v>
          </cell>
          <cell r="C82" t="str">
            <v>031919 Windys HZ-A Pty 1394311</v>
          </cell>
          <cell r="D82" t="str">
            <v>5777103</v>
          </cell>
          <cell r="E82" t="str">
            <v/>
          </cell>
          <cell r="F82" t="str">
            <v>2499.44</v>
          </cell>
          <cell r="G82" t="str">
            <v>RMB</v>
          </cell>
          <cell r="H82" t="str">
            <v>1</v>
          </cell>
          <cell r="I82">
            <v>360</v>
          </cell>
        </row>
        <row r="83">
          <cell r="A83">
            <v>1390971</v>
          </cell>
          <cell r="B83" t="str">
            <v>巴厘岛金巴兰森林度假酒店</v>
          </cell>
          <cell r="C83" t="str">
            <v>013019 Windys HZ 1390971</v>
          </cell>
          <cell r="D83" t="str">
            <v>5774423/21</v>
          </cell>
          <cell r="E83" t="str">
            <v/>
          </cell>
          <cell r="F83" t="str">
            <v>5937.44</v>
          </cell>
          <cell r="G83" t="str">
            <v>RMB</v>
          </cell>
          <cell r="H83" t="str">
            <v>1</v>
          </cell>
          <cell r="I83">
            <v>860</v>
          </cell>
        </row>
        <row r="84">
          <cell r="A84">
            <v>1392153</v>
          </cell>
          <cell r="B84" t="str">
            <v>巴厘岛金巴兰森林度假酒店</v>
          </cell>
          <cell r="C84" t="str">
            <v>112118 HZ 1392153</v>
          </cell>
          <cell r="D84" t="str">
            <v>5775949</v>
          </cell>
          <cell r="E84" t="str">
            <v/>
          </cell>
          <cell r="F84" t="str">
            <v>2491.56</v>
          </cell>
          <cell r="G84" t="str">
            <v>RMB</v>
          </cell>
          <cell r="H84" t="str">
            <v>1</v>
          </cell>
          <cell r="I84">
            <v>360</v>
          </cell>
        </row>
        <row r="85">
          <cell r="A85">
            <v>1392149</v>
          </cell>
          <cell r="B85" t="str">
            <v>巴厘岛金巴兰森林度假酒店</v>
          </cell>
          <cell r="C85" t="str">
            <v>112918 HZ 1392149</v>
          </cell>
          <cell r="D85" t="str">
            <v>5775947</v>
          </cell>
          <cell r="E85" t="str">
            <v/>
          </cell>
          <cell r="F85" t="str">
            <v>2491.56</v>
          </cell>
          <cell r="G85" t="str">
            <v>RMB</v>
          </cell>
          <cell r="H85" t="str">
            <v>1</v>
          </cell>
          <cell r="I85">
            <v>360</v>
          </cell>
        </row>
        <row r="86">
          <cell r="A86">
            <v>1392130</v>
          </cell>
          <cell r="B86" t="str">
            <v>巴厘岛金巴兰森林度假酒店</v>
          </cell>
          <cell r="C86" t="str">
            <v>111518 HZ 1392130</v>
          </cell>
          <cell r="D86" t="str">
            <v>5775952</v>
          </cell>
          <cell r="E86" t="str">
            <v/>
          </cell>
          <cell r="F86" t="str">
            <v>2976.03</v>
          </cell>
          <cell r="G86" t="str">
            <v>RMB</v>
          </cell>
          <cell r="H86" t="str">
            <v>1</v>
          </cell>
          <cell r="I86">
            <v>430</v>
          </cell>
        </row>
        <row r="87">
          <cell r="A87">
            <v>1392072</v>
          </cell>
          <cell r="B87" t="str">
            <v>巴厘岛金巴兰森林度假酒店</v>
          </cell>
          <cell r="C87" t="str">
            <v>112318 Windys HZ 1392072</v>
          </cell>
          <cell r="D87" t="str">
            <v>5775815</v>
          </cell>
          <cell r="E87" t="str">
            <v/>
          </cell>
          <cell r="F87" t="str">
            <v>2491.56</v>
          </cell>
          <cell r="G87" t="str">
            <v>RMB</v>
          </cell>
          <cell r="H87" t="str">
            <v>1</v>
          </cell>
          <cell r="I87">
            <v>360</v>
          </cell>
        </row>
        <row r="88">
          <cell r="A88">
            <v>1392049</v>
          </cell>
          <cell r="B88" t="str">
            <v>巴厘岛金巴兰森林度假酒店</v>
          </cell>
          <cell r="C88" t="str">
            <v>111518 Windys HZ Pty 1392049</v>
          </cell>
          <cell r="D88" t="str">
            <v>5775613</v>
          </cell>
          <cell r="E88" t="str">
            <v/>
          </cell>
          <cell r="F88" t="str">
            <v>2491.56</v>
          </cell>
          <cell r="G88" t="str">
            <v>RMB</v>
          </cell>
          <cell r="H88" t="str">
            <v>1</v>
          </cell>
          <cell r="I88">
            <v>360</v>
          </cell>
        </row>
        <row r="89">
          <cell r="A89">
            <v>1391440</v>
          </cell>
          <cell r="B89" t="str">
            <v>巴厘岛金巴兰森林度假酒店</v>
          </cell>
          <cell r="C89" t="str">
            <v>112518 Windys HZ-B Pty 1391440</v>
          </cell>
          <cell r="D89" t="str">
            <v>5775453</v>
          </cell>
          <cell r="E89" t="str">
            <v/>
          </cell>
          <cell r="F89" t="str">
            <v>2486.88</v>
          </cell>
          <cell r="G89" t="str">
            <v>RMB</v>
          </cell>
          <cell r="H89" t="str">
            <v>1</v>
          </cell>
          <cell r="I89">
            <v>360</v>
          </cell>
        </row>
        <row r="90">
          <cell r="A90">
            <v>1392734</v>
          </cell>
          <cell r="B90" t="str">
            <v>巴厘岛金巴兰森林度假酒店</v>
          </cell>
          <cell r="C90" t="str">
            <v>011819 Windys HZ Pty</v>
          </cell>
          <cell r="D90" t="str">
            <v>5776307</v>
          </cell>
          <cell r="E90" t="str">
            <v/>
          </cell>
          <cell r="F90" t="str">
            <v>2499.44</v>
          </cell>
          <cell r="G90" t="str">
            <v>RMB</v>
          </cell>
          <cell r="H90" t="str">
            <v>1</v>
          </cell>
          <cell r="I90">
            <v>360</v>
          </cell>
        </row>
        <row r="91">
          <cell r="A91">
            <v>1392849</v>
          </cell>
          <cell r="B91" t="str">
            <v>巴厘岛金巴兰森林度假酒店</v>
          </cell>
          <cell r="C91" t="str">
            <v>1124 HZ</v>
          </cell>
          <cell r="D91" t="str">
            <v>5776316</v>
          </cell>
          <cell r="E91" t="str">
            <v/>
          </cell>
          <cell r="F91" t="str">
            <v>3749.17</v>
          </cell>
          <cell r="G91" t="str">
            <v>RMB</v>
          </cell>
          <cell r="H91" t="str">
            <v>1</v>
          </cell>
          <cell r="I91">
            <v>540</v>
          </cell>
        </row>
        <row r="92">
          <cell r="A92">
            <v>1392813</v>
          </cell>
          <cell r="B92" t="str">
            <v>巴厘岛金巴兰森林度假酒店</v>
          </cell>
          <cell r="C92" t="str">
            <v>120418 HZ</v>
          </cell>
          <cell r="D92" t="str">
            <v>5776313</v>
          </cell>
          <cell r="E92" t="str">
            <v/>
          </cell>
          <cell r="F92" t="str">
            <v>2499.44</v>
          </cell>
          <cell r="G92" t="str">
            <v>RMB</v>
          </cell>
          <cell r="H92" t="str">
            <v>1</v>
          </cell>
          <cell r="I92">
            <v>360</v>
          </cell>
        </row>
        <row r="93">
          <cell r="A93">
            <v>1392779</v>
          </cell>
          <cell r="B93" t="str">
            <v>巴厘岛金巴兰森林度假酒店</v>
          </cell>
          <cell r="C93" t="str">
            <v>112318 HZ</v>
          </cell>
          <cell r="D93" t="str">
            <v>5776259</v>
          </cell>
          <cell r="E93" t="str">
            <v/>
          </cell>
          <cell r="F93" t="str">
            <v>2499.44</v>
          </cell>
          <cell r="G93" t="str">
            <v>RMB</v>
          </cell>
          <cell r="H93" t="str">
            <v>1</v>
          </cell>
          <cell r="I93">
            <v>360</v>
          </cell>
        </row>
        <row r="94">
          <cell r="A94">
            <v>1392447</v>
          </cell>
          <cell r="B94" t="str">
            <v>巴厘岛金巴兰森林度假酒店</v>
          </cell>
          <cell r="C94" t="str">
            <v>111518 Windys HZ 1392447</v>
          </cell>
          <cell r="D94" t="str">
            <v>5775930</v>
          </cell>
          <cell r="E94" t="str">
            <v/>
          </cell>
          <cell r="F94" t="str">
            <v>2499.44</v>
          </cell>
          <cell r="G94" t="str">
            <v>RMB</v>
          </cell>
          <cell r="H94" t="str">
            <v>1</v>
          </cell>
          <cell r="I94">
            <v>360</v>
          </cell>
        </row>
        <row r="95">
          <cell r="A95">
            <v>1392408</v>
          </cell>
          <cell r="B95" t="str">
            <v>巴厘岛金巴兰森林度假酒店</v>
          </cell>
          <cell r="C95" t="str">
            <v>112218 HZ 1392408</v>
          </cell>
          <cell r="D95" t="str">
            <v>5775932</v>
          </cell>
          <cell r="E95" t="str">
            <v/>
          </cell>
          <cell r="F95" t="str">
            <v>2499.44</v>
          </cell>
          <cell r="G95" t="str">
            <v>RMB</v>
          </cell>
          <cell r="H95" t="str">
            <v>1</v>
          </cell>
          <cell r="I95">
            <v>360</v>
          </cell>
        </row>
        <row r="96">
          <cell r="A96">
            <v>1392485</v>
          </cell>
          <cell r="B96" t="str">
            <v>巴厘岛金巴兰森林度假酒店</v>
          </cell>
          <cell r="C96" t="str">
            <v>111518 Windys HX Pty</v>
          </cell>
          <cell r="D96" t="str">
            <v>5776249</v>
          </cell>
          <cell r="E96" t="str">
            <v/>
          </cell>
          <cell r="F96" t="str">
            <v>2499.44</v>
          </cell>
          <cell r="G96" t="str">
            <v>RMB</v>
          </cell>
          <cell r="H96" t="str">
            <v>1</v>
          </cell>
          <cell r="I96">
            <v>360</v>
          </cell>
        </row>
        <row r="97">
          <cell r="A97">
            <v>1393115</v>
          </cell>
          <cell r="B97" t="str">
            <v>巴厘岛金巴兰森林度假酒店</v>
          </cell>
          <cell r="C97" t="str">
            <v>120718 Windys HZ</v>
          </cell>
          <cell r="D97" t="str">
            <v>5776300/301</v>
          </cell>
          <cell r="E97" t="str">
            <v/>
          </cell>
          <cell r="F97" t="str">
            <v>4998.89</v>
          </cell>
          <cell r="G97" t="str">
            <v>RMB</v>
          </cell>
          <cell r="H97" t="str">
            <v>1</v>
          </cell>
          <cell r="I97">
            <v>720</v>
          </cell>
        </row>
        <row r="98">
          <cell r="A98">
            <v>1393111</v>
          </cell>
          <cell r="B98" t="str">
            <v>巴厘岛金巴兰森林度假酒店</v>
          </cell>
          <cell r="C98" t="str">
            <v>111718 Windys HZ</v>
          </cell>
          <cell r="D98" t="str">
            <v>5776304</v>
          </cell>
          <cell r="E98" t="str">
            <v/>
          </cell>
          <cell r="F98" t="str">
            <v>2499.44</v>
          </cell>
          <cell r="G98" t="str">
            <v>RMB</v>
          </cell>
          <cell r="H98" t="str">
            <v>1</v>
          </cell>
          <cell r="I98">
            <v>360</v>
          </cell>
        </row>
        <row r="99">
          <cell r="A99">
            <v>1393120</v>
          </cell>
          <cell r="B99" t="str">
            <v>巴厘岛金巴兰森林度假酒店</v>
          </cell>
          <cell r="C99" t="str">
            <v>121818 Windys HZ</v>
          </cell>
          <cell r="D99" t="str">
            <v>5776436</v>
          </cell>
          <cell r="E99" t="str">
            <v/>
          </cell>
          <cell r="F99" t="str">
            <v>2499.44</v>
          </cell>
          <cell r="G99" t="str">
            <v>RMB</v>
          </cell>
          <cell r="H99" t="str">
            <v>1</v>
          </cell>
          <cell r="I99">
            <v>360</v>
          </cell>
        </row>
        <row r="100">
          <cell r="A100">
            <v>1393437</v>
          </cell>
          <cell r="B100" t="str">
            <v>巴厘岛金巴兰森林度假酒店</v>
          </cell>
          <cell r="C100" t="str">
            <v>030219 Windys HZ-A Pty 1393437</v>
          </cell>
          <cell r="D100" t="str">
            <v>5777008</v>
          </cell>
          <cell r="E100" t="str">
            <v/>
          </cell>
          <cell r="F100" t="str">
            <v>3749.17</v>
          </cell>
          <cell r="G100" t="str">
            <v>RMB</v>
          </cell>
          <cell r="H100" t="str">
            <v>1</v>
          </cell>
          <cell r="I100">
            <v>540</v>
          </cell>
        </row>
        <row r="101">
          <cell r="A101">
            <v>1393464</v>
          </cell>
          <cell r="B101" t="str">
            <v>巴厘岛金巴兰森林度假酒店</v>
          </cell>
          <cell r="C101" t="str">
            <v>021319 Windys HZ-B Pty 1393464</v>
          </cell>
          <cell r="D101" t="str">
            <v>5777009</v>
          </cell>
          <cell r="E101" t="str">
            <v/>
          </cell>
          <cell r="F101" t="str">
            <v>3749.17</v>
          </cell>
          <cell r="G101" t="str">
            <v>RMB</v>
          </cell>
          <cell r="H101" t="str">
            <v>1</v>
          </cell>
          <cell r="I101">
            <v>540</v>
          </cell>
        </row>
        <row r="102">
          <cell r="A102">
            <v>1393465</v>
          </cell>
          <cell r="B102" t="str">
            <v>巴厘岛金巴兰森林度假酒店</v>
          </cell>
          <cell r="C102" t="str">
            <v>021319 Windys HZ-C Pty 1393465</v>
          </cell>
          <cell r="D102" t="str">
            <v>5777012</v>
          </cell>
          <cell r="E102" t="str">
            <v/>
          </cell>
          <cell r="F102" t="str">
            <v>3749.17</v>
          </cell>
          <cell r="G102" t="str">
            <v>RMB</v>
          </cell>
          <cell r="H102" t="str">
            <v>1</v>
          </cell>
          <cell r="I102">
            <v>540</v>
          </cell>
        </row>
        <row r="103">
          <cell r="A103">
            <v>1393386</v>
          </cell>
          <cell r="B103" t="str">
            <v>巴厘岛金巴兰森林度假酒店</v>
          </cell>
          <cell r="C103" t="str">
            <v>113018 Windys HZ-D Pty 1393386</v>
          </cell>
          <cell r="D103" t="str">
            <v>5777005</v>
          </cell>
          <cell r="E103" t="str">
            <v/>
          </cell>
          <cell r="F103" t="str">
            <v>2499.44</v>
          </cell>
          <cell r="G103" t="str">
            <v>RMB</v>
          </cell>
          <cell r="H103" t="str">
            <v>1</v>
          </cell>
          <cell r="I103">
            <v>360</v>
          </cell>
        </row>
        <row r="104">
          <cell r="A104">
            <v>1408789</v>
          </cell>
          <cell r="B104" t="str">
            <v>巴厘岛金巴兰森林度假酒店</v>
          </cell>
          <cell r="C104" t="str">
            <v>012819 Windys HZ-H Pty 1408789</v>
          </cell>
          <cell r="D104" t="str">
            <v>5790928</v>
          </cell>
          <cell r="E104" t="str">
            <v/>
          </cell>
          <cell r="F104" t="str">
            <v>2470.28</v>
          </cell>
          <cell r="G104" t="str">
            <v>RMB</v>
          </cell>
          <cell r="H104" t="str">
            <v>1</v>
          </cell>
          <cell r="I104">
            <v>360</v>
          </cell>
        </row>
        <row r="105">
          <cell r="A105">
            <v>1408727</v>
          </cell>
          <cell r="B105" t="str">
            <v>巴厘岛金巴兰森林度假酒店</v>
          </cell>
          <cell r="C105" t="str">
            <v>021419 Windys HZ-C Pty 1408727</v>
          </cell>
          <cell r="D105" t="str">
            <v>5790932</v>
          </cell>
          <cell r="E105" t="str">
            <v/>
          </cell>
          <cell r="F105" t="str">
            <v>3709.85</v>
          </cell>
          <cell r="G105" t="str">
            <v>RMB</v>
          </cell>
          <cell r="H105" t="str">
            <v>1</v>
          </cell>
          <cell r="I105">
            <v>540</v>
          </cell>
        </row>
        <row r="106">
          <cell r="A106">
            <v>1408010</v>
          </cell>
          <cell r="B106" t="str">
            <v>巴厘岛金巴兰森林度假酒店</v>
          </cell>
          <cell r="C106" t="str">
            <v>012919 Windys HZ-C pty 1408010</v>
          </cell>
          <cell r="D106" t="str">
            <v/>
          </cell>
          <cell r="E106" t="str">
            <v/>
          </cell>
          <cell r="F106" t="str">
            <v>4928.47</v>
          </cell>
          <cell r="G106" t="str">
            <v>RMB</v>
          </cell>
          <cell r="H106" t="str">
            <v>1</v>
          </cell>
          <cell r="I106">
            <v>720</v>
          </cell>
        </row>
        <row r="107">
          <cell r="A107">
            <v>1405631</v>
          </cell>
          <cell r="B107" t="str">
            <v>巴厘岛金巴兰森林度假酒店</v>
          </cell>
          <cell r="C107" t="str">
            <v>120918 Windys HZ-B pty 1405631</v>
          </cell>
          <cell r="D107" t="str">
            <v>5787903</v>
          </cell>
          <cell r="E107" t="str">
            <v/>
          </cell>
          <cell r="F107" t="str">
            <v>2499.8</v>
          </cell>
          <cell r="G107" t="str">
            <v>RMB</v>
          </cell>
          <cell r="H107" t="str">
            <v>1</v>
          </cell>
          <cell r="I107">
            <v>360</v>
          </cell>
        </row>
        <row r="108">
          <cell r="A108">
            <v>1405591</v>
          </cell>
          <cell r="B108" t="str">
            <v>巴厘岛金巴兰森林度假酒店</v>
          </cell>
          <cell r="C108" t="str">
            <v>012819 Windys HZ-G pty 1405591</v>
          </cell>
          <cell r="D108" t="str">
            <v>5787908</v>
          </cell>
          <cell r="E108" t="str">
            <v/>
          </cell>
          <cell r="F108" t="str">
            <v>2499.8</v>
          </cell>
          <cell r="G108" t="str">
            <v>RMB</v>
          </cell>
          <cell r="H108" t="str">
            <v>1</v>
          </cell>
          <cell r="I108">
            <v>360</v>
          </cell>
        </row>
        <row r="109">
          <cell r="A109">
            <v>1405846</v>
          </cell>
          <cell r="B109" t="str">
            <v>巴厘岛金巴兰森林度假酒店</v>
          </cell>
          <cell r="C109" t="str">
            <v>011219 Windys HZ pty 1405846</v>
          </cell>
          <cell r="D109" t="str">
            <v>5788148</v>
          </cell>
          <cell r="E109" t="str">
            <v/>
          </cell>
          <cell r="F109" t="str">
            <v>6249.51</v>
          </cell>
          <cell r="G109" t="str">
            <v>RMB</v>
          </cell>
          <cell r="H109" t="str">
            <v>1</v>
          </cell>
          <cell r="I109">
            <v>900</v>
          </cell>
        </row>
        <row r="110">
          <cell r="A110">
            <v>1405962</v>
          </cell>
          <cell r="B110" t="str">
            <v>巴厘岛金巴兰森林度假酒店</v>
          </cell>
          <cell r="C110" t="str">
            <v>011519 Windys HZ-B pty 1405962</v>
          </cell>
          <cell r="D110" t="str">
            <v>5788100</v>
          </cell>
          <cell r="E110" t="str">
            <v/>
          </cell>
          <cell r="F110" t="str">
            <v>2499.8</v>
          </cell>
          <cell r="G110" t="str">
            <v>RMB</v>
          </cell>
          <cell r="H110" t="str">
            <v>1</v>
          </cell>
          <cell r="I110">
            <v>360</v>
          </cell>
        </row>
        <row r="111">
          <cell r="A111">
            <v>1406249</v>
          </cell>
          <cell r="B111" t="str">
            <v>巴厘岛金巴兰森林度假酒店</v>
          </cell>
          <cell r="C111" t="str">
            <v>012319 HZ 1406249</v>
          </cell>
          <cell r="D111" t="str">
            <v>5789303</v>
          </cell>
          <cell r="E111" t="str">
            <v/>
          </cell>
          <cell r="F111" t="str">
            <v>3711.2</v>
          </cell>
          <cell r="G111" t="str">
            <v>RMB</v>
          </cell>
          <cell r="H111" t="str">
            <v>1</v>
          </cell>
          <cell r="I111">
            <v>540</v>
          </cell>
        </row>
        <row r="112">
          <cell r="A112">
            <v>1388207</v>
          </cell>
          <cell r="B112" t="str">
            <v>巴厘岛金巴兰森林度假酒店</v>
          </cell>
          <cell r="C112" t="str">
            <v>110518 Windys HZ-C Pty 1388207</v>
          </cell>
          <cell r="D112" t="str">
            <v>5771235</v>
          </cell>
          <cell r="E112" t="str">
            <v/>
          </cell>
          <cell r="F112" t="str">
            <v>2990.18</v>
          </cell>
          <cell r="G112" t="str">
            <v>RMB</v>
          </cell>
          <cell r="H112" t="str">
            <v>1</v>
          </cell>
          <cell r="I112">
            <v>430</v>
          </cell>
        </row>
        <row r="113">
          <cell r="A113">
            <v>1388600</v>
          </cell>
          <cell r="B113" t="str">
            <v>巴厘岛金巴兰森林度假酒店</v>
          </cell>
          <cell r="C113" t="str">
            <v>112618 Windys HZ-A Pty 1388600</v>
          </cell>
          <cell r="D113" t="str">
            <v>5771905</v>
          </cell>
          <cell r="E113" t="str">
            <v/>
          </cell>
          <cell r="F113" t="str">
            <v>2506.64</v>
          </cell>
          <cell r="G113" t="str">
            <v>RMB</v>
          </cell>
          <cell r="H113" t="str">
            <v>1</v>
          </cell>
          <cell r="I113">
            <v>360</v>
          </cell>
        </row>
        <row r="114">
          <cell r="A114">
            <v>1388500</v>
          </cell>
          <cell r="B114" t="str">
            <v>巴厘岛金巴兰森林度假酒店</v>
          </cell>
          <cell r="C114" t="str">
            <v>112518 Windys HZ-A Pty 1388500</v>
          </cell>
          <cell r="D114" t="str">
            <v>5771232</v>
          </cell>
          <cell r="E114" t="str">
            <v/>
          </cell>
          <cell r="F114" t="str">
            <v>3759.97</v>
          </cell>
          <cell r="G114" t="str">
            <v>RMB</v>
          </cell>
          <cell r="H114" t="str">
            <v>1</v>
          </cell>
          <cell r="I114">
            <v>540</v>
          </cell>
        </row>
        <row r="115">
          <cell r="A115">
            <v>1388893</v>
          </cell>
          <cell r="B115" t="str">
            <v>巴厘岛金巴兰森林度假酒店</v>
          </cell>
          <cell r="C115" t="str">
            <v>121718 Windys HZ-A Pty 1388893</v>
          </cell>
          <cell r="D115" t="str">
            <v>5771884</v>
          </cell>
          <cell r="E115" t="str">
            <v/>
          </cell>
          <cell r="F115" t="str">
            <v>2486.52</v>
          </cell>
          <cell r="G115" t="str">
            <v>RMB</v>
          </cell>
          <cell r="H115" t="str">
            <v>1</v>
          </cell>
          <cell r="I115">
            <v>360</v>
          </cell>
        </row>
        <row r="116">
          <cell r="A116">
            <v>1390810</v>
          </cell>
          <cell r="B116" t="str">
            <v>巴厘岛金巴兰森林度假酒店</v>
          </cell>
          <cell r="C116" t="str">
            <v>012719 Windys HZ-B Pty 1390810</v>
          </cell>
          <cell r="D116" t="str">
            <v>5774384</v>
          </cell>
          <cell r="E116" t="str">
            <v/>
          </cell>
          <cell r="F116" t="str">
            <v>4970.88</v>
          </cell>
          <cell r="G116" t="str">
            <v>RMB</v>
          </cell>
          <cell r="H116" t="str">
            <v>1</v>
          </cell>
          <cell r="I116">
            <v>720</v>
          </cell>
        </row>
        <row r="117">
          <cell r="A117">
            <v>1390846</v>
          </cell>
          <cell r="B117" t="str">
            <v>巴厘岛金巴兰森林度假酒店</v>
          </cell>
          <cell r="C117" t="str">
            <v>113018 Windys HZ-B Pty 1390846</v>
          </cell>
          <cell r="D117" t="str">
            <v>5774372</v>
          </cell>
          <cell r="E117" t="str">
            <v/>
          </cell>
          <cell r="F117" t="str">
            <v>2968.72</v>
          </cell>
          <cell r="G117" t="str">
            <v>RMB</v>
          </cell>
          <cell r="H117" t="str">
            <v>1</v>
          </cell>
          <cell r="I117">
            <v>430</v>
          </cell>
        </row>
        <row r="118">
          <cell r="A118">
            <v>1390860</v>
          </cell>
          <cell r="B118" t="str">
            <v>巴厘岛金巴兰森林度假酒店</v>
          </cell>
          <cell r="C118" t="str">
            <v>120518 Windys HZ-B Pty 1390860</v>
          </cell>
          <cell r="D118" t="str">
            <v>5774413</v>
          </cell>
          <cell r="E118" t="str">
            <v/>
          </cell>
          <cell r="F118" t="str">
            <v>2485.44</v>
          </cell>
          <cell r="G118" t="str">
            <v>RMB</v>
          </cell>
          <cell r="H118" t="str">
            <v>1</v>
          </cell>
          <cell r="I118">
            <v>360</v>
          </cell>
        </row>
        <row r="119">
          <cell r="A119">
            <v>1390514</v>
          </cell>
          <cell r="B119" t="str">
            <v>巴厘岛金巴兰森林度假酒店</v>
          </cell>
          <cell r="C119" t="str">
            <v>113018 Windys HZ-A Pty 1390514</v>
          </cell>
          <cell r="D119" t="str">
            <v>5774284/86/87/88/89</v>
          </cell>
          <cell r="E119" t="str">
            <v/>
          </cell>
          <cell r="F119" t="str">
            <v>14862.95</v>
          </cell>
          <cell r="G119" t="str">
            <v>RMB</v>
          </cell>
          <cell r="H119" t="str">
            <v>1</v>
          </cell>
          <cell r="I119">
            <v>2150</v>
          </cell>
        </row>
        <row r="120">
          <cell r="A120">
            <v>1390526</v>
          </cell>
          <cell r="B120" t="str">
            <v>巴厘岛金巴兰森林度假酒店</v>
          </cell>
          <cell r="C120" t="str">
            <v>111118 Windys HZ-E Pty 1390526</v>
          </cell>
          <cell r="D120" t="str">
            <v>5774209</v>
          </cell>
          <cell r="E120" t="str">
            <v/>
          </cell>
          <cell r="F120" t="str">
            <v>2972.59</v>
          </cell>
          <cell r="G120" t="str">
            <v>RMB</v>
          </cell>
          <cell r="H120" t="str">
            <v>1</v>
          </cell>
          <cell r="I120">
            <v>430</v>
          </cell>
        </row>
        <row r="121">
          <cell r="A121">
            <v>1390527</v>
          </cell>
          <cell r="B121" t="str">
            <v>巴厘岛金巴兰森林度假酒店</v>
          </cell>
          <cell r="C121" t="str">
            <v>120518 Windys HZ-A Pty 1390527</v>
          </cell>
          <cell r="D121" t="str">
            <v>5774426</v>
          </cell>
          <cell r="E121" t="str">
            <v/>
          </cell>
          <cell r="F121" t="str">
            <v>3733.02</v>
          </cell>
          <cell r="G121" t="str">
            <v>RMB</v>
          </cell>
          <cell r="H121" t="str">
            <v>1</v>
          </cell>
          <cell r="I121">
            <v>540</v>
          </cell>
        </row>
        <row r="122">
          <cell r="A122">
            <v>1390773</v>
          </cell>
          <cell r="B122" t="str">
            <v>巴厘岛金巴兰森林度假酒店</v>
          </cell>
          <cell r="C122" t="str">
            <v>120418 Windys HZ-B Pty 1390773</v>
          </cell>
          <cell r="D122" t="str">
            <v>5774381</v>
          </cell>
          <cell r="E122" t="str">
            <v/>
          </cell>
          <cell r="F122" t="str">
            <v>2968.72</v>
          </cell>
          <cell r="G122" t="str">
            <v>RMB</v>
          </cell>
          <cell r="H122" t="str">
            <v>1</v>
          </cell>
          <cell r="I122">
            <v>430</v>
          </cell>
        </row>
        <row r="123">
          <cell r="A123">
            <v>1390054</v>
          </cell>
          <cell r="B123" t="str">
            <v>巴厘岛金巴兰森林度假酒店</v>
          </cell>
          <cell r="C123" t="str">
            <v>120418 Windys HZ-A Pty 1390054</v>
          </cell>
          <cell r="D123" t="str">
            <v>5773425</v>
          </cell>
          <cell r="E123" t="str">
            <v/>
          </cell>
          <cell r="F123" t="str">
            <v>2475.9</v>
          </cell>
          <cell r="G123" t="str">
            <v>RMB</v>
          </cell>
          <cell r="H123" t="str">
            <v>1</v>
          </cell>
          <cell r="I123">
            <v>360</v>
          </cell>
        </row>
        <row r="124">
          <cell r="A124">
            <v>1393318</v>
          </cell>
          <cell r="B124" t="str">
            <v>巴厘岛金巴兰森林度假酒店</v>
          </cell>
          <cell r="C124" t="str">
            <v>111918 Windys HZ Pty</v>
          </cell>
          <cell r="D124" t="str">
            <v>5776413</v>
          </cell>
          <cell r="E124" t="str">
            <v/>
          </cell>
          <cell r="F124" t="str">
            <v>2499.44</v>
          </cell>
          <cell r="G124" t="str">
            <v>RMB</v>
          </cell>
          <cell r="H124" t="str">
            <v>1</v>
          </cell>
          <cell r="I124">
            <v>360</v>
          </cell>
        </row>
        <row r="125">
          <cell r="A125">
            <v>1394198</v>
          </cell>
          <cell r="B125" t="str">
            <v>巴厘岛金巴兰森林度假酒店</v>
          </cell>
          <cell r="C125" t="str">
            <v>121118 Windys HZ-A Pty 1394198</v>
          </cell>
          <cell r="D125" t="str">
            <v>5777176</v>
          </cell>
          <cell r="E125" t="str">
            <v/>
          </cell>
          <cell r="F125" t="str">
            <v>3749.17</v>
          </cell>
          <cell r="G125" t="str">
            <v>RMB</v>
          </cell>
          <cell r="H125" t="str">
            <v>1</v>
          </cell>
          <cell r="I125">
            <v>540</v>
          </cell>
        </row>
        <row r="126">
          <cell r="A126">
            <v>1393983</v>
          </cell>
          <cell r="B126" t="str">
            <v>巴厘岛金巴兰森林度假酒店</v>
          </cell>
          <cell r="C126" t="str">
            <v>111918 Windys HZ-C Pty 1393983</v>
          </cell>
          <cell r="D126" t="str">
            <v>5776733</v>
          </cell>
          <cell r="E126" t="str">
            <v/>
          </cell>
          <cell r="F126" t="str">
            <v>6456.9</v>
          </cell>
          <cell r="G126" t="str">
            <v>RMB</v>
          </cell>
          <cell r="H126" t="str">
            <v>1</v>
          </cell>
          <cell r="I126">
            <v>930</v>
          </cell>
        </row>
        <row r="127">
          <cell r="A127">
            <v>1392970</v>
          </cell>
          <cell r="B127" t="str">
            <v>巴厘岛金巴兰森林度假酒店</v>
          </cell>
          <cell r="C127" t="str">
            <v>112218 Windys HZ Pty</v>
          </cell>
          <cell r="D127" t="str">
            <v>5776239</v>
          </cell>
          <cell r="E127" t="str">
            <v/>
          </cell>
          <cell r="F127" t="str">
            <v>2499.44</v>
          </cell>
          <cell r="G127" t="str">
            <v>RMB</v>
          </cell>
          <cell r="H127" t="str">
            <v>1</v>
          </cell>
          <cell r="I127">
            <v>360</v>
          </cell>
        </row>
        <row r="128">
          <cell r="A128">
            <v>1392684</v>
          </cell>
          <cell r="B128" t="str">
            <v>巴厘岛金巴兰森林度假酒店</v>
          </cell>
          <cell r="C128" t="str">
            <v>112918 WIndys HZ</v>
          </cell>
          <cell r="D128" t="str">
            <v>5776245</v>
          </cell>
          <cell r="E128" t="str">
            <v/>
          </cell>
          <cell r="F128" t="str">
            <v>2499.44</v>
          </cell>
          <cell r="G128" t="str">
            <v>RMB</v>
          </cell>
          <cell r="H128" t="str">
            <v>1</v>
          </cell>
          <cell r="I128">
            <v>360</v>
          </cell>
        </row>
        <row r="129">
          <cell r="A129">
            <v>1391971</v>
          </cell>
          <cell r="B129" t="str">
            <v>巴厘岛金巴兰森林度假酒店</v>
          </cell>
          <cell r="C129" t="str">
            <v>112018 Windys HZ-D Pty 1391971</v>
          </cell>
          <cell r="D129" t="str">
            <v>5775573</v>
          </cell>
          <cell r="E129" t="str">
            <v/>
          </cell>
          <cell r="F129" t="str">
            <v>2491.56</v>
          </cell>
          <cell r="G129" t="str">
            <v>RMB</v>
          </cell>
          <cell r="H129" t="str">
            <v>1</v>
          </cell>
          <cell r="I129">
            <v>360</v>
          </cell>
        </row>
        <row r="130">
          <cell r="A130">
            <v>1391991</v>
          </cell>
          <cell r="B130" t="str">
            <v>巴厘岛金巴兰森林度假酒店</v>
          </cell>
          <cell r="C130" t="str">
            <v>120418 Windys HZ-C Pty 1391991</v>
          </cell>
          <cell r="D130" t="str">
            <v>5775564</v>
          </cell>
          <cell r="E130" t="str">
            <v/>
          </cell>
          <cell r="F130" t="str">
            <v>5398.38</v>
          </cell>
          <cell r="G130" t="str">
            <v>RMB</v>
          </cell>
          <cell r="H130" t="str">
            <v>1</v>
          </cell>
          <cell r="I130">
            <v>780</v>
          </cell>
        </row>
        <row r="131">
          <cell r="A131">
            <v>1396617</v>
          </cell>
          <cell r="B131" t="str">
            <v>巴厘岛金巴兰森林度假酒店</v>
          </cell>
          <cell r="C131" t="str">
            <v>112918 Windys HZ-E Pty 1396617</v>
          </cell>
          <cell r="D131" t="str">
            <v>5779767</v>
          </cell>
          <cell r="E131" t="str">
            <v/>
          </cell>
          <cell r="F131" t="str">
            <v>2493.36</v>
          </cell>
          <cell r="G131" t="str">
            <v>RMB</v>
          </cell>
          <cell r="H131" t="str">
            <v>1</v>
          </cell>
          <cell r="I131">
            <v>360</v>
          </cell>
        </row>
        <row r="132">
          <cell r="A132">
            <v>1396988</v>
          </cell>
          <cell r="B132" t="str">
            <v>巴厘岛金巴兰森林度假酒店</v>
          </cell>
          <cell r="C132" t="str">
            <v>112218 Windys HZ-G Pty 1396988</v>
          </cell>
          <cell r="D132" t="str">
            <v>5779866</v>
          </cell>
          <cell r="E132" t="str">
            <v/>
          </cell>
          <cell r="F132" t="str">
            <v>2491.92</v>
          </cell>
          <cell r="G132" t="str">
            <v>RMB</v>
          </cell>
          <cell r="H132" t="str">
            <v>1</v>
          </cell>
          <cell r="I132">
            <v>360</v>
          </cell>
        </row>
        <row r="133">
          <cell r="A133">
            <v>1396976</v>
          </cell>
          <cell r="B133" t="str">
            <v>巴厘岛金巴兰森林度假酒店</v>
          </cell>
          <cell r="C133" t="str">
            <v>112018 Windys HZ-E Pty 1396976</v>
          </cell>
          <cell r="D133" t="str">
            <v>5779868</v>
          </cell>
          <cell r="E133" t="str">
            <v/>
          </cell>
          <cell r="F133" t="str">
            <v>2976.46</v>
          </cell>
          <cell r="G133" t="str">
            <v>RMB</v>
          </cell>
          <cell r="H133" t="str">
            <v>1</v>
          </cell>
          <cell r="I133">
            <v>430</v>
          </cell>
        </row>
        <row r="134">
          <cell r="A134">
            <v>1396759</v>
          </cell>
          <cell r="B134" t="str">
            <v>巴厘岛金巴兰森林度假酒店</v>
          </cell>
          <cell r="C134" t="str">
            <v>120418 Windys HZ-F Pty 1396759</v>
          </cell>
          <cell r="D134" t="str">
            <v>5779894</v>
          </cell>
          <cell r="E134" t="str">
            <v/>
          </cell>
          <cell r="F134" t="str">
            <v>2493.36</v>
          </cell>
          <cell r="G134" t="str">
            <v>RMB</v>
          </cell>
          <cell r="H134" t="str">
            <v>1</v>
          </cell>
          <cell r="I134">
            <v>360</v>
          </cell>
        </row>
        <row r="135">
          <cell r="A135">
            <v>1396767</v>
          </cell>
          <cell r="B135" t="str">
            <v>巴厘岛金巴兰森林度假酒店</v>
          </cell>
          <cell r="C135" t="str">
            <v>112918 Windys HZ-F Pty 1396767</v>
          </cell>
          <cell r="D135" t="str">
            <v>5779898</v>
          </cell>
          <cell r="E135" t="str">
            <v/>
          </cell>
          <cell r="F135" t="str">
            <v>3740.04</v>
          </cell>
          <cell r="G135" t="str">
            <v>RMB</v>
          </cell>
          <cell r="H135" t="str">
            <v>1</v>
          </cell>
          <cell r="I135">
            <v>540</v>
          </cell>
        </row>
        <row r="136">
          <cell r="A136">
            <v>1395295</v>
          </cell>
          <cell r="B136" t="str">
            <v>巴厘岛金巴兰森林度假酒店</v>
          </cell>
          <cell r="C136" t="str">
            <v>111718 Windys HZ-F Pty 1395295</v>
          </cell>
          <cell r="D136" t="str">
            <v>5778462</v>
          </cell>
          <cell r="E136" t="str">
            <v/>
          </cell>
          <cell r="F136" t="str">
            <v>2985.88</v>
          </cell>
          <cell r="G136" t="str">
            <v>RMB</v>
          </cell>
          <cell r="H136" t="str">
            <v>1</v>
          </cell>
          <cell r="I136">
            <v>430</v>
          </cell>
        </row>
        <row r="137">
          <cell r="A137">
            <v>1395511</v>
          </cell>
          <cell r="B137" t="str">
            <v>巴厘岛金巴兰森林度假酒店</v>
          </cell>
          <cell r="C137" t="str">
            <v>012818 Windys HZ 1395511</v>
          </cell>
          <cell r="D137" t="str">
            <v>5778885</v>
          </cell>
          <cell r="E137" t="str">
            <v/>
          </cell>
          <cell r="F137" t="str">
            <v>3888.58</v>
          </cell>
          <cell r="G137" t="str">
            <v>RMB</v>
          </cell>
          <cell r="H137" t="str">
            <v>1</v>
          </cell>
          <cell r="I137">
            <v>560</v>
          </cell>
        </row>
        <row r="138">
          <cell r="A138">
            <v>1396171</v>
          </cell>
          <cell r="B138" t="str">
            <v>巴厘岛金巴兰森林度假酒店</v>
          </cell>
          <cell r="C138" t="str">
            <v>012719 WIndys HZ-C Pty 1396171</v>
          </cell>
          <cell r="D138" t="str">
            <v>5779456</v>
          </cell>
          <cell r="E138" t="str">
            <v/>
          </cell>
          <cell r="F138" t="str">
            <v>2493.36</v>
          </cell>
          <cell r="G138" t="str">
            <v>RMB</v>
          </cell>
          <cell r="H138" t="str">
            <v>1</v>
          </cell>
          <cell r="I138">
            <v>360</v>
          </cell>
        </row>
        <row r="139">
          <cell r="A139">
            <v>1395944</v>
          </cell>
          <cell r="B139" t="str">
            <v>巴厘岛金巴兰森林度假酒店</v>
          </cell>
          <cell r="C139" t="str">
            <v>112118 Windys HZ Pty 1395944</v>
          </cell>
          <cell r="D139" t="str">
            <v>5779517</v>
          </cell>
          <cell r="E139" t="str">
            <v/>
          </cell>
          <cell r="F139" t="str">
            <v>4647.72</v>
          </cell>
          <cell r="G139" t="str">
            <v>RMB</v>
          </cell>
          <cell r="H139" t="str">
            <v>1</v>
          </cell>
          <cell r="I139">
            <v>670</v>
          </cell>
        </row>
        <row r="140">
          <cell r="A140">
            <v>1395150</v>
          </cell>
          <cell r="B140" t="str">
            <v>巴厘岛金巴兰森林度假酒店</v>
          </cell>
          <cell r="C140" t="str">
            <v>030619 Windys HZ Pty 1395150</v>
          </cell>
          <cell r="D140" t="str">
            <v>5778493</v>
          </cell>
          <cell r="E140" t="str">
            <v/>
          </cell>
          <cell r="F140" t="str">
            <v>3888.58</v>
          </cell>
          <cell r="G140" t="str">
            <v>RMB</v>
          </cell>
          <cell r="H140" t="str">
            <v>1</v>
          </cell>
          <cell r="I140">
            <v>560</v>
          </cell>
        </row>
        <row r="141">
          <cell r="A141">
            <v>1395151</v>
          </cell>
          <cell r="B141" t="str">
            <v>巴厘岛金巴兰森林度假酒店</v>
          </cell>
          <cell r="C141" t="str">
            <v>030619 Windys HZ-B Pty 1395151</v>
          </cell>
          <cell r="D141" t="str">
            <v>5778487/88</v>
          </cell>
          <cell r="E141" t="str">
            <v/>
          </cell>
          <cell r="F141" t="str">
            <v>4999.61</v>
          </cell>
          <cell r="G141" t="str">
            <v>RMB</v>
          </cell>
          <cell r="H141" t="str">
            <v>1</v>
          </cell>
          <cell r="I141">
            <v>720</v>
          </cell>
        </row>
        <row r="142">
          <cell r="A142">
            <v>1395152</v>
          </cell>
          <cell r="B142" t="str">
            <v>巴厘岛金巴兰森林度假酒店</v>
          </cell>
          <cell r="C142" t="str">
            <v>030619 Windys HZ-C Pty 1395152</v>
          </cell>
          <cell r="D142" t="str">
            <v>5778485</v>
          </cell>
          <cell r="E142" t="str">
            <v/>
          </cell>
          <cell r="F142" t="str">
            <v>2499.8</v>
          </cell>
          <cell r="G142" t="str">
            <v>RMB</v>
          </cell>
          <cell r="H142" t="str">
            <v>1</v>
          </cell>
          <cell r="I142">
            <v>360</v>
          </cell>
        </row>
        <row r="143">
          <cell r="A143">
            <v>1395155</v>
          </cell>
          <cell r="B143" t="str">
            <v>巴厘岛金巴兰森林度假酒店</v>
          </cell>
          <cell r="C143" t="str">
            <v>113018 Windys HZ-F Pty 1395155</v>
          </cell>
          <cell r="D143" t="str">
            <v>5777920</v>
          </cell>
          <cell r="E143" t="str">
            <v/>
          </cell>
          <cell r="F143" t="str">
            <v>2985.88</v>
          </cell>
          <cell r="G143" t="str">
            <v>RMB</v>
          </cell>
          <cell r="H143" t="str">
            <v>1</v>
          </cell>
          <cell r="I143">
            <v>430</v>
          </cell>
        </row>
        <row r="144">
          <cell r="A144">
            <v>1395157</v>
          </cell>
          <cell r="B144" t="str">
            <v>巴厘岛金巴兰森林度假酒店</v>
          </cell>
          <cell r="C144" t="str">
            <v>030619 Windys HZ-D Pty 1395157</v>
          </cell>
          <cell r="D144" t="str">
            <v>5778483</v>
          </cell>
          <cell r="E144" t="str">
            <v/>
          </cell>
          <cell r="F144" t="str">
            <v>2499.8</v>
          </cell>
          <cell r="G144" t="str">
            <v>RMB</v>
          </cell>
          <cell r="H144" t="str">
            <v>1</v>
          </cell>
          <cell r="I144">
            <v>360</v>
          </cell>
        </row>
        <row r="145">
          <cell r="A145">
            <v>1395165</v>
          </cell>
          <cell r="B145" t="str">
            <v>巴厘岛金巴兰森林度假酒店</v>
          </cell>
          <cell r="C145" t="str">
            <v>030619 Windys HZ-E Pty 1395165</v>
          </cell>
          <cell r="D145" t="str">
            <v>5778480</v>
          </cell>
          <cell r="E145" t="str">
            <v/>
          </cell>
          <cell r="F145" t="str">
            <v>2499.8</v>
          </cell>
          <cell r="G145" t="str">
            <v>RMB</v>
          </cell>
          <cell r="H145" t="str">
            <v>1</v>
          </cell>
          <cell r="I145">
            <v>360</v>
          </cell>
        </row>
        <row r="146">
          <cell r="A146">
            <v>1395183</v>
          </cell>
          <cell r="B146" t="str">
            <v>巴厘岛金巴兰森林度假酒店</v>
          </cell>
          <cell r="C146" t="str">
            <v>030619 Windys HZ-F Pty 1395183</v>
          </cell>
          <cell r="D146" t="str">
            <v>5777983</v>
          </cell>
          <cell r="E146" t="str">
            <v/>
          </cell>
          <cell r="F146" t="str">
            <v>2499.8</v>
          </cell>
          <cell r="G146" t="str">
            <v>RMB</v>
          </cell>
          <cell r="H146" t="str">
            <v>1</v>
          </cell>
          <cell r="I146">
            <v>360</v>
          </cell>
        </row>
        <row r="147">
          <cell r="A147">
            <v>1394834</v>
          </cell>
          <cell r="B147" t="str">
            <v>巴厘岛金巴兰森林度假酒店</v>
          </cell>
          <cell r="C147" t="str">
            <v>111818 Windys HZ-C Pty 1394834</v>
          </cell>
          <cell r="D147" t="str">
            <v>5778428</v>
          </cell>
          <cell r="E147" t="str">
            <v/>
          </cell>
          <cell r="F147" t="str">
            <v>2502.32</v>
          </cell>
          <cell r="G147" t="str">
            <v>RMB</v>
          </cell>
          <cell r="H147" t="str">
            <v>1</v>
          </cell>
          <cell r="I147">
            <v>360</v>
          </cell>
        </row>
        <row r="148">
          <cell r="A148">
            <v>1394758</v>
          </cell>
          <cell r="B148" t="str">
            <v>巴厘岛金巴兰森林度假酒店</v>
          </cell>
          <cell r="C148" t="str">
            <v>111818 Windys HZ-B Pty 1394758</v>
          </cell>
          <cell r="D148" t="str">
            <v>5778443</v>
          </cell>
          <cell r="E148" t="str">
            <v/>
          </cell>
          <cell r="F148" t="str">
            <v>2502.32</v>
          </cell>
          <cell r="G148" t="str">
            <v>RMB</v>
          </cell>
          <cell r="H148" t="str">
            <v>1</v>
          </cell>
          <cell r="I148">
            <v>360</v>
          </cell>
        </row>
        <row r="149">
          <cell r="A149">
            <v>1394791</v>
          </cell>
          <cell r="B149" t="str">
            <v>巴厘岛金巴兰森林度假酒店</v>
          </cell>
          <cell r="C149" t="str">
            <v>112618 Windys HZ-C Pty 1394791</v>
          </cell>
          <cell r="D149" t="str">
            <v>5778431</v>
          </cell>
          <cell r="E149" t="str">
            <v/>
          </cell>
          <cell r="F149" t="str">
            <v>3753.49</v>
          </cell>
          <cell r="G149" t="str">
            <v>RMB</v>
          </cell>
          <cell r="H149" t="str">
            <v>1</v>
          </cell>
          <cell r="I149">
            <v>540</v>
          </cell>
        </row>
        <row r="150">
          <cell r="A150">
            <v>1399365</v>
          </cell>
          <cell r="B150" t="str">
            <v>巴厘岛金巴兰森林度假酒店</v>
          </cell>
          <cell r="C150" t="str">
            <v>120618 Windys HZ-C Pty 1399365</v>
          </cell>
          <cell r="D150" t="str">
            <v>5781876</v>
          </cell>
          <cell r="E150" t="str">
            <v/>
          </cell>
          <cell r="F150" t="str">
            <v>2979.43</v>
          </cell>
          <cell r="G150" t="str">
            <v>RMB</v>
          </cell>
          <cell r="H150" t="str">
            <v>1</v>
          </cell>
          <cell r="I150">
            <v>430</v>
          </cell>
        </row>
        <row r="151">
          <cell r="A151">
            <v>1400123</v>
          </cell>
          <cell r="B151" t="str">
            <v>巴厘岛金巴兰森林度假酒店</v>
          </cell>
          <cell r="C151" t="str">
            <v>113018 Windys HZ-H Pty 1400123</v>
          </cell>
          <cell r="D151" t="str">
            <v>5782433</v>
          </cell>
          <cell r="E151" t="str">
            <v/>
          </cell>
          <cell r="F151" t="str">
            <v>3941.55</v>
          </cell>
          <cell r="G151" t="str">
            <v>RMB</v>
          </cell>
          <cell r="H151" t="str">
            <v>1</v>
          </cell>
          <cell r="I151">
            <v>570</v>
          </cell>
        </row>
        <row r="152">
          <cell r="A152">
            <v>1400440</v>
          </cell>
          <cell r="B152" t="str">
            <v>巴厘岛金巴兰森林度假酒店</v>
          </cell>
          <cell r="C152" t="str">
            <v>120618 Windys HZ-D Pty 1400440</v>
          </cell>
          <cell r="D152" t="str">
            <v>5783028</v>
          </cell>
          <cell r="E152" t="str">
            <v/>
          </cell>
          <cell r="F152" t="str">
            <v>2489.4</v>
          </cell>
          <cell r="G152" t="str">
            <v>RMB</v>
          </cell>
          <cell r="H152" t="str">
            <v>1</v>
          </cell>
          <cell r="I152">
            <v>360</v>
          </cell>
        </row>
        <row r="153">
          <cell r="A153">
            <v>1400410</v>
          </cell>
          <cell r="B153" t="str">
            <v>巴厘岛金巴兰森林度假酒店</v>
          </cell>
          <cell r="C153" t="str">
            <v>020419 Windys HZ-F Pty 1400410</v>
          </cell>
          <cell r="D153" t="str">
            <v>5783068</v>
          </cell>
          <cell r="E153" t="str">
            <v/>
          </cell>
          <cell r="F153" t="str">
            <v>3803.25</v>
          </cell>
          <cell r="G153" t="str">
            <v>RMB</v>
          </cell>
          <cell r="H153" t="str">
            <v>1</v>
          </cell>
          <cell r="I153">
            <v>550</v>
          </cell>
        </row>
        <row r="154">
          <cell r="A154">
            <v>1381909</v>
          </cell>
          <cell r="B154" t="str">
            <v>巴厘岛金巴兰森林度假酒店</v>
          </cell>
          <cell r="C154" t="str">
            <v>120718 Windys HZ-A Pty 1381909</v>
          </cell>
          <cell r="D154" t="str">
            <v>5764071</v>
          </cell>
          <cell r="E154" t="str">
            <v/>
          </cell>
          <cell r="F154" t="str">
            <v>2899.89</v>
          </cell>
          <cell r="G154" t="str">
            <v>RMB</v>
          </cell>
          <cell r="H154" t="str">
            <v>1</v>
          </cell>
          <cell r="I154">
            <v>420</v>
          </cell>
        </row>
        <row r="155">
          <cell r="A155">
            <v>1370718</v>
          </cell>
          <cell r="B155" t="str">
            <v>巴厘岛金巴兰森林度假酒店</v>
          </cell>
          <cell r="C155" t="str">
            <v>020919 Windys HZ Pty 1370718</v>
          </cell>
          <cell r="D155" t="str">
            <v>5748997/98</v>
          </cell>
          <cell r="E155" t="str">
            <v/>
          </cell>
          <cell r="F155" t="str">
            <v>6440.97</v>
          </cell>
          <cell r="G155" t="str">
            <v>RMB</v>
          </cell>
          <cell r="H155" t="str">
            <v>1</v>
          </cell>
          <cell r="I155">
            <v>940</v>
          </cell>
        </row>
        <row r="156">
          <cell r="A156">
            <v>1371210</v>
          </cell>
          <cell r="B156" t="str">
            <v>巴厘岛金巴兰森林度假酒店</v>
          </cell>
          <cell r="C156" t="str">
            <v>012919 Windys HZ Pty 1371210</v>
          </cell>
          <cell r="D156" t="str">
            <v>5750091</v>
          </cell>
          <cell r="E156" t="str">
            <v/>
          </cell>
          <cell r="F156" t="str">
            <v>5755.76</v>
          </cell>
          <cell r="G156" t="str">
            <v>RMB</v>
          </cell>
          <cell r="H156" t="str">
            <v>1</v>
          </cell>
          <cell r="I156">
            <v>840</v>
          </cell>
        </row>
        <row r="157">
          <cell r="A157">
            <v>1369236</v>
          </cell>
          <cell r="B157" t="str">
            <v>巴厘岛金巴兰森林度假酒店</v>
          </cell>
          <cell r="C157" t="str">
            <v>110118 Windys HZ-B Pty 1369236</v>
          </cell>
          <cell r="D157" t="str">
            <v>5747320</v>
          </cell>
          <cell r="E157" t="str">
            <v/>
          </cell>
          <cell r="F157" t="str">
            <v>8643.73</v>
          </cell>
          <cell r="G157" t="str">
            <v>RMB</v>
          </cell>
          <cell r="H157" t="str">
            <v>1</v>
          </cell>
          <cell r="I157">
            <v>1260</v>
          </cell>
        </row>
        <row r="158">
          <cell r="A158">
            <v>1369400</v>
          </cell>
          <cell r="B158" t="str">
            <v>巴厘岛金巴兰森林度假酒店</v>
          </cell>
          <cell r="C158" t="str">
            <v>120618 Windys HZ Pty 1369400</v>
          </cell>
          <cell r="D158" t="str">
            <v>5747318</v>
          </cell>
          <cell r="E158" t="str">
            <v/>
          </cell>
          <cell r="F158" t="str">
            <v>2881.24</v>
          </cell>
          <cell r="G158" t="str">
            <v>RMB</v>
          </cell>
          <cell r="H158" t="str">
            <v>1</v>
          </cell>
          <cell r="I158">
            <v>420</v>
          </cell>
        </row>
        <row r="159">
          <cell r="A159">
            <v>1369622</v>
          </cell>
          <cell r="B159" t="str">
            <v>巴厘岛金巴兰森林度假酒店</v>
          </cell>
          <cell r="C159" t="str">
            <v>111618 Windys HZ Pty 1369622</v>
          </cell>
          <cell r="D159" t="str">
            <v>5748089</v>
          </cell>
          <cell r="E159" t="str">
            <v/>
          </cell>
          <cell r="F159" t="str">
            <v>4304.22</v>
          </cell>
          <cell r="G159" t="str">
            <v>RMB</v>
          </cell>
          <cell r="H159" t="str">
            <v>1</v>
          </cell>
          <cell r="I159">
            <v>630</v>
          </cell>
        </row>
        <row r="160">
          <cell r="A160">
            <v>1374679</v>
          </cell>
          <cell r="B160" t="str">
            <v>巴厘岛金巴兰森林度假酒店</v>
          </cell>
          <cell r="C160" t="str">
            <v>122118 Windys HZ Pty 1374679</v>
          </cell>
          <cell r="D160" t="str">
            <v>5754391</v>
          </cell>
          <cell r="E160" t="str">
            <v/>
          </cell>
          <cell r="F160" t="str">
            <v>4325.01</v>
          </cell>
          <cell r="G160" t="str">
            <v>RMB</v>
          </cell>
          <cell r="H160" t="str">
            <v>1</v>
          </cell>
          <cell r="I160">
            <v>630</v>
          </cell>
        </row>
        <row r="161">
          <cell r="A161">
            <v>1375264</v>
          </cell>
          <cell r="B161" t="str">
            <v>巴厘岛金巴兰森林度假酒店</v>
          </cell>
          <cell r="C161" t="str">
            <v>100718 Windys HZ Pty 1375264</v>
          </cell>
          <cell r="D161" t="str">
            <v>5755314</v>
          </cell>
          <cell r="E161" t="str">
            <v/>
          </cell>
          <cell r="F161" t="str">
            <v>4331.88</v>
          </cell>
          <cell r="G161" t="str">
            <v>RMB</v>
          </cell>
          <cell r="H161" t="str">
            <v>1</v>
          </cell>
          <cell r="I161">
            <v>630</v>
          </cell>
        </row>
        <row r="162">
          <cell r="A162">
            <v>1385226</v>
          </cell>
          <cell r="B162" t="str">
            <v>巴厘岛金巴兰森林度假酒店</v>
          </cell>
          <cell r="C162" t="str">
            <v>010418 Windys HZ-A Pty 1385226</v>
          </cell>
          <cell r="D162" t="str">
            <v>5767702</v>
          </cell>
          <cell r="E162" t="str">
            <v/>
          </cell>
          <cell r="F162" t="str">
            <v>3254.75</v>
          </cell>
          <cell r="G162" t="str">
            <v>RMB</v>
          </cell>
          <cell r="H162" t="str">
            <v>1</v>
          </cell>
          <cell r="I162">
            <v>470</v>
          </cell>
        </row>
        <row r="163">
          <cell r="A163">
            <v>1377344</v>
          </cell>
          <cell r="B163" t="str">
            <v>巴厘岛金巴兰森林度假酒店</v>
          </cell>
          <cell r="C163" t="str">
            <v>012019 Windys HZ Pty 1377344</v>
          </cell>
          <cell r="D163" t="str">
            <v>5758224</v>
          </cell>
          <cell r="E163" t="str">
            <v/>
          </cell>
          <cell r="F163" t="str">
            <v>2880.19</v>
          </cell>
          <cell r="G163" t="str">
            <v>RMB</v>
          </cell>
          <cell r="H163" t="str">
            <v>1</v>
          </cell>
          <cell r="I163">
            <v>420</v>
          </cell>
        </row>
        <row r="164">
          <cell r="A164">
            <v>1386718</v>
          </cell>
          <cell r="B164" t="str">
            <v>巴厘岛金巴兰森林度假酒店</v>
          </cell>
          <cell r="C164" t="str">
            <v>012719 Windys HZ-A Pty 1386718</v>
          </cell>
          <cell r="D164" t="str">
            <v>5769881</v>
          </cell>
          <cell r="E164" t="str">
            <v/>
          </cell>
          <cell r="F164" t="str">
            <v>2911.19</v>
          </cell>
          <cell r="G164" t="str">
            <v>RMB</v>
          </cell>
          <cell r="H164" t="str">
            <v>1</v>
          </cell>
          <cell r="I164">
            <v>420</v>
          </cell>
        </row>
        <row r="165">
          <cell r="A165">
            <v>1385464</v>
          </cell>
          <cell r="B165" t="str">
            <v>巴厘岛金巴兰森林度假酒店</v>
          </cell>
          <cell r="C165" t="str">
            <v>020419 Windys HZ-C Pty 1385464</v>
          </cell>
          <cell r="D165" t="str">
            <v>5768123</v>
          </cell>
          <cell r="E165" t="str">
            <v/>
          </cell>
          <cell r="F165" t="str">
            <v>4886.99</v>
          </cell>
          <cell r="G165" t="str">
            <v>RMB</v>
          </cell>
          <cell r="H165" t="str">
            <v>1</v>
          </cell>
          <cell r="I165">
            <v>705</v>
          </cell>
        </row>
        <row r="166">
          <cell r="A166">
            <v>1386096</v>
          </cell>
          <cell r="B166" t="str">
            <v>巴厘岛金巴兰森林度假酒店</v>
          </cell>
          <cell r="C166" t="str">
            <v>111018 Windys HZ-A Pty 1386096</v>
          </cell>
          <cell r="D166" t="str">
            <v>5769858</v>
          </cell>
          <cell r="E166" t="str">
            <v/>
          </cell>
          <cell r="F166" t="str">
            <v>2982.44</v>
          </cell>
          <cell r="G166" t="str">
            <v>RMB</v>
          </cell>
          <cell r="H166" t="str">
            <v>1</v>
          </cell>
          <cell r="I166">
            <v>430</v>
          </cell>
        </row>
        <row r="167">
          <cell r="A167">
            <v>1386166</v>
          </cell>
          <cell r="B167" t="str">
            <v>巴厘岛金巴兰森林度假酒店</v>
          </cell>
          <cell r="C167" t="str">
            <v>122018 Windys HZ-A Pty 1386166</v>
          </cell>
          <cell r="D167" t="str">
            <v>1386166</v>
          </cell>
          <cell r="E167" t="str">
            <v/>
          </cell>
          <cell r="F167" t="str">
            <v>2913.08</v>
          </cell>
          <cell r="G167" t="str">
            <v>RMB</v>
          </cell>
          <cell r="H167" t="str">
            <v>1</v>
          </cell>
          <cell r="I167">
            <v>420</v>
          </cell>
        </row>
        <row r="168">
          <cell r="A168">
            <v>1407433</v>
          </cell>
          <cell r="B168" t="str">
            <v>巴厘岛金巴兰森林度假酒店</v>
          </cell>
          <cell r="C168" t="str">
            <v>021219 WIndys HZ-D pty 1407433</v>
          </cell>
          <cell r="D168" t="str">
            <v>5789925</v>
          </cell>
          <cell r="E168" t="str">
            <v/>
          </cell>
          <cell r="F168" t="str">
            <v>2456.86</v>
          </cell>
          <cell r="G168" t="str">
            <v>RMB</v>
          </cell>
          <cell r="H168" t="str">
            <v>1</v>
          </cell>
          <cell r="I168">
            <v>360</v>
          </cell>
        </row>
        <row r="169">
          <cell r="A169">
            <v>1408473</v>
          </cell>
          <cell r="B169" t="str">
            <v>巴厘岛金巴兰森林度假酒店</v>
          </cell>
          <cell r="C169" t="str">
            <v>020119 Windys HZ-B pty 1408473</v>
          </cell>
          <cell r="D169" t="str">
            <v>5790828</v>
          </cell>
          <cell r="E169" t="str">
            <v/>
          </cell>
          <cell r="F169" t="str">
            <v>1717.53</v>
          </cell>
          <cell r="G169" t="str">
            <v>RMB</v>
          </cell>
          <cell r="H169" t="str">
            <v>1</v>
          </cell>
          <cell r="I169">
            <v>250</v>
          </cell>
        </row>
        <row r="170">
          <cell r="A170">
            <v>1408948</v>
          </cell>
          <cell r="B170" t="str">
            <v>巴厘岛金巴兰森林度假酒店</v>
          </cell>
          <cell r="C170" t="str">
            <v>021419 Windys HZ-D pty 1408948</v>
          </cell>
          <cell r="D170" t="str">
            <v>5791282.</v>
          </cell>
          <cell r="E170" t="str">
            <v/>
          </cell>
          <cell r="F170" t="str">
            <v>2470.28</v>
          </cell>
          <cell r="G170" t="str">
            <v>RMB</v>
          </cell>
          <cell r="H170" t="str">
            <v>1</v>
          </cell>
          <cell r="I170">
            <v>360</v>
          </cell>
        </row>
        <row r="171">
          <cell r="A171">
            <v>1409291</v>
          </cell>
          <cell r="B171" t="str">
            <v>巴厘岛金巴兰森林度假酒店</v>
          </cell>
          <cell r="C171" t="str">
            <v>0205 HZ</v>
          </cell>
          <cell r="D171" t="str">
            <v>5791281</v>
          </cell>
          <cell r="E171" t="str">
            <v/>
          </cell>
          <cell r="F171" t="str">
            <v>5832.62</v>
          </cell>
          <cell r="G171" t="str">
            <v>RMB</v>
          </cell>
          <cell r="H171" t="str">
            <v>1</v>
          </cell>
          <cell r="I171">
            <v>850</v>
          </cell>
        </row>
        <row r="172">
          <cell r="A172">
            <v>1409566</v>
          </cell>
          <cell r="B172" t="str">
            <v>巴厘岛金巴兰森林度假酒店</v>
          </cell>
          <cell r="C172" t="str">
            <v>012519 Windys HZ-C pty 1409566</v>
          </cell>
          <cell r="D172" t="str">
            <v/>
          </cell>
          <cell r="E172" t="str">
            <v/>
          </cell>
          <cell r="F172" t="str">
            <v>4940.57</v>
          </cell>
          <cell r="G172" t="str">
            <v>RMB</v>
          </cell>
          <cell r="H172" t="str">
            <v>1</v>
          </cell>
          <cell r="I172">
            <v>720</v>
          </cell>
        </row>
        <row r="173">
          <cell r="A173">
            <v>1409575</v>
          </cell>
          <cell r="B173" t="str">
            <v>巴厘岛金巴兰森林度假酒店</v>
          </cell>
          <cell r="C173" t="str">
            <v>013019 Windys HZ-B pty 1409575</v>
          </cell>
          <cell r="D173" t="str">
            <v/>
          </cell>
          <cell r="E173" t="str">
            <v/>
          </cell>
          <cell r="F173" t="str">
            <v>4940.57</v>
          </cell>
          <cell r="G173" t="str">
            <v>RMB</v>
          </cell>
          <cell r="H173" t="str">
            <v>1</v>
          </cell>
          <cell r="I173">
            <v>720</v>
          </cell>
        </row>
        <row r="174">
          <cell r="A174">
            <v>1409211</v>
          </cell>
          <cell r="B174" t="str">
            <v>巴厘岛金巴兰森林度假酒店</v>
          </cell>
          <cell r="C174" t="str">
            <v>0215 HZ</v>
          </cell>
          <cell r="D174" t="str">
            <v>5791278</v>
          </cell>
          <cell r="E174" t="str">
            <v/>
          </cell>
          <cell r="F174" t="str">
            <v>2470.28</v>
          </cell>
          <cell r="G174" t="str">
            <v>RMB</v>
          </cell>
          <cell r="H174" t="str">
            <v>1</v>
          </cell>
          <cell r="I174">
            <v>360</v>
          </cell>
        </row>
        <row r="175">
          <cell r="A175">
            <v>1403712</v>
          </cell>
          <cell r="B175" t="str">
            <v>巴厘岛金巴兰森林度假酒店</v>
          </cell>
          <cell r="C175" t="str">
            <v>021119 Windys HZ-E pty 1403712</v>
          </cell>
          <cell r="D175" t="str">
            <v>5786622</v>
          </cell>
          <cell r="E175" t="str">
            <v/>
          </cell>
          <cell r="F175" t="str">
            <v>3748.09</v>
          </cell>
          <cell r="G175" t="str">
            <v>RMB</v>
          </cell>
          <cell r="H175" t="str">
            <v>1</v>
          </cell>
          <cell r="I175">
            <v>540</v>
          </cell>
        </row>
        <row r="176">
          <cell r="A176">
            <v>1403754</v>
          </cell>
          <cell r="B176" t="str">
            <v>巴厘岛金巴兰森林度假酒店</v>
          </cell>
          <cell r="C176" t="str">
            <v>121118 Windys HZ-D Pty 1403754</v>
          </cell>
          <cell r="D176" t="str">
            <v>5786607</v>
          </cell>
          <cell r="E176" t="str">
            <v/>
          </cell>
          <cell r="F176" t="str">
            <v>2498.72</v>
          </cell>
          <cell r="G176" t="str">
            <v>RMB</v>
          </cell>
          <cell r="H176" t="str">
            <v>1</v>
          </cell>
          <cell r="I176">
            <v>360</v>
          </cell>
        </row>
        <row r="177">
          <cell r="A177">
            <v>1403802</v>
          </cell>
          <cell r="B177" t="str">
            <v>巴厘岛金巴兰森林度假酒店</v>
          </cell>
          <cell r="C177" t="str">
            <v>121818 Windys HZ-D Pty 1403802</v>
          </cell>
          <cell r="D177" t="str">
            <v>5786587</v>
          </cell>
          <cell r="E177" t="str">
            <v/>
          </cell>
          <cell r="F177" t="str">
            <v>3748.09</v>
          </cell>
          <cell r="G177" t="str">
            <v>RMB</v>
          </cell>
          <cell r="H177" t="str">
            <v>1</v>
          </cell>
          <cell r="I177">
            <v>540</v>
          </cell>
        </row>
        <row r="178">
          <cell r="A178">
            <v>1403846</v>
          </cell>
          <cell r="B178" t="str">
            <v>巴厘岛金巴兰森林度假酒店</v>
          </cell>
          <cell r="C178" t="str">
            <v>120518 Windys HZ-G pty 1403846</v>
          </cell>
          <cell r="D178" t="str">
            <v>5786619</v>
          </cell>
          <cell r="E178" t="str">
            <v/>
          </cell>
          <cell r="F178" t="str">
            <v>2498.72</v>
          </cell>
          <cell r="G178" t="str">
            <v>RMB</v>
          </cell>
          <cell r="H178" t="str">
            <v>1</v>
          </cell>
          <cell r="I178">
            <v>360</v>
          </cell>
        </row>
        <row r="179">
          <cell r="A179">
            <v>1403014</v>
          </cell>
          <cell r="B179" t="str">
            <v>巴厘岛金巴兰森林度假酒店</v>
          </cell>
          <cell r="C179" t="str">
            <v>012919 Windys HZ-B Pty 1403014</v>
          </cell>
          <cell r="D179" t="str">
            <v>5785738</v>
          </cell>
          <cell r="E179" t="str">
            <v/>
          </cell>
          <cell r="F179" t="str">
            <v>3746.47</v>
          </cell>
          <cell r="G179" t="str">
            <v>RMB</v>
          </cell>
          <cell r="H179" t="str">
            <v>1</v>
          </cell>
          <cell r="I179">
            <v>540</v>
          </cell>
        </row>
        <row r="180">
          <cell r="A180">
            <v>1402026</v>
          </cell>
          <cell r="B180" t="str">
            <v>巴厘岛金巴兰森林度假酒店</v>
          </cell>
          <cell r="C180" t="str">
            <v>120818 Windys HZ Pty 1402026</v>
          </cell>
          <cell r="D180" t="str">
            <v>5784697</v>
          </cell>
          <cell r="E180" t="str">
            <v/>
          </cell>
          <cell r="F180" t="str">
            <v>2496.96</v>
          </cell>
          <cell r="G180" t="str">
            <v>RMB</v>
          </cell>
          <cell r="H180" t="str">
            <v>1</v>
          </cell>
          <cell r="I180">
            <v>360</v>
          </cell>
        </row>
        <row r="181">
          <cell r="A181">
            <v>1402094</v>
          </cell>
          <cell r="B181" t="str">
            <v>巴厘岛金巴兰森林度假酒店</v>
          </cell>
          <cell r="C181" t="str">
            <v>021819 Windys HZ-C pty 1402094</v>
          </cell>
          <cell r="D181" t="str">
            <v>5785079</v>
          </cell>
          <cell r="E181" t="str">
            <v/>
          </cell>
          <cell r="F181" t="str">
            <v>3745.44</v>
          </cell>
          <cell r="G181" t="str">
            <v>RMB</v>
          </cell>
          <cell r="H181" t="str">
            <v>1</v>
          </cell>
          <cell r="I181">
            <v>540</v>
          </cell>
        </row>
        <row r="182">
          <cell r="A182">
            <v>1402098</v>
          </cell>
          <cell r="B182" t="str">
            <v>巴厘岛金巴兰森林度假酒店</v>
          </cell>
          <cell r="C182" t="str">
            <v>021819 Windys HZ-D Pty 1402098</v>
          </cell>
          <cell r="D182" t="str">
            <v>5785076</v>
          </cell>
          <cell r="E182" t="str">
            <v/>
          </cell>
          <cell r="F182" t="str">
            <v>3745.44</v>
          </cell>
          <cell r="G182" t="str">
            <v>RMB</v>
          </cell>
          <cell r="H182" t="str">
            <v>1</v>
          </cell>
          <cell r="I182">
            <v>540</v>
          </cell>
        </row>
        <row r="183">
          <cell r="A183">
            <v>1402099</v>
          </cell>
          <cell r="B183" t="str">
            <v>巴厘岛金巴兰森林度假酒店</v>
          </cell>
          <cell r="C183" t="str">
            <v>021819 Windys HZ-E pty 1402099</v>
          </cell>
          <cell r="D183" t="str">
            <v>5785075</v>
          </cell>
          <cell r="E183" t="str">
            <v/>
          </cell>
          <cell r="F183" t="str">
            <v>2496.96</v>
          </cell>
          <cell r="G183" t="str">
            <v>RMB</v>
          </cell>
          <cell r="H183" t="str">
            <v>1</v>
          </cell>
          <cell r="I183">
            <v>360</v>
          </cell>
        </row>
        <row r="184">
          <cell r="A184">
            <v>1402092</v>
          </cell>
          <cell r="B184" t="str">
            <v>巴厘岛金巴兰森林度假酒店</v>
          </cell>
          <cell r="C184" t="str">
            <v>021819 Windys HZ-B pty 1402092</v>
          </cell>
          <cell r="D184" t="str">
            <v>5785086</v>
          </cell>
          <cell r="E184" t="str">
            <v/>
          </cell>
          <cell r="F184" t="str">
            <v>3745.44</v>
          </cell>
          <cell r="G184" t="str">
            <v>RMB</v>
          </cell>
          <cell r="H184" t="str">
            <v>1</v>
          </cell>
          <cell r="I184">
            <v>540</v>
          </cell>
        </row>
        <row r="185">
          <cell r="A185">
            <v>1402083</v>
          </cell>
          <cell r="B185" t="str">
            <v>巴厘岛金巴兰森林度假酒店</v>
          </cell>
          <cell r="C185" t="str">
            <v>021819 Windys HZ-A Pty 1402083</v>
          </cell>
          <cell r="D185" t="str">
            <v>5785103/05</v>
          </cell>
          <cell r="E185" t="str">
            <v/>
          </cell>
          <cell r="F185" t="str">
            <v>7490.88</v>
          </cell>
          <cell r="G185" t="str">
            <v>RMB</v>
          </cell>
          <cell r="H185" t="str">
            <v>1</v>
          </cell>
          <cell r="I185">
            <v>1080</v>
          </cell>
        </row>
        <row r="186">
          <cell r="A186">
            <v>1402079</v>
          </cell>
          <cell r="B186" t="str">
            <v>巴厘岛金巴兰森林度假酒店</v>
          </cell>
          <cell r="C186" t="str">
            <v>020519 Windys HZ-A Pty 1402079</v>
          </cell>
          <cell r="D186" t="str">
            <v>5785121</v>
          </cell>
          <cell r="E186" t="str">
            <v/>
          </cell>
          <cell r="F186" t="str">
            <v>7178.76</v>
          </cell>
          <cell r="G186" t="str">
            <v>RMB</v>
          </cell>
          <cell r="H186" t="str">
            <v>1</v>
          </cell>
          <cell r="I186">
            <v>1035</v>
          </cell>
        </row>
        <row r="187">
          <cell r="A187">
            <v>1401755</v>
          </cell>
          <cell r="B187" t="str">
            <v>巴厘岛金巴兰森林度假酒店</v>
          </cell>
          <cell r="C187" t="str">
            <v>121518 Windys HZ-B Pty 1401755</v>
          </cell>
          <cell r="D187" t="str">
            <v>5784655</v>
          </cell>
          <cell r="E187" t="str">
            <v/>
          </cell>
          <cell r="F187" t="str">
            <v>11791.2</v>
          </cell>
          <cell r="G187" t="str">
            <v>RMB</v>
          </cell>
          <cell r="H187" t="str">
            <v>1</v>
          </cell>
          <cell r="I187">
            <v>1700</v>
          </cell>
        </row>
        <row r="188">
          <cell r="A188">
            <v>1401505</v>
          </cell>
          <cell r="B188" t="str">
            <v>巴厘岛金巴兰森林度假酒店</v>
          </cell>
          <cell r="C188" t="str">
            <v>112918 Windys HZ-I pty 1401505</v>
          </cell>
          <cell r="D188" t="str">
            <v>5784319</v>
          </cell>
          <cell r="E188" t="str">
            <v/>
          </cell>
          <cell r="F188" t="str">
            <v>2982.44</v>
          </cell>
          <cell r="G188" t="str">
            <v>RMB</v>
          </cell>
          <cell r="H188" t="str">
            <v>1</v>
          </cell>
          <cell r="I188">
            <v>430</v>
          </cell>
        </row>
        <row r="189">
          <cell r="A189">
            <v>1401474</v>
          </cell>
          <cell r="B189" t="str">
            <v>巴厘岛金巴兰森林度假酒店</v>
          </cell>
          <cell r="C189" t="str">
            <v>112918 Windys HZ-H Pty 1401474</v>
          </cell>
          <cell r="D189" t="str">
            <v>5783950</v>
          </cell>
          <cell r="E189" t="str">
            <v/>
          </cell>
          <cell r="F189" t="str">
            <v>2982.44</v>
          </cell>
          <cell r="G189" t="str">
            <v>RMB</v>
          </cell>
          <cell r="H189" t="str">
            <v>1</v>
          </cell>
          <cell r="I189">
            <v>430</v>
          </cell>
        </row>
        <row r="190">
          <cell r="A190">
            <v>1401562</v>
          </cell>
          <cell r="B190" t="str">
            <v>巴厘岛金巴兰森林度假酒店</v>
          </cell>
          <cell r="C190" t="str">
            <v>121018 Windys HZ-B Pty 1401562</v>
          </cell>
          <cell r="D190" t="str">
            <v>5784327</v>
          </cell>
          <cell r="E190" t="str">
            <v/>
          </cell>
          <cell r="F190" t="str">
            <v>2496.92</v>
          </cell>
          <cell r="G190" t="str">
            <v>RMB</v>
          </cell>
          <cell r="H190" t="str">
            <v>1</v>
          </cell>
          <cell r="I190">
            <v>360</v>
          </cell>
        </row>
        <row r="191">
          <cell r="A191">
            <v>1402151</v>
          </cell>
          <cell r="B191" t="str">
            <v>巴厘岛金巴兰森林度假酒店</v>
          </cell>
          <cell r="C191" t="str">
            <v>020519 Windys HZ-B Pty 1402151</v>
          </cell>
          <cell r="D191" t="str">
            <v>5785116</v>
          </cell>
          <cell r="E191" t="str">
            <v/>
          </cell>
          <cell r="F191" t="str">
            <v>7178.76</v>
          </cell>
          <cell r="G191" t="str">
            <v>RMB</v>
          </cell>
          <cell r="H191" t="str">
            <v>1</v>
          </cell>
          <cell r="I191">
            <v>1035</v>
          </cell>
        </row>
        <row r="192">
          <cell r="A192">
            <v>1402128</v>
          </cell>
          <cell r="B192" t="str">
            <v>巴厘岛金巴兰森林度假酒店</v>
          </cell>
          <cell r="C192" t="str">
            <v>123018 Windys HZ-A Pty 1402128</v>
          </cell>
          <cell r="D192" t="str">
            <v>5785159</v>
          </cell>
          <cell r="E192" t="str">
            <v/>
          </cell>
          <cell r="F192" t="str">
            <v>10091.88</v>
          </cell>
          <cell r="G192" t="str">
            <v>RMB</v>
          </cell>
          <cell r="H192" t="str">
            <v>1</v>
          </cell>
          <cell r="I192">
            <v>1455</v>
          </cell>
        </row>
        <row r="193">
          <cell r="A193">
            <v>1402124</v>
          </cell>
          <cell r="B193" t="str">
            <v>巴厘岛金巴兰森林度假酒店</v>
          </cell>
          <cell r="C193" t="str">
            <v>123018 Windys HZ-B pty 1402124</v>
          </cell>
          <cell r="D193" t="str">
            <v>5785186</v>
          </cell>
          <cell r="E193" t="str">
            <v/>
          </cell>
          <cell r="F193" t="str">
            <v>10091.88</v>
          </cell>
          <cell r="G193" t="str">
            <v>RMB</v>
          </cell>
          <cell r="H193" t="str">
            <v>1</v>
          </cell>
          <cell r="I193">
            <v>1455</v>
          </cell>
        </row>
        <row r="194">
          <cell r="A194">
            <v>1402242</v>
          </cell>
          <cell r="B194" t="str">
            <v>巴厘岛金巴兰森林度假酒店</v>
          </cell>
          <cell r="C194" t="str">
            <v>120918 Windys HZ pty 1402242</v>
          </cell>
          <cell r="D194" t="str">
            <v>5785206</v>
          </cell>
          <cell r="E194" t="str">
            <v/>
          </cell>
          <cell r="F194" t="str">
            <v>2493.9</v>
          </cell>
          <cell r="G194" t="str">
            <v>RMB</v>
          </cell>
          <cell r="H194" t="str">
            <v>1</v>
          </cell>
          <cell r="I194">
            <v>360</v>
          </cell>
        </row>
        <row r="195">
          <cell r="A195">
            <v>1402296</v>
          </cell>
          <cell r="B195" t="str">
            <v>巴厘岛金巴兰森林度假酒店</v>
          </cell>
          <cell r="C195" t="str">
            <v>121518 Windys HZ-C pty 1402296</v>
          </cell>
          <cell r="D195" t="str">
            <v>5785218</v>
          </cell>
          <cell r="E195" t="str">
            <v/>
          </cell>
          <cell r="F195" t="str">
            <v>2493.9</v>
          </cell>
          <cell r="G195" t="str">
            <v>RMB</v>
          </cell>
          <cell r="H195" t="str">
            <v>1</v>
          </cell>
          <cell r="I195">
            <v>360</v>
          </cell>
        </row>
        <row r="196">
          <cell r="A196">
            <v>1402258</v>
          </cell>
          <cell r="B196" t="str">
            <v>巴厘岛金巴兰森林度假酒店</v>
          </cell>
          <cell r="C196" t="str">
            <v>021819 Windys HZ-F Pty 1402258</v>
          </cell>
          <cell r="D196" t="str">
            <v>5785209</v>
          </cell>
          <cell r="E196" t="str">
            <v/>
          </cell>
          <cell r="F196" t="str">
            <v>3740.85</v>
          </cell>
          <cell r="G196" t="str">
            <v>RMB</v>
          </cell>
          <cell r="H196" t="str">
            <v>1</v>
          </cell>
          <cell r="I196">
            <v>540</v>
          </cell>
        </row>
        <row r="197">
          <cell r="A197">
            <v>1402292</v>
          </cell>
          <cell r="B197" t="str">
            <v>巴厘岛金巴兰森林度假酒店</v>
          </cell>
          <cell r="C197" t="str">
            <v>121518 Windys HZ-D Pty 1402292</v>
          </cell>
          <cell r="D197" t="str">
            <v>5785170</v>
          </cell>
          <cell r="E197" t="str">
            <v/>
          </cell>
          <cell r="F197" t="str">
            <v>3810.13</v>
          </cell>
          <cell r="G197" t="str">
            <v>RMB</v>
          </cell>
          <cell r="H197" t="str">
            <v>1</v>
          </cell>
          <cell r="I197">
            <v>550</v>
          </cell>
        </row>
        <row r="198">
          <cell r="A198">
            <v>1402710</v>
          </cell>
          <cell r="B198" t="str">
            <v>巴厘岛金巴兰森林度假酒店</v>
          </cell>
          <cell r="C198" t="str">
            <v>120718 HZ-E PTY 1402710</v>
          </cell>
          <cell r="D198" t="str">
            <v>5785645</v>
          </cell>
          <cell r="E198" t="str">
            <v/>
          </cell>
          <cell r="F198" t="str">
            <v>2978.83</v>
          </cell>
          <cell r="G198" t="str">
            <v>RMB</v>
          </cell>
          <cell r="H198" t="str">
            <v>1</v>
          </cell>
          <cell r="I198">
            <v>430</v>
          </cell>
        </row>
        <row r="199">
          <cell r="A199">
            <v>1404174</v>
          </cell>
          <cell r="B199" t="str">
            <v>巴厘岛金巴兰森林度假酒店</v>
          </cell>
          <cell r="C199" t="str">
            <v>121818 Windys HZ-E pty 1404174</v>
          </cell>
          <cell r="D199" t="str">
            <v>5786639</v>
          </cell>
          <cell r="E199" t="str">
            <v/>
          </cell>
          <cell r="F199" t="str">
            <v>3741.71</v>
          </cell>
          <cell r="G199" t="str">
            <v>RMB</v>
          </cell>
          <cell r="H199" t="str">
            <v>1</v>
          </cell>
          <cell r="I199">
            <v>540</v>
          </cell>
        </row>
        <row r="200">
          <cell r="A200">
            <v>1404459</v>
          </cell>
          <cell r="B200" t="str">
            <v>巴厘岛金巴兰森林度假酒店</v>
          </cell>
          <cell r="C200" t="str">
            <v>010219 HZ</v>
          </cell>
          <cell r="D200" t="str">
            <v>010219HZ</v>
          </cell>
          <cell r="E200" t="str">
            <v/>
          </cell>
          <cell r="F200" t="str">
            <v>3325.97</v>
          </cell>
          <cell r="G200" t="str">
            <v>RMB</v>
          </cell>
          <cell r="H200" t="str">
            <v>1</v>
          </cell>
          <cell r="I200">
            <v>480</v>
          </cell>
        </row>
        <row r="201">
          <cell r="A201">
            <v>1404310</v>
          </cell>
          <cell r="B201" t="str">
            <v>巴厘岛金巴兰森林度假酒店</v>
          </cell>
          <cell r="C201" t="str">
            <v>120718 Windys HZ-F pty 1404310</v>
          </cell>
          <cell r="D201" t="str">
            <v>5786765,5786766</v>
          </cell>
          <cell r="E201" t="str">
            <v/>
          </cell>
          <cell r="F201" t="str">
            <v>7483.43</v>
          </cell>
          <cell r="G201" t="str">
            <v>RMB</v>
          </cell>
          <cell r="H201" t="str">
            <v>1</v>
          </cell>
          <cell r="I201">
            <v>1080</v>
          </cell>
        </row>
        <row r="202">
          <cell r="A202">
            <v>1405997</v>
          </cell>
          <cell r="B202" t="str">
            <v>巴厘岛金巴兰森林度假酒店</v>
          </cell>
          <cell r="C202" t="str">
            <v>122018 Windys HZ-B pty 1405997</v>
          </cell>
          <cell r="D202" t="str">
            <v>5788738</v>
          </cell>
          <cell r="E202" t="str">
            <v/>
          </cell>
          <cell r="F202" t="str">
            <v>2985.88</v>
          </cell>
          <cell r="G202" t="str">
            <v>RMB</v>
          </cell>
          <cell r="H202" t="str">
            <v>1</v>
          </cell>
          <cell r="I202">
            <v>430</v>
          </cell>
        </row>
        <row r="203">
          <cell r="A203">
            <v>1405804</v>
          </cell>
          <cell r="B203" t="str">
            <v>巴厘岛金巴兰森林度假酒店</v>
          </cell>
          <cell r="C203" t="str">
            <v>021419 Windys HZ-B pty 1405804</v>
          </cell>
          <cell r="D203" t="str">
            <v>5788149</v>
          </cell>
          <cell r="E203" t="str">
            <v/>
          </cell>
          <cell r="F203" t="str">
            <v>2499.8</v>
          </cell>
          <cell r="G203" t="str">
            <v>RMB</v>
          </cell>
          <cell r="H203" t="str">
            <v>1</v>
          </cell>
          <cell r="I203">
            <v>360</v>
          </cell>
        </row>
        <row r="204">
          <cell r="A204">
            <v>1405645</v>
          </cell>
          <cell r="B204" t="str">
            <v>巴厘岛金巴兰森林度假酒店</v>
          </cell>
          <cell r="C204" t="str">
            <v>120718 Windys HZ-H pty 1405645</v>
          </cell>
          <cell r="D204" t="str">
            <v>5787913</v>
          </cell>
          <cell r="E204" t="str">
            <v/>
          </cell>
          <cell r="F204" t="str">
            <v>3749.71</v>
          </cell>
          <cell r="G204" t="str">
            <v>RMB</v>
          </cell>
          <cell r="H204" t="str">
            <v>1</v>
          </cell>
          <cell r="I204">
            <v>540</v>
          </cell>
        </row>
        <row r="205">
          <cell r="A205">
            <v>1355034</v>
          </cell>
          <cell r="B205" t="str">
            <v>巴厘岛金巴兰森林度假酒店</v>
          </cell>
          <cell r="C205" t="str">
            <v>122218 Windys HZ Pty 1355034</v>
          </cell>
          <cell r="D205" t="str">
            <v>5734426 5734427 5734428 5734429</v>
          </cell>
          <cell r="E205" t="str">
            <v/>
          </cell>
          <cell r="F205" t="str">
            <v>21884.8</v>
          </cell>
          <cell r="G205" t="str">
            <v>RMB</v>
          </cell>
          <cell r="H205" t="str">
            <v>1</v>
          </cell>
          <cell r="I205">
            <v>3200</v>
          </cell>
        </row>
        <row r="206">
          <cell r="A206">
            <v>1387030</v>
          </cell>
          <cell r="B206" t="str">
            <v>巴厘岛金巴兰森林度假酒店</v>
          </cell>
          <cell r="C206" t="str">
            <v>110818 Windys HZ-A Pty 1387030</v>
          </cell>
          <cell r="D206" t="str">
            <v>5769867</v>
          </cell>
          <cell r="E206" t="str">
            <v/>
          </cell>
          <cell r="F206" t="str">
            <v>3673.64</v>
          </cell>
          <cell r="G206" t="str">
            <v>RMB</v>
          </cell>
          <cell r="H206" t="str">
            <v>1</v>
          </cell>
          <cell r="I206">
            <v>530</v>
          </cell>
        </row>
        <row r="207">
          <cell r="A207">
            <v>1369751</v>
          </cell>
          <cell r="B207" t="str">
            <v>巴厘岛金巴兰森林度假酒店</v>
          </cell>
          <cell r="C207" t="str">
            <v>110418 Windys HZ Pty 1369751</v>
          </cell>
          <cell r="D207" t="str">
            <v>5748158</v>
          </cell>
          <cell r="E207" t="str">
            <v/>
          </cell>
          <cell r="F207" t="str">
            <v>2869.48</v>
          </cell>
          <cell r="G207" t="str">
            <v>RMB</v>
          </cell>
          <cell r="H207" t="str">
            <v>1</v>
          </cell>
          <cell r="I207">
            <v>420</v>
          </cell>
        </row>
        <row r="208">
          <cell r="A208">
            <v>1367970</v>
          </cell>
          <cell r="B208" t="str">
            <v>巴厘岛金巴兰森林度假酒店</v>
          </cell>
          <cell r="C208" t="str">
            <v>110518 Windys HZ Pty 1367970</v>
          </cell>
          <cell r="D208" t="str">
            <v>5746488</v>
          </cell>
          <cell r="E208" t="str">
            <v/>
          </cell>
          <cell r="F208" t="str">
            <v>2868.85</v>
          </cell>
          <cell r="G208" t="str">
            <v>RMB</v>
          </cell>
          <cell r="H208" t="str">
            <v>1</v>
          </cell>
          <cell r="I208">
            <v>420</v>
          </cell>
        </row>
        <row r="209">
          <cell r="A209">
            <v>1387924</v>
          </cell>
          <cell r="B209" t="str">
            <v>巴厘岛金巴兰森林度假酒店</v>
          </cell>
          <cell r="C209" t="str">
            <v>110718 Windys HZ-C Pty 1387924</v>
          </cell>
          <cell r="D209" t="str">
            <v>5770554</v>
          </cell>
          <cell r="E209" t="str">
            <v/>
          </cell>
          <cell r="F209" t="str">
            <v>2990.18</v>
          </cell>
          <cell r="G209" t="str">
            <v>RMB</v>
          </cell>
          <cell r="H209" t="str">
            <v>1</v>
          </cell>
          <cell r="I209">
            <v>430</v>
          </cell>
        </row>
        <row r="210">
          <cell r="A210">
            <v>1387958</v>
          </cell>
          <cell r="B210" t="str">
            <v>巴厘阿亚纳温泉度假酒店</v>
          </cell>
          <cell r="C210" t="str">
            <v>111118 Windys HZ Pty 1387958</v>
          </cell>
          <cell r="D210" t="str">
            <v>5772241</v>
          </cell>
          <cell r="E210" t="str">
            <v/>
          </cell>
          <cell r="F210" t="str">
            <v>3894.18</v>
          </cell>
          <cell r="G210" t="str">
            <v>RMB</v>
          </cell>
          <cell r="H210" t="str">
            <v>1</v>
          </cell>
          <cell r="I210">
            <v>560</v>
          </cell>
        </row>
        <row r="211">
          <cell r="A211">
            <v>1389303</v>
          </cell>
          <cell r="B211" t="str">
            <v>巴厘阿亚纳温泉度假酒店</v>
          </cell>
          <cell r="C211" t="str">
            <v>111718 Wimdys HZ 1389303</v>
          </cell>
          <cell r="D211" t="str">
            <v>5772719</v>
          </cell>
          <cell r="E211" t="str">
            <v/>
          </cell>
          <cell r="F211" t="str">
            <v>3782.63</v>
          </cell>
          <cell r="G211" t="str">
            <v>RMB</v>
          </cell>
          <cell r="H211" t="str">
            <v>1</v>
          </cell>
          <cell r="I211">
            <v>550</v>
          </cell>
        </row>
        <row r="212">
          <cell r="A212">
            <v>1373987</v>
          </cell>
          <cell r="B212" t="str">
            <v>巴厘阿亚纳温泉度假酒店</v>
          </cell>
          <cell r="C212" t="str">
            <v>020419 HZ 1373987</v>
          </cell>
          <cell r="D212" t="str">
            <v>5753532,5753557,5753558,5753559</v>
          </cell>
          <cell r="E212" t="str">
            <v/>
          </cell>
          <cell r="F212" t="str">
            <v>16702.04</v>
          </cell>
          <cell r="G212" t="str">
            <v>RMB</v>
          </cell>
          <cell r="H212" t="str">
            <v>1</v>
          </cell>
          <cell r="I212">
            <v>2440</v>
          </cell>
        </row>
        <row r="213">
          <cell r="A213">
            <v>1367215</v>
          </cell>
          <cell r="B213" t="str">
            <v>巴厘阿亚纳温泉度假酒店</v>
          </cell>
          <cell r="C213" t="str">
            <v>021419 Windys HZ Pty 1367215</v>
          </cell>
          <cell r="D213" t="str">
            <v>5745439</v>
          </cell>
          <cell r="E213" t="str">
            <v/>
          </cell>
          <cell r="F213" t="str">
            <v>4849.73</v>
          </cell>
          <cell r="G213" t="str">
            <v>RMB</v>
          </cell>
          <cell r="H213" t="str">
            <v>1</v>
          </cell>
          <cell r="I213">
            <v>710</v>
          </cell>
        </row>
        <row r="214">
          <cell r="A214">
            <v>1387330</v>
          </cell>
          <cell r="B214" t="str">
            <v>巴厘阿亚纳温泉度假酒店</v>
          </cell>
          <cell r="C214" t="str">
            <v>110218 Windys HZ-A Pty 1387330</v>
          </cell>
          <cell r="D214" t="str">
            <v>5770325</v>
          </cell>
          <cell r="E214" t="str">
            <v/>
          </cell>
          <cell r="F214" t="str">
            <v>8594.94</v>
          </cell>
          <cell r="G214" t="str">
            <v>RMB</v>
          </cell>
          <cell r="H214" t="str">
            <v>1</v>
          </cell>
          <cell r="I214">
            <v>1240</v>
          </cell>
        </row>
        <row r="215">
          <cell r="A215">
            <v>1387287</v>
          </cell>
          <cell r="B215" t="str">
            <v>巴厘阿亚纳温泉度假酒店</v>
          </cell>
          <cell r="C215" t="str">
            <v>110118 Windys HZ-D Pty 1387287</v>
          </cell>
          <cell r="D215" t="str">
            <v>5770282</v>
          </cell>
          <cell r="E215" t="str">
            <v/>
          </cell>
          <cell r="F215" t="str">
            <v>5718.41</v>
          </cell>
          <cell r="G215" t="str">
            <v>RMB</v>
          </cell>
          <cell r="H215" t="str">
            <v>1</v>
          </cell>
          <cell r="I215">
            <v>825</v>
          </cell>
        </row>
        <row r="216">
          <cell r="A216">
            <v>1387664</v>
          </cell>
          <cell r="B216" t="str">
            <v>巴厘阿亚纳温泉度假酒店</v>
          </cell>
          <cell r="C216" t="str">
            <v>111118 Windys HZ-C Pty 1387664</v>
          </cell>
          <cell r="D216" t="str">
            <v>5770935</v>
          </cell>
          <cell r="E216" t="str">
            <v/>
          </cell>
          <cell r="F216" t="str">
            <v>3891.38</v>
          </cell>
          <cell r="G216" t="str">
            <v>RMB</v>
          </cell>
          <cell r="H216" t="str">
            <v>1</v>
          </cell>
          <cell r="I216">
            <v>560</v>
          </cell>
        </row>
        <row r="217">
          <cell r="A217">
            <v>1387137</v>
          </cell>
          <cell r="B217" t="str">
            <v>巴厘阿亚纳温泉度假酒店</v>
          </cell>
          <cell r="C217" t="str">
            <v>112118 WIndys HZ-C Pty 1387137</v>
          </cell>
          <cell r="D217" t="str">
            <v>5770140</v>
          </cell>
          <cell r="E217" t="str">
            <v/>
          </cell>
          <cell r="F217" t="str">
            <v>3812.27</v>
          </cell>
          <cell r="G217" t="str">
            <v>RMB</v>
          </cell>
          <cell r="H217" t="str">
            <v>1</v>
          </cell>
          <cell r="I217">
            <v>550</v>
          </cell>
        </row>
        <row r="218">
          <cell r="A218">
            <v>1405411</v>
          </cell>
          <cell r="B218" t="str">
            <v>巴厘阿亚纳温泉度假酒店</v>
          </cell>
          <cell r="C218" t="str">
            <v>121218 Windys HZ-C pty 1405411</v>
          </cell>
          <cell r="D218" t="str">
            <v>5787730</v>
          </cell>
          <cell r="E218" t="str">
            <v/>
          </cell>
          <cell r="F218" t="str">
            <v>3819.15</v>
          </cell>
          <cell r="G218" t="str">
            <v>RMB</v>
          </cell>
          <cell r="H218" t="str">
            <v>1</v>
          </cell>
          <cell r="I218">
            <v>550</v>
          </cell>
        </row>
        <row r="219">
          <cell r="A219">
            <v>1406761</v>
          </cell>
          <cell r="B219" t="str">
            <v>巴厘阿亚纳温泉度假酒店</v>
          </cell>
          <cell r="C219" t="str">
            <v>121618 Windys HZ-G pty 1406761</v>
          </cell>
          <cell r="D219" t="str">
            <v>5789235</v>
          </cell>
          <cell r="E219" t="str">
            <v/>
          </cell>
          <cell r="F219" t="str">
            <v>3779.93</v>
          </cell>
          <cell r="G219" t="str">
            <v>RMB</v>
          </cell>
          <cell r="H219" t="str">
            <v>1</v>
          </cell>
          <cell r="I219">
            <v>550</v>
          </cell>
        </row>
        <row r="220">
          <cell r="A220">
            <v>1404209</v>
          </cell>
          <cell r="B220" t="str">
            <v>巴厘阿亚纳温泉度假酒店</v>
          </cell>
          <cell r="C220" t="str">
            <v>120418 Windys HZ-G pty 1404209</v>
          </cell>
          <cell r="D220" t="str">
            <v>5786499</v>
          </cell>
          <cell r="E220" t="str">
            <v/>
          </cell>
          <cell r="F220" t="str">
            <v>5820.44</v>
          </cell>
          <cell r="G220" t="str">
            <v>RMB</v>
          </cell>
          <cell r="H220" t="str">
            <v>1</v>
          </cell>
          <cell r="I220">
            <v>840</v>
          </cell>
        </row>
        <row r="221">
          <cell r="A221">
            <v>1404626</v>
          </cell>
          <cell r="B221" t="str">
            <v>巴厘阿亚纳温泉度假酒店</v>
          </cell>
          <cell r="C221" t="str">
            <v>121418 HZ</v>
          </cell>
          <cell r="D221" t="str">
            <v>5787013</v>
          </cell>
          <cell r="E221" t="str">
            <v/>
          </cell>
          <cell r="F221" t="str">
            <v>3880.3</v>
          </cell>
          <cell r="G221" t="str">
            <v>RMB</v>
          </cell>
          <cell r="H221" t="str">
            <v>1</v>
          </cell>
          <cell r="I221">
            <v>560</v>
          </cell>
        </row>
        <row r="222">
          <cell r="A222">
            <v>1405046</v>
          </cell>
          <cell r="B222" t="str">
            <v>巴厘阿亚纳温泉度假酒店</v>
          </cell>
          <cell r="C222" t="str">
            <v>121518 HZ 1405046</v>
          </cell>
          <cell r="D222" t="str">
            <v>5787365</v>
          </cell>
          <cell r="E222" t="str">
            <v/>
          </cell>
          <cell r="F222" t="str">
            <v>3888.58</v>
          </cell>
          <cell r="G222" t="str">
            <v>RMB</v>
          </cell>
          <cell r="H222" t="str">
            <v>1</v>
          </cell>
          <cell r="I222">
            <v>560</v>
          </cell>
        </row>
        <row r="223">
          <cell r="A223">
            <v>1402709</v>
          </cell>
          <cell r="B223" t="str">
            <v>巴厘阿亚纳温泉度假酒店</v>
          </cell>
          <cell r="C223" t="str">
            <v>120118 HZ-B 1402709</v>
          </cell>
          <cell r="D223" t="str">
            <v>5785622</v>
          </cell>
          <cell r="E223" t="str">
            <v/>
          </cell>
          <cell r="F223" t="str">
            <v>3879.4</v>
          </cell>
          <cell r="G223" t="str">
            <v>RMB</v>
          </cell>
          <cell r="H223" t="str">
            <v>1</v>
          </cell>
          <cell r="I223">
            <v>560</v>
          </cell>
        </row>
        <row r="224">
          <cell r="A224">
            <v>1402439</v>
          </cell>
          <cell r="B224" t="str">
            <v>巴厘阿亚纳温泉度假酒店</v>
          </cell>
          <cell r="C224" t="str">
            <v>020919 Windys HZ-C pty 1402439</v>
          </cell>
          <cell r="D224" t="str">
            <v>5785254/257</v>
          </cell>
          <cell r="E224" t="str">
            <v/>
          </cell>
          <cell r="F224" t="str">
            <v>28402.75</v>
          </cell>
          <cell r="G224" t="str">
            <v>RMB</v>
          </cell>
          <cell r="H224" t="str">
            <v>1</v>
          </cell>
          <cell r="I224">
            <v>4100</v>
          </cell>
        </row>
        <row r="225">
          <cell r="A225">
            <v>1400493</v>
          </cell>
          <cell r="B225" t="str">
            <v>巴厘阿亚纳温泉度假酒店</v>
          </cell>
          <cell r="C225" t="str">
            <v>112718 Windys HZ-B Pty 1400493</v>
          </cell>
          <cell r="D225" t="str">
            <v>5784134</v>
          </cell>
          <cell r="E225" t="str">
            <v/>
          </cell>
          <cell r="F225" t="str">
            <v>3805.18</v>
          </cell>
          <cell r="G225" t="str">
            <v>RMB</v>
          </cell>
          <cell r="H225" t="str">
            <v>1</v>
          </cell>
          <cell r="I225">
            <v>550</v>
          </cell>
        </row>
        <row r="226">
          <cell r="A226">
            <v>1403021</v>
          </cell>
          <cell r="B226" t="str">
            <v>巴厘阿亚纳温泉度假酒店</v>
          </cell>
          <cell r="C226" t="str">
            <v>122318 Windys HZ Pty 1403021</v>
          </cell>
          <cell r="D226" t="str">
            <v>5785731</v>
          </cell>
          <cell r="E226" t="str">
            <v/>
          </cell>
          <cell r="F226" t="str">
            <v>7735.76</v>
          </cell>
          <cell r="G226" t="str">
            <v>RMB</v>
          </cell>
          <cell r="H226" t="str">
            <v>1</v>
          </cell>
          <cell r="I226">
            <v>1115</v>
          </cell>
        </row>
        <row r="227">
          <cell r="A227">
            <v>1403256</v>
          </cell>
          <cell r="B227" t="str">
            <v>巴厘阿亚纳温泉度假酒店</v>
          </cell>
          <cell r="C227" t="str">
            <v>010619 Windys HZ Pty 1403256</v>
          </cell>
          <cell r="D227" t="str">
            <v>5785994</v>
          </cell>
          <cell r="E227" t="str">
            <v/>
          </cell>
          <cell r="F227" t="str">
            <v>5723.77</v>
          </cell>
          <cell r="G227" t="str">
            <v>RMB</v>
          </cell>
          <cell r="H227" t="str">
            <v>1</v>
          </cell>
          <cell r="I227">
            <v>825</v>
          </cell>
        </row>
        <row r="228">
          <cell r="A228">
            <v>1403843</v>
          </cell>
          <cell r="B228" t="str">
            <v>巴厘阿亚纳温泉度假酒店</v>
          </cell>
          <cell r="C228" t="str">
            <v>120518 Windys HZ-F pty 1403843</v>
          </cell>
          <cell r="D228" t="str">
            <v>5786588</v>
          </cell>
          <cell r="E228" t="str">
            <v/>
          </cell>
          <cell r="F228" t="str">
            <v>3886.9</v>
          </cell>
          <cell r="G228" t="str">
            <v>RMB</v>
          </cell>
          <cell r="H228" t="str">
            <v>1</v>
          </cell>
          <cell r="I228">
            <v>560</v>
          </cell>
        </row>
        <row r="229">
          <cell r="A229">
            <v>1403658</v>
          </cell>
          <cell r="B229" t="str">
            <v>巴厘阿亚纳温泉度假酒店</v>
          </cell>
          <cell r="C229" t="str">
            <v>121118 Windys HZ-C pty 1403658</v>
          </cell>
          <cell r="D229" t="str">
            <v>5786195</v>
          </cell>
          <cell r="E229" t="str">
            <v/>
          </cell>
          <cell r="F229" t="str">
            <v>4233.95</v>
          </cell>
          <cell r="G229" t="str">
            <v>RMB</v>
          </cell>
          <cell r="H229" t="str">
            <v>1</v>
          </cell>
          <cell r="I229">
            <v>610</v>
          </cell>
        </row>
        <row r="230">
          <cell r="A230">
            <v>1403477</v>
          </cell>
          <cell r="B230" t="str">
            <v>巴厘阿亚纳温泉度假酒店</v>
          </cell>
          <cell r="C230" t="str">
            <v>121918 Windys HZ Pty 1403477</v>
          </cell>
          <cell r="D230" t="str">
            <v>5786039</v>
          </cell>
          <cell r="E230" t="str">
            <v/>
          </cell>
          <cell r="F230" t="str">
            <v>3886.9</v>
          </cell>
          <cell r="G230" t="str">
            <v>RMB</v>
          </cell>
          <cell r="H230" t="str">
            <v>1</v>
          </cell>
          <cell r="I230">
            <v>560</v>
          </cell>
        </row>
        <row r="231">
          <cell r="A231">
            <v>1385546</v>
          </cell>
          <cell r="B231" t="str">
            <v>巴厘阿亚纳温泉度假酒店</v>
          </cell>
          <cell r="C231" t="str">
            <v>120718 Windys HZ-B Pty 1385546</v>
          </cell>
          <cell r="D231" t="str">
            <v>5768181</v>
          </cell>
          <cell r="E231" t="str">
            <v/>
          </cell>
          <cell r="F231" t="str">
            <v>3812.55</v>
          </cell>
          <cell r="G231" t="str">
            <v>RMB</v>
          </cell>
          <cell r="H231" t="str">
            <v>1</v>
          </cell>
          <cell r="I231">
            <v>550</v>
          </cell>
        </row>
        <row r="232">
          <cell r="A232">
            <v>1376639</v>
          </cell>
          <cell r="B232" t="str">
            <v>巴厘阿亚纳温泉度假酒店</v>
          </cell>
          <cell r="C232" t="str">
            <v>020419 Windys HZ-B Pty 1376639</v>
          </cell>
          <cell r="D232" t="str">
            <v>5756760</v>
          </cell>
          <cell r="E232" t="str">
            <v/>
          </cell>
          <cell r="F232" t="str">
            <v>4184.05</v>
          </cell>
          <cell r="G232" t="str">
            <v>RMB</v>
          </cell>
          <cell r="H232" t="str">
            <v>1</v>
          </cell>
          <cell r="I232">
            <v>610</v>
          </cell>
        </row>
        <row r="233">
          <cell r="A233">
            <v>1378763</v>
          </cell>
          <cell r="B233" t="str">
            <v>巴厘阿亚纳温泉度假酒店</v>
          </cell>
          <cell r="C233" t="str">
            <v>112118 Windys HZ Pty 1378763</v>
          </cell>
          <cell r="D233" t="str">
            <v>5760342</v>
          </cell>
          <cell r="E233" t="str">
            <v/>
          </cell>
          <cell r="F233" t="str">
            <v>4218.46</v>
          </cell>
          <cell r="G233" t="str">
            <v>RMB</v>
          </cell>
          <cell r="H233" t="str">
            <v>1</v>
          </cell>
          <cell r="I233">
            <v>610</v>
          </cell>
        </row>
        <row r="234">
          <cell r="A234">
            <v>1378370</v>
          </cell>
          <cell r="B234" t="str">
            <v>巴厘阿亚纳温泉度假酒店</v>
          </cell>
          <cell r="C234" t="str">
            <v>012219 Windys HZ Pty 1378370</v>
          </cell>
          <cell r="D234" t="str">
            <v>5759610</v>
          </cell>
          <cell r="E234" t="str">
            <v/>
          </cell>
          <cell r="F234" t="str">
            <v>3773.33</v>
          </cell>
          <cell r="G234" t="str">
            <v>RMB</v>
          </cell>
          <cell r="H234" t="str">
            <v>1</v>
          </cell>
          <cell r="I234">
            <v>550</v>
          </cell>
        </row>
        <row r="235">
          <cell r="A235">
            <v>1380532</v>
          </cell>
          <cell r="B235" t="str">
            <v>巴厘阿亚纳温泉度假酒店</v>
          </cell>
          <cell r="C235" t="str">
            <v>112018 HZ-A PTY 1380532</v>
          </cell>
          <cell r="D235" t="str">
            <v>5762239</v>
          </cell>
          <cell r="E235" t="str">
            <v/>
          </cell>
          <cell r="F235" t="str">
            <v>3801.05</v>
          </cell>
          <cell r="G235" t="str">
            <v>RMB</v>
          </cell>
          <cell r="H235" t="str">
            <v>1</v>
          </cell>
          <cell r="I235">
            <v>550</v>
          </cell>
        </row>
        <row r="236">
          <cell r="A236">
            <v>1380535</v>
          </cell>
          <cell r="B236" t="str">
            <v>巴厘阿亚纳温泉度假酒店</v>
          </cell>
          <cell r="C236" t="str">
            <v>112018 HZ-B PTY 1380535</v>
          </cell>
          <cell r="D236" t="str">
            <v>5762238</v>
          </cell>
          <cell r="E236" t="str">
            <v/>
          </cell>
          <cell r="F236" t="str">
            <v>4906.81</v>
          </cell>
          <cell r="G236" t="str">
            <v>RMB</v>
          </cell>
          <cell r="H236" t="str">
            <v>1</v>
          </cell>
          <cell r="I236">
            <v>710</v>
          </cell>
        </row>
        <row r="237">
          <cell r="A237">
            <v>1380046</v>
          </cell>
          <cell r="B237" t="str">
            <v>巴厘阿亚纳温泉度假酒店</v>
          </cell>
          <cell r="C237" t="str">
            <v>010819 HZ PTY 1380046</v>
          </cell>
          <cell r="D237" t="str">
            <v>5761595</v>
          </cell>
          <cell r="E237" t="str">
            <v/>
          </cell>
          <cell r="F237" t="str">
            <v>3782.35</v>
          </cell>
          <cell r="G237" t="str">
            <v>RMB</v>
          </cell>
          <cell r="H237" t="str">
            <v>1</v>
          </cell>
          <cell r="I237">
            <v>550</v>
          </cell>
        </row>
        <row r="238">
          <cell r="A238">
            <v>1376204</v>
          </cell>
          <cell r="B238" t="str">
            <v>巴厘阿亚纳温泉度假酒店</v>
          </cell>
          <cell r="C238" t="str">
            <v>122118 Windys HZ-B Pty 1376204</v>
          </cell>
          <cell r="D238" t="str">
            <v>5756438</v>
          </cell>
          <cell r="E238" t="str">
            <v/>
          </cell>
          <cell r="F238" t="str">
            <v>5656.7</v>
          </cell>
          <cell r="G238" t="str">
            <v>RMB</v>
          </cell>
          <cell r="H238" t="str">
            <v>1</v>
          </cell>
          <cell r="I238">
            <v>825</v>
          </cell>
        </row>
        <row r="239">
          <cell r="A239">
            <v>1376919</v>
          </cell>
          <cell r="B239" t="str">
            <v>巴厘阿亚纳温泉度假酒店</v>
          </cell>
          <cell r="C239" t="str">
            <v>012619 WIndys HZ Pty 1376919</v>
          </cell>
          <cell r="D239" t="str">
            <v>5757365</v>
          </cell>
          <cell r="E239" t="str">
            <v/>
          </cell>
          <cell r="F239" t="str">
            <v>3770.86</v>
          </cell>
          <cell r="G239" t="str">
            <v>RMB</v>
          </cell>
          <cell r="H239" t="str">
            <v>1</v>
          </cell>
          <cell r="I239">
            <v>550</v>
          </cell>
        </row>
        <row r="240">
          <cell r="A240">
            <v>1376155</v>
          </cell>
          <cell r="B240" t="str">
            <v>巴厘阿亚纳温泉度假酒店</v>
          </cell>
          <cell r="C240" t="str">
            <v>111218 Windys HZ Pty 1376155</v>
          </cell>
          <cell r="D240" t="str">
            <v>5756039</v>
          </cell>
          <cell r="E240" t="str">
            <v/>
          </cell>
          <cell r="F240" t="str">
            <v>3771.13</v>
          </cell>
          <cell r="G240" t="str">
            <v>RMB</v>
          </cell>
          <cell r="H240" t="str">
            <v>1</v>
          </cell>
          <cell r="I240">
            <v>550</v>
          </cell>
        </row>
        <row r="241">
          <cell r="A241">
            <v>1376273</v>
          </cell>
          <cell r="B241" t="str">
            <v>巴厘阿亚纳温泉度假酒店</v>
          </cell>
          <cell r="C241" t="str">
            <v>021019 Windys HZ Pty 1376273</v>
          </cell>
          <cell r="D241" t="str">
            <v>5756348</v>
          </cell>
          <cell r="E241" t="str">
            <v/>
          </cell>
          <cell r="F241" t="str">
            <v>3976.83</v>
          </cell>
          <cell r="G241" t="str">
            <v>RMB</v>
          </cell>
          <cell r="H241" t="str">
            <v>1</v>
          </cell>
          <cell r="I241">
            <v>580</v>
          </cell>
        </row>
        <row r="242">
          <cell r="A242">
            <v>1369682</v>
          </cell>
          <cell r="B242" t="str">
            <v>巴厘阿亚纳温泉度假酒店</v>
          </cell>
          <cell r="C242" t="str">
            <v>112318 Windys HZ Pty 1369682</v>
          </cell>
          <cell r="D242" t="str">
            <v>5747975</v>
          </cell>
          <cell r="E242" t="str">
            <v/>
          </cell>
          <cell r="F242" t="str">
            <v>6832.1</v>
          </cell>
          <cell r="G242" t="str">
            <v>RMB</v>
          </cell>
          <cell r="H242" t="str">
            <v>1</v>
          </cell>
          <cell r="I242">
            <v>1000</v>
          </cell>
        </row>
        <row r="243">
          <cell r="A243">
            <v>1400152</v>
          </cell>
          <cell r="B243" t="str">
            <v>巴厘阿亚纳温泉度假酒店</v>
          </cell>
          <cell r="C243" t="str">
            <v>012819 Windys HZ-F Pty 1400152</v>
          </cell>
          <cell r="D243" t="str">
            <v>5782461/63</v>
          </cell>
          <cell r="E243" t="str">
            <v/>
          </cell>
          <cell r="F243" t="str">
            <v>40314.45</v>
          </cell>
          <cell r="G243" t="str">
            <v>RMB</v>
          </cell>
          <cell r="H243" t="str">
            <v>1</v>
          </cell>
          <cell r="I243">
            <v>5830</v>
          </cell>
        </row>
        <row r="244">
          <cell r="A244">
            <v>1398525</v>
          </cell>
          <cell r="B244" t="str">
            <v>巴厘阿亚纳温泉度假酒店</v>
          </cell>
          <cell r="C244" t="str">
            <v>013119 Windys HZ-B Pty 1398525</v>
          </cell>
          <cell r="D244" t="str">
            <v>5781035</v>
          </cell>
          <cell r="E244" t="str">
            <v/>
          </cell>
          <cell r="F244" t="str">
            <v>6645.6</v>
          </cell>
          <cell r="G244" t="str">
            <v>RMB</v>
          </cell>
          <cell r="H244" t="str">
            <v>1</v>
          </cell>
          <cell r="I244">
            <v>960</v>
          </cell>
        </row>
        <row r="245">
          <cell r="A245">
            <v>1398869</v>
          </cell>
          <cell r="B245" t="str">
            <v>巴厘阿亚纳温泉度假酒店</v>
          </cell>
          <cell r="C245" t="str">
            <v>020419 Windys HZ-E Pty 1398869</v>
          </cell>
          <cell r="D245" t="str">
            <v>5781244</v>
          </cell>
          <cell r="E245" t="str">
            <v/>
          </cell>
          <cell r="F245" t="str">
            <v>5404.54</v>
          </cell>
          <cell r="G245" t="str">
            <v>RMB</v>
          </cell>
          <cell r="H245" t="str">
            <v>1</v>
          </cell>
          <cell r="I245">
            <v>780</v>
          </cell>
        </row>
        <row r="246">
          <cell r="A246">
            <v>1397962</v>
          </cell>
          <cell r="B246" t="str">
            <v>巴厘阿亚纳温泉度假酒店</v>
          </cell>
          <cell r="C246" t="str">
            <v>020619 WIndys HZ-A Pty 1397962</v>
          </cell>
          <cell r="D246" t="str">
            <v>5780067</v>
          </cell>
          <cell r="E246" t="str">
            <v/>
          </cell>
          <cell r="F246" t="str">
            <v>5260.72</v>
          </cell>
          <cell r="G246" t="str">
            <v>RMB</v>
          </cell>
          <cell r="H246" t="str">
            <v>1</v>
          </cell>
          <cell r="I246">
            <v>760</v>
          </cell>
        </row>
        <row r="247">
          <cell r="A247">
            <v>1394785</v>
          </cell>
          <cell r="B247" t="str">
            <v>巴厘阿亚纳温泉度假酒店</v>
          </cell>
          <cell r="C247" t="str">
            <v>122118 Windys HZ-D Pty 1394785</v>
          </cell>
          <cell r="D247" t="str">
            <v>5777545</v>
          </cell>
          <cell r="E247" t="str">
            <v/>
          </cell>
          <cell r="F247" t="str">
            <v>4935.14</v>
          </cell>
          <cell r="G247" t="str">
            <v>RMB</v>
          </cell>
          <cell r="H247" t="str">
            <v>1</v>
          </cell>
          <cell r="I247">
            <v>710</v>
          </cell>
        </row>
        <row r="248">
          <cell r="A248">
            <v>1394510</v>
          </cell>
          <cell r="B248" t="str">
            <v>巴厘阿亚纳温泉度假酒店</v>
          </cell>
          <cell r="C248" t="str">
            <v>112418 Windys HZ-C Pty 1394510</v>
          </cell>
          <cell r="D248" t="str">
            <v>5777373</v>
          </cell>
          <cell r="E248" t="str">
            <v/>
          </cell>
          <cell r="F248" t="str">
            <v>20828.7</v>
          </cell>
          <cell r="G248" t="str">
            <v>RMB</v>
          </cell>
          <cell r="H248" t="str">
            <v>1</v>
          </cell>
          <cell r="I248">
            <v>3000</v>
          </cell>
        </row>
        <row r="249">
          <cell r="A249">
            <v>1395253</v>
          </cell>
          <cell r="B249" t="str">
            <v>巴厘阿亚纳温泉度假酒店</v>
          </cell>
          <cell r="C249" t="str">
            <v>112118 Windys HZ-F Pty 1395253</v>
          </cell>
          <cell r="D249" t="str">
            <v>5778027</v>
          </cell>
          <cell r="E249" t="str">
            <v/>
          </cell>
          <cell r="F249" t="str">
            <v>6318.95</v>
          </cell>
          <cell r="G249" t="str">
            <v>RMB</v>
          </cell>
          <cell r="H249" t="str">
            <v>1</v>
          </cell>
          <cell r="I249">
            <v>910</v>
          </cell>
        </row>
        <row r="250">
          <cell r="A250">
            <v>1394904</v>
          </cell>
          <cell r="B250" t="str">
            <v>巴厘阿亚纳温泉度假酒店</v>
          </cell>
          <cell r="C250" t="str">
            <v>120718 Windys HZ-D Pty 1394904</v>
          </cell>
          <cell r="D250" t="str">
            <v>5778004</v>
          </cell>
          <cell r="E250" t="str">
            <v/>
          </cell>
          <cell r="F250" t="str">
            <v>4935.14</v>
          </cell>
          <cell r="G250" t="str">
            <v>RMB</v>
          </cell>
          <cell r="H250" t="str">
            <v>1</v>
          </cell>
          <cell r="I250">
            <v>710</v>
          </cell>
        </row>
        <row r="251">
          <cell r="A251">
            <v>1396476</v>
          </cell>
          <cell r="B251" t="str">
            <v>巴厘阿亚纳温泉度假酒店</v>
          </cell>
          <cell r="C251" t="str">
            <v>112518 Windys HZ-D Pty 1396476</v>
          </cell>
          <cell r="D251" t="str">
            <v>5779661</v>
          </cell>
          <cell r="E251" t="str">
            <v/>
          </cell>
          <cell r="F251" t="str">
            <v>5817.84</v>
          </cell>
          <cell r="G251" t="str">
            <v>RMB</v>
          </cell>
          <cell r="H251" t="str">
            <v>1</v>
          </cell>
          <cell r="I251">
            <v>840</v>
          </cell>
        </row>
        <row r="252">
          <cell r="A252">
            <v>1396270</v>
          </cell>
          <cell r="B252" t="str">
            <v>巴厘阿亚纳温泉度假酒店</v>
          </cell>
          <cell r="C252" t="str">
            <v>011619 Windys HZ-B Pty 1396270</v>
          </cell>
          <cell r="D252" t="str">
            <v>5779312</v>
          </cell>
          <cell r="E252" t="str">
            <v/>
          </cell>
          <cell r="F252" t="str">
            <v>4986.72</v>
          </cell>
          <cell r="G252" t="str">
            <v>RMB</v>
          </cell>
          <cell r="H252" t="str">
            <v>1</v>
          </cell>
          <cell r="I252">
            <v>720</v>
          </cell>
        </row>
        <row r="253">
          <cell r="A253">
            <v>1391963</v>
          </cell>
          <cell r="B253" t="str">
            <v>巴厘阿亚纳温泉度假酒店</v>
          </cell>
          <cell r="C253" t="str">
            <v>111218 Windys HZ-F Pty 1391963</v>
          </cell>
          <cell r="D253" t="str">
            <v>5775549</v>
          </cell>
          <cell r="E253" t="str">
            <v/>
          </cell>
          <cell r="F253" t="str">
            <v>4983.12</v>
          </cell>
          <cell r="G253" t="str">
            <v>RMB</v>
          </cell>
          <cell r="H253" t="str">
            <v>1</v>
          </cell>
          <cell r="I253">
            <v>720</v>
          </cell>
        </row>
        <row r="254">
          <cell r="A254">
            <v>1391940</v>
          </cell>
          <cell r="B254" t="str">
            <v>巴厘阿亚纳温泉度假酒店</v>
          </cell>
          <cell r="C254" t="str">
            <v>111218 Windys HZ-E Pty 1391940</v>
          </cell>
          <cell r="D254" t="str">
            <v>5775551</v>
          </cell>
          <cell r="E254" t="str">
            <v/>
          </cell>
          <cell r="F254" t="str">
            <v>3806.55</v>
          </cell>
          <cell r="G254" t="str">
            <v>RMB</v>
          </cell>
          <cell r="H254" t="str">
            <v>1</v>
          </cell>
          <cell r="I254">
            <v>550</v>
          </cell>
        </row>
        <row r="255">
          <cell r="A255">
            <v>1392966</v>
          </cell>
          <cell r="B255" t="str">
            <v>巴厘阿亚纳温泉度假酒店</v>
          </cell>
          <cell r="C255" t="str">
            <v>020819 WINDYS HZ PTY 1392966</v>
          </cell>
          <cell r="D255" t="str">
            <v>5777562</v>
          </cell>
          <cell r="E255" t="str">
            <v/>
          </cell>
          <cell r="F255" t="str">
            <v>4582.31</v>
          </cell>
          <cell r="G255" t="str">
            <v>RMB</v>
          </cell>
          <cell r="H255" t="str">
            <v>1</v>
          </cell>
          <cell r="I255">
            <v>660</v>
          </cell>
        </row>
        <row r="256">
          <cell r="A256">
            <v>1394072</v>
          </cell>
          <cell r="B256" t="str">
            <v>巴厘阿亚纳温泉度假酒店</v>
          </cell>
          <cell r="C256" t="str">
            <v>111718 Windys HZ-E Pty 1394072</v>
          </cell>
          <cell r="D256" t="str">
            <v>5776819</v>
          </cell>
          <cell r="E256" t="str">
            <v/>
          </cell>
          <cell r="F256" t="str">
            <v>6352.75</v>
          </cell>
          <cell r="G256" t="str">
            <v>RMB</v>
          </cell>
          <cell r="H256" t="str">
            <v>1</v>
          </cell>
          <cell r="I256">
            <v>915</v>
          </cell>
        </row>
        <row r="257">
          <cell r="A257">
            <v>1394146</v>
          </cell>
          <cell r="B257" t="str">
            <v>巴厘阿亚纳温泉度假酒店</v>
          </cell>
          <cell r="C257" t="str">
            <v>020319 Windys HZ-A Pty 1394146</v>
          </cell>
          <cell r="D257" t="str">
            <v>5777054</v>
          </cell>
          <cell r="E257" t="str">
            <v/>
          </cell>
          <cell r="F257" t="str">
            <v>7914.91</v>
          </cell>
          <cell r="G257" t="str">
            <v>RMB</v>
          </cell>
          <cell r="H257" t="str">
            <v>1</v>
          </cell>
          <cell r="I257">
            <v>1140</v>
          </cell>
        </row>
        <row r="258">
          <cell r="A258">
            <v>1393592</v>
          </cell>
          <cell r="B258" t="str">
            <v>巴厘阿亚纳温泉度假酒店</v>
          </cell>
          <cell r="C258" t="str">
            <v>111718 Windys HZ-D Pty 1393592</v>
          </cell>
          <cell r="D258" t="str">
            <v>5776775</v>
          </cell>
          <cell r="E258" t="str">
            <v/>
          </cell>
          <cell r="F258" t="str">
            <v>4235.17</v>
          </cell>
          <cell r="G258" t="str">
            <v>RMB</v>
          </cell>
          <cell r="H258" t="str">
            <v>1</v>
          </cell>
          <cell r="I258">
            <v>610</v>
          </cell>
        </row>
        <row r="259">
          <cell r="A259">
            <v>1390093</v>
          </cell>
          <cell r="B259" t="str">
            <v>巴厘阿亚纳温泉度假酒店</v>
          </cell>
          <cell r="C259" t="str">
            <v>030819 Windys HZ-A Pty 1390093</v>
          </cell>
          <cell r="D259" t="str">
            <v>5773744</v>
          </cell>
          <cell r="E259" t="str">
            <v/>
          </cell>
          <cell r="F259" t="str">
            <v>3782.63</v>
          </cell>
          <cell r="G259" t="str">
            <v>RMB</v>
          </cell>
          <cell r="H259" t="str">
            <v>1</v>
          </cell>
          <cell r="I259">
            <v>550</v>
          </cell>
        </row>
        <row r="260">
          <cell r="A260">
            <v>1389750</v>
          </cell>
          <cell r="B260" t="str">
            <v>巴厘阿亚纳温泉度假酒店</v>
          </cell>
          <cell r="C260" t="str">
            <v>112418 Windys HZ-A Pty 1389750</v>
          </cell>
          <cell r="D260" t="str">
            <v>5773148</v>
          </cell>
          <cell r="E260" t="str">
            <v/>
          </cell>
          <cell r="F260" t="str">
            <v>4264.05</v>
          </cell>
          <cell r="G260" t="str">
            <v>RMB</v>
          </cell>
          <cell r="H260" t="str">
            <v>1</v>
          </cell>
          <cell r="I260">
            <v>620</v>
          </cell>
        </row>
        <row r="261">
          <cell r="A261">
            <v>1390870</v>
          </cell>
          <cell r="B261" t="str">
            <v>巴厘阿亚纳温泉度假酒店</v>
          </cell>
          <cell r="C261" t="str">
            <v>113018 Windys HZ-C Pty 1390870</v>
          </cell>
          <cell r="D261" t="str">
            <v>5774333</v>
          </cell>
          <cell r="E261" t="str">
            <v/>
          </cell>
          <cell r="F261" t="str">
            <v>4211.44</v>
          </cell>
          <cell r="G261" t="str">
            <v>RMB</v>
          </cell>
          <cell r="H261" t="str">
            <v>1</v>
          </cell>
          <cell r="I261">
            <v>610</v>
          </cell>
        </row>
        <row r="262">
          <cell r="A262">
            <v>1391219</v>
          </cell>
          <cell r="B262" t="str">
            <v>巴厘阿亚纳温泉度假酒店</v>
          </cell>
          <cell r="C262" t="str">
            <v>011619 Windys HZ-A Pty 1391219</v>
          </cell>
          <cell r="D262" t="str">
            <v>5774895</v>
          </cell>
          <cell r="E262" t="str">
            <v/>
          </cell>
          <cell r="F262" t="str">
            <v>4282.96</v>
          </cell>
          <cell r="G262" t="str">
            <v>RMB</v>
          </cell>
          <cell r="H262" t="str">
            <v>1</v>
          </cell>
          <cell r="I262">
            <v>620</v>
          </cell>
        </row>
        <row r="263">
          <cell r="A263">
            <v>1391285</v>
          </cell>
          <cell r="B263" t="str">
            <v>巴厘阿亚纳温泉度假酒店</v>
          </cell>
          <cell r="C263" t="str">
            <v>112918 Windys HZ-A Pty 1391285</v>
          </cell>
          <cell r="D263" t="str">
            <v>5774939/944</v>
          </cell>
          <cell r="E263" t="str">
            <v/>
          </cell>
          <cell r="F263" t="str">
            <v>14921.28</v>
          </cell>
          <cell r="G263" t="str">
            <v>RMB</v>
          </cell>
          <cell r="H263" t="str">
            <v>1</v>
          </cell>
          <cell r="I263">
            <v>2160</v>
          </cell>
        </row>
        <row r="264">
          <cell r="A264">
            <v>1388823</v>
          </cell>
          <cell r="B264" t="str">
            <v>巴厘阿亚纳温泉度假酒店</v>
          </cell>
          <cell r="C264" t="str">
            <v>112118 Windys HZ-D Pty 1388823</v>
          </cell>
          <cell r="D264" t="str">
            <v>5772229</v>
          </cell>
          <cell r="E264" t="str">
            <v/>
          </cell>
          <cell r="F264" t="str">
            <v>3798.85</v>
          </cell>
          <cell r="G264" t="str">
            <v>RMB</v>
          </cell>
          <cell r="H264" t="str">
            <v>1</v>
          </cell>
          <cell r="I264">
            <v>550</v>
          </cell>
        </row>
        <row r="265">
          <cell r="A265">
            <v>1389088</v>
          </cell>
          <cell r="B265" t="str">
            <v>巴厘阿亚纳温泉度假酒店</v>
          </cell>
          <cell r="C265" t="str">
            <v>110918 Windys HZ Pty 1389088</v>
          </cell>
          <cell r="D265" t="str">
            <v>5772303</v>
          </cell>
          <cell r="E265" t="str">
            <v/>
          </cell>
          <cell r="F265" t="str">
            <v>4903.97</v>
          </cell>
          <cell r="G265" t="str">
            <v>RMB</v>
          </cell>
          <cell r="H265" t="str">
            <v>1</v>
          </cell>
          <cell r="I265">
            <v>710</v>
          </cell>
        </row>
        <row r="266">
          <cell r="A266">
            <v>1389098</v>
          </cell>
          <cell r="B266" t="str">
            <v>巴厘阿亚纳温泉度假酒店</v>
          </cell>
          <cell r="C266" t="str">
            <v>112818 Windys HZ-C Pty 1389098</v>
          </cell>
          <cell r="D266" t="str">
            <v>5772311</v>
          </cell>
          <cell r="E266" t="str">
            <v/>
          </cell>
          <cell r="F266" t="str">
            <v>3798.85</v>
          </cell>
          <cell r="G266" t="str">
            <v>RMB</v>
          </cell>
          <cell r="H266" t="str">
            <v>1</v>
          </cell>
          <cell r="I266">
            <v>550</v>
          </cell>
        </row>
        <row r="267">
          <cell r="A267">
            <v>1389443</v>
          </cell>
          <cell r="B267" t="str">
            <v>巴厘阿亚纳温泉度假酒店</v>
          </cell>
          <cell r="C267" t="str">
            <v>111618 HZ-C 1389443</v>
          </cell>
          <cell r="D267" t="str">
            <v>5772761</v>
          </cell>
          <cell r="E267" t="str">
            <v/>
          </cell>
          <cell r="F267" t="str">
            <v>5777.1</v>
          </cell>
          <cell r="G267" t="str">
            <v>RMB</v>
          </cell>
          <cell r="H267" t="str">
            <v>1</v>
          </cell>
          <cell r="I267">
            <v>840</v>
          </cell>
        </row>
        <row r="268">
          <cell r="A268">
            <v>1388557</v>
          </cell>
          <cell r="B268" t="str">
            <v>巴厘阿亚纳温泉度假酒店</v>
          </cell>
          <cell r="C268" t="str">
            <v>010419 Windys HZ 1388557</v>
          </cell>
          <cell r="D268" t="str">
            <v>5771869</v>
          </cell>
          <cell r="E268" t="str">
            <v/>
          </cell>
          <cell r="F268" t="str">
            <v>5291.8</v>
          </cell>
          <cell r="G268" t="str">
            <v>RMB</v>
          </cell>
          <cell r="H268" t="str">
            <v>1</v>
          </cell>
          <cell r="I268">
            <v>760</v>
          </cell>
        </row>
        <row r="269">
          <cell r="A269">
            <v>1388817</v>
          </cell>
          <cell r="B269" t="str">
            <v>巴厘阿亚纳温泉度假酒店</v>
          </cell>
          <cell r="C269" t="str">
            <v>112318 Windys HZ-B Pty 1388817</v>
          </cell>
          <cell r="D269" t="str">
            <v>5772134</v>
          </cell>
          <cell r="E269" t="str">
            <v/>
          </cell>
          <cell r="F269" t="str">
            <v>3867.92</v>
          </cell>
          <cell r="G269" t="str">
            <v>RMB</v>
          </cell>
          <cell r="H269" t="str">
            <v>1</v>
          </cell>
          <cell r="I269">
            <v>560</v>
          </cell>
        </row>
        <row r="270">
          <cell r="A270">
            <v>1388198</v>
          </cell>
          <cell r="B270" t="str">
            <v>巴厘阿亚纳温泉度假酒店</v>
          </cell>
          <cell r="C270" t="str">
            <v>112018 Windys HZ-C Pty 1388198</v>
          </cell>
          <cell r="D270" t="str">
            <v>5771319</v>
          </cell>
          <cell r="E270" t="str">
            <v/>
          </cell>
          <cell r="F270" t="str">
            <v>3894.18</v>
          </cell>
          <cell r="G270" t="str">
            <v>RMB</v>
          </cell>
          <cell r="H270" t="str">
            <v>1</v>
          </cell>
          <cell r="I270">
            <v>560</v>
          </cell>
        </row>
        <row r="271">
          <cell r="A271">
            <v>1388189</v>
          </cell>
          <cell r="B271" t="str">
            <v>巴厘阿亚纳温泉度假酒店</v>
          </cell>
          <cell r="C271" t="str">
            <v>110518 WIndys HZ-D Pty 1388189</v>
          </cell>
          <cell r="D271" t="str">
            <v>5771321</v>
          </cell>
          <cell r="E271" t="str">
            <v/>
          </cell>
          <cell r="F271" t="str">
            <v>4311.42</v>
          </cell>
          <cell r="G271" t="str">
            <v>RMB</v>
          </cell>
          <cell r="H271" t="str">
            <v>1</v>
          </cell>
          <cell r="I271">
            <v>620</v>
          </cell>
        </row>
        <row r="272">
          <cell r="A272">
            <v>1388000</v>
          </cell>
          <cell r="B272" t="str">
            <v>巴厘阿亚纳温泉度假酒店</v>
          </cell>
          <cell r="C272" t="str">
            <v>112218 Windys HZ-B Pty 1388000</v>
          </cell>
          <cell r="D272" t="str">
            <v>5771158</v>
          </cell>
          <cell r="E272" t="str">
            <v/>
          </cell>
          <cell r="F272" t="str">
            <v>3894.18</v>
          </cell>
          <cell r="G272" t="str">
            <v>RMB</v>
          </cell>
          <cell r="H272" t="str">
            <v>1</v>
          </cell>
          <cell r="I272">
            <v>560</v>
          </cell>
        </row>
        <row r="273">
          <cell r="A273">
            <v>1388138</v>
          </cell>
          <cell r="B273" t="str">
            <v>巴厘阿亚纳温泉度假酒店</v>
          </cell>
          <cell r="C273" t="str">
            <v>020419 Windys HZ Pty 1388138</v>
          </cell>
          <cell r="D273" t="str">
            <v>5771246/52</v>
          </cell>
          <cell r="E273" t="str">
            <v/>
          </cell>
          <cell r="F273" t="str">
            <v>13768.72</v>
          </cell>
          <cell r="G273" t="str">
            <v>RMB</v>
          </cell>
          <cell r="H273" t="str">
            <v>1</v>
          </cell>
          <cell r="I273">
            <v>1980</v>
          </cell>
        </row>
        <row r="274">
          <cell r="A274">
            <v>1409080</v>
          </cell>
          <cell r="B274" t="str">
            <v>巴厘阿亚纳温泉度假酒店</v>
          </cell>
          <cell r="C274" t="str">
            <v>0216 HZ</v>
          </cell>
          <cell r="D274" t="str">
            <v/>
          </cell>
          <cell r="E274" t="str">
            <v/>
          </cell>
          <cell r="F274" t="str">
            <v>11527.99</v>
          </cell>
          <cell r="G274" t="str">
            <v>RMB</v>
          </cell>
          <cell r="H274" t="str">
            <v>1</v>
          </cell>
          <cell r="I274">
            <v>1680</v>
          </cell>
        </row>
        <row r="275">
          <cell r="A275">
            <v>1406563</v>
          </cell>
          <cell r="B275" t="str">
            <v>巴厘阿亚纳温泉度假酒店</v>
          </cell>
          <cell r="C275" t="str">
            <v>012419 Windys HZ pty 1406563</v>
          </cell>
          <cell r="D275" t="str">
            <v>5790451</v>
          </cell>
          <cell r="E275" t="str">
            <v/>
          </cell>
          <cell r="F275" t="str">
            <v>3779.93</v>
          </cell>
          <cell r="G275" t="str">
            <v>RMB</v>
          </cell>
          <cell r="H275" t="str">
            <v>1</v>
          </cell>
          <cell r="I275">
            <v>550</v>
          </cell>
        </row>
        <row r="276">
          <cell r="A276">
            <v>1405568</v>
          </cell>
          <cell r="B276" t="str">
            <v>巴厘阿亚纳温泉度假酒店</v>
          </cell>
          <cell r="C276" t="str">
            <v>120718 Windys HZ-G pty 1405568</v>
          </cell>
          <cell r="D276" t="str">
            <v>5787727</v>
          </cell>
          <cell r="E276" t="str">
            <v/>
          </cell>
          <cell r="F276" t="str">
            <v>4305.22</v>
          </cell>
          <cell r="G276" t="str">
            <v>RMB</v>
          </cell>
          <cell r="H276" t="str">
            <v>1</v>
          </cell>
          <cell r="I276">
            <v>620</v>
          </cell>
        </row>
        <row r="277">
          <cell r="A277">
            <v>1401379</v>
          </cell>
          <cell r="B277" t="str">
            <v>巴厘阿亚纳温泉度假酒店</v>
          </cell>
          <cell r="C277" t="str">
            <v>11308 HZ Pty</v>
          </cell>
          <cell r="D277" t="str">
            <v>5783796</v>
          </cell>
          <cell r="E277" t="str">
            <v/>
          </cell>
          <cell r="F277" t="str">
            <v>3884.1</v>
          </cell>
          <cell r="G277" t="str">
            <v>RMB</v>
          </cell>
          <cell r="H277" t="str">
            <v>1</v>
          </cell>
          <cell r="I277">
            <v>560</v>
          </cell>
        </row>
        <row r="278">
          <cell r="A278">
            <v>1407876</v>
          </cell>
          <cell r="B278" t="str">
            <v>巴厘阿亚纳温泉度假酒店</v>
          </cell>
          <cell r="C278" t="str">
            <v>012319 Windys HZ-B pty 1407876</v>
          </cell>
          <cell r="D278" t="str">
            <v>5790484/490</v>
          </cell>
          <cell r="E278" t="str">
            <v/>
          </cell>
          <cell r="F278" t="str">
            <v>9720.04</v>
          </cell>
          <cell r="G278" t="str">
            <v>RMB</v>
          </cell>
          <cell r="H278" t="str">
            <v>1</v>
          </cell>
          <cell r="I278">
            <v>1420</v>
          </cell>
        </row>
        <row r="279">
          <cell r="A279">
            <v>1407219</v>
          </cell>
          <cell r="B279" t="str">
            <v>巴厘阿亚纳温泉度假酒店</v>
          </cell>
          <cell r="C279" t="str">
            <v>020619 Windys HZ-B pty 1407219</v>
          </cell>
          <cell r="D279" t="str">
            <v>5789978</v>
          </cell>
          <cell r="E279" t="str">
            <v/>
          </cell>
          <cell r="F279" t="str">
            <v>10748.75</v>
          </cell>
          <cell r="G279" t="str">
            <v>RMB</v>
          </cell>
          <cell r="H279" t="str">
            <v>1</v>
          </cell>
          <cell r="I279">
            <v>1575</v>
          </cell>
        </row>
        <row r="280">
          <cell r="A280">
            <v>1393035</v>
          </cell>
          <cell r="B280" t="str">
            <v>巴厘阿亚纳温泉度假酒店</v>
          </cell>
          <cell r="C280" t="str">
            <v>021018 WINDYS HZ</v>
          </cell>
          <cell r="D280" t="str">
            <v>5776270/71</v>
          </cell>
          <cell r="E280" t="str">
            <v/>
          </cell>
          <cell r="F280" t="str">
            <v>20064.98</v>
          </cell>
          <cell r="G280" t="str">
            <v>RMB</v>
          </cell>
          <cell r="H280" t="str">
            <v>1</v>
          </cell>
          <cell r="I280">
            <v>2890</v>
          </cell>
        </row>
        <row r="281">
          <cell r="A281">
            <v>1393040</v>
          </cell>
          <cell r="B281" t="str">
            <v>巴厘阿亚纳温泉度假酒店</v>
          </cell>
          <cell r="C281" t="str">
            <v>020118 Windys HZ Pty</v>
          </cell>
          <cell r="D281" t="str">
            <v>5776268</v>
          </cell>
          <cell r="E281" t="str">
            <v/>
          </cell>
          <cell r="F281" t="str">
            <v>4026.88</v>
          </cell>
          <cell r="G281" t="str">
            <v>RMB</v>
          </cell>
          <cell r="H281" t="str">
            <v>1</v>
          </cell>
          <cell r="I281">
            <v>580</v>
          </cell>
        </row>
        <row r="282">
          <cell r="A282">
            <v>1392505</v>
          </cell>
          <cell r="B282" t="str">
            <v>巴厘阿亚纳温泉度假酒店</v>
          </cell>
          <cell r="C282" t="str">
            <v>111418 Windys HZ 1392505</v>
          </cell>
          <cell r="D282" t="str">
            <v>5776006</v>
          </cell>
          <cell r="E282" t="str">
            <v/>
          </cell>
          <cell r="F282" t="str">
            <v>3818.6</v>
          </cell>
          <cell r="G282" t="str">
            <v>RMB</v>
          </cell>
          <cell r="H282" t="str">
            <v>1</v>
          </cell>
          <cell r="I282">
            <v>550</v>
          </cell>
        </row>
        <row r="283">
          <cell r="A283">
            <v>1392774</v>
          </cell>
          <cell r="B283" t="str">
            <v>巴厘阿亚纳温泉度假酒店</v>
          </cell>
          <cell r="C283" t="str">
            <v>111418 HX</v>
          </cell>
          <cell r="D283" t="str">
            <v>5776248</v>
          </cell>
          <cell r="E283" t="str">
            <v/>
          </cell>
          <cell r="F283" t="str">
            <v>4998.89</v>
          </cell>
          <cell r="G283" t="str">
            <v>RMB</v>
          </cell>
          <cell r="H283" t="str">
            <v>1</v>
          </cell>
          <cell r="I283">
            <v>720</v>
          </cell>
        </row>
        <row r="284">
          <cell r="A284">
            <v>1392768</v>
          </cell>
          <cell r="B284" t="str">
            <v>巴厘阿亚纳温泉度假酒店</v>
          </cell>
          <cell r="C284" t="str">
            <v>111418 HZ</v>
          </cell>
          <cell r="D284" t="str">
            <v>5776253</v>
          </cell>
          <cell r="E284" t="str">
            <v/>
          </cell>
          <cell r="F284" t="str">
            <v>4998.89</v>
          </cell>
          <cell r="G284" t="str">
            <v>RMB</v>
          </cell>
          <cell r="H284" t="str">
            <v>1</v>
          </cell>
          <cell r="I284">
            <v>720</v>
          </cell>
        </row>
        <row r="285">
          <cell r="A285">
            <v>1391750</v>
          </cell>
          <cell r="B285" t="str">
            <v>巴厘阿亚纳温泉度假酒店</v>
          </cell>
          <cell r="C285" t="str">
            <v>111218 Windys HZ-D Pty 1391750</v>
          </cell>
          <cell r="D285" t="str">
            <v>5775507</v>
          </cell>
          <cell r="E285" t="str">
            <v/>
          </cell>
          <cell r="F285" t="str">
            <v>4983.12</v>
          </cell>
          <cell r="G285" t="str">
            <v>RMB</v>
          </cell>
          <cell r="H285" t="str">
            <v>1</v>
          </cell>
          <cell r="I285">
            <v>720</v>
          </cell>
        </row>
        <row r="286">
          <cell r="A286">
            <v>1391832</v>
          </cell>
          <cell r="B286" t="str">
            <v>巴厘阿亚纳温泉度假酒店</v>
          </cell>
          <cell r="C286" t="str">
            <v>121618 Windys HZ-C Pty 1391832</v>
          </cell>
          <cell r="D286" t="str">
            <v>5775421</v>
          </cell>
          <cell r="E286" t="str">
            <v/>
          </cell>
          <cell r="F286" t="str">
            <v>3806.55</v>
          </cell>
          <cell r="G286" t="str">
            <v>RMB</v>
          </cell>
          <cell r="H286" t="str">
            <v>1</v>
          </cell>
          <cell r="I286">
            <v>550</v>
          </cell>
        </row>
        <row r="287">
          <cell r="A287">
            <v>1390959</v>
          </cell>
          <cell r="B287" t="str">
            <v>巴厘阿亚纳温泉度假酒店</v>
          </cell>
          <cell r="C287" t="str">
            <v>111918 WIndys HZ-A Pty 1390959</v>
          </cell>
          <cell r="D287" t="str">
            <v>5774693</v>
          </cell>
          <cell r="E287" t="str">
            <v/>
          </cell>
          <cell r="F287" t="str">
            <v>5799.36</v>
          </cell>
          <cell r="G287" t="str">
            <v>RMB</v>
          </cell>
          <cell r="H287" t="str">
            <v>1</v>
          </cell>
          <cell r="I287">
            <v>840</v>
          </cell>
        </row>
        <row r="288">
          <cell r="A288">
            <v>1394303</v>
          </cell>
          <cell r="B288" t="str">
            <v>巴厘阿亚纳温泉度假酒店</v>
          </cell>
          <cell r="C288" t="str">
            <v>021019 Windys HZ-C Pty 1394303</v>
          </cell>
          <cell r="D288" t="str">
            <v>5775076</v>
          </cell>
          <cell r="E288" t="str">
            <v/>
          </cell>
          <cell r="F288" t="str">
            <v>4408.74</v>
          </cell>
          <cell r="G288" t="str">
            <v>RMB</v>
          </cell>
          <cell r="H288" t="str">
            <v>1</v>
          </cell>
          <cell r="I288">
            <v>635</v>
          </cell>
        </row>
        <row r="289">
          <cell r="A289">
            <v>1395309</v>
          </cell>
          <cell r="B289" t="str">
            <v>巴厘阿亚纳温泉度假酒店</v>
          </cell>
          <cell r="C289" t="str">
            <v>112418 Windys HZ-D Pty 1395309</v>
          </cell>
          <cell r="D289" t="str">
            <v>5778563</v>
          </cell>
          <cell r="E289" t="str">
            <v/>
          </cell>
          <cell r="F289" t="str">
            <v>4305.22</v>
          </cell>
          <cell r="G289" t="str">
            <v>RMB</v>
          </cell>
          <cell r="H289" t="str">
            <v>1</v>
          </cell>
          <cell r="I289">
            <v>620</v>
          </cell>
        </row>
        <row r="290">
          <cell r="A290">
            <v>1395986</v>
          </cell>
          <cell r="B290" t="str">
            <v>巴厘阿亚纳温泉度假酒店</v>
          </cell>
          <cell r="C290" t="str">
            <v>020219 Windys HZ Pty 1395986</v>
          </cell>
          <cell r="D290" t="str">
            <v>5779159</v>
          </cell>
          <cell r="E290" t="str">
            <v/>
          </cell>
          <cell r="F290" t="str">
            <v>6867.53</v>
          </cell>
          <cell r="G290" t="str">
            <v>RMB</v>
          </cell>
          <cell r="H290" t="str">
            <v>1</v>
          </cell>
          <cell r="I290">
            <v>990</v>
          </cell>
        </row>
        <row r="291">
          <cell r="A291">
            <v>1398650</v>
          </cell>
          <cell r="B291" t="str">
            <v>巴厘阿亚纳温泉度假酒店</v>
          </cell>
          <cell r="C291" t="str">
            <v>112518 Windys HZ-E Pty 1398650</v>
          </cell>
          <cell r="D291" t="str">
            <v>5780990</v>
          </cell>
          <cell r="E291" t="str">
            <v/>
          </cell>
          <cell r="F291" t="str">
            <v>3876.6</v>
          </cell>
          <cell r="G291" t="str">
            <v>RMB</v>
          </cell>
          <cell r="H291" t="str">
            <v>1</v>
          </cell>
          <cell r="I291">
            <v>560</v>
          </cell>
        </row>
        <row r="292">
          <cell r="A292">
            <v>1401103</v>
          </cell>
          <cell r="B292" t="str">
            <v>巴厘阿亚纳温泉度假酒店</v>
          </cell>
          <cell r="C292" t="str">
            <v>112818 Windys HZ-D Pty 1401103</v>
          </cell>
          <cell r="D292" t="str">
            <v>5783504</v>
          </cell>
          <cell r="E292" t="str">
            <v/>
          </cell>
          <cell r="F292" t="str">
            <v>5826.16</v>
          </cell>
          <cell r="G292" t="str">
            <v>RMB</v>
          </cell>
          <cell r="H292" t="str">
            <v>1</v>
          </cell>
          <cell r="I292">
            <v>840</v>
          </cell>
        </row>
        <row r="293">
          <cell r="A293">
            <v>1401195</v>
          </cell>
          <cell r="B293" t="str">
            <v>巴厘阿亚纳温泉度假酒店</v>
          </cell>
          <cell r="C293" t="str">
            <v>120518 HZ Pty</v>
          </cell>
          <cell r="D293" t="str">
            <v>5783799/800,</v>
          </cell>
          <cell r="E293" t="str">
            <v/>
          </cell>
          <cell r="F293" t="str">
            <v>7768.21</v>
          </cell>
          <cell r="G293" t="str">
            <v>RMB</v>
          </cell>
          <cell r="H293" t="str">
            <v>1</v>
          </cell>
          <cell r="I293">
            <v>1120</v>
          </cell>
        </row>
        <row r="294">
          <cell r="A294">
            <v>1399137</v>
          </cell>
          <cell r="B294" t="str">
            <v>巴厘阿亚纳温泉度假酒店</v>
          </cell>
          <cell r="C294" t="str">
            <v>011519 Windys HZ Pty 1399137</v>
          </cell>
          <cell r="D294" t="str">
            <v>5781526</v>
          </cell>
          <cell r="E294" t="str">
            <v/>
          </cell>
          <cell r="F294" t="str">
            <v>9839.04</v>
          </cell>
          <cell r="G294" t="str">
            <v>RMB</v>
          </cell>
          <cell r="H294" t="str">
            <v>1</v>
          </cell>
          <cell r="I294">
            <v>1420</v>
          </cell>
        </row>
        <row r="295">
          <cell r="A295">
            <v>1386260</v>
          </cell>
          <cell r="B295" t="str">
            <v>巴厘阿亚纳温泉度假酒店</v>
          </cell>
          <cell r="C295" t="str">
            <v>011719 WIndys HZ-A Pty 1386260</v>
          </cell>
          <cell r="D295" t="str">
            <v>5768897</v>
          </cell>
          <cell r="E295" t="str">
            <v/>
          </cell>
          <cell r="F295" t="str">
            <v>7386.73</v>
          </cell>
          <cell r="G295" t="str">
            <v>RMB</v>
          </cell>
          <cell r="H295" t="str">
            <v>1</v>
          </cell>
          <cell r="I295">
            <v>1065</v>
          </cell>
        </row>
        <row r="296">
          <cell r="A296">
            <v>1386295</v>
          </cell>
          <cell r="B296" t="str">
            <v>巴厘阿亚纳温泉度假酒店</v>
          </cell>
          <cell r="C296" t="str">
            <v>110418 Windys HZ-D Pty 1386295</v>
          </cell>
          <cell r="D296" t="str">
            <v>5768882/5/6</v>
          </cell>
          <cell r="E296" t="str">
            <v/>
          </cell>
          <cell r="F296" t="str">
            <v>14773.47</v>
          </cell>
          <cell r="G296" t="str">
            <v>RMB</v>
          </cell>
          <cell r="H296" t="str">
            <v>1</v>
          </cell>
          <cell r="I296">
            <v>2130</v>
          </cell>
        </row>
        <row r="297">
          <cell r="A297">
            <v>1383896</v>
          </cell>
          <cell r="B297" t="str">
            <v>巴厘阿亚纳温泉度假酒店</v>
          </cell>
          <cell r="C297" t="str">
            <v>110118 Windys HZ Pty 1383896</v>
          </cell>
          <cell r="D297" t="str">
            <v>5766114</v>
          </cell>
          <cell r="E297" t="str">
            <v/>
          </cell>
          <cell r="F297" t="str">
            <v>3804.08</v>
          </cell>
          <cell r="G297" t="str">
            <v>RMB</v>
          </cell>
          <cell r="H297" t="str">
            <v>1</v>
          </cell>
          <cell r="I297">
            <v>550</v>
          </cell>
        </row>
        <row r="298">
          <cell r="A298">
            <v>1384292</v>
          </cell>
          <cell r="B298" t="str">
            <v>巴厘阿亚纳温泉度假酒店</v>
          </cell>
          <cell r="C298" t="str">
            <v>112118 Windys HZ-B Pty 1384292</v>
          </cell>
          <cell r="D298" t="str">
            <v>5766659</v>
          </cell>
          <cell r="E298" t="str">
            <v/>
          </cell>
          <cell r="F298" t="str">
            <v>3804.08</v>
          </cell>
          <cell r="G298" t="str">
            <v>RMB</v>
          </cell>
          <cell r="H298" t="str">
            <v>1</v>
          </cell>
          <cell r="I298">
            <v>550</v>
          </cell>
        </row>
        <row r="299">
          <cell r="A299">
            <v>1384843</v>
          </cell>
          <cell r="B299" t="str">
            <v>巴厘阿亚纳温泉度假酒店</v>
          </cell>
          <cell r="C299" t="str">
            <v>110318 Windys HZ Pty 1384843</v>
          </cell>
          <cell r="D299" t="str">
            <v>5767432</v>
          </cell>
          <cell r="E299" t="str">
            <v/>
          </cell>
          <cell r="F299" t="str">
            <v>4923.78</v>
          </cell>
          <cell r="G299" t="str">
            <v>RMB</v>
          </cell>
          <cell r="H299" t="str">
            <v>1</v>
          </cell>
          <cell r="I299">
            <v>710</v>
          </cell>
        </row>
        <row r="300">
          <cell r="A300">
            <v>1384792</v>
          </cell>
          <cell r="B300" t="str">
            <v>巴厘阿亚纳温泉度假酒店</v>
          </cell>
          <cell r="C300" t="str">
            <v>112218 Windys HZ-A Pty 1384792</v>
          </cell>
          <cell r="D300" t="str">
            <v>5767300</v>
          </cell>
          <cell r="E300" t="str">
            <v/>
          </cell>
          <cell r="F300" t="str">
            <v>3814.2</v>
          </cell>
          <cell r="G300" t="str">
            <v>RMB</v>
          </cell>
          <cell r="H300" t="str">
            <v>1</v>
          </cell>
          <cell r="I300">
            <v>550</v>
          </cell>
        </row>
        <row r="301">
          <cell r="A301">
            <v>1382210</v>
          </cell>
          <cell r="B301" t="str">
            <v>巴厘阿亚纳温泉度假酒店</v>
          </cell>
          <cell r="C301" t="str">
            <v>021219 Windys HZ-A Pty 1382210</v>
          </cell>
          <cell r="D301" t="str">
            <v>5764576</v>
          </cell>
          <cell r="E301" t="str">
            <v/>
          </cell>
          <cell r="F301" t="str">
            <v>3793.9</v>
          </cell>
          <cell r="G301" t="str">
            <v>RMB</v>
          </cell>
          <cell r="H301" t="str">
            <v>1</v>
          </cell>
          <cell r="I301">
            <v>550</v>
          </cell>
        </row>
        <row r="302">
          <cell r="A302">
            <v>1388188</v>
          </cell>
          <cell r="B302" t="str">
            <v>巴厘岛阿雅娜度假别墅</v>
          </cell>
          <cell r="C302" t="str">
            <v>111218 Windys HZ-B Pty 1388188</v>
          </cell>
          <cell r="D302" t="str">
            <v>5771233</v>
          </cell>
          <cell r="E302" t="str">
            <v/>
          </cell>
          <cell r="F302" t="str">
            <v>9735.46</v>
          </cell>
          <cell r="G302" t="str">
            <v>RMB</v>
          </cell>
          <cell r="H302" t="str">
            <v>1</v>
          </cell>
          <cell r="I302">
            <v>1400</v>
          </cell>
        </row>
        <row r="303">
          <cell r="A303">
            <v>1390499</v>
          </cell>
          <cell r="B303" t="str">
            <v>巴厘岛阿雅娜度假别墅</v>
          </cell>
          <cell r="C303" t="str">
            <v>112218 Windys HZ-D Pty 1390499</v>
          </cell>
          <cell r="D303" t="str">
            <v>5774008</v>
          </cell>
          <cell r="E303" t="str">
            <v/>
          </cell>
          <cell r="F303" t="str">
            <v>14517.3</v>
          </cell>
          <cell r="G303" t="str">
            <v>RMB</v>
          </cell>
          <cell r="H303" t="str">
            <v>1</v>
          </cell>
          <cell r="I303">
            <v>2100</v>
          </cell>
        </row>
        <row r="304">
          <cell r="A304">
            <v>1391299</v>
          </cell>
          <cell r="B304" t="str">
            <v>巴厘岛阿雅娜度假别墅</v>
          </cell>
          <cell r="C304" t="str">
            <v>021119 Windys HZ-A Pty 1391299</v>
          </cell>
          <cell r="D304" t="str">
            <v>5775025</v>
          </cell>
          <cell r="E304" t="str">
            <v/>
          </cell>
          <cell r="F304" t="str">
            <v>11674.52</v>
          </cell>
          <cell r="G304" t="str">
            <v>RMB</v>
          </cell>
          <cell r="H304" t="str">
            <v>1</v>
          </cell>
          <cell r="I304">
            <v>1690</v>
          </cell>
        </row>
        <row r="305">
          <cell r="A305">
            <v>1396166</v>
          </cell>
          <cell r="B305" t="str">
            <v>巴厘岛阿雅娜度假别墅</v>
          </cell>
          <cell r="C305" t="str">
            <v>020319 WIndys HZ-B Pty 1396166</v>
          </cell>
          <cell r="D305" t="str">
            <v>5779254</v>
          </cell>
          <cell r="E305" t="str">
            <v/>
          </cell>
          <cell r="F305" t="str">
            <v>16414.62</v>
          </cell>
          <cell r="G305" t="str">
            <v>RMB</v>
          </cell>
          <cell r="H305" t="str">
            <v>1</v>
          </cell>
          <cell r="I305">
            <v>2370</v>
          </cell>
        </row>
        <row r="306">
          <cell r="A306">
            <v>1366186</v>
          </cell>
          <cell r="B306" t="str">
            <v>巴厘岛阿雅娜度假别墅</v>
          </cell>
          <cell r="C306" t="str">
            <v>012819 WIndys HZ Pty 1366186</v>
          </cell>
          <cell r="D306" t="str">
            <v>5745065</v>
          </cell>
          <cell r="E306" t="str">
            <v/>
          </cell>
          <cell r="F306" t="str">
            <v>29194.74</v>
          </cell>
          <cell r="G306" t="str">
            <v>RMB</v>
          </cell>
          <cell r="H306" t="str">
            <v>1</v>
          </cell>
          <cell r="I306">
            <v>4280</v>
          </cell>
        </row>
        <row r="307">
          <cell r="A307">
            <v>1396425</v>
          </cell>
          <cell r="B307" t="str">
            <v>巴厘岛阿雅娜度假别墅</v>
          </cell>
          <cell r="C307" t="str">
            <v>121718 WIndys HZ-C Pty 1396425</v>
          </cell>
          <cell r="D307" t="str">
            <v>5779461</v>
          </cell>
          <cell r="E307" t="str">
            <v/>
          </cell>
          <cell r="F307" t="str">
            <v>23271.36</v>
          </cell>
          <cell r="G307" t="str">
            <v>RMB</v>
          </cell>
          <cell r="H307" t="str">
            <v>1</v>
          </cell>
          <cell r="I307">
            <v>3360</v>
          </cell>
        </row>
        <row r="308">
          <cell r="A308">
            <v>1398590</v>
          </cell>
          <cell r="B308" t="str">
            <v>巴厘岛阿雅娜度假别墅</v>
          </cell>
          <cell r="C308" t="str">
            <v>021019 WIndys HZ-D Pty 1398590</v>
          </cell>
          <cell r="D308" t="str">
            <v>5781002</v>
          </cell>
          <cell r="E308" t="str">
            <v/>
          </cell>
          <cell r="F308" t="str">
            <v>10314.53</v>
          </cell>
          <cell r="G308" t="str">
            <v>RMB</v>
          </cell>
          <cell r="H308" t="str">
            <v>1</v>
          </cell>
          <cell r="I308">
            <v>1490</v>
          </cell>
        </row>
        <row r="309">
          <cell r="A309">
            <v>1361420</v>
          </cell>
          <cell r="B309" t="str">
            <v>巴厘岛阿雅娜度假别墅</v>
          </cell>
          <cell r="C309" t="str">
            <v>110118 WINDYS HZ Pty 1361420</v>
          </cell>
          <cell r="D309" t="str">
            <v>5739702</v>
          </cell>
          <cell r="E309" t="str">
            <v/>
          </cell>
          <cell r="F309" t="str">
            <v>30691.7</v>
          </cell>
          <cell r="G309" t="str">
            <v>RMB</v>
          </cell>
          <cell r="H309" t="str">
            <v>1</v>
          </cell>
          <cell r="I309">
            <v>4520</v>
          </cell>
        </row>
        <row r="310">
          <cell r="A310">
            <v>1409423</v>
          </cell>
          <cell r="B310" t="str">
            <v>巴厘岛阿雅娜度假别墅</v>
          </cell>
          <cell r="C310" t="str">
            <v>020619 Windys HZ 1409423</v>
          </cell>
          <cell r="D310" t="str">
            <v>5791451</v>
          </cell>
          <cell r="E310" t="str">
            <v/>
          </cell>
          <cell r="F310" t="str">
            <v>19350.56</v>
          </cell>
          <cell r="G310" t="str">
            <v>RMB</v>
          </cell>
          <cell r="H310" t="str">
            <v>1</v>
          </cell>
          <cell r="I310">
            <v>2820</v>
          </cell>
        </row>
        <row r="311">
          <cell r="A311">
            <v>1408868</v>
          </cell>
          <cell r="B311" t="str">
            <v>巴厘岛阿雅娜度假别墅</v>
          </cell>
          <cell r="C311" t="str">
            <v>122518 WIndys HZ pty 1408868</v>
          </cell>
          <cell r="D311" t="str">
            <v>57912249,52</v>
          </cell>
          <cell r="E311" t="str">
            <v/>
          </cell>
          <cell r="F311" t="str">
            <v>21683.6</v>
          </cell>
          <cell r="G311" t="str">
            <v>RMB</v>
          </cell>
          <cell r="H311" t="str">
            <v>1</v>
          </cell>
          <cell r="I311">
            <v>3160</v>
          </cell>
        </row>
        <row r="312">
          <cell r="A312">
            <v>1404514</v>
          </cell>
          <cell r="B312" t="str">
            <v>阿雅娜科莫多维艾齐洙沙滩度假村</v>
          </cell>
          <cell r="C312" t="str">
            <v>1222 HZ</v>
          </cell>
          <cell r="D312" t="str">
            <v>20487</v>
          </cell>
          <cell r="E312" t="str">
            <v/>
          </cell>
          <cell r="F312" t="str">
            <v>9146.41</v>
          </cell>
          <cell r="G312" t="str">
            <v>RMB</v>
          </cell>
          <cell r="H312" t="str">
            <v>1</v>
          </cell>
          <cell r="I312">
            <v>1320</v>
          </cell>
        </row>
        <row r="313">
          <cell r="A313">
            <v>1404531</v>
          </cell>
          <cell r="B313" t="str">
            <v>阿雅娜科莫多维艾齐洙沙滩度假村</v>
          </cell>
          <cell r="C313" t="str">
            <v>1222 HZ</v>
          </cell>
          <cell r="D313" t="str">
            <v>20589</v>
          </cell>
          <cell r="E313" t="str">
            <v/>
          </cell>
          <cell r="F313" t="str">
            <v>9146.41</v>
          </cell>
          <cell r="G313" t="str">
            <v>RMB</v>
          </cell>
          <cell r="H313" t="str">
            <v>1</v>
          </cell>
          <cell r="I313">
            <v>1320</v>
          </cell>
        </row>
        <row r="314">
          <cell r="A314">
            <v>1403210</v>
          </cell>
          <cell r="B314" t="str">
            <v>阿雅娜科莫多维艾齐洙沙滩度假村</v>
          </cell>
          <cell r="C314" t="str">
            <v>020219 Windys HZ-B Pty 1403210</v>
          </cell>
          <cell r="D314" t="str">
            <v>20354</v>
          </cell>
          <cell r="E314" t="str">
            <v/>
          </cell>
          <cell r="F314" t="str">
            <v>5203.43</v>
          </cell>
          <cell r="G314" t="str">
            <v>RMB</v>
          </cell>
          <cell r="H314" t="str">
            <v>1</v>
          </cell>
          <cell r="I314">
            <v>750</v>
          </cell>
        </row>
        <row r="315">
          <cell r="A315">
            <v>1402611</v>
          </cell>
          <cell r="B315" t="str">
            <v>阿雅娜科莫多维艾齐洙沙滩度假村</v>
          </cell>
          <cell r="C315" t="str">
            <v>012019 HZ-B 1402611</v>
          </cell>
          <cell r="D315" t="str">
            <v>20296</v>
          </cell>
          <cell r="E315" t="str">
            <v/>
          </cell>
          <cell r="F315" t="str">
            <v>5195.63</v>
          </cell>
          <cell r="G315" t="str">
            <v>RMB</v>
          </cell>
          <cell r="H315" t="str">
            <v>1</v>
          </cell>
          <cell r="I315">
            <v>750</v>
          </cell>
        </row>
        <row r="316">
          <cell r="A316">
            <v>1396357</v>
          </cell>
          <cell r="B316" t="str">
            <v>阿雅娜科莫多维艾齐洙沙滩度假村</v>
          </cell>
          <cell r="C316" t="str">
            <v>112418 Windys HZ-I Pty 1396357</v>
          </cell>
          <cell r="D316" t="str">
            <v>19383</v>
          </cell>
          <cell r="E316" t="str">
            <v/>
          </cell>
          <cell r="F316" t="str">
            <v>3601.52</v>
          </cell>
          <cell r="G316" t="str">
            <v>RMB</v>
          </cell>
          <cell r="H316" t="str">
            <v>1</v>
          </cell>
          <cell r="I316">
            <v>520</v>
          </cell>
        </row>
        <row r="317">
          <cell r="A317">
            <v>1388808</v>
          </cell>
          <cell r="B317" t="str">
            <v>阿雅娜科莫多维艾齐洙沙滩度假村</v>
          </cell>
          <cell r="C317" t="str">
            <v>112218 Windys HZ-C Pty 1388808</v>
          </cell>
          <cell r="D317" t="str">
            <v>18164,18166</v>
          </cell>
          <cell r="E317" t="str">
            <v/>
          </cell>
          <cell r="F317" t="str">
            <v>7183.28</v>
          </cell>
          <cell r="G317" t="str">
            <v>RMB</v>
          </cell>
          <cell r="H317" t="str">
            <v>1</v>
          </cell>
          <cell r="I317">
            <v>1040</v>
          </cell>
        </row>
        <row r="318">
          <cell r="A318">
            <v>1388506</v>
          </cell>
          <cell r="B318" t="str">
            <v>阿雅娜科莫多维艾齐洙沙滩度假村</v>
          </cell>
          <cell r="C318" t="str">
            <v>112818 Windys HZ-A Pty 1388506</v>
          </cell>
          <cell r="D318" t="str">
            <v>18109</v>
          </cell>
          <cell r="E318" t="str">
            <v/>
          </cell>
          <cell r="F318" t="str">
            <v>3620.71</v>
          </cell>
          <cell r="G318" t="str">
            <v>RMB</v>
          </cell>
          <cell r="H318" t="str">
            <v>1</v>
          </cell>
          <cell r="I318">
            <v>520</v>
          </cell>
        </row>
        <row r="319">
          <cell r="A319">
            <v>1393224</v>
          </cell>
          <cell r="B319" t="str">
            <v>阿雅娜科莫多维艾齐洙沙滩度假村</v>
          </cell>
          <cell r="C319" t="str">
            <v>111418 Windys HZ</v>
          </cell>
          <cell r="D319" t="str">
            <v>18912</v>
          </cell>
          <cell r="E319" t="str">
            <v/>
          </cell>
          <cell r="F319" t="str">
            <v>3610.31</v>
          </cell>
          <cell r="G319" t="str">
            <v>RMB</v>
          </cell>
          <cell r="H319" t="str">
            <v>1</v>
          </cell>
          <cell r="I319">
            <v>520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L142"/>
  <sheetViews>
    <sheetView tabSelected="1" topLeftCell="A118" workbookViewId="0">
      <selection activeCell="H138" sqref="H138"/>
    </sheetView>
  </sheetViews>
  <sheetFormatPr defaultColWidth="9" defaultRowHeight="14.25"/>
  <cols>
    <col min="1" max="1" width="6.775" style="2" customWidth="1"/>
    <col min="2" max="2" width="15" style="2" customWidth="1"/>
    <col min="3" max="3" width="20.3333333333333" style="2" customWidth="1"/>
    <col min="4" max="4" width="14.4416666666667" style="2" customWidth="1"/>
    <col min="5" max="5" width="54.775" customWidth="1"/>
    <col min="6" max="6" width="15" style="2" customWidth="1"/>
    <col min="7" max="7" width="10.3333333333333" style="2" customWidth="1"/>
  </cols>
  <sheetData>
    <row r="6" ht="18" spans="1:7">
      <c r="A6" s="3" t="s">
        <v>0</v>
      </c>
      <c r="B6" s="4"/>
      <c r="C6" s="4"/>
      <c r="D6" s="5"/>
      <c r="G6" s="4"/>
    </row>
    <row r="7" ht="18" spans="1:7">
      <c r="A7" s="6" t="s">
        <v>1</v>
      </c>
      <c r="B7" s="4"/>
      <c r="C7" s="4"/>
      <c r="D7" s="5"/>
      <c r="G7" s="4"/>
    </row>
    <row r="9" s="1" customFormat="1" ht="25.05" customHeight="1" spans="1:10">
      <c r="A9" s="7"/>
      <c r="B9" s="8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J9" s="16" t="s">
        <v>8</v>
      </c>
    </row>
    <row r="10" s="1" customFormat="1" ht="25.05" customHeight="1" spans="1:12">
      <c r="A10" s="10">
        <v>1</v>
      </c>
      <c r="B10" s="11">
        <v>1383896</v>
      </c>
      <c r="C10" s="12" t="s">
        <v>9</v>
      </c>
      <c r="D10" s="13">
        <v>43405</v>
      </c>
      <c r="E10" s="14" t="s">
        <v>10</v>
      </c>
      <c r="F10" s="12" t="s">
        <v>11</v>
      </c>
      <c r="G10" s="12">
        <v>550</v>
      </c>
      <c r="H10" s="1">
        <f>VLOOKUP(B10,[1]应付款管理!$A$1:$I$65536,9,0)</f>
        <v>550</v>
      </c>
      <c r="I10" s="1">
        <f>G10-H10</f>
        <v>0</v>
      </c>
      <c r="J10" s="1" t="str">
        <f>$J$9&amp;B10</f>
        <v>，1383896</v>
      </c>
      <c r="K10" s="1" t="s">
        <v>12</v>
      </c>
      <c r="L10" s="1" t="str">
        <f ca="1">PHONETIC(K10:K133)</f>
        <v>，1383896，1361420，1369236，1387287，1387330，1384843，1383370，1384255，1385993，1384495，1386295，1369751，1388207，1385838，1367970，1388189，1376379，1383486，1375264，1387924，1387030，1389088，1390013，1386096，1382478，1382468，1387664，1387958，1390526，1391750，1388188，1376155，1391963，1391940，1392505，1392774，1392768，1393224，1392485，1392049，1392447，1392130，1389443，1369622，1388110，1389303，1394072，1393592，1393111，1395295，1394758，1394834，1387737，1390959，1395678，1393318，1393983，1396976，1391971，1388198，1380532，1380535，1387137，1384292，1378763，1392153，1388823，1395253，1395944，1396988，1392970，1388808，1390499，1392408，1388000，1384792，1369682，1388817，1392779，1392072，1392849，1394510，1395360，1395358，1395354，1395309，1396357，1396053，1389750，1388500，1396476，1393824，1391440，1398650，1394791，1396056，1388690，1388600，1398877，1400493，1401103，1389098，1388601，1388506，1392684，1391285，1392149，1401474，1401505，1396773，1396617，1396767，1394304，1394717，1393386，1395155，1401379，1400123，1400682，1398651，1390846，1390870，1390514，1384919</v>
      </c>
    </row>
    <row r="11" s="1" customFormat="1" ht="25.05" customHeight="1" spans="1:12">
      <c r="A11" s="10">
        <v>2</v>
      </c>
      <c r="B11" s="11">
        <v>1361420</v>
      </c>
      <c r="C11" s="12" t="s">
        <v>13</v>
      </c>
      <c r="D11" s="13">
        <v>43405</v>
      </c>
      <c r="E11" s="14" t="s">
        <v>14</v>
      </c>
      <c r="F11" s="12" t="s">
        <v>15</v>
      </c>
      <c r="G11" s="12">
        <v>4520</v>
      </c>
      <c r="H11" s="1">
        <f>VLOOKUP(B11,[1]应付款管理!$A$1:$I$65536,9,0)</f>
        <v>4520</v>
      </c>
      <c r="I11" s="1">
        <f t="shared" ref="I11:I42" si="0">G11-H11</f>
        <v>0</v>
      </c>
      <c r="J11" s="1" t="str">
        <f t="shared" ref="J11:J42" si="1">$J$9&amp;B11</f>
        <v>，1361420</v>
      </c>
      <c r="K11" s="1" t="s">
        <v>16</v>
      </c>
      <c r="L11" s="16" t="s">
        <v>17</v>
      </c>
    </row>
    <row r="12" s="1" customFormat="1" ht="25.05" customHeight="1" spans="1:11">
      <c r="A12" s="10">
        <v>3</v>
      </c>
      <c r="B12" s="11">
        <v>1369236</v>
      </c>
      <c r="C12" s="12" t="s">
        <v>18</v>
      </c>
      <c r="D12" s="13">
        <v>43405</v>
      </c>
      <c r="E12" s="14" t="s">
        <v>19</v>
      </c>
      <c r="F12" s="12" t="s">
        <v>20</v>
      </c>
      <c r="G12" s="12">
        <v>1260</v>
      </c>
      <c r="H12" s="1">
        <f>VLOOKUP(B12,[1]应付款管理!$A$1:$I$65536,9,0)</f>
        <v>1260</v>
      </c>
      <c r="I12" s="1">
        <f t="shared" si="0"/>
        <v>0</v>
      </c>
      <c r="J12" s="1" t="str">
        <f t="shared" si="1"/>
        <v>，1369236</v>
      </c>
      <c r="K12" s="1" t="s">
        <v>21</v>
      </c>
    </row>
    <row r="13" s="1" customFormat="1" ht="25.05" customHeight="1" spans="1:11">
      <c r="A13" s="10">
        <v>4</v>
      </c>
      <c r="B13" s="11">
        <v>1387287</v>
      </c>
      <c r="C13" s="12" t="s">
        <v>22</v>
      </c>
      <c r="D13" s="13">
        <v>43405</v>
      </c>
      <c r="E13" s="14" t="s">
        <v>23</v>
      </c>
      <c r="F13" s="12" t="s">
        <v>24</v>
      </c>
      <c r="G13" s="12">
        <v>825</v>
      </c>
      <c r="H13" s="1">
        <f>VLOOKUP(B13,[1]应付款管理!$A$1:$I$65536,9,0)</f>
        <v>825</v>
      </c>
      <c r="I13" s="1">
        <f t="shared" si="0"/>
        <v>0</v>
      </c>
      <c r="J13" s="1" t="str">
        <f t="shared" si="1"/>
        <v>，1387287</v>
      </c>
      <c r="K13" s="1" t="s">
        <v>25</v>
      </c>
    </row>
    <row r="14" s="1" customFormat="1" ht="25.05" customHeight="1" spans="1:11">
      <c r="A14" s="10">
        <v>5</v>
      </c>
      <c r="B14" s="11">
        <v>1387330</v>
      </c>
      <c r="C14" s="12" t="s">
        <v>26</v>
      </c>
      <c r="D14" s="13">
        <v>43406</v>
      </c>
      <c r="E14" s="14" t="s">
        <v>27</v>
      </c>
      <c r="F14" s="12" t="s">
        <v>28</v>
      </c>
      <c r="G14" s="12">
        <v>1240</v>
      </c>
      <c r="H14" s="1">
        <f>VLOOKUP(B14,[1]应付款管理!$A$1:$I$65536,9,0)</f>
        <v>1240</v>
      </c>
      <c r="I14" s="1">
        <f t="shared" si="0"/>
        <v>0</v>
      </c>
      <c r="J14" s="1" t="str">
        <f t="shared" si="1"/>
        <v>，1387330</v>
      </c>
      <c r="K14" s="1" t="s">
        <v>29</v>
      </c>
    </row>
    <row r="15" s="1" customFormat="1" ht="25.05" customHeight="1" spans="1:11">
      <c r="A15" s="10">
        <v>6</v>
      </c>
      <c r="B15" s="11">
        <v>1384843</v>
      </c>
      <c r="C15" s="12" t="s">
        <v>30</v>
      </c>
      <c r="D15" s="13">
        <v>43407</v>
      </c>
      <c r="E15" s="14" t="s">
        <v>31</v>
      </c>
      <c r="F15" s="12" t="s">
        <v>32</v>
      </c>
      <c r="G15" s="12">
        <v>710</v>
      </c>
      <c r="H15" s="1">
        <f>VLOOKUP(B15,[1]应付款管理!$A$1:$I$65536,9,0)</f>
        <v>710</v>
      </c>
      <c r="I15" s="1">
        <f t="shared" si="0"/>
        <v>0</v>
      </c>
      <c r="J15" s="1" t="str">
        <f t="shared" si="1"/>
        <v>，1384843</v>
      </c>
      <c r="K15" s="1" t="s">
        <v>33</v>
      </c>
    </row>
    <row r="16" s="1" customFormat="1" ht="25.05" customHeight="1" spans="1:11">
      <c r="A16" s="10">
        <v>7</v>
      </c>
      <c r="B16" s="11">
        <v>1383370</v>
      </c>
      <c r="C16" s="12" t="s">
        <v>34</v>
      </c>
      <c r="D16" s="13">
        <v>43407</v>
      </c>
      <c r="E16" s="14" t="s">
        <v>35</v>
      </c>
      <c r="F16" s="12" t="s">
        <v>36</v>
      </c>
      <c r="G16" s="12">
        <v>430</v>
      </c>
      <c r="H16" s="1">
        <f>VLOOKUP(B16,[1]应付款管理!$A$1:$I$65536,9,0)</f>
        <v>430</v>
      </c>
      <c r="I16" s="1">
        <f t="shared" si="0"/>
        <v>0</v>
      </c>
      <c r="J16" s="1" t="str">
        <f t="shared" si="1"/>
        <v>，1383370</v>
      </c>
      <c r="K16" s="1" t="s">
        <v>37</v>
      </c>
    </row>
    <row r="17" s="1" customFormat="1" ht="25.05" customHeight="1" spans="1:11">
      <c r="A17" s="10">
        <v>8</v>
      </c>
      <c r="B17" s="11">
        <v>1384255</v>
      </c>
      <c r="C17" s="12" t="s">
        <v>38</v>
      </c>
      <c r="D17" s="13">
        <v>43407</v>
      </c>
      <c r="E17" s="14" t="s">
        <v>39</v>
      </c>
      <c r="F17" s="12" t="s">
        <v>40</v>
      </c>
      <c r="G17" s="12">
        <v>360</v>
      </c>
      <c r="H17" s="1">
        <f>VLOOKUP(B17,[1]应付款管理!$A$1:$I$65536,9,0)</f>
        <v>360</v>
      </c>
      <c r="I17" s="1">
        <f t="shared" si="0"/>
        <v>0</v>
      </c>
      <c r="J17" s="1" t="str">
        <f t="shared" si="1"/>
        <v>，1384255</v>
      </c>
      <c r="K17" s="1" t="s">
        <v>41</v>
      </c>
    </row>
    <row r="18" s="1" customFormat="1" ht="25.05" customHeight="1" spans="1:11">
      <c r="A18" s="10">
        <v>9</v>
      </c>
      <c r="B18" s="11">
        <v>1385993</v>
      </c>
      <c r="C18" s="12" t="s">
        <v>42</v>
      </c>
      <c r="D18" s="13">
        <v>43408</v>
      </c>
      <c r="E18" s="14" t="s">
        <v>43</v>
      </c>
      <c r="F18" s="12" t="s">
        <v>44</v>
      </c>
      <c r="G18" s="12">
        <v>580</v>
      </c>
      <c r="H18" s="1">
        <f>VLOOKUP(B18,[1]应付款管理!$A$1:$I$65536,9,0)</f>
        <v>580</v>
      </c>
      <c r="I18" s="1">
        <f t="shared" si="0"/>
        <v>0</v>
      </c>
      <c r="J18" s="1" t="str">
        <f t="shared" si="1"/>
        <v>，1385993</v>
      </c>
      <c r="K18" s="1" t="s">
        <v>45</v>
      </c>
    </row>
    <row r="19" s="1" customFormat="1" ht="25.05" customHeight="1" spans="1:11">
      <c r="A19" s="10">
        <v>10</v>
      </c>
      <c r="B19" s="11">
        <v>1384495</v>
      </c>
      <c r="C19" s="12" t="s">
        <v>46</v>
      </c>
      <c r="D19" s="13">
        <v>43408</v>
      </c>
      <c r="E19" s="14" t="s">
        <v>47</v>
      </c>
      <c r="F19" s="12" t="s">
        <v>48</v>
      </c>
      <c r="G19" s="12">
        <v>360</v>
      </c>
      <c r="H19" s="1">
        <f>VLOOKUP(B19,[1]应付款管理!$A$1:$I$65536,9,0)</f>
        <v>360</v>
      </c>
      <c r="I19" s="1">
        <f t="shared" si="0"/>
        <v>0</v>
      </c>
      <c r="J19" s="1" t="str">
        <f t="shared" si="1"/>
        <v>，1384495</v>
      </c>
      <c r="K19" s="1" t="s">
        <v>49</v>
      </c>
    </row>
    <row r="20" s="1" customFormat="1" ht="25.05" customHeight="1" spans="1:11">
      <c r="A20" s="10">
        <v>11</v>
      </c>
      <c r="B20" s="11">
        <v>1386295</v>
      </c>
      <c r="C20" s="12" t="s">
        <v>50</v>
      </c>
      <c r="D20" s="13">
        <v>43408</v>
      </c>
      <c r="E20" s="14" t="s">
        <v>51</v>
      </c>
      <c r="F20" s="12" t="s">
        <v>52</v>
      </c>
      <c r="G20" s="12">
        <v>2130</v>
      </c>
      <c r="H20" s="1">
        <f>VLOOKUP(B20,[1]应付款管理!$A$1:$I$65536,9,0)</f>
        <v>2130</v>
      </c>
      <c r="I20" s="1">
        <f t="shared" si="0"/>
        <v>0</v>
      </c>
      <c r="J20" s="1" t="str">
        <f t="shared" si="1"/>
        <v>，1386295</v>
      </c>
      <c r="K20" s="1" t="s">
        <v>53</v>
      </c>
    </row>
    <row r="21" s="1" customFormat="1" ht="25.05" customHeight="1" spans="1:11">
      <c r="A21" s="10">
        <v>12</v>
      </c>
      <c r="B21" s="11">
        <v>1369751</v>
      </c>
      <c r="C21" s="12" t="s">
        <v>54</v>
      </c>
      <c r="D21" s="13">
        <v>43408</v>
      </c>
      <c r="E21" s="14" t="s">
        <v>55</v>
      </c>
      <c r="F21" s="12" t="s">
        <v>56</v>
      </c>
      <c r="G21" s="12">
        <v>420</v>
      </c>
      <c r="H21" s="1">
        <f>VLOOKUP(B21,[1]应付款管理!$A$1:$I$65536,9,0)</f>
        <v>420</v>
      </c>
      <c r="I21" s="1">
        <f t="shared" si="0"/>
        <v>0</v>
      </c>
      <c r="J21" s="1" t="str">
        <f t="shared" si="1"/>
        <v>，1369751</v>
      </c>
      <c r="K21" s="1" t="s">
        <v>57</v>
      </c>
    </row>
    <row r="22" s="1" customFormat="1" ht="25.05" customHeight="1" spans="1:11">
      <c r="A22" s="10">
        <v>13</v>
      </c>
      <c r="B22" s="11">
        <v>1388207</v>
      </c>
      <c r="C22" s="12" t="s">
        <v>58</v>
      </c>
      <c r="D22" s="13">
        <v>43409</v>
      </c>
      <c r="E22" s="14" t="s">
        <v>59</v>
      </c>
      <c r="F22" s="12" t="s">
        <v>60</v>
      </c>
      <c r="G22" s="12">
        <v>430</v>
      </c>
      <c r="H22" s="1">
        <f>VLOOKUP(B22,[1]应付款管理!$A$1:$I$65536,9,0)</f>
        <v>430</v>
      </c>
      <c r="I22" s="1">
        <f t="shared" si="0"/>
        <v>0</v>
      </c>
      <c r="J22" s="1" t="str">
        <f t="shared" si="1"/>
        <v>，1388207</v>
      </c>
      <c r="K22" s="1" t="s">
        <v>61</v>
      </c>
    </row>
    <row r="23" s="1" customFormat="1" ht="25.05" customHeight="1" spans="1:11">
      <c r="A23" s="10">
        <v>14</v>
      </c>
      <c r="B23" s="11">
        <v>1385838</v>
      </c>
      <c r="C23" s="12" t="s">
        <v>62</v>
      </c>
      <c r="D23" s="13">
        <v>43409</v>
      </c>
      <c r="E23" s="14" t="s">
        <v>63</v>
      </c>
      <c r="F23" s="12" t="s">
        <v>64</v>
      </c>
      <c r="G23" s="12">
        <v>580</v>
      </c>
      <c r="H23" s="1">
        <f>VLOOKUP(B23,[1]应付款管理!$A$1:$I$65536,9,0)</f>
        <v>580</v>
      </c>
      <c r="I23" s="1">
        <f t="shared" si="0"/>
        <v>0</v>
      </c>
      <c r="J23" s="1" t="str">
        <f t="shared" si="1"/>
        <v>，1385838</v>
      </c>
      <c r="K23" s="1" t="s">
        <v>65</v>
      </c>
    </row>
    <row r="24" s="1" customFormat="1" ht="25.05" customHeight="1" spans="1:11">
      <c r="A24" s="10">
        <v>15</v>
      </c>
      <c r="B24" s="11">
        <v>1367970</v>
      </c>
      <c r="C24" s="12" t="s">
        <v>66</v>
      </c>
      <c r="D24" s="13">
        <v>43409</v>
      </c>
      <c r="E24" s="14" t="s">
        <v>67</v>
      </c>
      <c r="F24" s="12" t="s">
        <v>68</v>
      </c>
      <c r="G24" s="12">
        <v>420</v>
      </c>
      <c r="H24" s="1">
        <f>VLOOKUP(B24,[1]应付款管理!$A$1:$I$65536,9,0)</f>
        <v>420</v>
      </c>
      <c r="I24" s="1">
        <f t="shared" si="0"/>
        <v>0</v>
      </c>
      <c r="J24" s="1" t="str">
        <f t="shared" si="1"/>
        <v>，1367970</v>
      </c>
      <c r="K24" s="1" t="s">
        <v>69</v>
      </c>
    </row>
    <row r="25" s="1" customFormat="1" ht="25.05" customHeight="1" spans="1:11">
      <c r="A25" s="10">
        <v>16</v>
      </c>
      <c r="B25" s="11">
        <v>1388189</v>
      </c>
      <c r="C25" s="12" t="s">
        <v>70</v>
      </c>
      <c r="D25" s="13">
        <v>43409</v>
      </c>
      <c r="E25" s="14" t="s">
        <v>71</v>
      </c>
      <c r="F25" s="12" t="s">
        <v>72</v>
      </c>
      <c r="G25" s="12">
        <v>620</v>
      </c>
      <c r="H25" s="1">
        <f>VLOOKUP(B25,[1]应付款管理!$A$1:$I$65536,9,0)</f>
        <v>620</v>
      </c>
      <c r="I25" s="1">
        <f t="shared" si="0"/>
        <v>0</v>
      </c>
      <c r="J25" s="1" t="str">
        <f t="shared" si="1"/>
        <v>，1388189</v>
      </c>
      <c r="K25" s="1" t="s">
        <v>73</v>
      </c>
    </row>
    <row r="26" s="1" customFormat="1" ht="25.05" customHeight="1" spans="1:11">
      <c r="A26" s="10">
        <v>17</v>
      </c>
      <c r="B26" s="11">
        <v>1376379</v>
      </c>
      <c r="C26" s="12" t="s">
        <v>74</v>
      </c>
      <c r="D26" s="13">
        <v>43410</v>
      </c>
      <c r="E26" s="14" t="s">
        <v>75</v>
      </c>
      <c r="F26" s="12" t="s">
        <v>76</v>
      </c>
      <c r="G26" s="12">
        <v>235</v>
      </c>
      <c r="H26" s="1">
        <f>VLOOKUP(B26,[1]应付款管理!$A$1:$I$65536,9,0)</f>
        <v>235</v>
      </c>
      <c r="I26" s="1">
        <f t="shared" si="0"/>
        <v>0</v>
      </c>
      <c r="J26" s="1" t="str">
        <f t="shared" si="1"/>
        <v>，1376379</v>
      </c>
      <c r="K26" s="1" t="s">
        <v>77</v>
      </c>
    </row>
    <row r="27" s="1" customFormat="1" ht="25.05" customHeight="1" spans="1:11">
      <c r="A27" s="10">
        <v>18</v>
      </c>
      <c r="B27" s="11">
        <v>1383486</v>
      </c>
      <c r="C27" s="12" t="s">
        <v>78</v>
      </c>
      <c r="D27" s="13">
        <v>43410</v>
      </c>
      <c r="E27" s="14" t="s">
        <v>79</v>
      </c>
      <c r="F27" s="12" t="s">
        <v>80</v>
      </c>
      <c r="G27" s="12">
        <v>360</v>
      </c>
      <c r="H27" s="1">
        <f>VLOOKUP(B27,[1]应付款管理!$A$1:$I$65536,9,0)</f>
        <v>360</v>
      </c>
      <c r="I27" s="1">
        <f t="shared" si="0"/>
        <v>0</v>
      </c>
      <c r="J27" s="1" t="str">
        <f t="shared" si="1"/>
        <v>，1383486</v>
      </c>
      <c r="K27" s="1" t="s">
        <v>81</v>
      </c>
    </row>
    <row r="28" s="1" customFormat="1" ht="25.05" customHeight="1" spans="1:11">
      <c r="A28" s="10">
        <v>19</v>
      </c>
      <c r="B28" s="11">
        <v>1375264</v>
      </c>
      <c r="C28" s="12" t="s">
        <v>82</v>
      </c>
      <c r="D28" s="13">
        <v>43411</v>
      </c>
      <c r="E28" s="14" t="s">
        <v>83</v>
      </c>
      <c r="F28" s="12" t="s">
        <v>84</v>
      </c>
      <c r="G28" s="12">
        <v>630</v>
      </c>
      <c r="H28" s="1">
        <f>VLOOKUP(B28,[1]应付款管理!$A$1:$I$65536,9,0)</f>
        <v>630</v>
      </c>
      <c r="I28" s="1">
        <f t="shared" si="0"/>
        <v>0</v>
      </c>
      <c r="J28" s="1" t="str">
        <f t="shared" si="1"/>
        <v>，1375264</v>
      </c>
      <c r="K28" s="1" t="s">
        <v>85</v>
      </c>
    </row>
    <row r="29" s="1" customFormat="1" ht="25.05" customHeight="1" spans="1:11">
      <c r="A29" s="10">
        <v>20</v>
      </c>
      <c r="B29" s="11">
        <v>1387924</v>
      </c>
      <c r="C29" s="12" t="s">
        <v>86</v>
      </c>
      <c r="D29" s="13">
        <v>43411</v>
      </c>
      <c r="E29" s="14" t="s">
        <v>87</v>
      </c>
      <c r="F29" s="12" t="s">
        <v>88</v>
      </c>
      <c r="G29" s="12">
        <v>430</v>
      </c>
      <c r="H29" s="1">
        <f>VLOOKUP(B29,[1]应付款管理!$A$1:$I$65536,9,0)</f>
        <v>430</v>
      </c>
      <c r="I29" s="1">
        <f t="shared" si="0"/>
        <v>0</v>
      </c>
      <c r="J29" s="1" t="str">
        <f t="shared" si="1"/>
        <v>，1387924</v>
      </c>
      <c r="K29" s="1" t="s">
        <v>89</v>
      </c>
    </row>
    <row r="30" s="1" customFormat="1" ht="25.05" customHeight="1" spans="1:11">
      <c r="A30" s="10">
        <v>21</v>
      </c>
      <c r="B30" s="11">
        <v>1387030</v>
      </c>
      <c r="C30" s="12" t="s">
        <v>90</v>
      </c>
      <c r="D30" s="13">
        <v>43412</v>
      </c>
      <c r="E30" s="14" t="s">
        <v>91</v>
      </c>
      <c r="F30" s="12" t="s">
        <v>92</v>
      </c>
      <c r="G30" s="12">
        <v>530</v>
      </c>
      <c r="H30" s="1">
        <f>VLOOKUP(B30,[1]应付款管理!$A$1:$I$65536,9,0)</f>
        <v>530</v>
      </c>
      <c r="I30" s="1">
        <f t="shared" si="0"/>
        <v>0</v>
      </c>
      <c r="J30" s="1" t="str">
        <f t="shared" si="1"/>
        <v>，1387030</v>
      </c>
      <c r="K30" s="1" t="s">
        <v>93</v>
      </c>
    </row>
    <row r="31" s="1" customFormat="1" ht="25.05" customHeight="1" spans="1:11">
      <c r="A31" s="10">
        <v>22</v>
      </c>
      <c r="B31" s="11">
        <v>1389088</v>
      </c>
      <c r="C31" s="12" t="s">
        <v>94</v>
      </c>
      <c r="D31" s="13">
        <v>43413</v>
      </c>
      <c r="E31" s="14" t="s">
        <v>95</v>
      </c>
      <c r="F31" s="12" t="s">
        <v>96</v>
      </c>
      <c r="G31" s="12">
        <v>710</v>
      </c>
      <c r="H31" s="1">
        <f>VLOOKUP(B31,[1]应付款管理!$A$1:$I$65536,9,0)</f>
        <v>710</v>
      </c>
      <c r="I31" s="1">
        <f t="shared" si="0"/>
        <v>0</v>
      </c>
      <c r="J31" s="1" t="str">
        <f t="shared" si="1"/>
        <v>，1389088</v>
      </c>
      <c r="K31" s="1" t="s">
        <v>97</v>
      </c>
    </row>
    <row r="32" s="1" customFormat="1" ht="25.05" customHeight="1" spans="1:11">
      <c r="A32" s="10">
        <v>23</v>
      </c>
      <c r="B32" s="11">
        <v>1390013</v>
      </c>
      <c r="C32" s="12" t="s">
        <v>98</v>
      </c>
      <c r="D32" s="13">
        <v>43414</v>
      </c>
      <c r="E32" s="14" t="s">
        <v>99</v>
      </c>
      <c r="F32" s="12" t="s">
        <v>100</v>
      </c>
      <c r="G32" s="12">
        <v>414</v>
      </c>
      <c r="H32" s="1">
        <f>VLOOKUP(B32,[1]应付款管理!$A$1:$I$65536,9,0)</f>
        <v>414</v>
      </c>
      <c r="I32" s="1">
        <f t="shared" si="0"/>
        <v>0</v>
      </c>
      <c r="J32" s="1" t="str">
        <f t="shared" si="1"/>
        <v>，1390013</v>
      </c>
      <c r="K32" s="1" t="s">
        <v>101</v>
      </c>
    </row>
    <row r="33" s="1" customFormat="1" ht="25.05" customHeight="1" spans="1:11">
      <c r="A33" s="10">
        <v>24</v>
      </c>
      <c r="B33" s="11">
        <v>1386096</v>
      </c>
      <c r="C33" s="12" t="s">
        <v>102</v>
      </c>
      <c r="D33" s="13">
        <v>43414</v>
      </c>
      <c r="E33" s="14" t="s">
        <v>103</v>
      </c>
      <c r="F33" s="12" t="s">
        <v>104</v>
      </c>
      <c r="G33" s="12">
        <v>430</v>
      </c>
      <c r="H33" s="1">
        <f>VLOOKUP(B33,[1]应付款管理!$A$1:$I$65536,9,0)</f>
        <v>430</v>
      </c>
      <c r="I33" s="1">
        <f t="shared" si="0"/>
        <v>0</v>
      </c>
      <c r="J33" s="1" t="str">
        <f t="shared" si="1"/>
        <v>，1386096</v>
      </c>
      <c r="K33" s="1" t="s">
        <v>105</v>
      </c>
    </row>
    <row r="34" s="1" customFormat="1" ht="25.05" customHeight="1" spans="1:11">
      <c r="A34" s="10">
        <v>25</v>
      </c>
      <c r="B34" s="11">
        <v>1382478</v>
      </c>
      <c r="C34" s="12" t="s">
        <v>106</v>
      </c>
      <c r="D34" s="13">
        <v>43415</v>
      </c>
      <c r="E34" s="14" t="s">
        <v>107</v>
      </c>
      <c r="F34" s="12" t="s">
        <v>108</v>
      </c>
      <c r="G34" s="12">
        <v>360</v>
      </c>
      <c r="H34" s="1">
        <f>VLOOKUP(B34,[1]应付款管理!$A$1:$I$65536,9,0)</f>
        <v>360</v>
      </c>
      <c r="I34" s="1">
        <f t="shared" si="0"/>
        <v>0</v>
      </c>
      <c r="J34" s="1" t="str">
        <f t="shared" si="1"/>
        <v>，1382478</v>
      </c>
      <c r="K34" s="1" t="s">
        <v>109</v>
      </c>
    </row>
    <row r="35" s="1" customFormat="1" ht="25.05" customHeight="1" spans="1:11">
      <c r="A35" s="10">
        <v>26</v>
      </c>
      <c r="B35" s="11">
        <v>1382468</v>
      </c>
      <c r="C35" s="12" t="s">
        <v>110</v>
      </c>
      <c r="D35" s="13">
        <v>43415</v>
      </c>
      <c r="E35" s="14" t="s">
        <v>107</v>
      </c>
      <c r="F35" s="12" t="s">
        <v>111</v>
      </c>
      <c r="G35" s="12">
        <v>360</v>
      </c>
      <c r="H35" s="1">
        <f>VLOOKUP(B35,[1]应付款管理!$A$1:$I$65536,9,0)</f>
        <v>360</v>
      </c>
      <c r="I35" s="1">
        <f t="shared" si="0"/>
        <v>0</v>
      </c>
      <c r="J35" s="1" t="str">
        <f t="shared" si="1"/>
        <v>，1382468</v>
      </c>
      <c r="K35" s="1" t="s">
        <v>112</v>
      </c>
    </row>
    <row r="36" s="1" customFormat="1" ht="25.05" customHeight="1" spans="1:11">
      <c r="A36" s="10">
        <v>27</v>
      </c>
      <c r="B36" s="11">
        <v>1387664</v>
      </c>
      <c r="C36" s="12" t="s">
        <v>113</v>
      </c>
      <c r="D36" s="13">
        <v>43415</v>
      </c>
      <c r="E36" s="14" t="s">
        <v>114</v>
      </c>
      <c r="F36" s="12" t="s">
        <v>115</v>
      </c>
      <c r="G36" s="12">
        <v>560</v>
      </c>
      <c r="H36" s="1">
        <f>VLOOKUP(B36,[1]应付款管理!$A$1:$I$65536,9,0)</f>
        <v>560</v>
      </c>
      <c r="I36" s="1">
        <f t="shared" si="0"/>
        <v>0</v>
      </c>
      <c r="J36" s="1" t="str">
        <f t="shared" si="1"/>
        <v>，1387664</v>
      </c>
      <c r="K36" s="1" t="s">
        <v>116</v>
      </c>
    </row>
    <row r="37" s="1" customFormat="1" ht="25.05" customHeight="1" spans="1:11">
      <c r="A37" s="10">
        <v>28</v>
      </c>
      <c r="B37" s="11">
        <v>1387958</v>
      </c>
      <c r="C37" s="12" t="s">
        <v>117</v>
      </c>
      <c r="D37" s="13">
        <v>43415</v>
      </c>
      <c r="E37" s="14" t="s">
        <v>114</v>
      </c>
      <c r="F37" s="12" t="s">
        <v>118</v>
      </c>
      <c r="G37" s="12">
        <v>560</v>
      </c>
      <c r="H37" s="1">
        <f>VLOOKUP(B37,[1]应付款管理!$A$1:$I$65536,9,0)</f>
        <v>560</v>
      </c>
      <c r="I37" s="1">
        <f t="shared" si="0"/>
        <v>0</v>
      </c>
      <c r="J37" s="1" t="str">
        <f t="shared" si="1"/>
        <v>，1387958</v>
      </c>
      <c r="K37" s="1" t="s">
        <v>119</v>
      </c>
    </row>
    <row r="38" s="1" customFormat="1" ht="25.05" customHeight="1" spans="1:11">
      <c r="A38" s="10">
        <v>29</v>
      </c>
      <c r="B38" s="11">
        <v>1390526</v>
      </c>
      <c r="C38" s="12" t="s">
        <v>120</v>
      </c>
      <c r="D38" s="13">
        <v>43415</v>
      </c>
      <c r="E38" s="14" t="s">
        <v>107</v>
      </c>
      <c r="F38" s="12" t="s">
        <v>121</v>
      </c>
      <c r="G38" s="12">
        <v>430</v>
      </c>
      <c r="H38" s="1">
        <f>VLOOKUP(B38,[1]应付款管理!$A$1:$I$65536,9,0)</f>
        <v>430</v>
      </c>
      <c r="I38" s="1">
        <f t="shared" si="0"/>
        <v>0</v>
      </c>
      <c r="J38" s="1" t="str">
        <f t="shared" si="1"/>
        <v>，1390526</v>
      </c>
      <c r="K38" s="1" t="s">
        <v>122</v>
      </c>
    </row>
    <row r="39" s="1" customFormat="1" ht="25.05" customHeight="1" spans="1:11">
      <c r="A39" s="10">
        <v>30</v>
      </c>
      <c r="B39" s="11">
        <v>1391750</v>
      </c>
      <c r="C39" s="12" t="s">
        <v>123</v>
      </c>
      <c r="D39" s="13">
        <v>43416</v>
      </c>
      <c r="E39" s="14" t="s">
        <v>124</v>
      </c>
      <c r="F39" s="12" t="s">
        <v>125</v>
      </c>
      <c r="G39" s="12">
        <v>720</v>
      </c>
      <c r="H39" s="1">
        <f>VLOOKUP(B39,[1]应付款管理!$A$1:$I$65536,9,0)</f>
        <v>720</v>
      </c>
      <c r="I39" s="1">
        <f t="shared" si="0"/>
        <v>0</v>
      </c>
      <c r="J39" s="1" t="str">
        <f t="shared" si="1"/>
        <v>，1391750</v>
      </c>
      <c r="K39" s="1" t="s">
        <v>126</v>
      </c>
    </row>
    <row r="40" s="1" customFormat="1" ht="25.05" customHeight="1" spans="1:11">
      <c r="A40" s="10">
        <v>31</v>
      </c>
      <c r="B40" s="11">
        <v>1388188</v>
      </c>
      <c r="C40" s="12" t="s">
        <v>127</v>
      </c>
      <c r="D40" s="13">
        <v>43416</v>
      </c>
      <c r="E40" s="14" t="s">
        <v>128</v>
      </c>
      <c r="F40" s="12" t="s">
        <v>129</v>
      </c>
      <c r="G40" s="12">
        <v>1400</v>
      </c>
      <c r="H40" s="1">
        <f>VLOOKUP(B40,[1]应付款管理!$A$1:$I$65536,9,0)</f>
        <v>1400</v>
      </c>
      <c r="I40" s="1">
        <f t="shared" si="0"/>
        <v>0</v>
      </c>
      <c r="J40" s="1" t="str">
        <f t="shared" si="1"/>
        <v>，1388188</v>
      </c>
      <c r="K40" s="1" t="s">
        <v>130</v>
      </c>
    </row>
    <row r="41" s="1" customFormat="1" ht="25.05" customHeight="1" spans="1:11">
      <c r="A41" s="10">
        <v>32</v>
      </c>
      <c r="B41" s="11">
        <v>1376155</v>
      </c>
      <c r="C41" s="12" t="s">
        <v>131</v>
      </c>
      <c r="D41" s="13">
        <v>43416</v>
      </c>
      <c r="E41" s="14" t="s">
        <v>132</v>
      </c>
      <c r="F41" s="12" t="s">
        <v>133</v>
      </c>
      <c r="G41" s="12">
        <v>550</v>
      </c>
      <c r="H41" s="1">
        <f>VLOOKUP(B41,[1]应付款管理!$A$1:$I$65536,9,0)</f>
        <v>550</v>
      </c>
      <c r="I41" s="1">
        <f t="shared" si="0"/>
        <v>0</v>
      </c>
      <c r="J41" s="1" t="str">
        <f t="shared" si="1"/>
        <v>，1376155</v>
      </c>
      <c r="K41" s="1" t="s">
        <v>134</v>
      </c>
    </row>
    <row r="42" s="1" customFormat="1" ht="25.05" customHeight="1" spans="1:11">
      <c r="A42" s="10">
        <v>33</v>
      </c>
      <c r="B42" s="11">
        <v>1391963</v>
      </c>
      <c r="C42" s="12" t="s">
        <v>135</v>
      </c>
      <c r="D42" s="13">
        <v>43416</v>
      </c>
      <c r="E42" s="14" t="s">
        <v>124</v>
      </c>
      <c r="F42" s="12" t="s">
        <v>136</v>
      </c>
      <c r="G42" s="12">
        <v>720</v>
      </c>
      <c r="H42" s="1">
        <f>VLOOKUP(B42,[1]应付款管理!$A$1:$I$65536,9,0)</f>
        <v>720</v>
      </c>
      <c r="I42" s="1">
        <f t="shared" si="0"/>
        <v>0</v>
      </c>
      <c r="J42" s="1" t="str">
        <f t="shared" si="1"/>
        <v>，1391963</v>
      </c>
      <c r="K42" s="1" t="s">
        <v>137</v>
      </c>
    </row>
    <row r="43" s="1" customFormat="1" ht="25.05" customHeight="1" spans="1:11">
      <c r="A43" s="10">
        <v>34</v>
      </c>
      <c r="B43" s="11">
        <v>1391940</v>
      </c>
      <c r="C43" s="12" t="s">
        <v>138</v>
      </c>
      <c r="D43" s="13">
        <v>43416</v>
      </c>
      <c r="E43" s="14" t="s">
        <v>132</v>
      </c>
      <c r="F43" s="12" t="s">
        <v>139</v>
      </c>
      <c r="G43" s="15">
        <v>550</v>
      </c>
      <c r="H43" s="1">
        <f>VLOOKUP(B43,[1]应付款管理!$A$1:$I$65536,9,0)</f>
        <v>550</v>
      </c>
      <c r="I43" s="1">
        <f t="shared" ref="I43:I74" si="2">G43-H43</f>
        <v>0</v>
      </c>
      <c r="J43" s="1" t="str">
        <f t="shared" ref="J43:J74" si="3">$J$9&amp;B43</f>
        <v>，1391940</v>
      </c>
      <c r="K43" s="1" t="s">
        <v>140</v>
      </c>
    </row>
    <row r="44" s="1" customFormat="1" ht="25.05" customHeight="1" spans="1:11">
      <c r="A44" s="10">
        <v>35</v>
      </c>
      <c r="B44" s="11">
        <v>1392505</v>
      </c>
      <c r="C44" s="12" t="s">
        <v>141</v>
      </c>
      <c r="D44" s="13">
        <v>43418</v>
      </c>
      <c r="E44" s="14" t="s">
        <v>142</v>
      </c>
      <c r="F44" s="12" t="s">
        <v>143</v>
      </c>
      <c r="G44" s="12">
        <v>550</v>
      </c>
      <c r="H44" s="1">
        <f>VLOOKUP(B44,[1]应付款管理!$A$1:$I$65536,9,0)</f>
        <v>550</v>
      </c>
      <c r="I44" s="1">
        <f t="shared" si="2"/>
        <v>0</v>
      </c>
      <c r="J44" s="1" t="str">
        <f t="shared" si="3"/>
        <v>，1392505</v>
      </c>
      <c r="K44" s="1" t="s">
        <v>144</v>
      </c>
    </row>
    <row r="45" s="1" customFormat="1" ht="25.05" customHeight="1" spans="1:11">
      <c r="A45" s="10">
        <v>36</v>
      </c>
      <c r="B45" s="11">
        <v>1392774</v>
      </c>
      <c r="C45" s="12" t="s">
        <v>145</v>
      </c>
      <c r="D45" s="13">
        <v>43418</v>
      </c>
      <c r="E45" s="14" t="s">
        <v>146</v>
      </c>
      <c r="F45" s="12" t="s">
        <v>147</v>
      </c>
      <c r="G45" s="12">
        <v>720</v>
      </c>
      <c r="H45" s="1">
        <f>VLOOKUP(B45,[1]应付款管理!$A$1:$I$65536,9,0)</f>
        <v>720</v>
      </c>
      <c r="I45" s="1">
        <f t="shared" si="2"/>
        <v>0</v>
      </c>
      <c r="J45" s="1" t="str">
        <f t="shared" si="3"/>
        <v>，1392774</v>
      </c>
      <c r="K45" s="1" t="s">
        <v>148</v>
      </c>
    </row>
    <row r="46" s="1" customFormat="1" ht="25.05" customHeight="1" spans="1:11">
      <c r="A46" s="10">
        <v>37</v>
      </c>
      <c r="B46" s="11">
        <v>1392768</v>
      </c>
      <c r="C46" s="12" t="s">
        <v>149</v>
      </c>
      <c r="D46" s="13">
        <v>43418</v>
      </c>
      <c r="E46" s="14" t="s">
        <v>146</v>
      </c>
      <c r="F46" s="12" t="s">
        <v>150</v>
      </c>
      <c r="G46" s="12">
        <v>720</v>
      </c>
      <c r="H46" s="1">
        <f>VLOOKUP(B46,[1]应付款管理!$A$1:$I$65536,9,0)</f>
        <v>720</v>
      </c>
      <c r="I46" s="1">
        <f t="shared" si="2"/>
        <v>0</v>
      </c>
      <c r="J46" s="1" t="str">
        <f t="shared" si="3"/>
        <v>，1392768</v>
      </c>
      <c r="K46" s="1" t="s">
        <v>151</v>
      </c>
    </row>
    <row r="47" s="1" customFormat="1" ht="25.05" customHeight="1" spans="1:11">
      <c r="A47" s="10">
        <v>38</v>
      </c>
      <c r="B47" s="11">
        <v>1393224</v>
      </c>
      <c r="C47" s="12" t="s">
        <v>152</v>
      </c>
      <c r="D47" s="13">
        <v>43418</v>
      </c>
      <c r="E47" s="14" t="s">
        <v>153</v>
      </c>
      <c r="F47" s="12" t="s">
        <v>154</v>
      </c>
      <c r="G47" s="12">
        <v>520</v>
      </c>
      <c r="H47" s="1">
        <f>VLOOKUP(B47,[1]应付款管理!$A$1:$I$65536,9,0)</f>
        <v>520</v>
      </c>
      <c r="I47" s="1">
        <f t="shared" si="2"/>
        <v>0</v>
      </c>
      <c r="J47" s="1" t="str">
        <f t="shared" si="3"/>
        <v>，1393224</v>
      </c>
      <c r="K47" s="1" t="s">
        <v>155</v>
      </c>
    </row>
    <row r="48" s="1" customFormat="1" ht="25.05" customHeight="1" spans="1:11">
      <c r="A48" s="10">
        <v>39</v>
      </c>
      <c r="B48" s="11">
        <v>1392485</v>
      </c>
      <c r="C48" s="12" t="s">
        <v>156</v>
      </c>
      <c r="D48" s="13">
        <v>43419</v>
      </c>
      <c r="E48" s="14" t="s">
        <v>157</v>
      </c>
      <c r="F48" s="12" t="s">
        <v>158</v>
      </c>
      <c r="G48" s="12">
        <v>360</v>
      </c>
      <c r="H48" s="1">
        <f>VLOOKUP(B48,[1]应付款管理!$A$1:$I$65536,9,0)</f>
        <v>360</v>
      </c>
      <c r="I48" s="1">
        <f t="shared" si="2"/>
        <v>0</v>
      </c>
      <c r="J48" s="1" t="str">
        <f t="shared" si="3"/>
        <v>，1392485</v>
      </c>
      <c r="K48" s="1" t="s">
        <v>159</v>
      </c>
    </row>
    <row r="49" s="1" customFormat="1" ht="25.05" customHeight="1" spans="1:11">
      <c r="A49" s="10">
        <v>40</v>
      </c>
      <c r="B49" s="11">
        <v>1392049</v>
      </c>
      <c r="C49" s="12" t="s">
        <v>160</v>
      </c>
      <c r="D49" s="13">
        <v>43419</v>
      </c>
      <c r="E49" s="14" t="s">
        <v>157</v>
      </c>
      <c r="F49" s="12" t="s">
        <v>161</v>
      </c>
      <c r="G49" s="12">
        <v>360</v>
      </c>
      <c r="H49" s="1">
        <f>VLOOKUP(B49,[1]应付款管理!$A$1:$I$65536,9,0)</f>
        <v>360</v>
      </c>
      <c r="I49" s="1">
        <f t="shared" si="2"/>
        <v>0</v>
      </c>
      <c r="J49" s="1" t="str">
        <f t="shared" si="3"/>
        <v>，1392049</v>
      </c>
      <c r="K49" s="1" t="s">
        <v>162</v>
      </c>
    </row>
    <row r="50" s="1" customFormat="1" ht="25.05" customHeight="1" spans="1:11">
      <c r="A50" s="10">
        <v>41</v>
      </c>
      <c r="B50" s="11">
        <v>1392447</v>
      </c>
      <c r="C50" s="12" t="s">
        <v>163</v>
      </c>
      <c r="D50" s="13">
        <v>43419</v>
      </c>
      <c r="E50" s="14" t="s">
        <v>157</v>
      </c>
      <c r="F50" s="12" t="s">
        <v>164</v>
      </c>
      <c r="G50" s="12">
        <v>360</v>
      </c>
      <c r="H50" s="1">
        <f>VLOOKUP(B50,[1]应付款管理!$A$1:$I$65536,9,0)</f>
        <v>360</v>
      </c>
      <c r="I50" s="1">
        <f t="shared" si="2"/>
        <v>0</v>
      </c>
      <c r="J50" s="1" t="str">
        <f t="shared" si="3"/>
        <v>，1392447</v>
      </c>
      <c r="K50" s="1" t="s">
        <v>165</v>
      </c>
    </row>
    <row r="51" s="1" customFormat="1" ht="25.05" customHeight="1" spans="1:11">
      <c r="A51" s="10">
        <v>42</v>
      </c>
      <c r="B51" s="11">
        <v>1392130</v>
      </c>
      <c r="C51" s="12" t="s">
        <v>166</v>
      </c>
      <c r="D51" s="13">
        <v>43419</v>
      </c>
      <c r="E51" s="14" t="s">
        <v>167</v>
      </c>
      <c r="F51" s="12" t="s">
        <v>168</v>
      </c>
      <c r="G51" s="12">
        <v>430</v>
      </c>
      <c r="H51" s="1">
        <f>VLOOKUP(B51,[1]应付款管理!$A$1:$I$65536,9,0)</f>
        <v>430</v>
      </c>
      <c r="I51" s="1">
        <f t="shared" si="2"/>
        <v>0</v>
      </c>
      <c r="J51" s="1" t="str">
        <f t="shared" si="3"/>
        <v>，1392130</v>
      </c>
      <c r="K51" s="1" t="s">
        <v>169</v>
      </c>
    </row>
    <row r="52" s="1" customFormat="1" ht="25.05" customHeight="1" spans="1:11">
      <c r="A52" s="10">
        <v>43</v>
      </c>
      <c r="B52" s="11">
        <v>1389443</v>
      </c>
      <c r="C52" s="12" t="s">
        <v>170</v>
      </c>
      <c r="D52" s="13">
        <v>43420</v>
      </c>
      <c r="E52" s="14" t="s">
        <v>171</v>
      </c>
      <c r="F52" s="12" t="s">
        <v>172</v>
      </c>
      <c r="G52" s="12">
        <v>840</v>
      </c>
      <c r="H52" s="1">
        <f>VLOOKUP(B52,[1]应付款管理!$A$1:$I$65536,9,0)</f>
        <v>840</v>
      </c>
      <c r="I52" s="1">
        <f t="shared" si="2"/>
        <v>0</v>
      </c>
      <c r="J52" s="1" t="str">
        <f t="shared" si="3"/>
        <v>，1389443</v>
      </c>
      <c r="K52" s="1" t="s">
        <v>173</v>
      </c>
    </row>
    <row r="53" s="1" customFormat="1" ht="25.05" customHeight="1" spans="1:11">
      <c r="A53" s="10">
        <v>44</v>
      </c>
      <c r="B53" s="11">
        <v>1369622</v>
      </c>
      <c r="C53" s="12" t="s">
        <v>174</v>
      </c>
      <c r="D53" s="13">
        <v>43420</v>
      </c>
      <c r="E53" s="14" t="s">
        <v>175</v>
      </c>
      <c r="F53" s="12" t="s">
        <v>176</v>
      </c>
      <c r="G53" s="12">
        <v>630</v>
      </c>
      <c r="H53" s="1">
        <f>VLOOKUP(B53,[1]应付款管理!$A$1:$I$65536,9,0)</f>
        <v>630</v>
      </c>
      <c r="I53" s="1">
        <f t="shared" si="2"/>
        <v>0</v>
      </c>
      <c r="J53" s="1" t="str">
        <f t="shared" si="3"/>
        <v>，1369622</v>
      </c>
      <c r="K53" s="1" t="s">
        <v>177</v>
      </c>
    </row>
    <row r="54" s="1" customFormat="1" ht="25.05" customHeight="1" spans="1:11">
      <c r="A54" s="10">
        <v>45</v>
      </c>
      <c r="B54" s="11">
        <v>1388110</v>
      </c>
      <c r="C54" s="12" t="s">
        <v>178</v>
      </c>
      <c r="D54" s="13">
        <v>43420</v>
      </c>
      <c r="E54" s="14" t="s">
        <v>179</v>
      </c>
      <c r="F54" s="12" t="s">
        <v>180</v>
      </c>
      <c r="G54" s="12">
        <v>140</v>
      </c>
      <c r="H54" s="1">
        <f>VLOOKUP(B54,[1]应付款管理!$A$1:$I$65536,9,0)</f>
        <v>140</v>
      </c>
      <c r="I54" s="1">
        <f t="shared" si="2"/>
        <v>0</v>
      </c>
      <c r="J54" s="1" t="str">
        <f t="shared" si="3"/>
        <v>，1388110</v>
      </c>
      <c r="K54" s="1" t="s">
        <v>181</v>
      </c>
    </row>
    <row r="55" s="1" customFormat="1" ht="25.05" customHeight="1" spans="1:11">
      <c r="A55" s="10">
        <v>46</v>
      </c>
      <c r="B55" s="11">
        <v>1389303</v>
      </c>
      <c r="C55" s="12" t="s">
        <v>182</v>
      </c>
      <c r="D55" s="13">
        <v>43421</v>
      </c>
      <c r="E55" s="14" t="s">
        <v>183</v>
      </c>
      <c r="F55" s="12" t="s">
        <v>184</v>
      </c>
      <c r="G55" s="12">
        <v>550</v>
      </c>
      <c r="H55" s="1">
        <f>VLOOKUP(B55,[1]应付款管理!$A$1:$I$65536,9,0)</f>
        <v>550</v>
      </c>
      <c r="I55" s="1">
        <f t="shared" si="2"/>
        <v>0</v>
      </c>
      <c r="J55" s="1" t="str">
        <f t="shared" si="3"/>
        <v>，1389303</v>
      </c>
      <c r="K55" s="1" t="s">
        <v>185</v>
      </c>
    </row>
    <row r="56" s="1" customFormat="1" ht="25.05" customHeight="1" spans="1:11">
      <c r="A56" s="10">
        <v>47</v>
      </c>
      <c r="B56" s="11">
        <v>1394072</v>
      </c>
      <c r="C56" s="12" t="s">
        <v>186</v>
      </c>
      <c r="D56" s="13">
        <v>43421</v>
      </c>
      <c r="E56" s="14" t="s">
        <v>187</v>
      </c>
      <c r="F56" s="12" t="s">
        <v>188</v>
      </c>
      <c r="G56" s="12">
        <v>915</v>
      </c>
      <c r="H56" s="1">
        <f>VLOOKUP(B56,[1]应付款管理!$A$1:$I$65536,9,0)</f>
        <v>915</v>
      </c>
      <c r="I56" s="1">
        <f t="shared" si="2"/>
        <v>0</v>
      </c>
      <c r="J56" s="1" t="str">
        <f t="shared" si="3"/>
        <v>，1394072</v>
      </c>
      <c r="K56" s="1" t="s">
        <v>189</v>
      </c>
    </row>
    <row r="57" s="1" customFormat="1" ht="25.05" customHeight="1" spans="1:11">
      <c r="A57" s="10">
        <v>48</v>
      </c>
      <c r="B57" s="11">
        <v>1393592</v>
      </c>
      <c r="C57" s="12" t="s">
        <v>190</v>
      </c>
      <c r="D57" s="13">
        <v>43421</v>
      </c>
      <c r="E57" s="14" t="s">
        <v>191</v>
      </c>
      <c r="F57" s="12" t="s">
        <v>192</v>
      </c>
      <c r="G57" s="12">
        <v>610</v>
      </c>
      <c r="H57" s="1">
        <f>VLOOKUP(B57,[1]应付款管理!$A$1:$I$65536,9,0)</f>
        <v>610</v>
      </c>
      <c r="I57" s="1">
        <f t="shared" si="2"/>
        <v>0</v>
      </c>
      <c r="J57" s="1" t="str">
        <f t="shared" si="3"/>
        <v>，1393592</v>
      </c>
      <c r="K57" s="1" t="s">
        <v>193</v>
      </c>
    </row>
    <row r="58" s="1" customFormat="1" ht="25.05" customHeight="1" spans="1:11">
      <c r="A58" s="10">
        <v>49</v>
      </c>
      <c r="B58" s="11">
        <v>1393111</v>
      </c>
      <c r="C58" s="12" t="s">
        <v>194</v>
      </c>
      <c r="D58" s="13">
        <v>43421</v>
      </c>
      <c r="E58" s="14" t="s">
        <v>195</v>
      </c>
      <c r="F58" s="12" t="s">
        <v>196</v>
      </c>
      <c r="G58" s="12">
        <v>360</v>
      </c>
      <c r="H58" s="1">
        <f>VLOOKUP(B58,[1]应付款管理!$A$1:$I$65536,9,0)</f>
        <v>360</v>
      </c>
      <c r="I58" s="1">
        <f t="shared" si="2"/>
        <v>0</v>
      </c>
      <c r="J58" s="1" t="str">
        <f t="shared" si="3"/>
        <v>，1393111</v>
      </c>
      <c r="K58" s="1" t="s">
        <v>197</v>
      </c>
    </row>
    <row r="59" s="1" customFormat="1" ht="25.05" customHeight="1" spans="1:11">
      <c r="A59" s="10">
        <v>50</v>
      </c>
      <c r="B59" s="11">
        <v>1395295</v>
      </c>
      <c r="C59" s="12" t="s">
        <v>198</v>
      </c>
      <c r="D59" s="13">
        <v>43421</v>
      </c>
      <c r="E59" s="14" t="s">
        <v>195</v>
      </c>
      <c r="F59" s="12" t="s">
        <v>199</v>
      </c>
      <c r="G59" s="12">
        <v>430</v>
      </c>
      <c r="H59" s="1">
        <f>VLOOKUP(B59,[1]应付款管理!$A$1:$I$65536,9,0)</f>
        <v>430</v>
      </c>
      <c r="I59" s="1">
        <f t="shared" si="2"/>
        <v>0</v>
      </c>
      <c r="J59" s="1" t="str">
        <f t="shared" si="3"/>
        <v>，1395295</v>
      </c>
      <c r="K59" s="1" t="s">
        <v>200</v>
      </c>
    </row>
    <row r="60" s="1" customFormat="1" ht="25.05" customHeight="1" spans="1:11">
      <c r="A60" s="10">
        <v>51</v>
      </c>
      <c r="B60" s="11">
        <v>1394758</v>
      </c>
      <c r="C60" s="12" t="s">
        <v>201</v>
      </c>
      <c r="D60" s="13">
        <v>43422</v>
      </c>
      <c r="E60" s="14" t="s">
        <v>202</v>
      </c>
      <c r="F60" s="12" t="s">
        <v>203</v>
      </c>
      <c r="G60" s="12">
        <v>360</v>
      </c>
      <c r="H60" s="1">
        <f>VLOOKUP(B60,[1]应付款管理!$A$1:$I$65536,9,0)</f>
        <v>360</v>
      </c>
      <c r="I60" s="1">
        <f t="shared" si="2"/>
        <v>0</v>
      </c>
      <c r="J60" s="1" t="str">
        <f t="shared" si="3"/>
        <v>，1394758</v>
      </c>
      <c r="K60" s="1" t="s">
        <v>204</v>
      </c>
    </row>
    <row r="61" s="1" customFormat="1" ht="25.05" customHeight="1" spans="1:11">
      <c r="A61" s="10">
        <v>52</v>
      </c>
      <c r="B61" s="11">
        <v>1394834</v>
      </c>
      <c r="C61" s="12" t="s">
        <v>205</v>
      </c>
      <c r="D61" s="13">
        <v>43422</v>
      </c>
      <c r="E61" s="14" t="s">
        <v>202</v>
      </c>
      <c r="F61" s="12" t="s">
        <v>206</v>
      </c>
      <c r="G61" s="12">
        <v>360</v>
      </c>
      <c r="H61" s="1">
        <f>VLOOKUP(B61,[1]应付款管理!$A$1:$I$65536,9,0)</f>
        <v>360</v>
      </c>
      <c r="I61" s="1">
        <f t="shared" si="2"/>
        <v>0</v>
      </c>
      <c r="J61" s="1" t="str">
        <f t="shared" si="3"/>
        <v>，1394834</v>
      </c>
      <c r="K61" s="1" t="s">
        <v>207</v>
      </c>
    </row>
    <row r="62" s="1" customFormat="1" ht="25.05" customHeight="1" spans="1:11">
      <c r="A62" s="10">
        <v>53</v>
      </c>
      <c r="B62" s="11">
        <v>1387737</v>
      </c>
      <c r="C62" s="12" t="s">
        <v>208</v>
      </c>
      <c r="D62" s="13">
        <v>43422</v>
      </c>
      <c r="E62" s="14" t="s">
        <v>209</v>
      </c>
      <c r="F62" s="12" t="s">
        <v>210</v>
      </c>
      <c r="G62" s="12">
        <v>580</v>
      </c>
      <c r="H62" s="1">
        <f>VLOOKUP(B62,[1]应付款管理!$A$1:$I$65536,9,0)</f>
        <v>580</v>
      </c>
      <c r="I62" s="1">
        <f t="shared" si="2"/>
        <v>0</v>
      </c>
      <c r="J62" s="1" t="str">
        <f t="shared" si="3"/>
        <v>，1387737</v>
      </c>
      <c r="K62" s="1" t="s">
        <v>211</v>
      </c>
    </row>
    <row r="63" s="1" customFormat="1" ht="25.05" customHeight="1" spans="1:11">
      <c r="A63" s="10">
        <v>54</v>
      </c>
      <c r="B63" s="11">
        <v>1390959</v>
      </c>
      <c r="C63" s="12" t="s">
        <v>212</v>
      </c>
      <c r="D63" s="13">
        <v>43423</v>
      </c>
      <c r="E63" s="14" t="s">
        <v>213</v>
      </c>
      <c r="F63" s="12" t="s">
        <v>214</v>
      </c>
      <c r="G63" s="12">
        <v>840</v>
      </c>
      <c r="H63" s="1">
        <f>VLOOKUP(B63,[1]应付款管理!$A$1:$I$65536,9,0)</f>
        <v>840</v>
      </c>
      <c r="I63" s="1">
        <f t="shared" si="2"/>
        <v>0</v>
      </c>
      <c r="J63" s="1" t="str">
        <f t="shared" si="3"/>
        <v>，1390959</v>
      </c>
      <c r="K63" s="1" t="s">
        <v>215</v>
      </c>
    </row>
    <row r="64" s="1" customFormat="1" ht="25.05" customHeight="1" spans="1:11">
      <c r="A64" s="10">
        <v>55</v>
      </c>
      <c r="B64" s="11">
        <v>1395678</v>
      </c>
      <c r="C64" s="12" t="s">
        <v>216</v>
      </c>
      <c r="D64" s="13">
        <v>43423</v>
      </c>
      <c r="E64" s="14" t="s">
        <v>217</v>
      </c>
      <c r="F64" s="12" t="s">
        <v>218</v>
      </c>
      <c r="G64" s="12">
        <v>360</v>
      </c>
      <c r="H64" s="1">
        <f>VLOOKUP(B64,[1]应付款管理!$A$1:$I$65536,9,0)</f>
        <v>360</v>
      </c>
      <c r="I64" s="1">
        <f t="shared" si="2"/>
        <v>0</v>
      </c>
      <c r="J64" s="1" t="str">
        <f t="shared" si="3"/>
        <v>，1395678</v>
      </c>
      <c r="K64" s="1" t="s">
        <v>219</v>
      </c>
    </row>
    <row r="65" s="1" customFormat="1" ht="25.05" customHeight="1" spans="1:11">
      <c r="A65" s="10">
        <v>56</v>
      </c>
      <c r="B65" s="11">
        <v>1393318</v>
      </c>
      <c r="C65" s="12" t="s">
        <v>220</v>
      </c>
      <c r="D65" s="13">
        <v>43423</v>
      </c>
      <c r="E65" s="14" t="s">
        <v>217</v>
      </c>
      <c r="F65" s="12" t="s">
        <v>221</v>
      </c>
      <c r="G65" s="12">
        <v>360</v>
      </c>
      <c r="H65" s="1">
        <f>VLOOKUP(B65,[1]应付款管理!$A$1:$I$65536,9,0)</f>
        <v>360</v>
      </c>
      <c r="I65" s="1">
        <f t="shared" si="2"/>
        <v>0</v>
      </c>
      <c r="J65" s="1" t="str">
        <f t="shared" si="3"/>
        <v>，1393318</v>
      </c>
      <c r="K65" s="1" t="s">
        <v>222</v>
      </c>
    </row>
    <row r="66" s="1" customFormat="1" ht="25.05" customHeight="1" spans="1:11">
      <c r="A66" s="10">
        <v>57</v>
      </c>
      <c r="B66" s="11">
        <v>1393983</v>
      </c>
      <c r="C66" s="12" t="s">
        <v>223</v>
      </c>
      <c r="D66" s="13">
        <v>43423</v>
      </c>
      <c r="E66" s="14" t="s">
        <v>224</v>
      </c>
      <c r="F66" s="12" t="s">
        <v>225</v>
      </c>
      <c r="G66" s="12">
        <v>930</v>
      </c>
      <c r="H66" s="1">
        <f>VLOOKUP(B66,[1]应付款管理!$A$1:$I$65536,9,0)</f>
        <v>930</v>
      </c>
      <c r="I66" s="1">
        <f t="shared" si="2"/>
        <v>0</v>
      </c>
      <c r="J66" s="1" t="str">
        <f t="shared" si="3"/>
        <v>，1393983</v>
      </c>
      <c r="K66" s="1" t="s">
        <v>226</v>
      </c>
    </row>
    <row r="67" s="1" customFormat="1" ht="25.05" customHeight="1" spans="1:11">
      <c r="A67" s="10">
        <v>58</v>
      </c>
      <c r="B67" s="11">
        <v>1396976</v>
      </c>
      <c r="C67" s="12" t="s">
        <v>227</v>
      </c>
      <c r="D67" s="13">
        <v>43424</v>
      </c>
      <c r="E67" s="14" t="s">
        <v>228</v>
      </c>
      <c r="F67" s="12" t="s">
        <v>229</v>
      </c>
      <c r="G67" s="12">
        <v>430</v>
      </c>
      <c r="H67" s="1">
        <f>VLOOKUP(B67,[1]应付款管理!$A$1:$I$65536,9,0)</f>
        <v>430</v>
      </c>
      <c r="I67" s="1">
        <f t="shared" si="2"/>
        <v>0</v>
      </c>
      <c r="J67" s="1" t="str">
        <f t="shared" si="3"/>
        <v>，1396976</v>
      </c>
      <c r="K67" s="1" t="s">
        <v>230</v>
      </c>
    </row>
    <row r="68" s="1" customFormat="1" ht="25.05" customHeight="1" spans="1:11">
      <c r="A68" s="10">
        <v>59</v>
      </c>
      <c r="B68" s="11">
        <v>1391971</v>
      </c>
      <c r="C68" s="12" t="s">
        <v>231</v>
      </c>
      <c r="D68" s="13">
        <v>43424</v>
      </c>
      <c r="E68" s="14" t="s">
        <v>228</v>
      </c>
      <c r="F68" s="12" t="s">
        <v>232</v>
      </c>
      <c r="G68" s="12">
        <v>360</v>
      </c>
      <c r="H68" s="1">
        <f>VLOOKUP(B68,[1]应付款管理!$A$1:$I$65536,9,0)</f>
        <v>360</v>
      </c>
      <c r="I68" s="1">
        <f t="shared" si="2"/>
        <v>0</v>
      </c>
      <c r="J68" s="1" t="str">
        <f t="shared" si="3"/>
        <v>，1391971</v>
      </c>
      <c r="K68" s="1" t="s">
        <v>233</v>
      </c>
    </row>
    <row r="69" s="1" customFormat="1" ht="25.05" customHeight="1" spans="1:11">
      <c r="A69" s="10">
        <v>60</v>
      </c>
      <c r="B69" s="11">
        <v>1388198</v>
      </c>
      <c r="C69" s="12" t="s">
        <v>234</v>
      </c>
      <c r="D69" s="13">
        <v>43424</v>
      </c>
      <c r="E69" s="14" t="s">
        <v>235</v>
      </c>
      <c r="F69" s="12" t="s">
        <v>236</v>
      </c>
      <c r="G69" s="12">
        <v>560</v>
      </c>
      <c r="H69" s="1">
        <f>VLOOKUP(B69,[1]应付款管理!$A$1:$I$65536,9,0)</f>
        <v>560</v>
      </c>
      <c r="I69" s="1">
        <f t="shared" si="2"/>
        <v>0</v>
      </c>
      <c r="J69" s="1" t="str">
        <f t="shared" si="3"/>
        <v>，1388198</v>
      </c>
      <c r="K69" s="1" t="s">
        <v>237</v>
      </c>
    </row>
    <row r="70" s="1" customFormat="1" ht="25.05" customHeight="1" spans="1:11">
      <c r="A70" s="10">
        <v>61</v>
      </c>
      <c r="B70" s="11">
        <v>1380532</v>
      </c>
      <c r="C70" s="12" t="s">
        <v>238</v>
      </c>
      <c r="D70" s="13">
        <v>43424</v>
      </c>
      <c r="E70" s="14" t="s">
        <v>235</v>
      </c>
      <c r="F70" s="12" t="s">
        <v>239</v>
      </c>
      <c r="G70" s="12">
        <v>550</v>
      </c>
      <c r="H70" s="1">
        <f>VLOOKUP(B70,[1]应付款管理!$A$1:$I$65536,9,0)</f>
        <v>550</v>
      </c>
      <c r="I70" s="1">
        <f t="shared" si="2"/>
        <v>0</v>
      </c>
      <c r="J70" s="1" t="str">
        <f t="shared" si="3"/>
        <v>，1380532</v>
      </c>
      <c r="K70" s="1" t="s">
        <v>240</v>
      </c>
    </row>
    <row r="71" s="1" customFormat="1" ht="25.05" customHeight="1" spans="1:11">
      <c r="A71" s="10">
        <v>62</v>
      </c>
      <c r="B71" s="11">
        <v>1380535</v>
      </c>
      <c r="C71" s="12" t="s">
        <v>241</v>
      </c>
      <c r="D71" s="13">
        <v>43424</v>
      </c>
      <c r="E71" s="14" t="s">
        <v>242</v>
      </c>
      <c r="F71" s="12" t="s">
        <v>243</v>
      </c>
      <c r="G71" s="12">
        <v>710</v>
      </c>
      <c r="H71" s="1">
        <f>VLOOKUP(B71,[1]应付款管理!$A$1:$I$65536,9,0)</f>
        <v>710</v>
      </c>
      <c r="I71" s="1">
        <f t="shared" si="2"/>
        <v>0</v>
      </c>
      <c r="J71" s="1" t="str">
        <f t="shared" si="3"/>
        <v>，1380535</v>
      </c>
      <c r="K71" s="1" t="s">
        <v>244</v>
      </c>
    </row>
    <row r="72" s="1" customFormat="1" ht="25.05" customHeight="1" spans="1:11">
      <c r="A72" s="10">
        <v>63</v>
      </c>
      <c r="B72" s="11">
        <v>1387137</v>
      </c>
      <c r="C72" s="12" t="s">
        <v>245</v>
      </c>
      <c r="D72" s="13">
        <v>43425</v>
      </c>
      <c r="E72" s="14" t="s">
        <v>246</v>
      </c>
      <c r="F72" s="12" t="s">
        <v>247</v>
      </c>
      <c r="G72" s="12">
        <v>550</v>
      </c>
      <c r="H72" s="1">
        <f>VLOOKUP(B72,[1]应付款管理!$A$1:$I$65536,9,0)</f>
        <v>550</v>
      </c>
      <c r="I72" s="1">
        <f t="shared" si="2"/>
        <v>0</v>
      </c>
      <c r="J72" s="1" t="str">
        <f t="shared" si="3"/>
        <v>，1387137</v>
      </c>
      <c r="K72" s="1" t="s">
        <v>248</v>
      </c>
    </row>
    <row r="73" s="1" customFormat="1" ht="25.05" customHeight="1" spans="1:11">
      <c r="A73" s="10">
        <v>64</v>
      </c>
      <c r="B73" s="11">
        <v>1384292</v>
      </c>
      <c r="C73" s="12" t="s">
        <v>249</v>
      </c>
      <c r="D73" s="13">
        <v>43425</v>
      </c>
      <c r="E73" s="14" t="s">
        <v>246</v>
      </c>
      <c r="F73" s="12" t="s">
        <v>250</v>
      </c>
      <c r="G73" s="12">
        <v>550</v>
      </c>
      <c r="H73" s="1">
        <f>VLOOKUP(B73,[1]应付款管理!$A$1:$I$65536,9,0)</f>
        <v>550</v>
      </c>
      <c r="I73" s="1">
        <f t="shared" si="2"/>
        <v>0</v>
      </c>
      <c r="J73" s="1" t="str">
        <f t="shared" si="3"/>
        <v>，1384292</v>
      </c>
      <c r="K73" s="1" t="s">
        <v>251</v>
      </c>
    </row>
    <row r="74" s="1" customFormat="1" ht="25.05" customHeight="1" spans="1:11">
      <c r="A74" s="10">
        <v>65</v>
      </c>
      <c r="B74" s="11">
        <v>1378763</v>
      </c>
      <c r="C74" s="12" t="s">
        <v>252</v>
      </c>
      <c r="D74" s="13">
        <v>43425</v>
      </c>
      <c r="E74" s="14" t="s">
        <v>253</v>
      </c>
      <c r="F74" s="12" t="s">
        <v>254</v>
      </c>
      <c r="G74" s="12">
        <v>610</v>
      </c>
      <c r="H74" s="1">
        <f>VLOOKUP(B74,[1]应付款管理!$A$1:$I$65536,9,0)</f>
        <v>610</v>
      </c>
      <c r="I74" s="1">
        <f t="shared" si="2"/>
        <v>0</v>
      </c>
      <c r="J74" s="1" t="str">
        <f t="shared" si="3"/>
        <v>，1378763</v>
      </c>
      <c r="K74" s="1" t="s">
        <v>255</v>
      </c>
    </row>
    <row r="75" s="1" customFormat="1" ht="25.05" customHeight="1" spans="1:11">
      <c r="A75" s="10">
        <v>66</v>
      </c>
      <c r="B75" s="11">
        <v>1392153</v>
      </c>
      <c r="C75" s="12" t="s">
        <v>256</v>
      </c>
      <c r="D75" s="13">
        <v>43425</v>
      </c>
      <c r="E75" s="14" t="s">
        <v>257</v>
      </c>
      <c r="F75" s="12" t="s">
        <v>258</v>
      </c>
      <c r="G75" s="12">
        <v>360</v>
      </c>
      <c r="H75" s="1">
        <f>VLOOKUP(B75,[1]应付款管理!$A$1:$I$65536,9,0)</f>
        <v>360</v>
      </c>
      <c r="I75" s="1">
        <f t="shared" ref="I75:I106" si="4">G75-H75</f>
        <v>0</v>
      </c>
      <c r="J75" s="1" t="str">
        <f t="shared" ref="J75:J106" si="5">$J$9&amp;B75</f>
        <v>，1392153</v>
      </c>
      <c r="K75" s="1" t="s">
        <v>259</v>
      </c>
    </row>
    <row r="76" s="1" customFormat="1" ht="25.05" customHeight="1" spans="1:11">
      <c r="A76" s="10">
        <v>67</v>
      </c>
      <c r="B76" s="11">
        <v>1388823</v>
      </c>
      <c r="C76" s="12" t="s">
        <v>260</v>
      </c>
      <c r="D76" s="13">
        <v>43425</v>
      </c>
      <c r="E76" s="14" t="s">
        <v>246</v>
      </c>
      <c r="F76" s="12" t="s">
        <v>261</v>
      </c>
      <c r="G76" s="12">
        <v>550</v>
      </c>
      <c r="H76" s="1">
        <f>VLOOKUP(B76,[1]应付款管理!$A$1:$I$65536,9,0)</f>
        <v>550</v>
      </c>
      <c r="I76" s="1">
        <f t="shared" si="4"/>
        <v>0</v>
      </c>
      <c r="J76" s="1" t="str">
        <f t="shared" si="5"/>
        <v>，1388823</v>
      </c>
      <c r="K76" s="1" t="s">
        <v>262</v>
      </c>
    </row>
    <row r="77" s="1" customFormat="1" ht="25.05" customHeight="1" spans="1:11">
      <c r="A77" s="10">
        <v>68</v>
      </c>
      <c r="B77" s="11">
        <v>1395253</v>
      </c>
      <c r="C77" s="12" t="s">
        <v>263</v>
      </c>
      <c r="D77" s="13">
        <v>43425</v>
      </c>
      <c r="E77" s="14" t="s">
        <v>264</v>
      </c>
      <c r="F77" s="12" t="s">
        <v>265</v>
      </c>
      <c r="G77" s="12">
        <v>910</v>
      </c>
      <c r="H77" s="1">
        <f>VLOOKUP(B77,[1]应付款管理!$A$1:$I$65536,9,0)</f>
        <v>910</v>
      </c>
      <c r="I77" s="1">
        <f t="shared" si="4"/>
        <v>0</v>
      </c>
      <c r="J77" s="1" t="str">
        <f t="shared" si="5"/>
        <v>，1395253</v>
      </c>
      <c r="K77" s="1" t="s">
        <v>266</v>
      </c>
    </row>
    <row r="78" s="1" customFormat="1" ht="25.05" customHeight="1" spans="1:11">
      <c r="A78" s="10">
        <v>69</v>
      </c>
      <c r="B78" s="11">
        <v>1395944</v>
      </c>
      <c r="C78" s="12" t="s">
        <v>267</v>
      </c>
      <c r="D78" s="13">
        <v>43425</v>
      </c>
      <c r="E78" s="14" t="s">
        <v>268</v>
      </c>
      <c r="F78" s="12" t="s">
        <v>269</v>
      </c>
      <c r="G78" s="12">
        <v>670</v>
      </c>
      <c r="H78" s="1">
        <f>VLOOKUP(B78,[1]应付款管理!$A$1:$I$65536,9,0)</f>
        <v>670</v>
      </c>
      <c r="I78" s="1">
        <f t="shared" si="4"/>
        <v>0</v>
      </c>
      <c r="J78" s="1" t="str">
        <f t="shared" si="5"/>
        <v>，1395944</v>
      </c>
      <c r="K78" s="1" t="s">
        <v>270</v>
      </c>
    </row>
    <row r="79" s="1" customFormat="1" ht="25.05" customHeight="1" spans="1:11">
      <c r="A79" s="10">
        <v>70</v>
      </c>
      <c r="B79" s="11">
        <v>1396988</v>
      </c>
      <c r="C79" s="12" t="s">
        <v>271</v>
      </c>
      <c r="D79" s="13">
        <v>43426</v>
      </c>
      <c r="E79" s="14" t="s">
        <v>272</v>
      </c>
      <c r="F79" s="12" t="s">
        <v>273</v>
      </c>
      <c r="G79" s="12">
        <v>360</v>
      </c>
      <c r="H79" s="1">
        <f>VLOOKUP(B79,[1]应付款管理!$A$1:$I$65536,9,0)</f>
        <v>360</v>
      </c>
      <c r="I79" s="1">
        <f t="shared" si="4"/>
        <v>0</v>
      </c>
      <c r="J79" s="1" t="str">
        <f t="shared" si="5"/>
        <v>，1396988</v>
      </c>
      <c r="K79" s="1" t="s">
        <v>274</v>
      </c>
    </row>
    <row r="80" s="1" customFormat="1" ht="25.05" customHeight="1" spans="1:11">
      <c r="A80" s="10">
        <v>71</v>
      </c>
      <c r="B80" s="11">
        <v>1392970</v>
      </c>
      <c r="C80" s="12" t="s">
        <v>275</v>
      </c>
      <c r="D80" s="13">
        <v>43426</v>
      </c>
      <c r="E80" s="14" t="s">
        <v>272</v>
      </c>
      <c r="F80" s="12" t="s">
        <v>276</v>
      </c>
      <c r="G80" s="12">
        <v>360</v>
      </c>
      <c r="H80" s="1">
        <f>VLOOKUP(B80,[1]应付款管理!$A$1:$I$65536,9,0)</f>
        <v>360</v>
      </c>
      <c r="I80" s="1">
        <f t="shared" si="4"/>
        <v>0</v>
      </c>
      <c r="J80" s="1" t="str">
        <f t="shared" si="5"/>
        <v>，1392970</v>
      </c>
      <c r="K80" s="1" t="s">
        <v>277</v>
      </c>
    </row>
    <row r="81" s="1" customFormat="1" ht="25.05" customHeight="1" spans="1:11">
      <c r="A81" s="10">
        <v>72</v>
      </c>
      <c r="B81" s="11">
        <v>1388808</v>
      </c>
      <c r="C81" s="12" t="s">
        <v>278</v>
      </c>
      <c r="D81" s="13">
        <v>43426</v>
      </c>
      <c r="E81" s="14" t="s">
        <v>279</v>
      </c>
      <c r="F81" s="12" t="s">
        <v>280</v>
      </c>
      <c r="G81" s="12">
        <v>1040</v>
      </c>
      <c r="H81" s="1">
        <f>VLOOKUP(B81,[1]应付款管理!$A$1:$I$65536,9,0)</f>
        <v>1040</v>
      </c>
      <c r="I81" s="1">
        <f t="shared" si="4"/>
        <v>0</v>
      </c>
      <c r="J81" s="1" t="str">
        <f t="shared" si="5"/>
        <v>，1388808</v>
      </c>
      <c r="K81" s="1" t="s">
        <v>281</v>
      </c>
    </row>
    <row r="82" s="1" customFormat="1" ht="25.05" customHeight="1" spans="1:11">
      <c r="A82" s="10">
        <v>73</v>
      </c>
      <c r="B82" s="11">
        <v>1390499</v>
      </c>
      <c r="C82" s="12" t="s">
        <v>282</v>
      </c>
      <c r="D82" s="13">
        <v>43426</v>
      </c>
      <c r="E82" s="14" t="s">
        <v>283</v>
      </c>
      <c r="F82" s="12" t="s">
        <v>284</v>
      </c>
      <c r="G82" s="12">
        <v>2100</v>
      </c>
      <c r="H82" s="1">
        <f>VLOOKUP(B82,[1]应付款管理!$A$1:$I$65536,9,0)</f>
        <v>2100</v>
      </c>
      <c r="I82" s="1">
        <f t="shared" si="4"/>
        <v>0</v>
      </c>
      <c r="J82" s="1" t="str">
        <f t="shared" si="5"/>
        <v>，1390499</v>
      </c>
      <c r="K82" s="1" t="s">
        <v>285</v>
      </c>
    </row>
    <row r="83" s="1" customFormat="1" ht="25.05" customHeight="1" spans="1:11">
      <c r="A83" s="10">
        <v>74</v>
      </c>
      <c r="B83" s="11">
        <v>1392408</v>
      </c>
      <c r="C83" s="12" t="s">
        <v>286</v>
      </c>
      <c r="D83" s="13">
        <v>43426</v>
      </c>
      <c r="E83" s="14" t="s">
        <v>272</v>
      </c>
      <c r="F83" s="12" t="s">
        <v>287</v>
      </c>
      <c r="G83" s="12">
        <v>360</v>
      </c>
      <c r="H83" s="1">
        <f>VLOOKUP(B83,[1]应付款管理!$A$1:$I$65536,9,0)</f>
        <v>360</v>
      </c>
      <c r="I83" s="1">
        <f t="shared" si="4"/>
        <v>0</v>
      </c>
      <c r="J83" s="1" t="str">
        <f t="shared" si="5"/>
        <v>，1392408</v>
      </c>
      <c r="K83" s="1" t="s">
        <v>288</v>
      </c>
    </row>
    <row r="84" s="1" customFormat="1" ht="25.05" customHeight="1" spans="1:11">
      <c r="A84" s="10">
        <v>75</v>
      </c>
      <c r="B84" s="11">
        <v>1388000</v>
      </c>
      <c r="C84" s="12" t="s">
        <v>289</v>
      </c>
      <c r="D84" s="13">
        <v>43426</v>
      </c>
      <c r="E84" s="14" t="s">
        <v>290</v>
      </c>
      <c r="F84" s="12" t="s">
        <v>291</v>
      </c>
      <c r="G84" s="12">
        <v>560</v>
      </c>
      <c r="H84" s="1">
        <f>VLOOKUP(B84,[1]应付款管理!$A$1:$I$65536,9,0)</f>
        <v>560</v>
      </c>
      <c r="I84" s="1">
        <f t="shared" si="4"/>
        <v>0</v>
      </c>
      <c r="J84" s="1" t="str">
        <f t="shared" si="5"/>
        <v>，1388000</v>
      </c>
      <c r="K84" s="1" t="s">
        <v>292</v>
      </c>
    </row>
    <row r="85" s="1" customFormat="1" ht="25.05" customHeight="1" spans="1:11">
      <c r="A85" s="10">
        <v>76</v>
      </c>
      <c r="B85" s="11">
        <v>1384792</v>
      </c>
      <c r="C85" s="12" t="s">
        <v>293</v>
      </c>
      <c r="D85" s="13">
        <v>43426</v>
      </c>
      <c r="E85" s="14" t="s">
        <v>290</v>
      </c>
      <c r="F85" s="12" t="s">
        <v>294</v>
      </c>
      <c r="G85" s="12">
        <v>550</v>
      </c>
      <c r="H85" s="1">
        <f>VLOOKUP(B85,[1]应付款管理!$A$1:$I$65536,9,0)</f>
        <v>550</v>
      </c>
      <c r="I85" s="1">
        <f t="shared" si="4"/>
        <v>0</v>
      </c>
      <c r="J85" s="1" t="str">
        <f t="shared" si="5"/>
        <v>，1384792</v>
      </c>
      <c r="K85" s="1" t="s">
        <v>295</v>
      </c>
    </row>
    <row r="86" s="1" customFormat="1" ht="25.05" customHeight="1" spans="1:11">
      <c r="A86" s="10">
        <v>77</v>
      </c>
      <c r="B86" s="11">
        <v>1369682</v>
      </c>
      <c r="C86" s="12" t="s">
        <v>296</v>
      </c>
      <c r="D86" s="13">
        <v>43427</v>
      </c>
      <c r="E86" s="14" t="s">
        <v>297</v>
      </c>
      <c r="F86" s="12" t="s">
        <v>298</v>
      </c>
      <c r="G86" s="12">
        <v>1000</v>
      </c>
      <c r="H86" s="1">
        <f>VLOOKUP(B86,[1]应付款管理!$A$1:$I$65536,9,0)</f>
        <v>1000</v>
      </c>
      <c r="I86" s="1">
        <f t="shared" si="4"/>
        <v>0</v>
      </c>
      <c r="J86" s="1" t="str">
        <f t="shared" si="5"/>
        <v>，1369682</v>
      </c>
      <c r="K86" s="1" t="s">
        <v>299</v>
      </c>
    </row>
    <row r="87" s="1" customFormat="1" ht="25.05" customHeight="1" spans="1:11">
      <c r="A87" s="10">
        <v>78</v>
      </c>
      <c r="B87" s="11">
        <v>1388817</v>
      </c>
      <c r="C87" s="12" t="s">
        <v>300</v>
      </c>
      <c r="D87" s="13">
        <v>43427</v>
      </c>
      <c r="E87" s="14" t="s">
        <v>301</v>
      </c>
      <c r="F87" s="12" t="s">
        <v>302</v>
      </c>
      <c r="G87" s="12">
        <v>560</v>
      </c>
      <c r="H87" s="1">
        <f>VLOOKUP(B87,[1]应付款管理!$A$1:$I$65536,9,0)</f>
        <v>560</v>
      </c>
      <c r="I87" s="1">
        <f t="shared" si="4"/>
        <v>0</v>
      </c>
      <c r="J87" s="1" t="str">
        <f t="shared" si="5"/>
        <v>，1388817</v>
      </c>
      <c r="K87" s="1" t="s">
        <v>303</v>
      </c>
    </row>
    <row r="88" s="1" customFormat="1" ht="25.05" customHeight="1" spans="1:11">
      <c r="A88" s="10">
        <v>79</v>
      </c>
      <c r="B88" s="11">
        <v>1392779</v>
      </c>
      <c r="C88" s="12" t="s">
        <v>304</v>
      </c>
      <c r="D88" s="13">
        <v>43427</v>
      </c>
      <c r="E88" s="14" t="s">
        <v>305</v>
      </c>
      <c r="F88" s="12" t="s">
        <v>306</v>
      </c>
      <c r="G88" s="12">
        <v>360</v>
      </c>
      <c r="H88" s="1">
        <f>VLOOKUP(B88,[1]应付款管理!$A$1:$I$65536,9,0)</f>
        <v>360</v>
      </c>
      <c r="I88" s="1">
        <f t="shared" si="4"/>
        <v>0</v>
      </c>
      <c r="J88" s="1" t="str">
        <f t="shared" si="5"/>
        <v>，1392779</v>
      </c>
      <c r="K88" s="1" t="s">
        <v>307</v>
      </c>
    </row>
    <row r="89" s="1" customFormat="1" ht="25.05" customHeight="1" spans="1:11">
      <c r="A89" s="10">
        <v>80</v>
      </c>
      <c r="B89" s="11">
        <v>1392072</v>
      </c>
      <c r="C89" s="12" t="s">
        <v>308</v>
      </c>
      <c r="D89" s="13">
        <v>43427</v>
      </c>
      <c r="E89" s="14" t="s">
        <v>305</v>
      </c>
      <c r="F89" s="12" t="s">
        <v>309</v>
      </c>
      <c r="G89" s="12">
        <v>360</v>
      </c>
      <c r="H89" s="1">
        <f>VLOOKUP(B89,[1]应付款管理!$A$1:$I$65536,9,0)</f>
        <v>360</v>
      </c>
      <c r="I89" s="1">
        <f t="shared" si="4"/>
        <v>0</v>
      </c>
      <c r="J89" s="1" t="str">
        <f t="shared" si="5"/>
        <v>，1392072</v>
      </c>
      <c r="K89" s="1" t="s">
        <v>310</v>
      </c>
    </row>
    <row r="90" s="1" customFormat="1" ht="25.05" customHeight="1" spans="1:11">
      <c r="A90" s="10">
        <v>81</v>
      </c>
      <c r="B90" s="11">
        <v>1392849</v>
      </c>
      <c r="C90" s="12" t="s">
        <v>311</v>
      </c>
      <c r="D90" s="13">
        <v>43428</v>
      </c>
      <c r="E90" s="14" t="s">
        <v>312</v>
      </c>
      <c r="F90" s="12" t="s">
        <v>313</v>
      </c>
      <c r="G90" s="12">
        <v>540</v>
      </c>
      <c r="H90" s="1">
        <f>VLOOKUP(B90,[1]应付款管理!$A$1:$I$65536,9,0)</f>
        <v>540</v>
      </c>
      <c r="I90" s="1">
        <f t="shared" si="4"/>
        <v>0</v>
      </c>
      <c r="J90" s="1" t="str">
        <f t="shared" si="5"/>
        <v>，1392849</v>
      </c>
      <c r="K90" s="1" t="s">
        <v>314</v>
      </c>
    </row>
    <row r="91" s="1" customFormat="1" ht="25.05" customHeight="1" spans="1:11">
      <c r="A91" s="10">
        <v>82</v>
      </c>
      <c r="B91" s="11">
        <v>1394510</v>
      </c>
      <c r="C91" s="12" t="s">
        <v>315</v>
      </c>
      <c r="D91" s="13">
        <v>43428</v>
      </c>
      <c r="E91" s="14" t="s">
        <v>316</v>
      </c>
      <c r="F91" s="12" t="s">
        <v>317</v>
      </c>
      <c r="G91" s="12">
        <v>3000</v>
      </c>
      <c r="H91" s="1">
        <f>VLOOKUP(B91,[1]应付款管理!$A$1:$I$65536,9,0)</f>
        <v>3000</v>
      </c>
      <c r="I91" s="1">
        <f t="shared" si="4"/>
        <v>0</v>
      </c>
      <c r="J91" s="1" t="str">
        <f t="shared" si="5"/>
        <v>，1394510</v>
      </c>
      <c r="K91" s="1" t="s">
        <v>318</v>
      </c>
    </row>
    <row r="92" s="1" customFormat="1" ht="25.05" customHeight="1" spans="1:11">
      <c r="A92" s="10">
        <v>83</v>
      </c>
      <c r="B92" s="11">
        <v>1395360</v>
      </c>
      <c r="C92" s="12" t="s">
        <v>319</v>
      </c>
      <c r="D92" s="13">
        <v>43428</v>
      </c>
      <c r="E92" s="14" t="s">
        <v>320</v>
      </c>
      <c r="F92" s="12" t="s">
        <v>321</v>
      </c>
      <c r="G92" s="12">
        <v>430</v>
      </c>
      <c r="H92" s="1">
        <f>VLOOKUP(B92,[1]应付款管理!$A$1:$I$65536,9,0)</f>
        <v>430</v>
      </c>
      <c r="I92" s="1">
        <f t="shared" si="4"/>
        <v>0</v>
      </c>
      <c r="J92" s="1" t="str">
        <f t="shared" si="5"/>
        <v>，1395360</v>
      </c>
      <c r="K92" s="1" t="s">
        <v>322</v>
      </c>
    </row>
    <row r="93" s="1" customFormat="1" ht="25.05" customHeight="1" spans="1:11">
      <c r="A93" s="10">
        <v>84</v>
      </c>
      <c r="B93" s="11">
        <v>1395358</v>
      </c>
      <c r="C93" s="12" t="s">
        <v>323</v>
      </c>
      <c r="D93" s="13">
        <v>43428</v>
      </c>
      <c r="E93" s="14" t="s">
        <v>320</v>
      </c>
      <c r="F93" s="12" t="s">
        <v>324</v>
      </c>
      <c r="G93" s="12">
        <v>430</v>
      </c>
      <c r="H93" s="1">
        <f>VLOOKUP(B93,[1]应付款管理!$A$1:$I$65536,9,0)</f>
        <v>430</v>
      </c>
      <c r="I93" s="1">
        <f t="shared" si="4"/>
        <v>0</v>
      </c>
      <c r="J93" s="1" t="str">
        <f t="shared" si="5"/>
        <v>，1395358</v>
      </c>
      <c r="K93" s="1" t="s">
        <v>325</v>
      </c>
    </row>
    <row r="94" s="1" customFormat="1" ht="25.05" customHeight="1" spans="1:11">
      <c r="A94" s="10">
        <v>85</v>
      </c>
      <c r="B94" s="11">
        <v>1395354</v>
      </c>
      <c r="C94" s="12" t="s">
        <v>326</v>
      </c>
      <c r="D94" s="13">
        <v>43428</v>
      </c>
      <c r="E94" s="14" t="s">
        <v>320</v>
      </c>
      <c r="F94" s="12" t="s">
        <v>327</v>
      </c>
      <c r="G94" s="12">
        <v>430</v>
      </c>
      <c r="H94" s="1">
        <f>VLOOKUP(B94,[1]应付款管理!$A$1:$I$65536,9,0)</f>
        <v>430</v>
      </c>
      <c r="I94" s="1">
        <f t="shared" si="4"/>
        <v>0</v>
      </c>
      <c r="J94" s="1" t="str">
        <f t="shared" si="5"/>
        <v>，1395354</v>
      </c>
      <c r="K94" s="1" t="s">
        <v>328</v>
      </c>
    </row>
    <row r="95" s="1" customFormat="1" ht="25.05" customHeight="1" spans="1:11">
      <c r="A95" s="10">
        <v>86</v>
      </c>
      <c r="B95" s="11">
        <v>1395309</v>
      </c>
      <c r="C95" s="12" t="s">
        <v>329</v>
      </c>
      <c r="D95" s="13">
        <v>43428</v>
      </c>
      <c r="E95" s="14" t="s">
        <v>330</v>
      </c>
      <c r="F95" s="12" t="s">
        <v>331</v>
      </c>
      <c r="G95" s="12">
        <v>620</v>
      </c>
      <c r="H95" s="1">
        <f>VLOOKUP(B95,[1]应付款管理!$A$1:$I$65536,9,0)</f>
        <v>620</v>
      </c>
      <c r="I95" s="1">
        <f t="shared" si="4"/>
        <v>0</v>
      </c>
      <c r="J95" s="1" t="str">
        <f t="shared" si="5"/>
        <v>，1395309</v>
      </c>
      <c r="K95" s="1" t="s">
        <v>332</v>
      </c>
    </row>
    <row r="96" s="1" customFormat="1" ht="25.05" customHeight="1" spans="1:11">
      <c r="A96" s="10">
        <v>87</v>
      </c>
      <c r="B96" s="11">
        <v>1396357</v>
      </c>
      <c r="C96" s="12" t="s">
        <v>333</v>
      </c>
      <c r="D96" s="13">
        <v>43428</v>
      </c>
      <c r="E96" s="14" t="s">
        <v>334</v>
      </c>
      <c r="F96" s="12" t="s">
        <v>335</v>
      </c>
      <c r="G96" s="12">
        <v>520</v>
      </c>
      <c r="H96" s="1">
        <f>VLOOKUP(B96,[1]应付款管理!$A$1:$I$65536,9,0)</f>
        <v>520</v>
      </c>
      <c r="I96" s="1">
        <f t="shared" si="4"/>
        <v>0</v>
      </c>
      <c r="J96" s="1" t="str">
        <f t="shared" si="5"/>
        <v>，1396357</v>
      </c>
      <c r="K96" s="1" t="s">
        <v>336</v>
      </c>
    </row>
    <row r="97" s="1" customFormat="1" ht="25.05" customHeight="1" spans="1:11">
      <c r="A97" s="10">
        <v>88</v>
      </c>
      <c r="B97" s="11">
        <v>1396053</v>
      </c>
      <c r="C97" s="12" t="s">
        <v>337</v>
      </c>
      <c r="D97" s="13">
        <v>43428</v>
      </c>
      <c r="E97" s="14" t="s">
        <v>320</v>
      </c>
      <c r="F97" s="12" t="s">
        <v>338</v>
      </c>
      <c r="G97" s="12">
        <v>360</v>
      </c>
      <c r="H97" s="1">
        <f>VLOOKUP(B97,[1]应付款管理!$A$1:$I$65536,9,0)</f>
        <v>360</v>
      </c>
      <c r="I97" s="1">
        <f t="shared" si="4"/>
        <v>0</v>
      </c>
      <c r="J97" s="1" t="str">
        <f t="shared" si="5"/>
        <v>，1396053</v>
      </c>
      <c r="K97" s="1" t="s">
        <v>339</v>
      </c>
    </row>
    <row r="98" s="1" customFormat="1" ht="25.05" customHeight="1" spans="1:11">
      <c r="A98" s="10">
        <v>89</v>
      </c>
      <c r="B98" s="11">
        <v>1389750</v>
      </c>
      <c r="C98" s="12" t="s">
        <v>340</v>
      </c>
      <c r="D98" s="13">
        <v>43428</v>
      </c>
      <c r="E98" s="14" t="s">
        <v>330</v>
      </c>
      <c r="F98" s="12" t="s">
        <v>341</v>
      </c>
      <c r="G98" s="12">
        <v>620</v>
      </c>
      <c r="H98" s="1">
        <f>VLOOKUP(B98,[1]应付款管理!$A$1:$I$65536,9,0)</f>
        <v>620</v>
      </c>
      <c r="I98" s="1">
        <f t="shared" si="4"/>
        <v>0</v>
      </c>
      <c r="J98" s="1" t="str">
        <f t="shared" si="5"/>
        <v>，1389750</v>
      </c>
      <c r="K98" s="1" t="s">
        <v>342</v>
      </c>
    </row>
    <row r="99" s="1" customFormat="1" ht="25.05" customHeight="1" spans="1:11">
      <c r="A99" s="10">
        <v>90</v>
      </c>
      <c r="B99" s="11">
        <v>1388500</v>
      </c>
      <c r="C99" s="12" t="s">
        <v>343</v>
      </c>
      <c r="D99" s="13">
        <v>43429</v>
      </c>
      <c r="E99" s="14" t="s">
        <v>344</v>
      </c>
      <c r="F99" s="12" t="s">
        <v>345</v>
      </c>
      <c r="G99" s="12">
        <v>540</v>
      </c>
      <c r="H99" s="1">
        <f>VLOOKUP(B99,[1]应付款管理!$A$1:$I$65536,9,0)</f>
        <v>540</v>
      </c>
      <c r="I99" s="1">
        <f t="shared" si="4"/>
        <v>0</v>
      </c>
      <c r="J99" s="1" t="str">
        <f t="shared" si="5"/>
        <v>，1388500</v>
      </c>
      <c r="K99" s="1" t="s">
        <v>346</v>
      </c>
    </row>
    <row r="100" s="1" customFormat="1" ht="25.05" customHeight="1" spans="1:11">
      <c r="A100" s="10">
        <v>91</v>
      </c>
      <c r="B100" s="11">
        <v>1396476</v>
      </c>
      <c r="C100" s="12" t="s">
        <v>347</v>
      </c>
      <c r="D100" s="13">
        <v>43429</v>
      </c>
      <c r="E100" s="14" t="s">
        <v>348</v>
      </c>
      <c r="F100" s="12" t="s">
        <v>349</v>
      </c>
      <c r="G100" s="12">
        <v>840</v>
      </c>
      <c r="H100" s="1">
        <f>VLOOKUP(B100,[1]应付款管理!$A$1:$I$65536,9,0)</f>
        <v>840</v>
      </c>
      <c r="I100" s="1">
        <f t="shared" si="4"/>
        <v>0</v>
      </c>
      <c r="J100" s="1" t="str">
        <f t="shared" si="5"/>
        <v>，1396476</v>
      </c>
      <c r="K100" s="1" t="s">
        <v>350</v>
      </c>
    </row>
    <row r="101" s="1" customFormat="1" ht="25.05" customHeight="1" spans="1:11">
      <c r="A101" s="10">
        <v>92</v>
      </c>
      <c r="B101" s="11">
        <v>1393824</v>
      </c>
      <c r="C101" s="12" t="s">
        <v>351</v>
      </c>
      <c r="D101" s="13">
        <v>43429</v>
      </c>
      <c r="E101" s="14" t="s">
        <v>352</v>
      </c>
      <c r="F101" s="12" t="s">
        <v>353</v>
      </c>
      <c r="G101" s="12">
        <v>360</v>
      </c>
      <c r="H101" s="1">
        <f>VLOOKUP(B101,[1]应付款管理!$A$1:$I$65536,9,0)</f>
        <v>360</v>
      </c>
      <c r="I101" s="1">
        <f t="shared" si="4"/>
        <v>0</v>
      </c>
      <c r="J101" s="1" t="str">
        <f t="shared" si="5"/>
        <v>，1393824</v>
      </c>
      <c r="K101" s="1" t="s">
        <v>354</v>
      </c>
    </row>
    <row r="102" s="1" customFormat="1" ht="25.05" customHeight="1" spans="1:11">
      <c r="A102" s="10">
        <v>93</v>
      </c>
      <c r="B102" s="11">
        <v>1391440</v>
      </c>
      <c r="C102" s="12" t="s">
        <v>355</v>
      </c>
      <c r="D102" s="13">
        <v>43429</v>
      </c>
      <c r="E102" s="14" t="s">
        <v>352</v>
      </c>
      <c r="F102" s="12" t="s">
        <v>356</v>
      </c>
      <c r="G102" s="12">
        <v>360</v>
      </c>
      <c r="H102" s="1">
        <f>VLOOKUP(B102,[1]应付款管理!$A$1:$I$65536,9,0)</f>
        <v>360</v>
      </c>
      <c r="I102" s="1">
        <f t="shared" si="4"/>
        <v>0</v>
      </c>
      <c r="J102" s="1" t="str">
        <f t="shared" si="5"/>
        <v>，1391440</v>
      </c>
      <c r="K102" s="1" t="s">
        <v>357</v>
      </c>
    </row>
    <row r="103" s="1" customFormat="1" ht="25.05" customHeight="1" spans="1:11">
      <c r="A103" s="10">
        <v>94</v>
      </c>
      <c r="B103" s="11">
        <v>1398650</v>
      </c>
      <c r="C103" s="12" t="s">
        <v>358</v>
      </c>
      <c r="D103" s="13">
        <v>43429</v>
      </c>
      <c r="E103" s="14" t="s">
        <v>359</v>
      </c>
      <c r="F103" s="12" t="s">
        <v>360</v>
      </c>
      <c r="G103" s="12">
        <v>560</v>
      </c>
      <c r="H103" s="1">
        <f>VLOOKUP(B103,[1]应付款管理!$A$1:$I$65536,9,0)</f>
        <v>560</v>
      </c>
      <c r="I103" s="1">
        <f t="shared" si="4"/>
        <v>0</v>
      </c>
      <c r="J103" s="1" t="str">
        <f t="shared" si="5"/>
        <v>，1398650</v>
      </c>
      <c r="K103" s="1" t="s">
        <v>361</v>
      </c>
    </row>
    <row r="104" s="1" customFormat="1" ht="25.05" customHeight="1" spans="1:11">
      <c r="A104" s="10">
        <v>95</v>
      </c>
      <c r="B104" s="11">
        <v>1394791</v>
      </c>
      <c r="C104" s="12" t="s">
        <v>362</v>
      </c>
      <c r="D104" s="13">
        <v>43430</v>
      </c>
      <c r="E104" s="14" t="s">
        <v>363</v>
      </c>
      <c r="F104" s="12" t="s">
        <v>364</v>
      </c>
      <c r="G104" s="12">
        <v>540</v>
      </c>
      <c r="H104" s="1">
        <f>VLOOKUP(B104,[1]应付款管理!$A$1:$I$65536,9,0)</f>
        <v>540</v>
      </c>
      <c r="I104" s="1">
        <f t="shared" si="4"/>
        <v>0</v>
      </c>
      <c r="J104" s="1" t="str">
        <f t="shared" si="5"/>
        <v>，1394791</v>
      </c>
      <c r="K104" s="1" t="s">
        <v>365</v>
      </c>
    </row>
    <row r="105" s="1" customFormat="1" ht="25.05" customHeight="1" spans="1:11">
      <c r="A105" s="10">
        <v>96</v>
      </c>
      <c r="B105" s="11">
        <v>1396056</v>
      </c>
      <c r="C105" s="12" t="s">
        <v>366</v>
      </c>
      <c r="D105" s="13">
        <v>43430</v>
      </c>
      <c r="E105" s="14" t="s">
        <v>367</v>
      </c>
      <c r="F105" s="12" t="s">
        <v>368</v>
      </c>
      <c r="G105" s="12">
        <v>560</v>
      </c>
      <c r="H105" s="1">
        <f>VLOOKUP(B105,[1]应付款管理!$A$1:$I$65536,9,0)</f>
        <v>560</v>
      </c>
      <c r="I105" s="1">
        <f t="shared" si="4"/>
        <v>0</v>
      </c>
      <c r="J105" s="1" t="str">
        <f t="shared" si="5"/>
        <v>，1396056</v>
      </c>
      <c r="K105" s="1" t="s">
        <v>369</v>
      </c>
    </row>
    <row r="106" s="1" customFormat="1" ht="25.05" customHeight="1" spans="1:11">
      <c r="A106" s="10">
        <v>97</v>
      </c>
      <c r="B106" s="11">
        <v>1388690</v>
      </c>
      <c r="C106" s="12" t="s">
        <v>370</v>
      </c>
      <c r="D106" s="13">
        <v>43430</v>
      </c>
      <c r="E106" s="14" t="s">
        <v>371</v>
      </c>
      <c r="F106" s="12" t="s">
        <v>372</v>
      </c>
      <c r="G106" s="12">
        <v>495</v>
      </c>
      <c r="H106" s="1">
        <f>VLOOKUP(B106,[1]应付款管理!$A$1:$I$65536,9,0)</f>
        <v>495</v>
      </c>
      <c r="I106" s="1">
        <f t="shared" si="4"/>
        <v>0</v>
      </c>
      <c r="J106" s="1" t="str">
        <f t="shared" si="5"/>
        <v>，1388690</v>
      </c>
      <c r="K106" s="1" t="s">
        <v>373</v>
      </c>
    </row>
    <row r="107" s="1" customFormat="1" ht="25.05" customHeight="1" spans="1:11">
      <c r="A107" s="10">
        <v>98</v>
      </c>
      <c r="B107" s="11">
        <v>1388600</v>
      </c>
      <c r="C107" s="12" t="s">
        <v>374</v>
      </c>
      <c r="D107" s="13">
        <v>43430</v>
      </c>
      <c r="E107" s="14" t="s">
        <v>375</v>
      </c>
      <c r="F107" s="12" t="s">
        <v>376</v>
      </c>
      <c r="G107" s="12">
        <v>360</v>
      </c>
      <c r="H107" s="1">
        <f>VLOOKUP(B107,[1]应付款管理!$A$1:$I$65536,9,0)</f>
        <v>360</v>
      </c>
      <c r="I107" s="1">
        <f t="shared" ref="I107:I134" si="6">G107-H107</f>
        <v>0</v>
      </c>
      <c r="J107" s="1" t="str">
        <f t="shared" ref="J107:J134" si="7">$J$9&amp;B107</f>
        <v>，1388600</v>
      </c>
      <c r="K107" s="1" t="s">
        <v>377</v>
      </c>
    </row>
    <row r="108" s="1" customFormat="1" ht="25.05" customHeight="1" spans="1:11">
      <c r="A108" s="10">
        <v>99</v>
      </c>
      <c r="B108" s="11">
        <v>1398877</v>
      </c>
      <c r="C108" s="12" t="s">
        <v>378</v>
      </c>
      <c r="D108" s="13">
        <v>43431</v>
      </c>
      <c r="E108" s="14" t="s">
        <v>379</v>
      </c>
      <c r="F108" s="12" t="s">
        <v>380</v>
      </c>
      <c r="G108" s="12">
        <v>1140</v>
      </c>
      <c r="H108" s="1">
        <f>VLOOKUP(B108,[1]应付款管理!$A$1:$I$65536,9,0)</f>
        <v>1140</v>
      </c>
      <c r="I108" s="1">
        <f t="shared" si="6"/>
        <v>0</v>
      </c>
      <c r="J108" s="1" t="str">
        <f t="shared" si="7"/>
        <v>，1398877</v>
      </c>
      <c r="K108" s="1" t="s">
        <v>381</v>
      </c>
    </row>
    <row r="109" s="1" customFormat="1" ht="25.05" customHeight="1" spans="1:11">
      <c r="A109" s="10">
        <v>100</v>
      </c>
      <c r="B109" s="11">
        <v>1400493</v>
      </c>
      <c r="C109" s="12" t="s">
        <v>382</v>
      </c>
      <c r="D109" s="13">
        <v>43431</v>
      </c>
      <c r="E109" s="14" t="s">
        <v>383</v>
      </c>
      <c r="F109" s="12" t="s">
        <v>384</v>
      </c>
      <c r="G109" s="12">
        <v>550</v>
      </c>
      <c r="H109" s="1">
        <f>VLOOKUP(B109,[1]应付款管理!$A$1:$I$65536,9,0)</f>
        <v>550</v>
      </c>
      <c r="I109" s="1">
        <f t="shared" si="6"/>
        <v>0</v>
      </c>
      <c r="J109" s="1" t="str">
        <f t="shared" si="7"/>
        <v>，1400493</v>
      </c>
      <c r="K109" s="1" t="s">
        <v>385</v>
      </c>
    </row>
    <row r="110" s="1" customFormat="1" ht="25.05" customHeight="1" spans="1:11">
      <c r="A110" s="10">
        <v>101</v>
      </c>
      <c r="B110" s="11">
        <v>1401103</v>
      </c>
      <c r="C110" s="12" t="s">
        <v>386</v>
      </c>
      <c r="D110" s="13">
        <v>43432</v>
      </c>
      <c r="E110" s="14" t="s">
        <v>387</v>
      </c>
      <c r="F110" s="12" t="s">
        <v>388</v>
      </c>
      <c r="G110" s="12">
        <v>840</v>
      </c>
      <c r="H110" s="1">
        <f>VLOOKUP(B110,[1]应付款管理!$A$1:$I$65536,9,0)</f>
        <v>840</v>
      </c>
      <c r="I110" s="1">
        <f t="shared" si="6"/>
        <v>0</v>
      </c>
      <c r="J110" s="1" t="str">
        <f t="shared" si="7"/>
        <v>，1401103</v>
      </c>
      <c r="K110" s="1" t="s">
        <v>389</v>
      </c>
    </row>
    <row r="111" s="1" customFormat="1" ht="25.05" customHeight="1" spans="1:11">
      <c r="A111" s="10">
        <v>102</v>
      </c>
      <c r="B111" s="11">
        <v>1389098</v>
      </c>
      <c r="C111" s="12" t="s">
        <v>390</v>
      </c>
      <c r="D111" s="13">
        <v>43432</v>
      </c>
      <c r="E111" s="14" t="s">
        <v>391</v>
      </c>
      <c r="F111" s="12" t="s">
        <v>392</v>
      </c>
      <c r="G111" s="12">
        <v>550</v>
      </c>
      <c r="H111" s="1">
        <f>VLOOKUP(B111,[1]应付款管理!$A$1:$I$65536,9,0)</f>
        <v>550</v>
      </c>
      <c r="I111" s="1">
        <f t="shared" si="6"/>
        <v>0</v>
      </c>
      <c r="J111" s="1" t="str">
        <f t="shared" si="7"/>
        <v>，1389098</v>
      </c>
      <c r="K111" s="1" t="s">
        <v>393</v>
      </c>
    </row>
    <row r="112" s="1" customFormat="1" ht="25.05" customHeight="1" spans="1:11">
      <c r="A112" s="10">
        <v>103</v>
      </c>
      <c r="B112" s="11">
        <v>1388601</v>
      </c>
      <c r="C112" s="12" t="s">
        <v>394</v>
      </c>
      <c r="D112" s="13">
        <v>43432</v>
      </c>
      <c r="E112" s="14" t="s">
        <v>395</v>
      </c>
      <c r="F112" s="12" t="s">
        <v>396</v>
      </c>
      <c r="G112" s="12">
        <v>276</v>
      </c>
      <c r="H112" s="1">
        <f>VLOOKUP(B112,[1]应付款管理!$A$1:$I$65536,9,0)</f>
        <v>276</v>
      </c>
      <c r="I112" s="1">
        <f t="shared" si="6"/>
        <v>0</v>
      </c>
      <c r="J112" s="1" t="str">
        <f t="shared" si="7"/>
        <v>，1388601</v>
      </c>
      <c r="K112" s="1" t="s">
        <v>397</v>
      </c>
    </row>
    <row r="113" s="1" customFormat="1" ht="25.05" customHeight="1" spans="1:11">
      <c r="A113" s="10">
        <v>104</v>
      </c>
      <c r="B113" s="11">
        <v>1388506</v>
      </c>
      <c r="C113" s="12" t="s">
        <v>398</v>
      </c>
      <c r="D113" s="13">
        <v>43432</v>
      </c>
      <c r="E113" s="14" t="s">
        <v>399</v>
      </c>
      <c r="F113" s="12" t="s">
        <v>345</v>
      </c>
      <c r="G113" s="12">
        <v>520</v>
      </c>
      <c r="H113" s="1">
        <f>VLOOKUP(B113,[1]应付款管理!$A$1:$I$65536,9,0)</f>
        <v>520</v>
      </c>
      <c r="I113" s="1">
        <f t="shared" si="6"/>
        <v>0</v>
      </c>
      <c r="J113" s="1" t="str">
        <f t="shared" si="7"/>
        <v>，1388506</v>
      </c>
      <c r="K113" s="1" t="s">
        <v>400</v>
      </c>
    </row>
    <row r="114" s="1" customFormat="1" ht="25.05" customHeight="1" spans="1:11">
      <c r="A114" s="10">
        <v>105</v>
      </c>
      <c r="B114" s="11">
        <v>1392684</v>
      </c>
      <c r="C114" s="12" t="s">
        <v>401</v>
      </c>
      <c r="D114" s="13">
        <v>43433</v>
      </c>
      <c r="E114" s="14" t="s">
        <v>402</v>
      </c>
      <c r="F114" s="12" t="s">
        <v>403</v>
      </c>
      <c r="G114" s="12">
        <v>360</v>
      </c>
      <c r="H114" s="1">
        <f>VLOOKUP(B114,[1]应付款管理!$A$1:$I$65536,9,0)</f>
        <v>360</v>
      </c>
      <c r="I114" s="1">
        <f t="shared" si="6"/>
        <v>0</v>
      </c>
      <c r="J114" s="1" t="str">
        <f t="shared" si="7"/>
        <v>，1392684</v>
      </c>
      <c r="K114" s="1" t="s">
        <v>404</v>
      </c>
    </row>
    <row r="115" s="1" customFormat="1" ht="25.05" customHeight="1" spans="1:11">
      <c r="A115" s="10">
        <v>106</v>
      </c>
      <c r="B115" s="11">
        <v>1391285</v>
      </c>
      <c r="C115" s="12" t="s">
        <v>405</v>
      </c>
      <c r="D115" s="13">
        <v>43433</v>
      </c>
      <c r="E115" s="14" t="s">
        <v>406</v>
      </c>
      <c r="F115" s="12" t="s">
        <v>407</v>
      </c>
      <c r="G115" s="12">
        <v>2160</v>
      </c>
      <c r="H115" s="1">
        <f>VLOOKUP(B115,[1]应付款管理!$A$1:$I$65536,9,0)</f>
        <v>2160</v>
      </c>
      <c r="I115" s="1">
        <f t="shared" si="6"/>
        <v>0</v>
      </c>
      <c r="J115" s="1" t="str">
        <f t="shared" si="7"/>
        <v>，1391285</v>
      </c>
      <c r="K115" s="1" t="s">
        <v>408</v>
      </c>
    </row>
    <row r="116" s="1" customFormat="1" ht="25.05" customHeight="1" spans="1:11">
      <c r="A116" s="10">
        <v>107</v>
      </c>
      <c r="B116" s="11">
        <v>1392149</v>
      </c>
      <c r="C116" s="12" t="s">
        <v>409</v>
      </c>
      <c r="D116" s="13">
        <v>43433</v>
      </c>
      <c r="E116" s="14" t="s">
        <v>402</v>
      </c>
      <c r="F116" s="12" t="s">
        <v>410</v>
      </c>
      <c r="G116" s="12">
        <v>360</v>
      </c>
      <c r="H116" s="1">
        <f>VLOOKUP(B116,[1]应付款管理!$A$1:$I$65536,9,0)</f>
        <v>360</v>
      </c>
      <c r="I116" s="1">
        <f t="shared" si="6"/>
        <v>0</v>
      </c>
      <c r="J116" s="1" t="str">
        <f t="shared" si="7"/>
        <v>，1392149</v>
      </c>
      <c r="K116" s="1" t="s">
        <v>411</v>
      </c>
    </row>
    <row r="117" s="1" customFormat="1" ht="25.05" customHeight="1" spans="1:11">
      <c r="A117" s="10">
        <v>108</v>
      </c>
      <c r="B117" s="11">
        <v>1401474</v>
      </c>
      <c r="C117" s="12" t="s">
        <v>412</v>
      </c>
      <c r="D117" s="13">
        <v>43433</v>
      </c>
      <c r="E117" s="14" t="s">
        <v>413</v>
      </c>
      <c r="F117" s="12" t="s">
        <v>414</v>
      </c>
      <c r="G117" s="12">
        <v>430</v>
      </c>
      <c r="H117" s="1">
        <f>VLOOKUP(B117,[1]应付款管理!$A$1:$I$65536,9,0)</f>
        <v>430</v>
      </c>
      <c r="I117" s="1">
        <f t="shared" si="6"/>
        <v>0</v>
      </c>
      <c r="J117" s="1" t="str">
        <f t="shared" si="7"/>
        <v>，1401474</v>
      </c>
      <c r="K117" s="1" t="s">
        <v>415</v>
      </c>
    </row>
    <row r="118" s="1" customFormat="1" ht="25.05" customHeight="1" spans="1:11">
      <c r="A118" s="10">
        <v>109</v>
      </c>
      <c r="B118" s="11">
        <v>1401505</v>
      </c>
      <c r="C118" s="12" t="s">
        <v>416</v>
      </c>
      <c r="D118" s="13">
        <v>43433</v>
      </c>
      <c r="E118" s="14" t="s">
        <v>402</v>
      </c>
      <c r="F118" s="12" t="s">
        <v>417</v>
      </c>
      <c r="G118" s="12">
        <v>430</v>
      </c>
      <c r="H118" s="1">
        <f>VLOOKUP(B118,[1]应付款管理!$A$1:$I$65536,9,0)</f>
        <v>430</v>
      </c>
      <c r="I118" s="1">
        <f t="shared" si="6"/>
        <v>0</v>
      </c>
      <c r="J118" s="1" t="str">
        <f t="shared" si="7"/>
        <v>，1401505</v>
      </c>
      <c r="K118" s="1" t="s">
        <v>418</v>
      </c>
    </row>
    <row r="119" s="1" customFormat="1" ht="25.05" customHeight="1" spans="1:11">
      <c r="A119" s="10">
        <v>110</v>
      </c>
      <c r="B119" s="11">
        <v>1396773</v>
      </c>
      <c r="C119" s="12" t="s">
        <v>419</v>
      </c>
      <c r="D119" s="13">
        <v>43433</v>
      </c>
      <c r="E119" s="14" t="s">
        <v>420</v>
      </c>
      <c r="F119" s="12" t="s">
        <v>421</v>
      </c>
      <c r="G119" s="12">
        <v>825</v>
      </c>
      <c r="H119" s="1">
        <f>VLOOKUP(B119,[1]应付款管理!$A$1:$I$65536,9,0)</f>
        <v>825</v>
      </c>
      <c r="I119" s="1">
        <f t="shared" si="6"/>
        <v>0</v>
      </c>
      <c r="J119" s="1" t="str">
        <f t="shared" si="7"/>
        <v>，1396773</v>
      </c>
      <c r="K119" s="1" t="s">
        <v>422</v>
      </c>
    </row>
    <row r="120" s="1" customFormat="1" ht="25.05" customHeight="1" spans="1:11">
      <c r="A120" s="10">
        <v>111</v>
      </c>
      <c r="B120" s="11">
        <v>1396617</v>
      </c>
      <c r="C120" s="12" t="s">
        <v>423</v>
      </c>
      <c r="D120" s="13">
        <v>43433</v>
      </c>
      <c r="E120" s="14" t="s">
        <v>402</v>
      </c>
      <c r="F120" s="12" t="s">
        <v>424</v>
      </c>
      <c r="G120" s="12">
        <v>360</v>
      </c>
      <c r="H120" s="1">
        <f>VLOOKUP(B120,[1]应付款管理!$A$1:$I$65536,9,0)</f>
        <v>360</v>
      </c>
      <c r="I120" s="1">
        <f t="shared" si="6"/>
        <v>0</v>
      </c>
      <c r="J120" s="1" t="str">
        <f t="shared" si="7"/>
        <v>，1396617</v>
      </c>
      <c r="K120" s="1" t="s">
        <v>425</v>
      </c>
    </row>
    <row r="121" s="1" customFormat="1" ht="25.05" customHeight="1" spans="1:11">
      <c r="A121" s="10">
        <v>112</v>
      </c>
      <c r="B121" s="11">
        <v>1396767</v>
      </c>
      <c r="C121" s="12" t="s">
        <v>426</v>
      </c>
      <c r="D121" s="13">
        <v>43433</v>
      </c>
      <c r="E121" s="14" t="s">
        <v>427</v>
      </c>
      <c r="F121" s="12" t="s">
        <v>428</v>
      </c>
      <c r="G121" s="12">
        <v>540</v>
      </c>
      <c r="H121" s="1">
        <f>VLOOKUP(B121,[1]应付款管理!$A$1:$I$65536,9,0)</f>
        <v>540</v>
      </c>
      <c r="I121" s="1">
        <f t="shared" si="6"/>
        <v>0</v>
      </c>
      <c r="J121" s="1" t="str">
        <f t="shared" si="7"/>
        <v>，1396767</v>
      </c>
      <c r="K121" s="1" t="s">
        <v>429</v>
      </c>
    </row>
    <row r="122" s="1" customFormat="1" ht="25.05" customHeight="1" spans="1:11">
      <c r="A122" s="10">
        <v>113</v>
      </c>
      <c r="B122" s="11">
        <v>1394304</v>
      </c>
      <c r="C122" s="12" t="s">
        <v>430</v>
      </c>
      <c r="D122" s="13">
        <v>43433</v>
      </c>
      <c r="E122" s="14" t="s">
        <v>431</v>
      </c>
      <c r="F122" s="12" t="s">
        <v>432</v>
      </c>
      <c r="G122" s="12">
        <v>276</v>
      </c>
      <c r="H122" s="1">
        <f>VLOOKUP(B122,[1]应付款管理!$A$1:$I$65536,9,0)</f>
        <v>276</v>
      </c>
      <c r="I122" s="1">
        <f t="shared" si="6"/>
        <v>0</v>
      </c>
      <c r="J122" s="1" t="str">
        <f t="shared" si="7"/>
        <v>，1394304</v>
      </c>
      <c r="K122" s="1" t="s">
        <v>433</v>
      </c>
    </row>
    <row r="123" s="1" customFormat="1" ht="25.05" customHeight="1" spans="1:11">
      <c r="A123" s="10">
        <v>114</v>
      </c>
      <c r="B123" s="11">
        <v>1394717</v>
      </c>
      <c r="C123" s="12" t="s">
        <v>434</v>
      </c>
      <c r="D123" s="13">
        <v>43434</v>
      </c>
      <c r="E123" s="14" t="s">
        <v>435</v>
      </c>
      <c r="F123" s="12" t="s">
        <v>436</v>
      </c>
      <c r="G123" s="12">
        <v>489</v>
      </c>
      <c r="H123" s="1">
        <f>VLOOKUP(B123,[1]应付款管理!$A$1:$I$65536,9,0)</f>
        <v>489</v>
      </c>
      <c r="I123" s="1">
        <f t="shared" si="6"/>
        <v>0</v>
      </c>
      <c r="J123" s="1" t="str">
        <f t="shared" si="7"/>
        <v>，1394717</v>
      </c>
      <c r="K123" s="1" t="s">
        <v>437</v>
      </c>
    </row>
    <row r="124" s="1" customFormat="1" ht="25.05" customHeight="1" spans="1:11">
      <c r="A124" s="10">
        <v>115</v>
      </c>
      <c r="B124" s="11">
        <v>1393386</v>
      </c>
      <c r="C124" s="12" t="s">
        <v>438</v>
      </c>
      <c r="D124" s="13">
        <v>43434</v>
      </c>
      <c r="E124" s="14" t="s">
        <v>439</v>
      </c>
      <c r="F124" s="12" t="s">
        <v>440</v>
      </c>
      <c r="G124" s="12">
        <v>360</v>
      </c>
      <c r="H124" s="1">
        <f>VLOOKUP(B124,[1]应付款管理!$A$1:$I$65536,9,0)</f>
        <v>360</v>
      </c>
      <c r="I124" s="1">
        <f t="shared" si="6"/>
        <v>0</v>
      </c>
      <c r="J124" s="1" t="str">
        <f t="shared" si="7"/>
        <v>，1393386</v>
      </c>
      <c r="K124" s="1" t="s">
        <v>441</v>
      </c>
    </row>
    <row r="125" s="1" customFormat="1" ht="25.05" customHeight="1" spans="1:11">
      <c r="A125" s="10">
        <v>116</v>
      </c>
      <c r="B125" s="11">
        <v>1395155</v>
      </c>
      <c r="C125" s="12" t="s">
        <v>442</v>
      </c>
      <c r="D125" s="13">
        <v>43434</v>
      </c>
      <c r="E125" s="14" t="s">
        <v>443</v>
      </c>
      <c r="F125" s="12" t="s">
        <v>444</v>
      </c>
      <c r="G125" s="12">
        <v>430</v>
      </c>
      <c r="H125" s="1">
        <f>VLOOKUP(B125,[1]应付款管理!$A$1:$I$65536,9,0)</f>
        <v>430</v>
      </c>
      <c r="I125" s="1">
        <f t="shared" si="6"/>
        <v>0</v>
      </c>
      <c r="J125" s="1" t="str">
        <f t="shared" si="7"/>
        <v>，1395155</v>
      </c>
      <c r="K125" s="1" t="s">
        <v>445</v>
      </c>
    </row>
    <row r="126" s="1" customFormat="1" ht="25.05" customHeight="1" spans="1:11">
      <c r="A126" s="10">
        <v>117</v>
      </c>
      <c r="B126" s="11">
        <v>1401379</v>
      </c>
      <c r="C126" s="12" t="s">
        <v>446</v>
      </c>
      <c r="D126" s="13">
        <v>43434</v>
      </c>
      <c r="E126" s="14" t="s">
        <v>447</v>
      </c>
      <c r="F126" s="12" t="s">
        <v>448</v>
      </c>
      <c r="G126" s="12">
        <v>560</v>
      </c>
      <c r="H126" s="1">
        <f>VLOOKUP(B126,[1]应付款管理!$A$1:$I$65536,9,0)</f>
        <v>560</v>
      </c>
      <c r="I126" s="1">
        <f t="shared" si="6"/>
        <v>0</v>
      </c>
      <c r="J126" s="1" t="str">
        <f t="shared" si="7"/>
        <v>，1401379</v>
      </c>
      <c r="K126" s="1" t="s">
        <v>449</v>
      </c>
    </row>
    <row r="127" s="1" customFormat="1" ht="25.05" customHeight="1" spans="1:11">
      <c r="A127" s="10">
        <v>118</v>
      </c>
      <c r="B127" s="11">
        <v>1400123</v>
      </c>
      <c r="C127" s="12" t="s">
        <v>450</v>
      </c>
      <c r="D127" s="13">
        <v>43434</v>
      </c>
      <c r="E127" s="14" t="s">
        <v>451</v>
      </c>
      <c r="F127" s="12" t="s">
        <v>452</v>
      </c>
      <c r="G127" s="12">
        <v>570</v>
      </c>
      <c r="H127" s="1">
        <f>VLOOKUP(B127,[1]应付款管理!$A$1:$I$65536,9,0)</f>
        <v>570</v>
      </c>
      <c r="I127" s="1">
        <f t="shared" si="6"/>
        <v>0</v>
      </c>
      <c r="J127" s="1" t="str">
        <f t="shared" si="7"/>
        <v>，1400123</v>
      </c>
      <c r="K127" s="1" t="s">
        <v>453</v>
      </c>
    </row>
    <row r="128" s="1" customFormat="1" ht="25.05" customHeight="1" spans="1:11">
      <c r="A128" s="10">
        <v>119</v>
      </c>
      <c r="B128" s="11">
        <v>1400682</v>
      </c>
      <c r="C128" s="12" t="s">
        <v>454</v>
      </c>
      <c r="D128" s="13">
        <v>43434</v>
      </c>
      <c r="E128" s="14" t="s">
        <v>455</v>
      </c>
      <c r="F128" s="12" t="s">
        <v>456</v>
      </c>
      <c r="G128" s="12">
        <v>276</v>
      </c>
      <c r="H128" s="1">
        <f>VLOOKUP(B128,[1]应付款管理!$A$1:$I$65536,9,0)</f>
        <v>276</v>
      </c>
      <c r="I128" s="1">
        <f t="shared" si="6"/>
        <v>0</v>
      </c>
      <c r="J128" s="1" t="str">
        <f t="shared" si="7"/>
        <v>，1400682</v>
      </c>
      <c r="K128" s="1" t="s">
        <v>457</v>
      </c>
    </row>
    <row r="129" s="1" customFormat="1" ht="25.05" customHeight="1" spans="1:11">
      <c r="A129" s="10">
        <v>120</v>
      </c>
      <c r="B129" s="11">
        <v>1398651</v>
      </c>
      <c r="C129" s="12" t="s">
        <v>458</v>
      </c>
      <c r="D129" s="13">
        <v>43434</v>
      </c>
      <c r="E129" s="14" t="s">
        <v>459</v>
      </c>
      <c r="F129" s="12" t="s">
        <v>460</v>
      </c>
      <c r="G129" s="12">
        <v>580</v>
      </c>
      <c r="H129" s="1">
        <f>VLOOKUP(B129,[1]应付款管理!$A$1:$I$65536,9,0)</f>
        <v>580</v>
      </c>
      <c r="I129" s="1">
        <f t="shared" si="6"/>
        <v>0</v>
      </c>
      <c r="J129" s="1" t="str">
        <f t="shared" si="7"/>
        <v>，1398651</v>
      </c>
      <c r="K129" s="1" t="s">
        <v>461</v>
      </c>
    </row>
    <row r="130" s="1" customFormat="1" ht="25.05" customHeight="1" spans="1:11">
      <c r="A130" s="10">
        <v>121</v>
      </c>
      <c r="B130" s="11">
        <v>1390846</v>
      </c>
      <c r="C130" s="12" t="s">
        <v>462</v>
      </c>
      <c r="D130" s="13">
        <v>43434</v>
      </c>
      <c r="E130" s="14" t="s">
        <v>439</v>
      </c>
      <c r="F130" s="12" t="s">
        <v>463</v>
      </c>
      <c r="G130" s="12">
        <v>430</v>
      </c>
      <c r="H130" s="1">
        <f>VLOOKUP(B130,[1]应付款管理!$A$1:$I$65536,9,0)</f>
        <v>430</v>
      </c>
      <c r="I130" s="1">
        <f t="shared" si="6"/>
        <v>0</v>
      </c>
      <c r="J130" s="1" t="str">
        <f t="shared" si="7"/>
        <v>，1390846</v>
      </c>
      <c r="K130" s="1" t="s">
        <v>464</v>
      </c>
    </row>
    <row r="131" s="1" customFormat="1" ht="25.05" customHeight="1" spans="1:11">
      <c r="A131" s="10">
        <v>122</v>
      </c>
      <c r="B131" s="11">
        <v>1390870</v>
      </c>
      <c r="C131" s="12" t="s">
        <v>465</v>
      </c>
      <c r="D131" s="13">
        <v>43434</v>
      </c>
      <c r="E131" s="14" t="s">
        <v>466</v>
      </c>
      <c r="F131" s="12" t="s">
        <v>467</v>
      </c>
      <c r="G131" s="12">
        <v>610</v>
      </c>
      <c r="H131" s="1">
        <f>VLOOKUP(B131,[1]应付款管理!$A$1:$I$65536,9,0)</f>
        <v>610</v>
      </c>
      <c r="I131" s="1">
        <f t="shared" si="6"/>
        <v>0</v>
      </c>
      <c r="J131" s="1" t="str">
        <f t="shared" si="7"/>
        <v>，1390870</v>
      </c>
      <c r="K131" s="1" t="s">
        <v>468</v>
      </c>
    </row>
    <row r="132" s="1" customFormat="1" ht="25.05" customHeight="1" spans="1:11">
      <c r="A132" s="10">
        <v>123</v>
      </c>
      <c r="B132" s="11">
        <v>1390514</v>
      </c>
      <c r="C132" s="12" t="s">
        <v>469</v>
      </c>
      <c r="D132" s="13">
        <v>43434</v>
      </c>
      <c r="E132" s="14" t="s">
        <v>470</v>
      </c>
      <c r="F132" s="12" t="s">
        <v>471</v>
      </c>
      <c r="G132" s="12">
        <v>2150</v>
      </c>
      <c r="H132" s="1">
        <f>VLOOKUP(B132,[1]应付款管理!$A$1:$I$65536,9,0)</f>
        <v>2150</v>
      </c>
      <c r="I132" s="1">
        <f t="shared" si="6"/>
        <v>0</v>
      </c>
      <c r="J132" s="1" t="str">
        <f t="shared" si="7"/>
        <v>，1390514</v>
      </c>
      <c r="K132" s="1" t="s">
        <v>472</v>
      </c>
    </row>
    <row r="133" s="1" customFormat="1" ht="25.05" customHeight="1" spans="1:11">
      <c r="A133" s="10">
        <v>124</v>
      </c>
      <c r="B133" s="11">
        <v>1384919</v>
      </c>
      <c r="C133" s="11" t="s">
        <v>473</v>
      </c>
      <c r="D133" s="13">
        <v>43411</v>
      </c>
      <c r="E133" s="17"/>
      <c r="F133" s="11" t="s">
        <v>474</v>
      </c>
      <c r="G133" s="11">
        <v>420</v>
      </c>
      <c r="H133" s="1">
        <f>VLOOKUP(B133,[1]应付款管理!$A$1:$I$65536,9,0)</f>
        <v>420</v>
      </c>
      <c r="I133" s="1">
        <f t="shared" si="6"/>
        <v>0</v>
      </c>
      <c r="J133" s="1" t="str">
        <f t="shared" si="7"/>
        <v>，1384919</v>
      </c>
      <c r="K133" s="1" t="s">
        <v>475</v>
      </c>
    </row>
    <row r="134" s="1" customFormat="1" ht="42.6" customHeight="1" spans="1:11">
      <c r="A134" s="18"/>
      <c r="B134" s="19" t="s">
        <v>476</v>
      </c>
      <c r="C134" s="20"/>
      <c r="D134" s="20"/>
      <c r="E134" s="20"/>
      <c r="F134" s="21"/>
      <c r="G134" s="18">
        <f>SUM(G10:G133)</f>
        <v>80146</v>
      </c>
      <c r="H134" s="1">
        <f>SUM(H10:H133)</f>
        <v>80146</v>
      </c>
      <c r="J134" s="1" t="str">
        <f t="shared" si="7"/>
        <v>，TOTAL USD</v>
      </c>
      <c r="K134" s="1" t="s">
        <v>477</v>
      </c>
    </row>
    <row r="138" ht="15.75" spans="1:4">
      <c r="A138" s="22" t="s">
        <v>478</v>
      </c>
      <c r="B138" s="23"/>
      <c r="C138" s="23"/>
      <c r="D138" s="24"/>
    </row>
    <row r="139" ht="15.75" spans="1:10">
      <c r="A139" s="22" t="s">
        <v>479</v>
      </c>
      <c r="B139" s="23"/>
      <c r="C139" s="23"/>
      <c r="D139" s="24"/>
      <c r="F139" s="25"/>
      <c r="G139" s="25"/>
      <c r="H139" s="26"/>
      <c r="I139" s="26"/>
      <c r="J139" s="26"/>
    </row>
    <row r="140" ht="15.75" spans="1:10">
      <c r="A140" s="22" t="s">
        <v>480</v>
      </c>
      <c r="B140" s="23"/>
      <c r="C140" s="23"/>
      <c r="D140" s="24"/>
      <c r="F140" s="25"/>
      <c r="G140" s="27" t="s">
        <v>481</v>
      </c>
      <c r="H140" s="26"/>
      <c r="I140" s="26"/>
      <c r="J140" s="26"/>
    </row>
    <row r="141" spans="1:10">
      <c r="A141" s="28" t="s">
        <v>482</v>
      </c>
      <c r="B141" s="23"/>
      <c r="C141" s="23"/>
      <c r="D141" s="24"/>
      <c r="F141" s="25"/>
      <c r="G141" s="25"/>
      <c r="H141" s="26"/>
      <c r="I141" s="26"/>
      <c r="J141" s="26"/>
    </row>
    <row r="142" ht="15.75" spans="1:4">
      <c r="A142" s="22" t="s">
        <v>483</v>
      </c>
      <c r="B142" s="23"/>
      <c r="C142" s="23"/>
      <c r="D142" s="24"/>
    </row>
  </sheetData>
  <autoFilter ref="A9:I134">
    <extLst/>
  </autoFilter>
  <mergeCells count="1">
    <mergeCell ref="B134:F134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Windys Bali SusanChou</dc:creator>
  <cp:lastModifiedBy>CIT-karmen欧燕珍</cp:lastModifiedBy>
  <dcterms:created xsi:type="dcterms:W3CDTF">2017-08-23T09:33:00Z</dcterms:created>
  <dcterms:modified xsi:type="dcterms:W3CDTF">2018-12-10T02:24:17Z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