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TATEMENT 28 12 18" sheetId="1" r:id="rId1"/>
  </sheets>
  <externalReferences>
    <externalReference r:id="rId3"/>
  </externalReferences>
  <definedNames>
    <definedName name="SO154409." localSheetId="0">'STATEMENT 28 12 18'!$A$1:$U$54</definedName>
  </definedNames>
  <calcPr calcId="144525"/>
</workbook>
</file>

<file path=xl/connections.xml><?xml version="1.0" encoding="utf-8"?>
<connections xmlns="http://schemas.openxmlformats.org/spreadsheetml/2006/main">
  <connection id="1" name="SO154409" type="6" background="1" refreshedVersion="2" saveData="1">
    <textPr sourceFile="C:\externos\SO154409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<sst xmlns="http://schemas.openxmlformats.org/spreadsheetml/2006/main" count="74">
  <si>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</si>
  <si>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</si>
  <si>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</si>
  <si>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</si>
  <si>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</si>
  <si>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</si>
  <si>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</si>
  <si>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</si>
  <si>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</si>
  <si>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</si>
  <si>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</si>
  <si>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</si>
  <si>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</si>
  <si>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</si>
  <si>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</si>
  <si>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</si>
  <si>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</si>
  <si>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TAIYAN LI                     </t>
  </si>
  <si>
    <t xml:space="preserve">DO </t>
  </si>
  <si>
    <t xml:space="preserve">                                               </t>
  </si>
  <si>
    <t xml:space="preserve">YUTONG PAN                    </t>
  </si>
  <si>
    <t xml:space="preserve">huaize zhao                   </t>
  </si>
  <si>
    <t xml:space="preserve">SHIDA BAI                     </t>
  </si>
  <si>
    <t xml:space="preserve">Qiong Ma                      </t>
  </si>
  <si>
    <t xml:space="preserve">Yimin Gong                    </t>
  </si>
  <si>
    <t xml:space="preserve">yan sun                       </t>
  </si>
  <si>
    <t xml:space="preserve">Yixin Wang                    </t>
  </si>
  <si>
    <t xml:space="preserve">Bing Wang                     </t>
  </si>
  <si>
    <t xml:space="preserve">weicheng Zhang                </t>
  </si>
  <si>
    <t xml:space="preserve">XIN HE                        </t>
  </si>
  <si>
    <t xml:space="preserve">YURONG CUI                    </t>
  </si>
  <si>
    <t xml:space="preserve">WENLI HUANG                   </t>
  </si>
  <si>
    <t xml:space="preserve">Shanghong Jiang               </t>
  </si>
  <si>
    <t xml:space="preserve">HUIZHEN QIAN                  </t>
  </si>
  <si>
    <t xml:space="preserve">GUIZHEN CHENG                 </t>
  </si>
  <si>
    <t xml:space="preserve">YIJUN WANG                    </t>
  </si>
  <si>
    <t xml:space="preserve">LINGMIN MENG                  </t>
  </si>
  <si>
    <t xml:space="preserve">SHUAI WANG                    </t>
  </si>
  <si>
    <t xml:space="preserve">YIFAN LI                      </t>
  </si>
  <si>
    <t xml:space="preserve">FEI LONG                      </t>
  </si>
  <si>
    <t xml:space="preserve">MINGHU CHEN                   </t>
  </si>
  <si>
    <t xml:space="preserve">CHENG YANG                    </t>
  </si>
  <si>
    <t xml:space="preserve">Zhongbin Fan                  </t>
  </si>
  <si>
    <t xml:space="preserve">ZIDONG JIANGSOTO              </t>
  </si>
  <si>
    <t xml:space="preserve">QIXIAN LYU                    </t>
  </si>
  <si>
    <t xml:space="preserve">HAO SUN                       </t>
  </si>
  <si>
    <t xml:space="preserve">JIANGHONG WU                  </t>
  </si>
  <si>
    <t xml:space="preserve">YI GAO                        </t>
  </si>
  <si>
    <t xml:space="preserve">JINGYI XIE                    </t>
  </si>
  <si>
    <t xml:space="preserve">ZIWEI YIN                     </t>
  </si>
  <si>
    <t xml:space="preserve">WENQIAN LU                    </t>
  </si>
  <si>
    <t xml:space="preserve">GE CHI                        </t>
  </si>
  <si>
    <t xml:space="preserve">JUNHAO WU                     </t>
  </si>
  <si>
    <t xml:space="preserve">YUNLING WU                    </t>
  </si>
  <si>
    <t xml:space="preserve">YANG HAN                      </t>
  </si>
  <si>
    <t xml:space="preserve">HUI REN                       </t>
  </si>
  <si>
    <t xml:space="preserve">SIQIAN FAN                    </t>
  </si>
  <si>
    <t xml:space="preserve">HAOQI WANG                    </t>
  </si>
  <si>
    <t xml:space="preserve">yuan/zhehui                   </t>
  </si>
  <si>
    <t xml:space="preserve">Tao Hu                        </t>
  </si>
  <si>
    <t xml:space="preserve">Jiangfei Zheng                </t>
  </si>
  <si>
    <t xml:space="preserve">MANPONG LEUNG                 </t>
  </si>
  <si>
    <t xml:space="preserve">Yong Wang                     </t>
  </si>
  <si>
    <t xml:space="preserve">Gerong Jin                    </t>
  </si>
  <si>
    <t xml:space="preserve">ZONGQI YU                     </t>
  </si>
  <si>
    <t xml:space="preserve">Jianchun ZHANG                </t>
  </si>
  <si>
    <t xml:space="preserve">EDWARD HUANG                  </t>
  </si>
  <si>
    <t xml:space="preserve">XIYUAN LIU                    </t>
  </si>
  <si>
    <t xml:space="preserve">ZHIYUN ZHANG                  </t>
  </si>
  <si>
    <t xml:space="preserve">SEN ZHANG                     </t>
  </si>
  <si>
    <t xml:space="preserve">Shibo Wang                    </t>
  </si>
  <si>
    <t>TOTAL:</t>
  </si>
  <si>
    <t>DO</t>
  </si>
  <si>
    <t>确定应付：9792.88   付款编号：P190103113006322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</si>
</sst>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7" borderId="4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4" fillId="8" borderId="1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3" borderId="0" xfId="0" applyFill="1"/>
    <xf numFmtId="0" fontId="1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1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1407313</v>
          </cell>
          <cell r="B2" t="str">
            <v>布鲁塞尔殖民地酒店</v>
          </cell>
          <cell r="C2" t="str">
            <v>31699067</v>
          </cell>
          <cell r="D2" t="str">
            <v/>
          </cell>
          <cell r="E2" t="str">
            <v/>
          </cell>
          <cell r="F2" t="str">
            <v>649.43</v>
          </cell>
          <cell r="G2" t="str">
            <v>RMB</v>
          </cell>
          <cell r="H2" t="str">
            <v>1</v>
          </cell>
          <cell r="I2">
            <v>95.16</v>
          </cell>
        </row>
        <row r="3">
          <cell r="A3">
            <v>1396699</v>
          </cell>
          <cell r="B3" t="str">
            <v>苏黎世赛顿霍夫索雷尔酒店</v>
          </cell>
          <cell r="C3" t="str">
            <v>31551763</v>
          </cell>
          <cell r="D3" t="str">
            <v/>
          </cell>
          <cell r="E3" t="str">
            <v/>
          </cell>
          <cell r="F3" t="str">
            <v>2852.06</v>
          </cell>
          <cell r="G3" t="str">
            <v>RMB</v>
          </cell>
          <cell r="H3" t="str">
            <v>1</v>
          </cell>
          <cell r="I3">
            <v>411.79</v>
          </cell>
        </row>
        <row r="4">
          <cell r="A4">
            <v>1396997</v>
          </cell>
          <cell r="B4" t="str">
            <v>苏黎世赛顿霍夫索雷尔酒店</v>
          </cell>
          <cell r="C4" t="str">
            <v>31556870</v>
          </cell>
          <cell r="D4" t="str">
            <v>31556870</v>
          </cell>
          <cell r="E4" t="str">
            <v/>
          </cell>
          <cell r="F4" t="str">
            <v>2925.38</v>
          </cell>
          <cell r="G4" t="str">
            <v>RMB</v>
          </cell>
          <cell r="H4" t="str">
            <v>1</v>
          </cell>
          <cell r="I4">
            <v>422.62</v>
          </cell>
        </row>
        <row r="5">
          <cell r="A5">
            <v>1414459</v>
          </cell>
          <cell r="B5" t="str">
            <v>柏林库坦大街阿兹姆酒店</v>
          </cell>
          <cell r="C5" t="str">
            <v>31771875</v>
          </cell>
          <cell r="D5" t="str">
            <v>31771875</v>
          </cell>
          <cell r="E5" t="str">
            <v/>
          </cell>
          <cell r="F5" t="str">
            <v>1297.9</v>
          </cell>
          <cell r="G5" t="str">
            <v>RMB</v>
          </cell>
          <cell r="H5" t="str">
            <v>1</v>
          </cell>
          <cell r="I5">
            <v>188.32</v>
          </cell>
        </row>
        <row r="6">
          <cell r="A6">
            <v>1405361</v>
          </cell>
          <cell r="B6" t="str">
            <v>柏林阿克塞尔酒店 - 仅限成人</v>
          </cell>
          <cell r="C6" t="str">
            <v>31672943</v>
          </cell>
          <cell r="D6" t="str">
            <v>31672943</v>
          </cell>
          <cell r="E6" t="str">
            <v/>
          </cell>
          <cell r="F6" t="str">
            <v>998.53</v>
          </cell>
          <cell r="G6" t="str">
            <v>RMB</v>
          </cell>
          <cell r="H6" t="str">
            <v>1</v>
          </cell>
          <cell r="I6">
            <v>143.8</v>
          </cell>
        </row>
        <row r="7">
          <cell r="A7">
            <v>1419290</v>
          </cell>
          <cell r="B7" t="str">
            <v>柏林阿克塞尔酒店 - 仅限成人</v>
          </cell>
          <cell r="C7" t="str">
            <v>31818083</v>
          </cell>
          <cell r="D7" t="str">
            <v/>
          </cell>
          <cell r="E7" t="str">
            <v/>
          </cell>
          <cell r="F7" t="str">
            <v>2358.8</v>
          </cell>
          <cell r="G7" t="str">
            <v>RMB</v>
          </cell>
          <cell r="H7" t="str">
            <v>1</v>
          </cell>
          <cell r="I7">
            <v>342.5</v>
          </cell>
        </row>
        <row r="8">
          <cell r="A8">
            <v>1419273</v>
          </cell>
          <cell r="B8" t="str">
            <v>柏林阿克塞尔酒店 - 仅限成人</v>
          </cell>
          <cell r="C8" t="str">
            <v>31818067</v>
          </cell>
          <cell r="D8" t="str">
            <v/>
          </cell>
          <cell r="E8" t="str">
            <v/>
          </cell>
          <cell r="F8" t="str">
            <v>2706.32</v>
          </cell>
          <cell r="G8" t="str">
            <v>RMB</v>
          </cell>
          <cell r="H8" t="str">
            <v>1</v>
          </cell>
          <cell r="I8">
            <v>392.96</v>
          </cell>
        </row>
        <row r="9">
          <cell r="A9">
            <v>1415938</v>
          </cell>
          <cell r="B9" t="str">
            <v>曼哈顿酒店  </v>
          </cell>
          <cell r="C9" t="str">
            <v>31790646</v>
          </cell>
          <cell r="D9" t="str">
            <v/>
          </cell>
          <cell r="E9" t="str">
            <v/>
          </cell>
          <cell r="F9" t="str">
            <v>3226.13</v>
          </cell>
          <cell r="G9" t="str">
            <v>RMB</v>
          </cell>
          <cell r="H9" t="str">
            <v>1</v>
          </cell>
          <cell r="I9">
            <v>468.71</v>
          </cell>
        </row>
        <row r="10">
          <cell r="A10">
            <v>1413754</v>
          </cell>
          <cell r="B10" t="str">
            <v>莫诺普尔酒店  </v>
          </cell>
          <cell r="C10" t="str">
            <v>31767970</v>
          </cell>
          <cell r="D10" t="str">
            <v>216956</v>
          </cell>
          <cell r="E10" t="str">
            <v/>
          </cell>
          <cell r="F10" t="str">
            <v>374.37</v>
          </cell>
          <cell r="G10" t="str">
            <v>RMB</v>
          </cell>
          <cell r="H10" t="str">
            <v>1</v>
          </cell>
          <cell r="I10">
            <v>54.32</v>
          </cell>
        </row>
        <row r="11">
          <cell r="A11">
            <v>1403591</v>
          </cell>
          <cell r="B11" t="str">
            <v>莫诺普尔酒店  </v>
          </cell>
          <cell r="C11" t="str">
            <v>31652403</v>
          </cell>
          <cell r="D11" t="str">
            <v>31652403</v>
          </cell>
          <cell r="E11" t="str">
            <v/>
          </cell>
          <cell r="F11" t="str">
            <v>1644.44</v>
          </cell>
          <cell r="G11" t="str">
            <v>RMB</v>
          </cell>
          <cell r="H11" t="str">
            <v>1</v>
          </cell>
          <cell r="I11">
            <v>236.92</v>
          </cell>
        </row>
        <row r="12">
          <cell r="A12">
            <v>1420260</v>
          </cell>
          <cell r="B12" t="str">
            <v>莫诺普尔酒店  </v>
          </cell>
          <cell r="C12" t="str">
            <v>31823254</v>
          </cell>
          <cell r="D12" t="str">
            <v>217525</v>
          </cell>
          <cell r="E12" t="str">
            <v/>
          </cell>
          <cell r="F12" t="str">
            <v>351.42</v>
          </cell>
          <cell r="G12" t="str">
            <v>RMB</v>
          </cell>
          <cell r="H12" t="str">
            <v>1</v>
          </cell>
          <cell r="I12">
            <v>51.13</v>
          </cell>
        </row>
        <row r="13">
          <cell r="A13">
            <v>1419002</v>
          </cell>
          <cell r="B13" t="str">
            <v>萨沃伊酒店  </v>
          </cell>
          <cell r="C13" t="str">
            <v>31817115</v>
          </cell>
          <cell r="D13" t="str">
            <v>653938</v>
          </cell>
          <cell r="E13" t="str">
            <v/>
          </cell>
          <cell r="F13" t="str">
            <v>820.66</v>
          </cell>
          <cell r="G13" t="str">
            <v>RMB</v>
          </cell>
          <cell r="H13" t="str">
            <v>1</v>
          </cell>
          <cell r="I13">
            <v>119.04</v>
          </cell>
        </row>
        <row r="14">
          <cell r="A14">
            <v>1418866</v>
          </cell>
          <cell r="B14" t="str">
            <v>萨沃伊酒店  </v>
          </cell>
          <cell r="C14" t="str">
            <v>31815918</v>
          </cell>
          <cell r="D14" t="str">
            <v>653905</v>
          </cell>
          <cell r="E14" t="str">
            <v/>
          </cell>
          <cell r="F14" t="str">
            <v>547.11</v>
          </cell>
          <cell r="G14" t="str">
            <v>RMB</v>
          </cell>
          <cell r="H14" t="str">
            <v>1</v>
          </cell>
          <cell r="I14">
            <v>79.36</v>
          </cell>
        </row>
        <row r="15">
          <cell r="A15">
            <v>1409332</v>
          </cell>
          <cell r="B15" t="str">
            <v>萨沃伊酒店  </v>
          </cell>
          <cell r="C15" t="str">
            <v>31719740</v>
          </cell>
          <cell r="D15" t="str">
            <v>reconfirmed</v>
          </cell>
          <cell r="E15" t="str">
            <v/>
          </cell>
          <cell r="F15" t="str">
            <v>869.2</v>
          </cell>
          <cell r="G15" t="str">
            <v>RMB</v>
          </cell>
          <cell r="H15" t="str">
            <v>1</v>
          </cell>
          <cell r="I15">
            <v>126.67</v>
          </cell>
        </row>
        <row r="16">
          <cell r="A16">
            <v>1413746</v>
          </cell>
          <cell r="B16" t="str">
            <v>萨沃伊酒店  </v>
          </cell>
          <cell r="C16" t="str">
            <v>31767520</v>
          </cell>
          <cell r="D16" t="str">
            <v/>
          </cell>
          <cell r="E16" t="str">
            <v/>
          </cell>
          <cell r="F16" t="str">
            <v>270.37</v>
          </cell>
          <cell r="G16" t="str">
            <v>RMB</v>
          </cell>
          <cell r="H16" t="str">
            <v>1</v>
          </cell>
          <cell r="I16">
            <v>39.23</v>
          </cell>
        </row>
        <row r="17">
          <cell r="A17">
            <v>1392960</v>
          </cell>
          <cell r="B17" t="str">
            <v>阿尔法国际机场贝斯特韦斯特酒店</v>
          </cell>
          <cell r="C17" t="str">
            <v>31500522</v>
          </cell>
          <cell r="D17" t="str">
            <v>2394188</v>
          </cell>
          <cell r="E17" t="str">
            <v/>
          </cell>
          <cell r="F17" t="str">
            <v>570.08</v>
          </cell>
          <cell r="G17" t="str">
            <v>RMB</v>
          </cell>
          <cell r="H17" t="str">
            <v>1</v>
          </cell>
          <cell r="I17">
            <v>82.11</v>
          </cell>
        </row>
        <row r="18">
          <cell r="A18">
            <v>1401595</v>
          </cell>
          <cell r="B18" t="str">
            <v>巴塞罗那伯爵酒店</v>
          </cell>
          <cell r="C18" t="str">
            <v>31618224</v>
          </cell>
          <cell r="D18" t="str">
            <v>31618224</v>
          </cell>
          <cell r="E18" t="str">
            <v/>
          </cell>
          <cell r="F18" t="str">
            <v>1511.61</v>
          </cell>
          <cell r="G18" t="str">
            <v>RMB</v>
          </cell>
          <cell r="H18" t="str">
            <v>1</v>
          </cell>
          <cell r="I18">
            <v>217.94</v>
          </cell>
        </row>
        <row r="19">
          <cell r="A19">
            <v>1412040</v>
          </cell>
          <cell r="B19" t="str">
            <v>阿尔罕布拉宫酒店</v>
          </cell>
          <cell r="C19" t="str">
            <v>31749265</v>
          </cell>
          <cell r="D19" t="str">
            <v/>
          </cell>
          <cell r="E19" t="str">
            <v/>
          </cell>
          <cell r="F19" t="str">
            <v>931.02</v>
          </cell>
          <cell r="G19" t="str">
            <v>RMB</v>
          </cell>
          <cell r="H19" t="str">
            <v>1</v>
          </cell>
          <cell r="I19">
            <v>135.59</v>
          </cell>
        </row>
        <row r="20">
          <cell r="A20">
            <v>1423481</v>
          </cell>
          <cell r="B20" t="str">
            <v>阿尔罕布拉宫酒店</v>
          </cell>
          <cell r="C20" t="str">
            <v>31847720</v>
          </cell>
          <cell r="D20" t="str">
            <v/>
          </cell>
          <cell r="E20" t="str">
            <v/>
          </cell>
          <cell r="F20" t="str">
            <v>1126.94</v>
          </cell>
          <cell r="G20" t="str">
            <v>RMB</v>
          </cell>
          <cell r="H20" t="str">
            <v>1</v>
          </cell>
          <cell r="I20">
            <v>164.26</v>
          </cell>
        </row>
        <row r="21">
          <cell r="A21">
            <v>1423478</v>
          </cell>
          <cell r="B21" t="str">
            <v>阿尔罕布拉宫酒店</v>
          </cell>
          <cell r="C21" t="str">
            <v>31847719</v>
          </cell>
          <cell r="D21" t="str">
            <v/>
          </cell>
          <cell r="E21" t="str">
            <v/>
          </cell>
          <cell r="F21" t="str">
            <v>1126.94</v>
          </cell>
          <cell r="G21" t="str">
            <v>RMB</v>
          </cell>
          <cell r="H21" t="str">
            <v>1</v>
          </cell>
          <cell r="I21">
            <v>164.26</v>
          </cell>
        </row>
        <row r="22">
          <cell r="A22">
            <v>1419335</v>
          </cell>
          <cell r="B22" t="str">
            <v>阿尔罕布拉宫酒店</v>
          </cell>
          <cell r="C22" t="str">
            <v>31818189</v>
          </cell>
          <cell r="D22" t="str">
            <v/>
          </cell>
          <cell r="E22" t="str">
            <v/>
          </cell>
          <cell r="F22" t="str">
            <v>1103.3</v>
          </cell>
          <cell r="G22" t="str">
            <v>RMB</v>
          </cell>
          <cell r="H22" t="str">
            <v>1</v>
          </cell>
          <cell r="I22">
            <v>160.2</v>
          </cell>
        </row>
        <row r="23">
          <cell r="A23">
            <v>1379386</v>
          </cell>
          <cell r="B23" t="str">
            <v>坎普酒店</v>
          </cell>
          <cell r="C23" t="str">
            <v>31255692</v>
          </cell>
          <cell r="D23" t="str">
            <v>1395479</v>
          </cell>
          <cell r="E23" t="str">
            <v/>
          </cell>
          <cell r="F23" t="str">
            <v>4798.45</v>
          </cell>
          <cell r="G23" t="str">
            <v>RMB</v>
          </cell>
          <cell r="H23" t="str">
            <v>1</v>
          </cell>
          <cell r="I23">
            <v>694.32</v>
          </cell>
        </row>
        <row r="24">
          <cell r="A24">
            <v>1381495</v>
          </cell>
          <cell r="B24" t="str">
            <v>纽沃波斯顿酒店</v>
          </cell>
          <cell r="C24" t="str">
            <v>31287478</v>
          </cell>
          <cell r="D24" t="str">
            <v>384070</v>
          </cell>
          <cell r="E24" t="str">
            <v/>
          </cell>
          <cell r="F24" t="str">
            <v>440.51</v>
          </cell>
          <cell r="G24" t="str">
            <v>RMB</v>
          </cell>
          <cell r="H24" t="str">
            <v>1</v>
          </cell>
          <cell r="I24">
            <v>63.74</v>
          </cell>
        </row>
        <row r="25">
          <cell r="A25">
            <v>1416051</v>
          </cell>
          <cell r="B25" t="str">
            <v>普罗旺斯阿提艾克斯中心酒店</v>
          </cell>
          <cell r="C25" t="str">
            <v>31793148</v>
          </cell>
          <cell r="D25" t="str">
            <v>12749</v>
          </cell>
          <cell r="E25" t="str">
            <v/>
          </cell>
          <cell r="F25" t="str">
            <v>367.41</v>
          </cell>
          <cell r="G25" t="str">
            <v>RMB</v>
          </cell>
          <cell r="H25" t="str">
            <v>1</v>
          </cell>
          <cell r="I25">
            <v>53.38</v>
          </cell>
        </row>
        <row r="26">
          <cell r="A26">
            <v>1416052</v>
          </cell>
          <cell r="B26" t="str">
            <v>普罗旺斯阿提艾克斯中心酒店</v>
          </cell>
          <cell r="C26" t="str">
            <v>31793157</v>
          </cell>
          <cell r="D26" t="str">
            <v>12752</v>
          </cell>
          <cell r="E26" t="str">
            <v/>
          </cell>
          <cell r="F26" t="str">
            <v>367.41</v>
          </cell>
          <cell r="G26" t="str">
            <v>RMB</v>
          </cell>
          <cell r="H26" t="str">
            <v>1</v>
          </cell>
          <cell r="I26">
            <v>53.38</v>
          </cell>
        </row>
        <row r="27">
          <cell r="A27">
            <v>1418928</v>
          </cell>
          <cell r="B27" t="str">
            <v>普罗旺斯阿提艾克斯中心酒店</v>
          </cell>
          <cell r="C27" t="str">
            <v>31816414</v>
          </cell>
          <cell r="D27" t="str">
            <v>RU7UU1F</v>
          </cell>
          <cell r="E27" t="str">
            <v/>
          </cell>
          <cell r="F27" t="str">
            <v>316.37</v>
          </cell>
          <cell r="G27" t="str">
            <v>RMB</v>
          </cell>
          <cell r="H27" t="str">
            <v>1</v>
          </cell>
          <cell r="I27">
            <v>45.89</v>
          </cell>
        </row>
        <row r="28">
          <cell r="A28">
            <v>1418932</v>
          </cell>
          <cell r="B28" t="str">
            <v>普罗旺斯阿提艾克斯中心酒店</v>
          </cell>
          <cell r="C28" t="str">
            <v>31816435</v>
          </cell>
          <cell r="D28" t="str">
            <v>RU7UU1G</v>
          </cell>
          <cell r="E28" t="str">
            <v/>
          </cell>
          <cell r="F28" t="str">
            <v>316.37</v>
          </cell>
          <cell r="G28" t="str">
            <v>RMB</v>
          </cell>
          <cell r="H28" t="str">
            <v>1</v>
          </cell>
          <cell r="I28">
            <v>45.89</v>
          </cell>
        </row>
        <row r="29">
          <cell r="A29">
            <v>1415671</v>
          </cell>
          <cell r="B29" t="str">
            <v>马德里太阳门夸特罗酒店</v>
          </cell>
          <cell r="C29" t="str">
            <v>31787402</v>
          </cell>
          <cell r="D29" t="str">
            <v/>
          </cell>
          <cell r="E29" t="str">
            <v/>
          </cell>
          <cell r="F29" t="str">
            <v>5201.62</v>
          </cell>
          <cell r="G29" t="str">
            <v>RMB</v>
          </cell>
          <cell r="H29" t="str">
            <v>1</v>
          </cell>
          <cell r="I29">
            <v>755.72</v>
          </cell>
        </row>
        <row r="30">
          <cell r="A30">
            <v>1415667</v>
          </cell>
          <cell r="B30" t="str">
            <v>马德里太阳门夸特罗酒店</v>
          </cell>
          <cell r="C30" t="str">
            <v>31787383</v>
          </cell>
          <cell r="D30" t="str">
            <v/>
          </cell>
          <cell r="E30" t="str">
            <v/>
          </cell>
          <cell r="F30" t="str">
            <v>5201.62</v>
          </cell>
          <cell r="G30" t="str">
            <v>RMB</v>
          </cell>
          <cell r="H30" t="str">
            <v>1</v>
          </cell>
          <cell r="I30">
            <v>755.72</v>
          </cell>
        </row>
        <row r="31">
          <cell r="A31">
            <v>1377669</v>
          </cell>
          <cell r="B31" t="str">
            <v>塞维利亚NH典藏酒店</v>
          </cell>
          <cell r="C31" t="str">
            <v>31211829</v>
          </cell>
          <cell r="D31" t="str">
            <v>31211829</v>
          </cell>
          <cell r="E31" t="str">
            <v/>
          </cell>
          <cell r="F31" t="str">
            <v>1453.38</v>
          </cell>
          <cell r="G31" t="str">
            <v>RMB</v>
          </cell>
          <cell r="H31" t="str">
            <v>1</v>
          </cell>
          <cell r="I31">
            <v>211.86</v>
          </cell>
        </row>
        <row r="32">
          <cell r="A32">
            <v>1403466</v>
          </cell>
          <cell r="B32" t="str">
            <v>拉斯卡萨斯默塞德斯酒店</v>
          </cell>
          <cell r="C32" t="str">
            <v>31652138</v>
          </cell>
          <cell r="D32" t="str">
            <v>59758</v>
          </cell>
          <cell r="E32" t="str">
            <v/>
          </cell>
          <cell r="F32" t="str">
            <v>383.48</v>
          </cell>
          <cell r="G32" t="str">
            <v>RMB</v>
          </cell>
          <cell r="H32" t="str">
            <v>1</v>
          </cell>
          <cell r="I32">
            <v>55.25</v>
          </cell>
        </row>
        <row r="33">
          <cell r="A33">
            <v>1420815</v>
          </cell>
          <cell r="B33" t="str">
            <v>拉斯卡萨斯默塞德斯酒店</v>
          </cell>
          <cell r="C33" t="str">
            <v>31827689</v>
          </cell>
          <cell r="D33" t="str">
            <v/>
          </cell>
          <cell r="E33" t="str">
            <v/>
          </cell>
          <cell r="F33" t="str">
            <v>1757.9</v>
          </cell>
          <cell r="G33" t="str">
            <v>RMB</v>
          </cell>
          <cell r="H33" t="str">
            <v>1</v>
          </cell>
          <cell r="I33">
            <v>255.81</v>
          </cell>
        </row>
        <row r="34">
          <cell r="A34">
            <v>1420816</v>
          </cell>
          <cell r="B34" t="str">
            <v>拉斯卡萨斯默塞德斯酒店</v>
          </cell>
          <cell r="C34" t="str">
            <v>31827705</v>
          </cell>
          <cell r="D34" t="str">
            <v/>
          </cell>
          <cell r="E34" t="str">
            <v/>
          </cell>
          <cell r="F34" t="str">
            <v>1757.9</v>
          </cell>
          <cell r="G34" t="str">
            <v>RMB</v>
          </cell>
          <cell r="H34" t="str">
            <v>1</v>
          </cell>
          <cell r="I34">
            <v>255.81</v>
          </cell>
        </row>
        <row r="35">
          <cell r="A35">
            <v>1420809</v>
          </cell>
          <cell r="B35" t="str">
            <v>拉斯卡萨斯默塞德斯酒店</v>
          </cell>
          <cell r="C35" t="str">
            <v>31827625</v>
          </cell>
          <cell r="D35" t="str">
            <v/>
          </cell>
          <cell r="E35" t="str">
            <v/>
          </cell>
          <cell r="F35" t="str">
            <v>1757.9</v>
          </cell>
          <cell r="G35" t="str">
            <v>RMB</v>
          </cell>
          <cell r="H35" t="str">
            <v>1</v>
          </cell>
          <cell r="I35">
            <v>255.81</v>
          </cell>
        </row>
        <row r="36">
          <cell r="A36">
            <v>1420797</v>
          </cell>
          <cell r="B36" t="str">
            <v>拉斯卡萨斯默塞德斯酒店</v>
          </cell>
          <cell r="C36" t="str">
            <v>31827468</v>
          </cell>
          <cell r="D36" t="str">
            <v/>
          </cell>
          <cell r="E36" t="str">
            <v/>
          </cell>
          <cell r="F36" t="str">
            <v>1757.9</v>
          </cell>
          <cell r="G36" t="str">
            <v>RMB</v>
          </cell>
          <cell r="H36" t="str">
            <v>1</v>
          </cell>
          <cell r="I36">
            <v>255.81</v>
          </cell>
        </row>
        <row r="37">
          <cell r="A37">
            <v>1420801</v>
          </cell>
          <cell r="B37" t="str">
            <v>拉斯卡萨斯默塞德斯酒店</v>
          </cell>
          <cell r="C37" t="str">
            <v>31827510</v>
          </cell>
          <cell r="D37" t="str">
            <v/>
          </cell>
          <cell r="E37" t="str">
            <v/>
          </cell>
          <cell r="F37" t="str">
            <v>1757.9</v>
          </cell>
          <cell r="G37" t="str">
            <v>RMB</v>
          </cell>
          <cell r="H37" t="str">
            <v>1</v>
          </cell>
          <cell r="I37">
            <v>255.81</v>
          </cell>
        </row>
        <row r="38">
          <cell r="A38">
            <v>1423018</v>
          </cell>
          <cell r="B38" t="str">
            <v>拉斯卡萨斯默塞德斯酒店</v>
          </cell>
          <cell r="C38" t="str">
            <v>31844557</v>
          </cell>
          <cell r="D38" t="str">
            <v/>
          </cell>
          <cell r="E38" t="str">
            <v/>
          </cell>
          <cell r="F38" t="str">
            <v>992.52</v>
          </cell>
          <cell r="G38" t="str">
            <v>RMB</v>
          </cell>
          <cell r="H38" t="str">
            <v>1</v>
          </cell>
          <cell r="I38">
            <v>144.67</v>
          </cell>
        </row>
        <row r="39">
          <cell r="A39">
            <v>1406712</v>
          </cell>
          <cell r="B39" t="str">
            <v>圣詹姆士庭院-阿塔酒店-伦敦</v>
          </cell>
          <cell r="C39" t="str">
            <v>31689383</v>
          </cell>
          <cell r="D39" t="str">
            <v>72971388</v>
          </cell>
          <cell r="E39" t="str">
            <v/>
          </cell>
          <cell r="F39" t="str">
            <v>4078.48</v>
          </cell>
          <cell r="G39" t="str">
            <v>RMB</v>
          </cell>
          <cell r="H39" t="str">
            <v>1</v>
          </cell>
          <cell r="I39">
            <v>593.44</v>
          </cell>
        </row>
        <row r="40">
          <cell r="A40">
            <v>1398805</v>
          </cell>
          <cell r="B40" t="str">
            <v>伯尔尼歌剧院酒店</v>
          </cell>
          <cell r="C40" t="str">
            <v>31573718</v>
          </cell>
          <cell r="D40" t="str">
            <v/>
          </cell>
          <cell r="E40" t="str">
            <v/>
          </cell>
          <cell r="F40" t="str">
            <v>3016.29</v>
          </cell>
          <cell r="G40" t="str">
            <v>RMB</v>
          </cell>
          <cell r="H40" t="str">
            <v>1</v>
          </cell>
          <cell r="I40">
            <v>435.32</v>
          </cell>
        </row>
        <row r="41">
          <cell r="A41">
            <v>1403964</v>
          </cell>
          <cell r="B41" t="str">
            <v>伯尔尼歌剧院酒店</v>
          </cell>
          <cell r="C41" t="str">
            <v>31657023</v>
          </cell>
          <cell r="D41" t="str">
            <v>31657023</v>
          </cell>
          <cell r="E41" t="str">
            <v/>
          </cell>
          <cell r="F41" t="str">
            <v>2006.61</v>
          </cell>
          <cell r="G41" t="str">
            <v>RMB</v>
          </cell>
          <cell r="H41" t="str">
            <v>1</v>
          </cell>
          <cell r="I41">
            <v>289.1</v>
          </cell>
        </row>
        <row r="42">
          <cell r="A42">
            <v>1404508</v>
          </cell>
          <cell r="B42" t="str">
            <v>伯尔尼歌剧院酒店</v>
          </cell>
          <cell r="C42" t="str">
            <v>31664850</v>
          </cell>
          <cell r="D42" t="str">
            <v>31664850</v>
          </cell>
          <cell r="E42" t="str">
            <v/>
          </cell>
          <cell r="F42" t="str">
            <v>1791.66</v>
          </cell>
          <cell r="G42" t="str">
            <v>RMB</v>
          </cell>
          <cell r="H42" t="str">
            <v>1</v>
          </cell>
          <cell r="I42">
            <v>258.57</v>
          </cell>
        </row>
        <row r="43">
          <cell r="A43">
            <v>1391682</v>
          </cell>
          <cell r="B43" t="str">
            <v>伯尔尼歌剧院酒店</v>
          </cell>
          <cell r="C43" t="str">
            <v>31486517</v>
          </cell>
          <cell r="D43" t="str">
            <v>31486517</v>
          </cell>
          <cell r="E43" t="str">
            <v/>
          </cell>
          <cell r="F43" t="str">
            <v>1508.29</v>
          </cell>
          <cell r="G43" t="str">
            <v>RMB</v>
          </cell>
          <cell r="H43" t="str">
            <v>1</v>
          </cell>
          <cell r="I43">
            <v>217.93</v>
          </cell>
        </row>
        <row r="44">
          <cell r="A44">
            <v>1421884</v>
          </cell>
          <cell r="B44" t="str">
            <v>埃克萨勒斯尔酒店</v>
          </cell>
          <cell r="C44" t="str">
            <v>31838786</v>
          </cell>
          <cell r="D44" t="str">
            <v/>
          </cell>
          <cell r="E44" t="str">
            <v/>
          </cell>
          <cell r="F44" t="str">
            <v>2820.39</v>
          </cell>
          <cell r="G44" t="str">
            <v>RMB</v>
          </cell>
          <cell r="H44" t="str">
            <v>1</v>
          </cell>
          <cell r="I44">
            <v>410.92</v>
          </cell>
        </row>
        <row r="45">
          <cell r="A45">
            <v>1393059</v>
          </cell>
          <cell r="B45" t="str">
            <v>富丽华优布达别墅及温泉酒店</v>
          </cell>
          <cell r="C45" t="str">
            <v>31500567</v>
          </cell>
          <cell r="D45" t="str">
            <v/>
          </cell>
          <cell r="E45" t="str">
            <v/>
          </cell>
          <cell r="F45" t="str">
            <v>1536.88</v>
          </cell>
          <cell r="G45" t="str">
            <v>RMB</v>
          </cell>
          <cell r="H45" t="str">
            <v>1</v>
          </cell>
          <cell r="I45">
            <v>221.36</v>
          </cell>
        </row>
        <row r="46">
          <cell r="A46">
            <v>1413973</v>
          </cell>
          <cell r="B46" t="str">
            <v>雷斯登赛酒店</v>
          </cell>
          <cell r="C46" t="str">
            <v>31768498</v>
          </cell>
          <cell r="D46" t="str">
            <v/>
          </cell>
          <cell r="E46" t="str">
            <v/>
          </cell>
          <cell r="F46" t="str">
            <v>540.26</v>
          </cell>
          <cell r="G46" t="str">
            <v>RMB</v>
          </cell>
          <cell r="H46" t="str">
            <v>1</v>
          </cell>
          <cell r="I46">
            <v>78.39</v>
          </cell>
        </row>
        <row r="47">
          <cell r="A47">
            <v>1409629</v>
          </cell>
          <cell r="B47" t="str">
            <v>巴勒莫中心美爵酒店</v>
          </cell>
          <cell r="C47" t="str">
            <v>31721510</v>
          </cell>
          <cell r="D47" t="str">
            <v>.</v>
          </cell>
          <cell r="E47" t="str">
            <v/>
          </cell>
          <cell r="F47" t="str">
            <v>569.81</v>
          </cell>
          <cell r="G47" t="str">
            <v>RMB</v>
          </cell>
          <cell r="H47" t="str">
            <v>1</v>
          </cell>
          <cell r="I47">
            <v>83.04</v>
          </cell>
        </row>
        <row r="48">
          <cell r="A48">
            <v>1421888</v>
          </cell>
          <cell r="B48" t="str">
            <v>贝斯特韦斯特优质菲里斯卡萨蒂酒店</v>
          </cell>
          <cell r="C48" t="str">
            <v>31838788</v>
          </cell>
          <cell r="D48" t="str">
            <v/>
          </cell>
          <cell r="E48" t="str">
            <v/>
          </cell>
          <cell r="F48" t="str">
            <v>5308.72</v>
          </cell>
          <cell r="G48" t="str">
            <v>RMB</v>
          </cell>
          <cell r="H48" t="str">
            <v>1</v>
          </cell>
          <cell r="I48">
            <v>773.46</v>
          </cell>
        </row>
        <row r="49">
          <cell r="A49">
            <v>1421874</v>
          </cell>
          <cell r="B49" t="str">
            <v>贝斯特韦斯特优质菲里斯卡萨蒂酒店</v>
          </cell>
          <cell r="C49" t="str">
            <v>31838778</v>
          </cell>
          <cell r="D49" t="str">
            <v/>
          </cell>
          <cell r="E49" t="str">
            <v/>
          </cell>
          <cell r="F49" t="str">
            <v>8086.97</v>
          </cell>
          <cell r="G49" t="str">
            <v>RMB</v>
          </cell>
          <cell r="H49" t="str">
            <v>1</v>
          </cell>
          <cell r="I49">
            <v>1178.24</v>
          </cell>
        </row>
        <row r="50">
          <cell r="A50">
            <v>1420986</v>
          </cell>
          <cell r="B50" t="str">
            <v>乌纳世纪酒店</v>
          </cell>
          <cell r="C50" t="str">
            <v>31830711</v>
          </cell>
          <cell r="D50" t="str">
            <v/>
          </cell>
          <cell r="E50" t="str">
            <v/>
          </cell>
          <cell r="F50" t="str">
            <v>1293.98</v>
          </cell>
          <cell r="G50" t="str">
            <v>RMB</v>
          </cell>
          <cell r="H50" t="str">
            <v>1</v>
          </cell>
          <cell r="I50">
            <v>188.3</v>
          </cell>
        </row>
        <row r="51">
          <cell r="A51">
            <v>1416868</v>
          </cell>
          <cell r="B51" t="str">
            <v>蒙特卡洛哥伦布酒店</v>
          </cell>
          <cell r="C51" t="str">
            <v>31802787</v>
          </cell>
          <cell r="D51" t="str">
            <v/>
          </cell>
          <cell r="E51" t="str">
            <v/>
          </cell>
          <cell r="F51" t="str">
            <v>989.38</v>
          </cell>
          <cell r="G51" t="str">
            <v>RMB</v>
          </cell>
          <cell r="H51" t="str">
            <v>1</v>
          </cell>
          <cell r="I51">
            <v>143.95</v>
          </cell>
        </row>
        <row r="52">
          <cell r="A52">
            <v>1410800</v>
          </cell>
          <cell r="B52" t="str">
            <v>圣马可酒店</v>
          </cell>
          <cell r="C52" t="str">
            <v>31736126</v>
          </cell>
          <cell r="D52" t="str">
            <v/>
          </cell>
          <cell r="E52" t="str">
            <v/>
          </cell>
          <cell r="F52" t="str">
            <v>438.51</v>
          </cell>
          <cell r="G52" t="str">
            <v>RMB</v>
          </cell>
          <cell r="H52" t="str">
            <v>1</v>
          </cell>
          <cell r="I52">
            <v>63.57</v>
          </cell>
        </row>
        <row r="53">
          <cell r="A53">
            <v>1393397</v>
          </cell>
          <cell r="B53" t="str">
            <v>伊娃酒店 </v>
          </cell>
          <cell r="C53" t="str">
            <v>31500766</v>
          </cell>
          <cell r="D53" t="str">
            <v>52349</v>
          </cell>
          <cell r="E53" t="str">
            <v/>
          </cell>
          <cell r="F53" t="str">
            <v>575.15</v>
          </cell>
          <cell r="G53" t="str">
            <v>RMB</v>
          </cell>
          <cell r="H53" t="str">
            <v>1</v>
          </cell>
          <cell r="I53">
            <v>82.84</v>
          </cell>
        </row>
        <row r="54">
          <cell r="A54">
            <v>1404290</v>
          </cell>
          <cell r="B54" t="str">
            <v>雷迪森柏林亚历山大广场酒店</v>
          </cell>
          <cell r="C54" t="str">
            <v>31661162</v>
          </cell>
          <cell r="D54" t="str">
            <v>2689888</v>
          </cell>
          <cell r="E54" t="str">
            <v/>
          </cell>
          <cell r="F54" t="str">
            <v>1284.66</v>
          </cell>
          <cell r="G54" t="str">
            <v>RMB</v>
          </cell>
          <cell r="H54" t="str">
            <v>1</v>
          </cell>
          <cell r="I54">
            <v>185.4</v>
          </cell>
        </row>
        <row r="55">
          <cell r="A55">
            <v>1408750</v>
          </cell>
          <cell r="B55" t="str">
            <v>雷迪森柏林亚历山大广场酒店</v>
          </cell>
          <cell r="C55" t="str">
            <v>31716260</v>
          </cell>
          <cell r="D55" t="str">
            <v>2695891</v>
          </cell>
          <cell r="E55" t="str">
            <v/>
          </cell>
          <cell r="F55" t="str">
            <v>1093.79</v>
          </cell>
          <cell r="G55" t="str">
            <v>RMB</v>
          </cell>
          <cell r="H55" t="str">
            <v>1</v>
          </cell>
          <cell r="I55">
            <v>159.4</v>
          </cell>
        </row>
        <row r="56">
          <cell r="A56">
            <v>1414903</v>
          </cell>
          <cell r="B56" t="str">
            <v>柏林丽晶酒店</v>
          </cell>
          <cell r="C56" t="str">
            <v>31779191</v>
          </cell>
          <cell r="D56" t="str">
            <v/>
          </cell>
          <cell r="E56" t="str">
            <v/>
          </cell>
          <cell r="F56" t="str">
            <v>4691.37</v>
          </cell>
          <cell r="G56" t="str">
            <v>RMB</v>
          </cell>
          <cell r="H56" t="str">
            <v>1</v>
          </cell>
          <cell r="I56">
            <v>681.44</v>
          </cell>
        </row>
        <row r="57">
          <cell r="A57">
            <v>1405629</v>
          </cell>
          <cell r="B57" t="str">
            <v>NH法兰克福空港酒店  </v>
          </cell>
          <cell r="C57" t="str">
            <v>31674329</v>
          </cell>
          <cell r="D57" t="str">
            <v>31674329</v>
          </cell>
          <cell r="E57" t="str">
            <v/>
          </cell>
          <cell r="F57" t="str">
            <v>853.96</v>
          </cell>
          <cell r="G57" t="str">
            <v>RMB</v>
          </cell>
          <cell r="H57" t="str">
            <v>1</v>
          </cell>
          <cell r="I57">
            <v>122.98</v>
          </cell>
        </row>
        <row r="58">
          <cell r="A58">
            <v>1409150</v>
          </cell>
          <cell r="B58" t="str">
            <v>巴塞罗那万基比特酒店</v>
          </cell>
          <cell r="C58" t="str">
            <v>31718325</v>
          </cell>
          <cell r="D58" t="str">
            <v/>
          </cell>
          <cell r="E58" t="str">
            <v/>
          </cell>
          <cell r="F58" t="str">
            <v>944.61</v>
          </cell>
          <cell r="G58" t="str">
            <v>RMB</v>
          </cell>
          <cell r="H58" t="str">
            <v>1</v>
          </cell>
          <cell r="I58">
            <v>137.66</v>
          </cell>
        </row>
        <row r="59">
          <cell r="A59">
            <v>1380754</v>
          </cell>
          <cell r="B59" t="str">
            <v>巴塞罗那环球酒店</v>
          </cell>
          <cell r="C59" t="str">
            <v>31276247</v>
          </cell>
          <cell r="D59" t="str">
            <v>1171480</v>
          </cell>
          <cell r="E59" t="str">
            <v/>
          </cell>
          <cell r="F59" t="str">
            <v>1324.01</v>
          </cell>
          <cell r="G59" t="str">
            <v>RMB</v>
          </cell>
          <cell r="H59" t="str">
            <v>1</v>
          </cell>
          <cell r="I59">
            <v>191.58</v>
          </cell>
        </row>
        <row r="60">
          <cell r="A60">
            <v>1400141</v>
          </cell>
          <cell r="B60" t="str">
            <v>梅尼纳斯精品歌剧酒店</v>
          </cell>
          <cell r="C60" t="str">
            <v>31593863</v>
          </cell>
          <cell r="D60" t="str">
            <v/>
          </cell>
          <cell r="E60" t="str">
            <v/>
          </cell>
          <cell r="F60" t="str">
            <v>847.29</v>
          </cell>
          <cell r="G60" t="str">
            <v>RMB</v>
          </cell>
          <cell r="H60" t="str">
            <v>1</v>
          </cell>
          <cell r="I60">
            <v>122.53</v>
          </cell>
        </row>
        <row r="61">
          <cell r="A61">
            <v>1407452</v>
          </cell>
          <cell r="B61" t="str">
            <v>马德里迪尔酒店</v>
          </cell>
          <cell r="C61" t="str">
            <v>31703353</v>
          </cell>
          <cell r="D61" t="str">
            <v>31703353</v>
          </cell>
          <cell r="E61" t="str">
            <v/>
          </cell>
          <cell r="F61" t="str">
            <v>2687.59</v>
          </cell>
          <cell r="G61" t="str">
            <v>RMB</v>
          </cell>
          <cell r="H61" t="str">
            <v>1</v>
          </cell>
          <cell r="I61">
            <v>392.63</v>
          </cell>
        </row>
        <row r="62">
          <cell r="A62">
            <v>1410110</v>
          </cell>
          <cell r="B62" t="str">
            <v>马德里迪尔酒店</v>
          </cell>
          <cell r="C62" t="str">
            <v>31725854</v>
          </cell>
          <cell r="D62" t="str">
            <v>81831</v>
          </cell>
          <cell r="E62" t="str">
            <v/>
          </cell>
          <cell r="F62" t="str">
            <v>808.4</v>
          </cell>
          <cell r="G62" t="str">
            <v>RMB</v>
          </cell>
          <cell r="H62" t="str">
            <v>1</v>
          </cell>
          <cell r="I62">
            <v>117.81</v>
          </cell>
        </row>
        <row r="63">
          <cell r="A63">
            <v>1384086</v>
          </cell>
          <cell r="B63" t="str">
            <v>马德里迪尔酒店</v>
          </cell>
          <cell r="C63" t="str">
            <v>31341436</v>
          </cell>
          <cell r="D63" t="str">
            <v>79337</v>
          </cell>
          <cell r="E63" t="str">
            <v/>
          </cell>
          <cell r="F63" t="str">
            <v>758.67</v>
          </cell>
          <cell r="G63" t="str">
            <v>RMB</v>
          </cell>
          <cell r="H63" t="str">
            <v>1</v>
          </cell>
          <cell r="I63">
            <v>109.69</v>
          </cell>
        </row>
        <row r="64">
          <cell r="A64">
            <v>1383695</v>
          </cell>
          <cell r="B64" t="str">
            <v>马德里迪尔酒店</v>
          </cell>
          <cell r="C64" t="str">
            <v>31337422</v>
          </cell>
          <cell r="D64" t="str">
            <v>31337422</v>
          </cell>
          <cell r="E64" t="str">
            <v/>
          </cell>
          <cell r="F64" t="str">
            <v>885.17</v>
          </cell>
          <cell r="G64" t="str">
            <v>RMB</v>
          </cell>
          <cell r="H64" t="str">
            <v>1</v>
          </cell>
          <cell r="I64">
            <v>127.98</v>
          </cell>
        </row>
        <row r="65">
          <cell r="A65">
            <v>1388670</v>
          </cell>
          <cell r="B65" t="str">
            <v>马德里迪尔酒店</v>
          </cell>
          <cell r="C65" t="str">
            <v>31432146</v>
          </cell>
          <cell r="D65" t="str">
            <v/>
          </cell>
          <cell r="E65" t="str">
            <v/>
          </cell>
          <cell r="F65" t="str">
            <v>1682.13</v>
          </cell>
          <cell r="G65" t="str">
            <v>RMB</v>
          </cell>
          <cell r="H65" t="str">
            <v>1</v>
          </cell>
          <cell r="I65">
            <v>243.54</v>
          </cell>
        </row>
        <row r="66">
          <cell r="A66">
            <v>1395279</v>
          </cell>
          <cell r="B66" t="str">
            <v>马德里迪尔酒店</v>
          </cell>
          <cell r="C66" t="str">
            <v>31525105</v>
          </cell>
          <cell r="D66" t="str">
            <v>31525105</v>
          </cell>
          <cell r="E66" t="str">
            <v/>
          </cell>
          <cell r="F66" t="str">
            <v>2504.25</v>
          </cell>
          <cell r="G66" t="str">
            <v>RMB</v>
          </cell>
          <cell r="H66" t="str">
            <v>1</v>
          </cell>
          <cell r="I66">
            <v>360.64</v>
          </cell>
        </row>
        <row r="67">
          <cell r="A67">
            <v>1414837</v>
          </cell>
          <cell r="B67" t="str">
            <v>马德里迪尔酒店</v>
          </cell>
          <cell r="C67" t="str">
            <v>31779082</v>
          </cell>
          <cell r="D67" t="str">
            <v>31779082</v>
          </cell>
          <cell r="E67" t="str">
            <v/>
          </cell>
          <cell r="F67" t="str">
            <v>1182.07</v>
          </cell>
          <cell r="G67" t="str">
            <v>RMB</v>
          </cell>
          <cell r="H67" t="str">
            <v>1</v>
          </cell>
          <cell r="I67">
            <v>171.7</v>
          </cell>
        </row>
        <row r="68">
          <cell r="A68">
            <v>1415163</v>
          </cell>
          <cell r="B68" t="str">
            <v>马德里迪尔酒店</v>
          </cell>
          <cell r="C68" t="str">
            <v>31781343</v>
          </cell>
          <cell r="D68" t="str">
            <v/>
          </cell>
          <cell r="E68" t="str">
            <v/>
          </cell>
          <cell r="F68" t="str">
            <v>871.16</v>
          </cell>
          <cell r="G68" t="str">
            <v>RMB</v>
          </cell>
          <cell r="H68" t="str">
            <v>1</v>
          </cell>
          <cell r="I68">
            <v>126.54</v>
          </cell>
        </row>
        <row r="69">
          <cell r="A69">
            <v>1415154</v>
          </cell>
          <cell r="B69" t="str">
            <v>马德里迪尔酒店</v>
          </cell>
          <cell r="C69" t="str">
            <v>31781233</v>
          </cell>
          <cell r="D69" t="str">
            <v/>
          </cell>
          <cell r="E69" t="str">
            <v/>
          </cell>
          <cell r="F69" t="str">
            <v>871.16</v>
          </cell>
          <cell r="G69" t="str">
            <v>RMB</v>
          </cell>
          <cell r="H69" t="str">
            <v>1</v>
          </cell>
          <cell r="I69">
            <v>126.54</v>
          </cell>
        </row>
        <row r="70">
          <cell r="A70">
            <v>1416072</v>
          </cell>
          <cell r="B70" t="str">
            <v>东京湾有明华盛顿酒店</v>
          </cell>
          <cell r="C70" t="str">
            <v>31794701</v>
          </cell>
          <cell r="D70" t="str">
            <v/>
          </cell>
          <cell r="E70" t="str">
            <v/>
          </cell>
          <cell r="F70" t="str">
            <v>3801.54</v>
          </cell>
          <cell r="G70" t="str">
            <v>RMB</v>
          </cell>
          <cell r="H70" t="str">
            <v>1</v>
          </cell>
          <cell r="I70">
            <v>552.63</v>
          </cell>
        </row>
        <row r="71">
          <cell r="A71">
            <v>1416070</v>
          </cell>
          <cell r="B71" t="str">
            <v>东京湾有明华盛顿酒店</v>
          </cell>
          <cell r="C71" t="str">
            <v>31794678</v>
          </cell>
          <cell r="D71" t="str">
            <v/>
          </cell>
          <cell r="E71" t="str">
            <v/>
          </cell>
          <cell r="F71" t="str">
            <v>1120.25</v>
          </cell>
          <cell r="G71" t="str">
            <v>RMB</v>
          </cell>
          <cell r="H71" t="str">
            <v>1</v>
          </cell>
          <cell r="I71">
            <v>162.85</v>
          </cell>
        </row>
        <row r="72">
          <cell r="A72">
            <v>1421889</v>
          </cell>
          <cell r="B72" t="str">
            <v>东京湾有明华盛顿酒店</v>
          </cell>
          <cell r="C72" t="str">
            <v>31838790</v>
          </cell>
          <cell r="D72" t="str">
            <v/>
          </cell>
          <cell r="E72" t="str">
            <v/>
          </cell>
          <cell r="F72" t="str">
            <v>3126.1</v>
          </cell>
          <cell r="G72" t="str">
            <v>RMB</v>
          </cell>
          <cell r="H72" t="str">
            <v>1</v>
          </cell>
          <cell r="I72">
            <v>455.46</v>
          </cell>
        </row>
        <row r="73">
          <cell r="A73">
            <v>1413585</v>
          </cell>
          <cell r="B73" t="str">
            <v>1莱克斯汉姆花园酒店</v>
          </cell>
          <cell r="C73" t="str">
            <v>31766107</v>
          </cell>
          <cell r="D73" t="str">
            <v>68257</v>
          </cell>
          <cell r="E73" t="str">
            <v/>
          </cell>
          <cell r="F73" t="str">
            <v>617.94</v>
          </cell>
          <cell r="G73" t="str">
            <v>RMB</v>
          </cell>
          <cell r="H73" t="str">
            <v>1</v>
          </cell>
          <cell r="I73">
            <v>89.66</v>
          </cell>
        </row>
        <row r="74">
          <cell r="A74">
            <v>1417032</v>
          </cell>
          <cell r="B74" t="str">
            <v>凤凰酒店</v>
          </cell>
          <cell r="C74" t="str">
            <v>31803343</v>
          </cell>
          <cell r="D74" t="str">
            <v/>
          </cell>
          <cell r="E74" t="str">
            <v/>
          </cell>
          <cell r="F74" t="str">
            <v>3132.69</v>
          </cell>
          <cell r="G74" t="str">
            <v>RMB</v>
          </cell>
          <cell r="H74" t="str">
            <v>1</v>
          </cell>
          <cell r="I74">
            <v>455.79</v>
          </cell>
        </row>
        <row r="75">
          <cell r="A75">
            <v>1411951</v>
          </cell>
          <cell r="B75" t="str">
            <v>凤凰酒店</v>
          </cell>
          <cell r="C75" t="str">
            <v>31748443</v>
          </cell>
          <cell r="D75" t="str">
            <v/>
          </cell>
          <cell r="E75" t="str">
            <v/>
          </cell>
          <cell r="F75" t="str">
            <v>607.68</v>
          </cell>
          <cell r="G75" t="str">
            <v>RMB</v>
          </cell>
          <cell r="H75" t="str">
            <v>1</v>
          </cell>
          <cell r="I75">
            <v>88.5</v>
          </cell>
        </row>
        <row r="76">
          <cell r="A76">
            <v>1409461</v>
          </cell>
          <cell r="B76" t="str">
            <v>凤凰酒店</v>
          </cell>
          <cell r="C76" t="str">
            <v>31720143</v>
          </cell>
          <cell r="D76" t="str">
            <v/>
          </cell>
          <cell r="E76" t="str">
            <v/>
          </cell>
          <cell r="F76" t="str">
            <v>490.35</v>
          </cell>
          <cell r="G76" t="str">
            <v>RMB</v>
          </cell>
          <cell r="H76" t="str">
            <v>1</v>
          </cell>
          <cell r="I76">
            <v>71.46</v>
          </cell>
        </row>
        <row r="77">
          <cell r="A77">
            <v>1422277</v>
          </cell>
          <cell r="B77" t="str">
            <v>凤凰酒店</v>
          </cell>
          <cell r="C77" t="str">
            <v>31840416</v>
          </cell>
          <cell r="D77" t="str">
            <v>296806</v>
          </cell>
          <cell r="E77" t="str">
            <v/>
          </cell>
          <cell r="F77" t="str">
            <v>515.04</v>
          </cell>
          <cell r="G77" t="str">
            <v>RMB</v>
          </cell>
          <cell r="H77" t="str">
            <v>1</v>
          </cell>
          <cell r="I77">
            <v>75.04</v>
          </cell>
        </row>
        <row r="78">
          <cell r="A78">
            <v>1379124</v>
          </cell>
          <cell r="B78" t="str">
            <v>the b 东京 水道桥酒店</v>
          </cell>
          <cell r="C78" t="str">
            <v>31245535</v>
          </cell>
          <cell r="D78" t="str">
            <v>165150</v>
          </cell>
          <cell r="E78" t="str">
            <v/>
          </cell>
          <cell r="F78" t="str">
            <v>715.06</v>
          </cell>
          <cell r="G78" t="str">
            <v>RMB</v>
          </cell>
          <cell r="H78" t="str">
            <v>1</v>
          </cell>
          <cell r="I78">
            <v>103.49</v>
          </cell>
        </row>
        <row r="79">
          <cell r="A79">
            <v>1372974</v>
          </cell>
          <cell r="B79" t="str">
            <v>the b 东京 水道桥酒店</v>
          </cell>
          <cell r="C79" t="str">
            <v>31092906</v>
          </cell>
          <cell r="D79" t="str">
            <v>162304</v>
          </cell>
          <cell r="E79" t="str">
            <v/>
          </cell>
          <cell r="F79" t="str">
            <v>775.13</v>
          </cell>
          <cell r="G79" t="str">
            <v>RMB</v>
          </cell>
          <cell r="H79" t="str">
            <v>1</v>
          </cell>
          <cell r="I79">
            <v>113.28</v>
          </cell>
        </row>
        <row r="80">
          <cell r="A80">
            <v>1417162</v>
          </cell>
          <cell r="B80" t="str">
            <v>维多利亚舒适酒店</v>
          </cell>
          <cell r="C80" t="str">
            <v>31804620</v>
          </cell>
          <cell r="D80" t="str">
            <v/>
          </cell>
          <cell r="E80" t="str">
            <v/>
          </cell>
          <cell r="F80" t="str">
            <v>1786.04</v>
          </cell>
          <cell r="G80" t="str">
            <v>RMB</v>
          </cell>
          <cell r="H80" t="str">
            <v>1</v>
          </cell>
          <cell r="I80">
            <v>259.86</v>
          </cell>
        </row>
        <row r="81">
          <cell r="A81">
            <v>1414438</v>
          </cell>
          <cell r="B81" t="str">
            <v>劳特累克歌剧院酒店</v>
          </cell>
          <cell r="C81" t="str">
            <v>31771517</v>
          </cell>
          <cell r="D81" t="str">
            <v>31771517</v>
          </cell>
          <cell r="E81" t="str">
            <v/>
          </cell>
          <cell r="F81" t="str">
            <v>1917.22</v>
          </cell>
          <cell r="G81" t="str">
            <v>RMB</v>
          </cell>
          <cell r="H81" t="str">
            <v>1</v>
          </cell>
          <cell r="I81">
            <v>278.18</v>
          </cell>
        </row>
        <row r="82">
          <cell r="A82">
            <v>1394815</v>
          </cell>
          <cell r="B82" t="str">
            <v>西区漫步酒店</v>
          </cell>
          <cell r="C82" t="str">
            <v>31514891</v>
          </cell>
          <cell r="D82" t="str">
            <v/>
          </cell>
          <cell r="E82" t="str">
            <v/>
          </cell>
          <cell r="F82" t="str">
            <v>1403.66</v>
          </cell>
          <cell r="G82" t="str">
            <v>RMB</v>
          </cell>
          <cell r="H82" t="str">
            <v>1</v>
          </cell>
          <cell r="I82">
            <v>201.94</v>
          </cell>
        </row>
        <row r="83">
          <cell r="A83">
            <v>1411021</v>
          </cell>
          <cell r="B83" t="str">
            <v>巴黎帕维侬剧院酒店</v>
          </cell>
          <cell r="C83" t="str">
            <v>31740194</v>
          </cell>
          <cell r="D83" t="str">
            <v/>
          </cell>
          <cell r="E83" t="str">
            <v/>
          </cell>
          <cell r="F83" t="str">
            <v>1585.85</v>
          </cell>
          <cell r="G83" t="str">
            <v>RMB</v>
          </cell>
          <cell r="H83" t="str">
            <v>1</v>
          </cell>
          <cell r="I83">
            <v>230.3</v>
          </cell>
        </row>
        <row r="84">
          <cell r="A84">
            <v>1415077</v>
          </cell>
          <cell r="B84" t="str">
            <v>华尔道夫特洛卡德奥酒店</v>
          </cell>
          <cell r="C84" t="str">
            <v>31780039</v>
          </cell>
          <cell r="D84" t="str">
            <v>za05336Q</v>
          </cell>
          <cell r="E84" t="str">
            <v/>
          </cell>
          <cell r="F84" t="str">
            <v>840.39</v>
          </cell>
          <cell r="G84" t="str">
            <v>RMB</v>
          </cell>
          <cell r="H84" t="str">
            <v>1</v>
          </cell>
          <cell r="I84">
            <v>122.07</v>
          </cell>
        </row>
        <row r="85">
          <cell r="A85">
            <v>1417220</v>
          </cell>
          <cell r="B85" t="str">
            <v>华尔道夫特洛卡德奥酒店</v>
          </cell>
          <cell r="C85" t="str">
            <v>31805592</v>
          </cell>
          <cell r="D85" t="str">
            <v>0zaz3b7s</v>
          </cell>
          <cell r="E85" t="str">
            <v/>
          </cell>
          <cell r="F85" t="str">
            <v>1928.52</v>
          </cell>
          <cell r="G85" t="str">
            <v>RMB</v>
          </cell>
          <cell r="H85" t="str">
            <v>1</v>
          </cell>
          <cell r="I85">
            <v>280.59</v>
          </cell>
        </row>
        <row r="86">
          <cell r="A86">
            <v>1406358</v>
          </cell>
          <cell r="B86" t="str">
            <v>皇家圣日耳曼酒店</v>
          </cell>
          <cell r="C86" t="str">
            <v>31685097</v>
          </cell>
          <cell r="D86" t="str">
            <v>31685097</v>
          </cell>
          <cell r="E86" t="str">
            <v/>
          </cell>
          <cell r="F86" t="str">
            <v>2586.92</v>
          </cell>
          <cell r="G86" t="str">
            <v>RMB</v>
          </cell>
          <cell r="H86" t="str">
            <v>1</v>
          </cell>
          <cell r="I86">
            <v>376.41</v>
          </cell>
        </row>
        <row r="87">
          <cell r="A87">
            <v>1418835</v>
          </cell>
          <cell r="B87" t="str">
            <v>巴黎纳斯别墅酒店</v>
          </cell>
          <cell r="C87" t="str">
            <v>31815640</v>
          </cell>
          <cell r="D87" t="str">
            <v>63649322</v>
          </cell>
          <cell r="E87" t="str">
            <v/>
          </cell>
          <cell r="F87" t="str">
            <v>887.74</v>
          </cell>
          <cell r="G87" t="str">
            <v>RMB</v>
          </cell>
          <cell r="H87" t="str">
            <v>1</v>
          </cell>
          <cell r="I87">
            <v>128.77</v>
          </cell>
        </row>
        <row r="88">
          <cell r="A88">
            <v>1390699</v>
          </cell>
          <cell r="B88" t="str">
            <v>杜卡德安酒店</v>
          </cell>
          <cell r="C88" t="str">
            <v>31467488</v>
          </cell>
          <cell r="D88" t="str">
            <v>z99888bu</v>
          </cell>
          <cell r="E88" t="str">
            <v/>
          </cell>
          <cell r="F88" t="str">
            <v>2699.81</v>
          </cell>
          <cell r="G88" t="str">
            <v>RMB</v>
          </cell>
          <cell r="H88" t="str">
            <v>1</v>
          </cell>
          <cell r="I88">
            <v>391.05</v>
          </cell>
        </row>
        <row r="89">
          <cell r="A89">
            <v>1422345</v>
          </cell>
          <cell r="B89" t="str">
            <v>纽约沃森酒店（原纽约曼哈顿第57街假日酒店）</v>
          </cell>
          <cell r="C89" t="str">
            <v>31841171</v>
          </cell>
          <cell r="D89" t="str">
            <v>5083288</v>
          </cell>
          <cell r="E89" t="str">
            <v/>
          </cell>
          <cell r="F89" t="str">
            <v>536.29</v>
          </cell>
          <cell r="G89" t="str">
            <v>RMB</v>
          </cell>
          <cell r="H89" t="str">
            <v>1</v>
          </cell>
          <cell r="I89">
            <v>78.17</v>
          </cell>
        </row>
        <row r="90">
          <cell r="A90">
            <v>1424699</v>
          </cell>
          <cell r="B90" t="str">
            <v>纽约沃森酒店（原纽约曼哈顿第57街假日酒店）</v>
          </cell>
          <cell r="C90" t="str">
            <v>31856136</v>
          </cell>
          <cell r="D90" t="str">
            <v/>
          </cell>
          <cell r="E90" t="str">
            <v/>
          </cell>
          <cell r="F90" t="str">
            <v>389.17</v>
          </cell>
          <cell r="G90" t="str">
            <v>RMB</v>
          </cell>
          <cell r="H90" t="str">
            <v>1</v>
          </cell>
          <cell r="I90">
            <v>56.82</v>
          </cell>
        </row>
        <row r="91">
          <cell r="A91">
            <v>1420324</v>
          </cell>
          <cell r="B91" t="str">
            <v>纽约沃森酒店（原纽约曼哈顿第57街假日酒店）</v>
          </cell>
          <cell r="C91" t="str">
            <v>31825090</v>
          </cell>
          <cell r="D91" t="str">
            <v>5082105</v>
          </cell>
          <cell r="E91" t="str">
            <v/>
          </cell>
          <cell r="F91" t="str">
            <v>778.52</v>
          </cell>
          <cell r="G91" t="str">
            <v>RMB</v>
          </cell>
          <cell r="H91" t="str">
            <v>1</v>
          </cell>
          <cell r="I91">
            <v>113.29</v>
          </cell>
        </row>
        <row r="92">
          <cell r="A92">
            <v>1418414</v>
          </cell>
          <cell r="B92" t="str">
            <v>维拉弗兰卡酒店</v>
          </cell>
          <cell r="C92" t="str">
            <v>31813803</v>
          </cell>
          <cell r="D92" t="str">
            <v>31813803</v>
          </cell>
          <cell r="E92" t="str">
            <v/>
          </cell>
          <cell r="F92" t="str">
            <v>1349.36</v>
          </cell>
          <cell r="G92" t="str">
            <v>RMB</v>
          </cell>
          <cell r="H92" t="str">
            <v>1</v>
          </cell>
          <cell r="I92">
            <v>195.73</v>
          </cell>
        </row>
        <row r="93">
          <cell r="A93">
            <v>1424390</v>
          </cell>
          <cell r="B93" t="str">
            <v>兰卡威贝拉维斯达海滨度假村</v>
          </cell>
          <cell r="C93" t="str">
            <v>31852226</v>
          </cell>
          <cell r="D93" t="str">
            <v/>
          </cell>
          <cell r="E93" t="str">
            <v/>
          </cell>
          <cell r="F93" t="str">
            <v>338.37</v>
          </cell>
          <cell r="G93" t="str">
            <v>RMB</v>
          </cell>
          <cell r="H93" t="str">
            <v>1</v>
          </cell>
          <cell r="I93">
            <v>49.32</v>
          </cell>
        </row>
        <row r="94">
          <cell r="A94">
            <v>1417461</v>
          </cell>
          <cell r="B94" t="str">
            <v>罗马圣乔凡尼智选假日酒店</v>
          </cell>
          <cell r="C94" t="str">
            <v>31809483</v>
          </cell>
          <cell r="D94" t="str">
            <v/>
          </cell>
          <cell r="E94" t="str">
            <v/>
          </cell>
          <cell r="F94" t="str">
            <v>1155.92</v>
          </cell>
          <cell r="G94" t="str">
            <v>RMB</v>
          </cell>
          <cell r="H94" t="str">
            <v>1</v>
          </cell>
          <cell r="I94">
            <v>167.67</v>
          </cell>
        </row>
        <row r="95">
          <cell r="A95">
            <v>1416228</v>
          </cell>
          <cell r="B95" t="str">
            <v>罗马圣乔凡尼智选假日酒店</v>
          </cell>
          <cell r="C95" t="str">
            <v>31795240</v>
          </cell>
          <cell r="D95" t="str">
            <v/>
          </cell>
          <cell r="E95" t="str">
            <v/>
          </cell>
          <cell r="F95" t="str">
            <v>1152.37</v>
          </cell>
          <cell r="G95" t="str">
            <v>RMB</v>
          </cell>
          <cell r="H95" t="str">
            <v>1</v>
          </cell>
          <cell r="I95">
            <v>167.52</v>
          </cell>
        </row>
        <row r="96">
          <cell r="A96">
            <v>1396752</v>
          </cell>
          <cell r="B96" t="str">
            <v>罗马圣乔凡尼智选假日酒店</v>
          </cell>
          <cell r="C96" t="str">
            <v>31553197</v>
          </cell>
          <cell r="D96" t="str">
            <v>31553197</v>
          </cell>
          <cell r="E96" t="str">
            <v/>
          </cell>
          <cell r="F96" t="str">
            <v>1150.27</v>
          </cell>
          <cell r="G96" t="str">
            <v>RMB</v>
          </cell>
          <cell r="H96" t="str">
            <v>1</v>
          </cell>
          <cell r="I96">
            <v>166.08</v>
          </cell>
        </row>
        <row r="97">
          <cell r="A97">
            <v>1406865</v>
          </cell>
          <cell r="B97" t="str">
            <v>罗马圣乔凡尼智选假日酒店</v>
          </cell>
          <cell r="C97" t="str">
            <v>31694200</v>
          </cell>
          <cell r="D97" t="str">
            <v/>
          </cell>
          <cell r="E97" t="str">
            <v/>
          </cell>
          <cell r="F97" t="str">
            <v>1524.89</v>
          </cell>
          <cell r="G97" t="str">
            <v>RMB</v>
          </cell>
          <cell r="H97" t="str">
            <v>1</v>
          </cell>
          <cell r="I97">
            <v>223.44</v>
          </cell>
        </row>
        <row r="98">
          <cell r="A98">
            <v>1407766</v>
          </cell>
          <cell r="B98" t="str">
            <v>罗马圣乔凡尼智选假日酒店</v>
          </cell>
          <cell r="C98" t="str">
            <v>31704875</v>
          </cell>
          <cell r="D98" t="str">
            <v/>
          </cell>
          <cell r="E98" t="str">
            <v/>
          </cell>
          <cell r="F98" t="str">
            <v>761.04</v>
          </cell>
          <cell r="G98" t="str">
            <v>RMB</v>
          </cell>
          <cell r="H98" t="str">
            <v>1</v>
          </cell>
          <cell r="I98">
            <v>111.18</v>
          </cell>
        </row>
        <row r="99">
          <cell r="A99">
            <v>1408315</v>
          </cell>
          <cell r="B99" t="str">
            <v>罗马圣乔凡尼智选假日酒店</v>
          </cell>
          <cell r="C99" t="str">
            <v>31709946</v>
          </cell>
          <cell r="D99" t="str">
            <v>31709946</v>
          </cell>
          <cell r="E99" t="str">
            <v/>
          </cell>
          <cell r="F99" t="str">
            <v>763.68</v>
          </cell>
          <cell r="G99" t="str">
            <v>RMB</v>
          </cell>
          <cell r="H99" t="str">
            <v>1</v>
          </cell>
          <cell r="I99">
            <v>111.16</v>
          </cell>
        </row>
        <row r="100">
          <cell r="A100">
            <v>1408048</v>
          </cell>
          <cell r="B100" t="str">
            <v>罗马圣乔凡尼智选假日酒店</v>
          </cell>
          <cell r="C100" t="str">
            <v>31707521</v>
          </cell>
          <cell r="D100" t="str">
            <v>31707</v>
          </cell>
          <cell r="E100" t="str">
            <v/>
          </cell>
          <cell r="F100" t="str">
            <v>1141.56</v>
          </cell>
          <cell r="G100" t="str">
            <v>RMB</v>
          </cell>
          <cell r="H100" t="str">
            <v>1</v>
          </cell>
          <cell r="I100">
            <v>166.77</v>
          </cell>
        </row>
        <row r="101">
          <cell r="A101">
            <v>1415170</v>
          </cell>
          <cell r="B101" t="str">
            <v>因斯布鲁克酒店</v>
          </cell>
          <cell r="C101" t="str">
            <v>31781471</v>
          </cell>
          <cell r="D101" t="str">
            <v>703283</v>
          </cell>
          <cell r="E101" t="str">
            <v/>
          </cell>
          <cell r="F101" t="str">
            <v>2708.5</v>
          </cell>
          <cell r="G101" t="str">
            <v>RMB</v>
          </cell>
          <cell r="H101" t="str">
            <v>1</v>
          </cell>
          <cell r="I101">
            <v>393.42</v>
          </cell>
        </row>
        <row r="102">
          <cell r="A102">
            <v>1400407</v>
          </cell>
          <cell r="B102" t="str">
            <v>布拉格博洛尼亚公寓</v>
          </cell>
          <cell r="C102" t="str">
            <v>31599044</v>
          </cell>
          <cell r="D102" t="str">
            <v/>
          </cell>
          <cell r="E102" t="str">
            <v/>
          </cell>
          <cell r="F102" t="str">
            <v>2587.45</v>
          </cell>
          <cell r="G102" t="str">
            <v>RMB</v>
          </cell>
          <cell r="H102" t="str">
            <v>1</v>
          </cell>
          <cell r="I102">
            <v>374.18</v>
          </cell>
        </row>
        <row r="103">
          <cell r="A103">
            <v>1416271</v>
          </cell>
          <cell r="B103" t="str">
            <v>布拉格查尔斯酒店</v>
          </cell>
          <cell r="C103" t="str">
            <v>31795397</v>
          </cell>
          <cell r="D103" t="str">
            <v/>
          </cell>
          <cell r="E103" t="str">
            <v/>
          </cell>
          <cell r="F103" t="str">
            <v>716.65</v>
          </cell>
          <cell r="G103" t="str">
            <v>RMB</v>
          </cell>
          <cell r="H103" t="str">
            <v>1</v>
          </cell>
          <cell r="I103">
            <v>104.18</v>
          </cell>
        </row>
        <row r="104">
          <cell r="A104">
            <v>1419831</v>
          </cell>
          <cell r="B104" t="str">
            <v>伊斯坦布尔苏拉圣索菲亚大教堂酒店</v>
          </cell>
          <cell r="C104" t="str">
            <v>31820398</v>
          </cell>
          <cell r="D104" t="str">
            <v/>
          </cell>
          <cell r="E104" t="str">
            <v/>
          </cell>
          <cell r="F104" t="str">
            <v>2370.81</v>
          </cell>
          <cell r="G104" t="str">
            <v>RMB</v>
          </cell>
          <cell r="H104" t="str">
            <v>1</v>
          </cell>
          <cell r="I104">
            <v>344.94</v>
          </cell>
        </row>
        <row r="105">
          <cell r="A105">
            <v>1421880</v>
          </cell>
          <cell r="B105" t="str">
            <v>贝斯特韦斯特国宾酒店</v>
          </cell>
          <cell r="C105" t="str">
            <v>31838780</v>
          </cell>
          <cell r="D105" t="str">
            <v/>
          </cell>
          <cell r="E105" t="str">
            <v/>
          </cell>
          <cell r="F105" t="str">
            <v>816.15</v>
          </cell>
          <cell r="G105" t="str">
            <v>RMB</v>
          </cell>
          <cell r="H105" t="str">
            <v>1</v>
          </cell>
          <cell r="I105">
            <v>118.91</v>
          </cell>
        </row>
        <row r="106">
          <cell r="A106">
            <v>1393826</v>
          </cell>
          <cell r="B106" t="str">
            <v>NH法兰克福展会酒店</v>
          </cell>
          <cell r="C106" t="str">
            <v>31501666</v>
          </cell>
          <cell r="D106" t="str">
            <v/>
          </cell>
          <cell r="E106" t="str">
            <v/>
          </cell>
          <cell r="F106" t="str">
            <v>376.1</v>
          </cell>
          <cell r="G106" t="str">
            <v>RMB</v>
          </cell>
          <cell r="H106" t="str">
            <v>1</v>
          </cell>
          <cell r="I106">
            <v>54.17</v>
          </cell>
        </row>
        <row r="107">
          <cell r="A107">
            <v>1393827</v>
          </cell>
          <cell r="B107" t="str">
            <v>NH法兰克福展会酒店</v>
          </cell>
          <cell r="C107" t="str">
            <v>31501668</v>
          </cell>
          <cell r="D107" t="str">
            <v/>
          </cell>
          <cell r="E107" t="str">
            <v/>
          </cell>
          <cell r="F107" t="str">
            <v>376.1</v>
          </cell>
          <cell r="G107" t="str">
            <v>RMB</v>
          </cell>
          <cell r="H107" t="str">
            <v>1</v>
          </cell>
          <cell r="I107">
            <v>54.17</v>
          </cell>
        </row>
        <row r="108">
          <cell r="A108">
            <v>1400957</v>
          </cell>
          <cell r="B108" t="str">
            <v>阿瑞图萨酒店</v>
          </cell>
          <cell r="C108" t="str">
            <v>31609444</v>
          </cell>
          <cell r="D108" t="str">
            <v>31609444</v>
          </cell>
          <cell r="E108" t="str">
            <v/>
          </cell>
          <cell r="F108" t="str">
            <v>754.25</v>
          </cell>
          <cell r="G108" t="str">
            <v>RMB</v>
          </cell>
          <cell r="H108" t="str">
            <v>1</v>
          </cell>
          <cell r="I108">
            <v>109.02</v>
          </cell>
        </row>
        <row r="109">
          <cell r="A109">
            <v>1405754</v>
          </cell>
          <cell r="B109" t="str">
            <v>阿瑞图萨酒店</v>
          </cell>
          <cell r="C109" t="str">
            <v>31675437</v>
          </cell>
          <cell r="D109" t="str">
            <v/>
          </cell>
          <cell r="E109" t="str">
            <v/>
          </cell>
          <cell r="F109" t="str">
            <v>565.65</v>
          </cell>
          <cell r="G109" t="str">
            <v>RMB</v>
          </cell>
          <cell r="H109" t="str">
            <v>1</v>
          </cell>
          <cell r="I109">
            <v>81.46</v>
          </cell>
        </row>
        <row r="110">
          <cell r="A110">
            <v>1405815</v>
          </cell>
          <cell r="B110" t="str">
            <v>阿瑞图萨酒店</v>
          </cell>
          <cell r="C110" t="str">
            <v>31675513</v>
          </cell>
          <cell r="D110" t="str">
            <v/>
          </cell>
          <cell r="E110" t="str">
            <v/>
          </cell>
          <cell r="F110" t="str">
            <v>282.83</v>
          </cell>
          <cell r="G110" t="str">
            <v>RMB</v>
          </cell>
          <cell r="H110" t="str">
            <v>1</v>
          </cell>
          <cell r="I110">
            <v>40.73</v>
          </cell>
        </row>
        <row r="111">
          <cell r="A111">
            <v>1417012</v>
          </cell>
          <cell r="B111" t="str">
            <v>阿瑞图萨酒店</v>
          </cell>
          <cell r="C111" t="str">
            <v>31803226</v>
          </cell>
          <cell r="D111" t="str">
            <v/>
          </cell>
          <cell r="E111" t="str">
            <v/>
          </cell>
          <cell r="F111" t="str">
            <v>376.23</v>
          </cell>
          <cell r="G111" t="str">
            <v>RMB</v>
          </cell>
          <cell r="H111" t="str">
            <v>1</v>
          </cell>
          <cell r="I111">
            <v>54.74</v>
          </cell>
        </row>
        <row r="112">
          <cell r="A112">
            <v>1417015</v>
          </cell>
          <cell r="B112" t="str">
            <v>阿瑞图萨酒店</v>
          </cell>
          <cell r="C112" t="str">
            <v>31803225</v>
          </cell>
          <cell r="D112" t="str">
            <v/>
          </cell>
          <cell r="E112" t="str">
            <v/>
          </cell>
          <cell r="F112" t="str">
            <v>376.23</v>
          </cell>
          <cell r="G112" t="str">
            <v>RMB</v>
          </cell>
          <cell r="H112" t="str">
            <v>1</v>
          </cell>
          <cell r="I112">
            <v>54.74</v>
          </cell>
        </row>
        <row r="113">
          <cell r="A113">
            <v>1407624</v>
          </cell>
          <cell r="B113" t="str">
            <v>国际大道科莱昂套房酒店</v>
          </cell>
          <cell r="C113" t="str">
            <v>31704436</v>
          </cell>
          <cell r="D113" t="str">
            <v/>
          </cell>
          <cell r="E113" t="str">
            <v/>
          </cell>
          <cell r="F113" t="str">
            <v>1391.27</v>
          </cell>
          <cell r="G113" t="str">
            <v>RMB</v>
          </cell>
          <cell r="H113" t="str">
            <v>1</v>
          </cell>
          <cell r="I113">
            <v>203.25</v>
          </cell>
        </row>
        <row r="114">
          <cell r="A114">
            <v>1392901</v>
          </cell>
          <cell r="B114" t="str">
            <v>国际大道科莱昂套房酒店</v>
          </cell>
          <cell r="C114" t="str">
            <v>31500398</v>
          </cell>
          <cell r="D114" t="str">
            <v>rr98ae375</v>
          </cell>
          <cell r="E114" t="str">
            <v/>
          </cell>
          <cell r="F114" t="str">
            <v>1134.47</v>
          </cell>
          <cell r="G114" t="str">
            <v>RMB</v>
          </cell>
          <cell r="H114" t="str">
            <v>1</v>
          </cell>
          <cell r="I114">
            <v>163.4</v>
          </cell>
        </row>
        <row r="115">
          <cell r="A115">
            <v>1392903</v>
          </cell>
          <cell r="B115" t="str">
            <v>国际大道科莱昂套房酒店</v>
          </cell>
          <cell r="C115" t="str">
            <v>31500406</v>
          </cell>
          <cell r="D115" t="str">
            <v>rr98ae376</v>
          </cell>
          <cell r="E115" t="str">
            <v/>
          </cell>
          <cell r="F115" t="str">
            <v>1134.47</v>
          </cell>
          <cell r="G115" t="str">
            <v>RMB</v>
          </cell>
          <cell r="H115" t="str">
            <v>1</v>
          </cell>
          <cell r="I115">
            <v>163.4</v>
          </cell>
        </row>
        <row r="116">
          <cell r="A116">
            <v>1405941</v>
          </cell>
          <cell r="B116" t="str">
            <v>欧洲之星丰碑酒店</v>
          </cell>
          <cell r="C116" t="str">
            <v>31675876</v>
          </cell>
          <cell r="D116" t="str">
            <v/>
          </cell>
          <cell r="E116" t="str">
            <v/>
          </cell>
          <cell r="F116" t="str">
            <v>1639.32</v>
          </cell>
          <cell r="G116" t="str">
            <v>RMB</v>
          </cell>
          <cell r="H116" t="str">
            <v>1</v>
          </cell>
          <cell r="I116">
            <v>236.08</v>
          </cell>
        </row>
        <row r="117">
          <cell r="A117">
            <v>1419452</v>
          </cell>
          <cell r="B117" t="str">
            <v>欧洲之星布埃纳维斯塔宫酒店</v>
          </cell>
          <cell r="C117" t="str">
            <v>31818724</v>
          </cell>
          <cell r="D117" t="str">
            <v/>
          </cell>
          <cell r="E117" t="str">
            <v/>
          </cell>
          <cell r="F117" t="str">
            <v>1750.26</v>
          </cell>
          <cell r="G117" t="str">
            <v>RMB</v>
          </cell>
          <cell r="H117" t="str">
            <v>1</v>
          </cell>
          <cell r="I117">
            <v>254.14</v>
          </cell>
        </row>
        <row r="118">
          <cell r="A118">
            <v>1402239</v>
          </cell>
          <cell r="B118" t="str">
            <v>亨利八世酒店</v>
          </cell>
          <cell r="C118" t="str">
            <v>31631845</v>
          </cell>
          <cell r="D118" t="str">
            <v>reconfirmed</v>
          </cell>
          <cell r="E118" t="str">
            <v/>
          </cell>
          <cell r="F118" t="str">
            <v>988.28</v>
          </cell>
          <cell r="G118" t="str">
            <v>RMB</v>
          </cell>
          <cell r="H118" t="str">
            <v>1</v>
          </cell>
          <cell r="I118">
            <v>142.66</v>
          </cell>
        </row>
        <row r="119">
          <cell r="A119">
            <v>1420881</v>
          </cell>
          <cell r="B119" t="str">
            <v>欧洲之星卡纳勒酒店</v>
          </cell>
          <cell r="C119" t="str">
            <v>31828827</v>
          </cell>
          <cell r="D119" t="str">
            <v/>
          </cell>
          <cell r="E119" t="str">
            <v/>
          </cell>
          <cell r="F119" t="str">
            <v>764.02</v>
          </cell>
          <cell r="G119" t="str">
            <v>RMB</v>
          </cell>
          <cell r="H119" t="str">
            <v>1</v>
          </cell>
          <cell r="I119">
            <v>111.18</v>
          </cell>
        </row>
        <row r="120">
          <cell r="A120">
            <v>1414495</v>
          </cell>
          <cell r="B120" t="str">
            <v>欧洲之星卡纳勒酒店</v>
          </cell>
          <cell r="C120" t="str">
            <v>31772361</v>
          </cell>
          <cell r="D120" t="str">
            <v/>
          </cell>
          <cell r="E120" t="str">
            <v/>
          </cell>
          <cell r="F120" t="str">
            <v>896.72</v>
          </cell>
          <cell r="G120" t="str">
            <v>RMB</v>
          </cell>
          <cell r="H120" t="str">
            <v>1</v>
          </cell>
          <cell r="I120">
            <v>130.11</v>
          </cell>
        </row>
        <row r="121">
          <cell r="A121">
            <v>1418323</v>
          </cell>
          <cell r="B121" t="str">
            <v>安道尔市中心欧洲之星酒店</v>
          </cell>
          <cell r="C121" t="str">
            <v>31813197</v>
          </cell>
          <cell r="D121" t="str">
            <v/>
          </cell>
          <cell r="E121" t="str">
            <v/>
          </cell>
          <cell r="F121" t="str">
            <v>2190.02</v>
          </cell>
          <cell r="G121" t="str">
            <v>RMB</v>
          </cell>
          <cell r="H121" t="str">
            <v>1</v>
          </cell>
          <cell r="I121">
            <v>317.67</v>
          </cell>
        </row>
        <row r="122">
          <cell r="A122">
            <v>1415316</v>
          </cell>
          <cell r="B122" t="str">
            <v>欧洲之星大中心酒店</v>
          </cell>
          <cell r="C122" t="str">
            <v>31783752</v>
          </cell>
          <cell r="D122" t="str">
            <v>31783752</v>
          </cell>
          <cell r="E122" t="str">
            <v/>
          </cell>
          <cell r="F122" t="str">
            <v>1395.76</v>
          </cell>
          <cell r="G122" t="str">
            <v>RMB</v>
          </cell>
          <cell r="H122" t="str">
            <v>1</v>
          </cell>
          <cell r="I122">
            <v>202.74</v>
          </cell>
        </row>
        <row r="123">
          <cell r="A123">
            <v>1406206</v>
          </cell>
          <cell r="B123" t="str">
            <v>欧洲之星大中心酒店</v>
          </cell>
          <cell r="C123" t="str">
            <v>31681595</v>
          </cell>
          <cell r="D123" t="str">
            <v/>
          </cell>
          <cell r="E123" t="str">
            <v/>
          </cell>
          <cell r="F123" t="str">
            <v>1650.77</v>
          </cell>
          <cell r="G123" t="str">
            <v>RMB</v>
          </cell>
          <cell r="H123" t="str">
            <v>1</v>
          </cell>
          <cell r="I123">
            <v>237.73</v>
          </cell>
        </row>
        <row r="124">
          <cell r="A124">
            <v>1410106</v>
          </cell>
          <cell r="B124" t="str">
            <v>欧洲之星大中心酒店</v>
          </cell>
          <cell r="C124" t="str">
            <v>31725786</v>
          </cell>
          <cell r="D124" t="str">
            <v>4610576,4610575</v>
          </cell>
          <cell r="E124" t="str">
            <v/>
          </cell>
          <cell r="F124" t="str">
            <v>1077.32</v>
          </cell>
          <cell r="G124" t="str">
            <v>RMB</v>
          </cell>
          <cell r="H124" t="str">
            <v>1</v>
          </cell>
          <cell r="I124">
            <v>157</v>
          </cell>
        </row>
        <row r="125">
          <cell r="A125">
            <v>1405373</v>
          </cell>
          <cell r="B125" t="str">
            <v>欧洲之星预订酒店</v>
          </cell>
          <cell r="C125" t="str">
            <v>31672979</v>
          </cell>
          <cell r="D125" t="str">
            <v/>
          </cell>
          <cell r="E125" t="str">
            <v/>
          </cell>
          <cell r="F125" t="str">
            <v>3060.73</v>
          </cell>
          <cell r="G125" t="str">
            <v>RMB</v>
          </cell>
          <cell r="H125" t="str">
            <v>1</v>
          </cell>
          <cell r="I125">
            <v>440.78</v>
          </cell>
        </row>
        <row r="126">
          <cell r="A126">
            <v>1399513</v>
          </cell>
          <cell r="B126" t="str">
            <v>欧洲之星预订酒店</v>
          </cell>
          <cell r="C126" t="str">
            <v>31583933</v>
          </cell>
          <cell r="D126" t="str">
            <v>311583933</v>
          </cell>
          <cell r="E126" t="str">
            <v/>
          </cell>
          <cell r="F126" t="str">
            <v>1345.66</v>
          </cell>
          <cell r="G126" t="str">
            <v>RMB</v>
          </cell>
          <cell r="H126" t="str">
            <v>1</v>
          </cell>
          <cell r="I126">
            <v>194.21</v>
          </cell>
        </row>
        <row r="127">
          <cell r="A127">
            <v>1412557</v>
          </cell>
          <cell r="B127" t="str">
            <v>欧洲之星预订酒店</v>
          </cell>
          <cell r="C127" t="str">
            <v>31756303</v>
          </cell>
          <cell r="D127" t="str">
            <v>31756303</v>
          </cell>
          <cell r="E127" t="str">
            <v/>
          </cell>
          <cell r="F127" t="str">
            <v>1252.49</v>
          </cell>
          <cell r="G127" t="str">
            <v>RMB</v>
          </cell>
          <cell r="H127" t="str">
            <v>1</v>
          </cell>
          <cell r="I127">
            <v>182.31</v>
          </cell>
        </row>
        <row r="128">
          <cell r="A128">
            <v>1418385</v>
          </cell>
          <cell r="B128" t="str">
            <v>欧洲之星预订酒店</v>
          </cell>
          <cell r="C128" t="str">
            <v>31813530</v>
          </cell>
          <cell r="D128" t="str">
            <v/>
          </cell>
          <cell r="E128" t="str">
            <v/>
          </cell>
          <cell r="F128" t="str">
            <v>1932.66</v>
          </cell>
          <cell r="G128" t="str">
            <v>RMB</v>
          </cell>
          <cell r="H128" t="str">
            <v>1</v>
          </cell>
          <cell r="I128">
            <v>280.34</v>
          </cell>
        </row>
        <row r="129">
          <cell r="A129">
            <v>1421452</v>
          </cell>
          <cell r="B129" t="str">
            <v>欧洲之星预订酒店</v>
          </cell>
          <cell r="C129" t="str">
            <v>31833990</v>
          </cell>
          <cell r="D129" t="str">
            <v/>
          </cell>
          <cell r="E129" t="str">
            <v/>
          </cell>
          <cell r="F129" t="str">
            <v>799.04</v>
          </cell>
          <cell r="G129" t="str">
            <v>RMB</v>
          </cell>
          <cell r="H129" t="str">
            <v>1</v>
          </cell>
          <cell r="I129">
            <v>116.57</v>
          </cell>
        </row>
        <row r="130">
          <cell r="A130">
            <v>1421475</v>
          </cell>
          <cell r="B130" t="str">
            <v>欧洲之星预订酒店</v>
          </cell>
          <cell r="C130" t="str">
            <v>31834297</v>
          </cell>
          <cell r="D130" t="str">
            <v/>
          </cell>
          <cell r="E130" t="str">
            <v/>
          </cell>
          <cell r="F130" t="str">
            <v>799.04</v>
          </cell>
          <cell r="G130" t="str">
            <v>RMB</v>
          </cell>
          <cell r="H130" t="str">
            <v>1</v>
          </cell>
          <cell r="I130">
            <v>116.57</v>
          </cell>
        </row>
        <row r="131">
          <cell r="A131">
            <v>1423084</v>
          </cell>
          <cell r="B131" t="str">
            <v>欧洲之星中央皇宫酒店</v>
          </cell>
          <cell r="C131" t="str">
            <v>31844709</v>
          </cell>
          <cell r="D131" t="str">
            <v/>
          </cell>
          <cell r="E131" t="str">
            <v/>
          </cell>
          <cell r="F131" t="str">
            <v>782.31</v>
          </cell>
          <cell r="G131" t="str">
            <v>RMB</v>
          </cell>
          <cell r="H131" t="str">
            <v>1</v>
          </cell>
          <cell r="I131">
            <v>114.03</v>
          </cell>
        </row>
        <row r="132">
          <cell r="A132">
            <v>1413915</v>
          </cell>
          <cell r="B132" t="str">
            <v>欧洲之星中央皇宫酒店</v>
          </cell>
          <cell r="C132" t="str">
            <v>31768392</v>
          </cell>
          <cell r="D132" t="str">
            <v>4665729</v>
          </cell>
          <cell r="E132" t="str">
            <v/>
          </cell>
          <cell r="F132" t="str">
            <v>333.5</v>
          </cell>
          <cell r="G132" t="str">
            <v>RMB</v>
          </cell>
          <cell r="H132" t="str">
            <v>1</v>
          </cell>
          <cell r="I132">
            <v>48.39</v>
          </cell>
        </row>
        <row r="133">
          <cell r="A133">
            <v>1418497</v>
          </cell>
          <cell r="B133" t="str">
            <v>姆达酒店</v>
          </cell>
          <cell r="C133" t="str">
            <v>31814550</v>
          </cell>
          <cell r="D133" t="str">
            <v/>
          </cell>
          <cell r="E133" t="str">
            <v/>
          </cell>
          <cell r="F133" t="str">
            <v>614.26</v>
          </cell>
          <cell r="G133" t="str">
            <v>RMB</v>
          </cell>
          <cell r="H133" t="str">
            <v>1</v>
          </cell>
          <cell r="I133">
            <v>89.1</v>
          </cell>
        </row>
        <row r="134">
          <cell r="A134">
            <v>1413613</v>
          </cell>
          <cell r="B134" t="str">
            <v>阿拉贡国王费尔南多二世水疗酒店</v>
          </cell>
          <cell r="C134" t="str">
            <v>31766295</v>
          </cell>
          <cell r="D134" t="str">
            <v/>
          </cell>
          <cell r="E134" t="str">
            <v/>
          </cell>
          <cell r="F134" t="str">
            <v>683.27</v>
          </cell>
          <cell r="G134" t="str">
            <v>RMB</v>
          </cell>
          <cell r="H134" t="str">
            <v>1</v>
          </cell>
          <cell r="I134">
            <v>99.14</v>
          </cell>
        </row>
        <row r="135">
          <cell r="A135">
            <v>1421561</v>
          </cell>
          <cell r="B135" t="str">
            <v>欧洲之星科尔多瓦庭院酒店</v>
          </cell>
          <cell r="C135" t="str">
            <v>31835330</v>
          </cell>
          <cell r="D135" t="str">
            <v/>
          </cell>
          <cell r="E135" t="str">
            <v/>
          </cell>
          <cell r="F135" t="str">
            <v>412.1</v>
          </cell>
          <cell r="G135" t="str">
            <v>RMB</v>
          </cell>
          <cell r="H135" t="str">
            <v>1</v>
          </cell>
          <cell r="I135">
            <v>60.12</v>
          </cell>
        </row>
        <row r="136">
          <cell r="A136">
            <v>1413790</v>
          </cell>
          <cell r="B136" t="str">
            <v>埃克圣达菲精品酒店</v>
          </cell>
          <cell r="C136" t="str">
            <v>31768190</v>
          </cell>
          <cell r="D136" t="str">
            <v>31768190</v>
          </cell>
          <cell r="E136" t="str">
            <v/>
          </cell>
          <cell r="F136" t="str">
            <v>262.03</v>
          </cell>
          <cell r="G136" t="str">
            <v>RMB</v>
          </cell>
          <cell r="H136" t="str">
            <v>1</v>
          </cell>
          <cell r="I136">
            <v>38.02</v>
          </cell>
        </row>
        <row r="137">
          <cell r="A137">
            <v>1419787</v>
          </cell>
          <cell r="B137" t="str">
            <v>欧洲之星阿里纳斯德平托酒店</v>
          </cell>
          <cell r="C137" t="str">
            <v>31820286</v>
          </cell>
          <cell r="D137" t="str">
            <v/>
          </cell>
          <cell r="E137" t="str">
            <v/>
          </cell>
          <cell r="F137" t="str">
            <v>459.95</v>
          </cell>
          <cell r="G137" t="str">
            <v>RMB</v>
          </cell>
          <cell r="H137" t="str">
            <v>1</v>
          </cell>
          <cell r="I137">
            <v>66.92</v>
          </cell>
        </row>
        <row r="138">
          <cell r="A138">
            <v>1414138</v>
          </cell>
          <cell r="B138" t="str">
            <v>巴塞罗那盖特埃克酒店</v>
          </cell>
          <cell r="C138" t="str">
            <v>31769143</v>
          </cell>
          <cell r="D138" t="str">
            <v/>
          </cell>
          <cell r="E138" t="str">
            <v/>
          </cell>
          <cell r="F138" t="str">
            <v>5812.71</v>
          </cell>
          <cell r="G138" t="str">
            <v>RMB</v>
          </cell>
          <cell r="H138" t="str">
            <v>1</v>
          </cell>
          <cell r="I138">
            <v>843.4</v>
          </cell>
        </row>
        <row r="139">
          <cell r="A139">
            <v>1401306</v>
          </cell>
          <cell r="B139" t="str">
            <v>巴塞罗那盖特埃克酒店</v>
          </cell>
          <cell r="C139" t="str">
            <v>31615730</v>
          </cell>
          <cell r="D139" t="str">
            <v/>
          </cell>
          <cell r="E139" t="str">
            <v/>
          </cell>
          <cell r="F139" t="str">
            <v>3493.06</v>
          </cell>
          <cell r="G139" t="str">
            <v>RMB</v>
          </cell>
          <cell r="H139" t="str">
            <v>1</v>
          </cell>
          <cell r="I139">
            <v>503.62</v>
          </cell>
        </row>
        <row r="140">
          <cell r="A140">
            <v>1385399</v>
          </cell>
          <cell r="B140" t="str">
            <v>梅里亚拉斯克拉拉斯精品酒店</v>
          </cell>
          <cell r="C140" t="str">
            <v>31370046</v>
          </cell>
          <cell r="D140" t="str">
            <v>31376246</v>
          </cell>
          <cell r="E140" t="str">
            <v/>
          </cell>
          <cell r="F140" t="str">
            <v>495.62</v>
          </cell>
          <cell r="G140" t="str">
            <v>RMB</v>
          </cell>
          <cell r="H140" t="str">
            <v>1</v>
          </cell>
          <cell r="I140">
            <v>71.57</v>
          </cell>
        </row>
        <row r="141">
          <cell r="A141">
            <v>1407565</v>
          </cell>
          <cell r="B141" t="str">
            <v>欧洲之星绿洲广场酒店</v>
          </cell>
          <cell r="C141" t="str">
            <v>31704346</v>
          </cell>
          <cell r="D141" t="str">
            <v/>
          </cell>
          <cell r="E141" t="str">
            <v/>
          </cell>
          <cell r="F141" t="str">
            <v>307.48</v>
          </cell>
          <cell r="G141" t="str">
            <v>RMB</v>
          </cell>
          <cell r="H141" t="str">
            <v>1</v>
          </cell>
          <cell r="I141">
            <v>44.92</v>
          </cell>
        </row>
        <row r="142">
          <cell r="A142">
            <v>1424542</v>
          </cell>
          <cell r="B142" t="str">
            <v>优斯达赛特酒店</v>
          </cell>
          <cell r="C142" t="str">
            <v>31853679</v>
          </cell>
          <cell r="D142" t="str">
            <v/>
          </cell>
          <cell r="E142" t="str">
            <v/>
          </cell>
          <cell r="F142" t="str">
            <v>376.79</v>
          </cell>
          <cell r="G142" t="str">
            <v>RMB</v>
          </cell>
          <cell r="H142" t="str">
            <v>1</v>
          </cell>
          <cell r="I142">
            <v>54.92</v>
          </cell>
        </row>
        <row r="143">
          <cell r="A143">
            <v>1422477</v>
          </cell>
          <cell r="B143" t="str">
            <v>艾克塞尔西亚欧洲之星酒店</v>
          </cell>
          <cell r="C143" t="str">
            <v>31841988</v>
          </cell>
          <cell r="D143" t="str">
            <v/>
          </cell>
          <cell r="E143" t="str">
            <v/>
          </cell>
          <cell r="F143" t="str">
            <v>2398.33</v>
          </cell>
          <cell r="G143" t="str">
            <v>RMB</v>
          </cell>
          <cell r="H143" t="str">
            <v>1</v>
          </cell>
          <cell r="I143">
            <v>349.58</v>
          </cell>
        </row>
        <row r="144">
          <cell r="A144">
            <v>1419298</v>
          </cell>
          <cell r="B144" t="str">
            <v>艾克塞尔西亚欧洲之星酒店</v>
          </cell>
          <cell r="C144" t="str">
            <v>31818097</v>
          </cell>
          <cell r="D144" t="str">
            <v>31818097</v>
          </cell>
          <cell r="E144" t="str">
            <v/>
          </cell>
          <cell r="F144" t="str">
            <v>3850.59</v>
          </cell>
          <cell r="G144" t="str">
            <v>RMB</v>
          </cell>
          <cell r="H144" t="str">
            <v>1</v>
          </cell>
          <cell r="I144">
            <v>559.11</v>
          </cell>
        </row>
        <row r="145">
          <cell r="A145">
            <v>1407789</v>
          </cell>
          <cell r="B145" t="str">
            <v>圣玛尔塔宫殿欧洲之星酒店</v>
          </cell>
          <cell r="C145" t="str">
            <v>31705031</v>
          </cell>
          <cell r="D145" t="str">
            <v/>
          </cell>
          <cell r="E145" t="str">
            <v/>
          </cell>
          <cell r="F145" t="str">
            <v>671.44</v>
          </cell>
          <cell r="G145" t="str">
            <v>RMB</v>
          </cell>
          <cell r="H145" t="str">
            <v>1</v>
          </cell>
          <cell r="I145">
            <v>98.09</v>
          </cell>
        </row>
        <row r="146">
          <cell r="A146">
            <v>1413179</v>
          </cell>
          <cell r="B146" t="str">
            <v>巴拿马城欧洲之星酒店</v>
          </cell>
          <cell r="C146" t="str">
            <v>31762789</v>
          </cell>
          <cell r="D146" t="str">
            <v>31762789</v>
          </cell>
          <cell r="E146" t="str">
            <v/>
          </cell>
          <cell r="F146" t="str">
            <v>396.68</v>
          </cell>
          <cell r="G146" t="str">
            <v>RMB</v>
          </cell>
          <cell r="H146" t="str">
            <v>1</v>
          </cell>
          <cell r="I146">
            <v>57.74</v>
          </cell>
        </row>
        <row r="147">
          <cell r="A147">
            <v>1413183</v>
          </cell>
          <cell r="B147" t="str">
            <v>巴拿马城欧洲之星酒店</v>
          </cell>
          <cell r="C147" t="str">
            <v>31762851</v>
          </cell>
          <cell r="D147" t="str">
            <v>31762851</v>
          </cell>
          <cell r="E147" t="str">
            <v/>
          </cell>
          <cell r="F147" t="str">
            <v>762.79</v>
          </cell>
          <cell r="G147" t="str">
            <v>RMB</v>
          </cell>
          <cell r="H147" t="str">
            <v>1</v>
          </cell>
          <cell r="I147">
            <v>111.03</v>
          </cell>
        </row>
        <row r="148">
          <cell r="A148">
            <v>1402782</v>
          </cell>
          <cell r="B148" t="str">
            <v>加勒利亚曼经EXE酒店</v>
          </cell>
          <cell r="C148" t="str">
            <v>31642527</v>
          </cell>
          <cell r="D148" t="str">
            <v>31642527</v>
          </cell>
          <cell r="E148" t="str">
            <v/>
          </cell>
          <cell r="F148" t="str">
            <v>356.54</v>
          </cell>
          <cell r="G148" t="str">
            <v>RMB</v>
          </cell>
          <cell r="H148" t="str">
            <v>1</v>
          </cell>
          <cell r="I148">
            <v>51.39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54409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pane ySplit="1" topLeftCell="A37" activePane="bottomLeft" state="frozenSplit"/>
      <selection/>
      <selection pane="bottomLeft" activeCell="F70" sqref="F70"/>
    </sheetView>
  </sheetViews>
  <sheetFormatPr defaultColWidth="11" defaultRowHeight="13.5"/>
  <cols>
    <col min="1" max="1" width="24.75" customWidth="1"/>
    <col min="2" max="2" width="28.5" customWidth="1"/>
    <col min="3" max="3" width="10.125" customWidth="1"/>
    <col min="4" max="4" width="9.375" customWidth="1"/>
    <col min="5" max="5" width="9.625" customWidth="1"/>
    <col min="6" max="6" width="9.70833333333333" customWidth="1"/>
    <col min="7" max="7" width="11.375" customWidth="1"/>
    <col min="8" max="8" width="11.8583333333333" customWidth="1"/>
    <col min="9" max="9" width="17.125" customWidth="1"/>
    <col min="10" max="10" width="12.25" customWidth="1"/>
    <col min="11" max="11" width="11.375" customWidth="1"/>
    <col min="12" max="12" width="4" customWidth="1"/>
    <col min="13" max="13" width="12.25" customWidth="1"/>
    <col min="21" max="21" width="21.425" customWidth="1"/>
  </cols>
  <sheetData>
    <row r="1" s="1" customForma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</row>
    <row r="2" spans="1:21">
      <c r="A2" t="s">
        <v>14</v>
      </c>
      <c r="B2" t="s">
        <v>15</v>
      </c>
      <c r="C2" t="s">
        <v>16</v>
      </c>
      <c r="D2">
        <v>1404290</v>
      </c>
      <c r="E2">
        <v>31661162</v>
      </c>
      <c r="F2">
        <v>63178097</v>
      </c>
      <c r="G2" s="2">
        <v>43437</v>
      </c>
      <c r="H2">
        <v>185.42</v>
      </c>
      <c r="I2" t="s">
        <v>17</v>
      </c>
      <c r="J2" s="2">
        <v>43435</v>
      </c>
      <c r="K2" s="2">
        <v>43437</v>
      </c>
      <c r="L2" t="s">
        <v>18</v>
      </c>
      <c r="M2">
        <f>VLOOKUP(D2,[1]应付款管理!$A$1:$I$65536,9,0)</f>
        <v>185.4</v>
      </c>
      <c r="N2">
        <f>H2-M2</f>
        <v>0.0199999999999818</v>
      </c>
      <c r="O2" t="str">
        <f>$O$1&amp;D2</f>
        <v>，1404290</v>
      </c>
      <c r="U2" t="s">
        <v>19</v>
      </c>
    </row>
    <row r="3" spans="1:21">
      <c r="A3" t="s">
        <v>14</v>
      </c>
      <c r="B3" t="s">
        <v>15</v>
      </c>
      <c r="C3" t="s">
        <v>16</v>
      </c>
      <c r="D3">
        <v>1401595</v>
      </c>
      <c r="E3">
        <v>31618224</v>
      </c>
      <c r="F3">
        <v>63190584</v>
      </c>
      <c r="G3" s="2">
        <v>43438</v>
      </c>
      <c r="H3">
        <v>217.96</v>
      </c>
      <c r="I3" t="s">
        <v>20</v>
      </c>
      <c r="J3" s="2">
        <v>43436</v>
      </c>
      <c r="K3" s="2">
        <v>43438</v>
      </c>
      <c r="L3" t="s">
        <v>18</v>
      </c>
      <c r="M3">
        <f>VLOOKUP(D3,[1]应付款管理!$A$1:$I$65536,9,0)</f>
        <v>217.94</v>
      </c>
      <c r="N3">
        <f t="shared" ref="N3:N34" si="0">H3-M3</f>
        <v>0.0200000000000102</v>
      </c>
      <c r="O3" t="str">
        <f t="shared" ref="O3:O34" si="1">$O$1&amp;D3</f>
        <v>，1401595</v>
      </c>
      <c r="U3" t="s">
        <v>19</v>
      </c>
    </row>
    <row r="4" spans="1:21">
      <c r="A4" t="s">
        <v>14</v>
      </c>
      <c r="B4" t="s">
        <v>15</v>
      </c>
      <c r="C4" t="s">
        <v>16</v>
      </c>
      <c r="D4">
        <v>1402782</v>
      </c>
      <c r="E4">
        <v>31642527</v>
      </c>
      <c r="F4">
        <v>63190585</v>
      </c>
      <c r="G4" s="2">
        <v>43438</v>
      </c>
      <c r="H4">
        <v>51.39</v>
      </c>
      <c r="I4" t="s">
        <v>21</v>
      </c>
      <c r="J4" s="2">
        <v>43437</v>
      </c>
      <c r="K4" s="2">
        <v>43438</v>
      </c>
      <c r="L4" t="s">
        <v>18</v>
      </c>
      <c r="M4">
        <f>VLOOKUP(D4,[1]应付款管理!$A$1:$I$65536,9,0)</f>
        <v>51.39</v>
      </c>
      <c r="N4">
        <f t="shared" si="0"/>
        <v>0</v>
      </c>
      <c r="O4" t="str">
        <f t="shared" si="1"/>
        <v>，1402782</v>
      </c>
      <c r="U4" t="s">
        <v>19</v>
      </c>
    </row>
    <row r="5" spans="1:21">
      <c r="A5" t="s">
        <v>14</v>
      </c>
      <c r="B5" t="s">
        <v>15</v>
      </c>
      <c r="C5" t="s">
        <v>16</v>
      </c>
      <c r="D5">
        <v>1393397</v>
      </c>
      <c r="E5">
        <v>31500766</v>
      </c>
      <c r="F5">
        <v>63195094</v>
      </c>
      <c r="G5" s="2">
        <v>43439</v>
      </c>
      <c r="H5">
        <v>82.83</v>
      </c>
      <c r="I5" t="s">
        <v>22</v>
      </c>
      <c r="J5" s="2">
        <v>43438</v>
      </c>
      <c r="K5" s="2">
        <v>43439</v>
      </c>
      <c r="L5" t="s">
        <v>18</v>
      </c>
      <c r="M5">
        <f>VLOOKUP(D5,[1]应付款管理!$A$1:$I$65536,9,0)</f>
        <v>82.84</v>
      </c>
      <c r="N5">
        <f t="shared" si="0"/>
        <v>-0.0100000000000051</v>
      </c>
      <c r="O5" t="str">
        <f t="shared" si="1"/>
        <v>，1393397</v>
      </c>
      <c r="U5" t="s">
        <v>19</v>
      </c>
    </row>
    <row r="6" spans="1:21">
      <c r="A6" t="s">
        <v>14</v>
      </c>
      <c r="B6" t="s">
        <v>15</v>
      </c>
      <c r="C6" t="s">
        <v>16</v>
      </c>
      <c r="D6">
        <v>1400957</v>
      </c>
      <c r="E6">
        <v>31609444</v>
      </c>
      <c r="F6">
        <v>63206658</v>
      </c>
      <c r="G6" s="2">
        <v>43441</v>
      </c>
      <c r="H6">
        <v>109.02</v>
      </c>
      <c r="I6" t="s">
        <v>23</v>
      </c>
      <c r="J6" s="2">
        <v>43439</v>
      </c>
      <c r="K6" s="2">
        <v>43441</v>
      </c>
      <c r="L6" t="s">
        <v>18</v>
      </c>
      <c r="M6">
        <f>VLOOKUP(D6,[1]应付款管理!$A$1:$I$65536,9,0)</f>
        <v>109.02</v>
      </c>
      <c r="N6">
        <f t="shared" si="0"/>
        <v>0</v>
      </c>
      <c r="O6" t="str">
        <f t="shared" si="1"/>
        <v>，1400957</v>
      </c>
      <c r="U6" t="s">
        <v>19</v>
      </c>
    </row>
    <row r="7" spans="1:21">
      <c r="A7" t="s">
        <v>14</v>
      </c>
      <c r="B7" t="s">
        <v>15</v>
      </c>
      <c r="C7" t="s">
        <v>16</v>
      </c>
      <c r="D7">
        <v>1402239</v>
      </c>
      <c r="E7">
        <v>31631845</v>
      </c>
      <c r="F7">
        <v>63206659</v>
      </c>
      <c r="G7" s="2">
        <v>43441</v>
      </c>
      <c r="H7">
        <v>142.78</v>
      </c>
      <c r="I7" t="s">
        <v>24</v>
      </c>
      <c r="J7" s="2">
        <v>43440</v>
      </c>
      <c r="K7" s="2">
        <v>43441</v>
      </c>
      <c r="L7" t="s">
        <v>18</v>
      </c>
      <c r="M7">
        <f>VLOOKUP(D7,[1]应付款管理!$A$1:$I$65536,9,0)</f>
        <v>142.66</v>
      </c>
      <c r="N7">
        <f t="shared" si="0"/>
        <v>0.120000000000005</v>
      </c>
      <c r="O7" t="str">
        <f t="shared" si="1"/>
        <v>，1402239</v>
      </c>
      <c r="U7" t="s">
        <v>19</v>
      </c>
    </row>
    <row r="8" spans="1:21">
      <c r="A8" t="s">
        <v>14</v>
      </c>
      <c r="B8" t="s">
        <v>15</v>
      </c>
      <c r="C8" t="s">
        <v>16</v>
      </c>
      <c r="D8">
        <v>1405629</v>
      </c>
      <c r="E8">
        <v>31674329</v>
      </c>
      <c r="F8">
        <v>63206660</v>
      </c>
      <c r="G8" s="2">
        <v>43441</v>
      </c>
      <c r="H8">
        <v>122.98</v>
      </c>
      <c r="I8" t="s">
        <v>25</v>
      </c>
      <c r="J8" s="2">
        <v>43440</v>
      </c>
      <c r="K8" s="2">
        <v>43441</v>
      </c>
      <c r="L8" t="s">
        <v>18</v>
      </c>
      <c r="M8">
        <f>VLOOKUP(D8,[1]应付款管理!$A$1:$I$65536,9,0)</f>
        <v>122.98</v>
      </c>
      <c r="N8">
        <f t="shared" si="0"/>
        <v>0</v>
      </c>
      <c r="O8" t="str">
        <f t="shared" si="1"/>
        <v>，1405629</v>
      </c>
      <c r="U8" t="s">
        <v>19</v>
      </c>
    </row>
    <row r="9" spans="1:21">
      <c r="A9" t="s">
        <v>14</v>
      </c>
      <c r="B9" t="s">
        <v>15</v>
      </c>
      <c r="C9" t="s">
        <v>16</v>
      </c>
      <c r="D9">
        <v>1405373</v>
      </c>
      <c r="E9">
        <v>31672979</v>
      </c>
      <c r="F9">
        <v>63216290</v>
      </c>
      <c r="G9" s="2">
        <v>43444</v>
      </c>
      <c r="H9">
        <v>440.78</v>
      </c>
      <c r="I9" t="s">
        <v>26</v>
      </c>
      <c r="J9" s="2">
        <v>43441</v>
      </c>
      <c r="K9" s="2">
        <v>43443</v>
      </c>
      <c r="L9" t="s">
        <v>18</v>
      </c>
      <c r="M9">
        <f>VLOOKUP(D9,[1]应付款管理!$A$1:$I$65536,9,0)</f>
        <v>440.78</v>
      </c>
      <c r="N9">
        <f t="shared" si="0"/>
        <v>0</v>
      </c>
      <c r="O9" t="str">
        <f t="shared" si="1"/>
        <v>，1405373</v>
      </c>
      <c r="U9" t="s">
        <v>19</v>
      </c>
    </row>
    <row r="10" spans="1:21">
      <c r="A10" t="s">
        <v>14</v>
      </c>
      <c r="B10" t="s">
        <v>15</v>
      </c>
      <c r="C10" t="s">
        <v>16</v>
      </c>
      <c r="D10">
        <v>1407565</v>
      </c>
      <c r="E10">
        <v>31704346</v>
      </c>
      <c r="F10">
        <v>63219706</v>
      </c>
      <c r="G10" s="2">
        <v>43444</v>
      </c>
      <c r="H10">
        <v>44.92</v>
      </c>
      <c r="I10" t="s">
        <v>27</v>
      </c>
      <c r="J10" s="2">
        <v>43443</v>
      </c>
      <c r="K10" s="2">
        <v>43444</v>
      </c>
      <c r="L10" t="s">
        <v>18</v>
      </c>
      <c r="M10">
        <f>VLOOKUP(D10,[1]应付款管理!$A$1:$I$65536,9,0)</f>
        <v>44.92</v>
      </c>
      <c r="N10">
        <f t="shared" si="0"/>
        <v>0</v>
      </c>
      <c r="O10" t="str">
        <f t="shared" si="1"/>
        <v>，1407565</v>
      </c>
      <c r="U10" t="s">
        <v>19</v>
      </c>
    </row>
    <row r="11" spans="1:21">
      <c r="A11" t="s">
        <v>14</v>
      </c>
      <c r="B11" t="s">
        <v>15</v>
      </c>
      <c r="C11" t="s">
        <v>16</v>
      </c>
      <c r="D11">
        <v>1404508</v>
      </c>
      <c r="E11">
        <v>31664850</v>
      </c>
      <c r="F11">
        <v>63227231</v>
      </c>
      <c r="G11" s="2">
        <v>43445</v>
      </c>
      <c r="H11">
        <v>258.56</v>
      </c>
      <c r="I11" t="s">
        <v>28</v>
      </c>
      <c r="J11" s="2">
        <v>43443</v>
      </c>
      <c r="K11" s="2">
        <v>43445</v>
      </c>
      <c r="L11" t="s">
        <v>18</v>
      </c>
      <c r="M11">
        <f>VLOOKUP(D11,[1]应付款管理!$A$1:$I$65536,9,0)</f>
        <v>258.57</v>
      </c>
      <c r="N11">
        <f t="shared" si="0"/>
        <v>-0.00999999999999091</v>
      </c>
      <c r="O11" t="str">
        <f t="shared" si="1"/>
        <v>，1404508</v>
      </c>
      <c r="U11" t="s">
        <v>19</v>
      </c>
    </row>
    <row r="12" spans="1:21">
      <c r="A12" t="s">
        <v>14</v>
      </c>
      <c r="B12" t="s">
        <v>15</v>
      </c>
      <c r="C12" t="s">
        <v>16</v>
      </c>
      <c r="D12">
        <v>1405361</v>
      </c>
      <c r="E12">
        <v>31672943</v>
      </c>
      <c r="F12">
        <v>63239513</v>
      </c>
      <c r="G12" s="2">
        <v>43446</v>
      </c>
      <c r="H12">
        <v>143.77</v>
      </c>
      <c r="I12" t="s">
        <v>29</v>
      </c>
      <c r="J12" s="2">
        <v>43444</v>
      </c>
      <c r="K12" s="2">
        <v>43446</v>
      </c>
      <c r="L12" t="s">
        <v>18</v>
      </c>
      <c r="M12">
        <f>VLOOKUP(D12,[1]应付款管理!$A$1:$I$65536,9,0)</f>
        <v>143.8</v>
      </c>
      <c r="N12">
        <f t="shared" si="0"/>
        <v>-0.0300000000000011</v>
      </c>
      <c r="O12" t="str">
        <f t="shared" si="1"/>
        <v>，1405361</v>
      </c>
      <c r="U12" t="s">
        <v>19</v>
      </c>
    </row>
    <row r="13" spans="1:21">
      <c r="A13" t="s">
        <v>14</v>
      </c>
      <c r="B13" t="s">
        <v>15</v>
      </c>
      <c r="C13" t="s">
        <v>16</v>
      </c>
      <c r="D13">
        <v>1401306</v>
      </c>
      <c r="E13">
        <v>31615730</v>
      </c>
      <c r="F13">
        <v>63256149</v>
      </c>
      <c r="G13" s="2">
        <v>43448</v>
      </c>
      <c r="H13">
        <v>503.64</v>
      </c>
      <c r="I13" t="s">
        <v>30</v>
      </c>
      <c r="J13" s="2">
        <v>43439</v>
      </c>
      <c r="K13" s="2">
        <v>43448</v>
      </c>
      <c r="L13" t="s">
        <v>18</v>
      </c>
      <c r="M13">
        <f>VLOOKUP(D13,[1]应付款管理!$A$1:$I$65536,9,0)</f>
        <v>503.62</v>
      </c>
      <c r="N13">
        <f t="shared" si="0"/>
        <v>0.0199999999999818</v>
      </c>
      <c r="O13" t="str">
        <f t="shared" si="1"/>
        <v>，1401306</v>
      </c>
      <c r="U13" t="s">
        <v>19</v>
      </c>
    </row>
    <row r="14" spans="1:21">
      <c r="A14" t="s">
        <v>14</v>
      </c>
      <c r="B14" t="s">
        <v>15</v>
      </c>
      <c r="C14" t="s">
        <v>16</v>
      </c>
      <c r="D14">
        <v>1403466</v>
      </c>
      <c r="E14">
        <v>31652138</v>
      </c>
      <c r="F14">
        <v>63256150</v>
      </c>
      <c r="G14" s="2">
        <v>43448</v>
      </c>
      <c r="H14">
        <v>55.24</v>
      </c>
      <c r="I14" t="s">
        <v>31</v>
      </c>
      <c r="J14" s="2">
        <v>43447</v>
      </c>
      <c r="K14" s="2">
        <v>43448</v>
      </c>
      <c r="L14" t="s">
        <v>18</v>
      </c>
      <c r="M14">
        <f>VLOOKUP(D14,[1]应付款管理!$A$1:$I$65536,9,0)</f>
        <v>55.25</v>
      </c>
      <c r="N14">
        <f t="shared" si="0"/>
        <v>-0.00999999999999801</v>
      </c>
      <c r="O14" t="str">
        <f t="shared" si="1"/>
        <v>，1403466</v>
      </c>
      <c r="U14" t="s">
        <v>19</v>
      </c>
    </row>
    <row r="15" spans="1:21">
      <c r="A15" t="s">
        <v>14</v>
      </c>
      <c r="B15" t="s">
        <v>15</v>
      </c>
      <c r="C15" t="s">
        <v>16</v>
      </c>
      <c r="D15">
        <v>1406712</v>
      </c>
      <c r="E15">
        <v>31689383</v>
      </c>
      <c r="F15">
        <v>63256151</v>
      </c>
      <c r="G15" s="2">
        <v>43448</v>
      </c>
      <c r="H15">
        <v>593.46</v>
      </c>
      <c r="I15" t="s">
        <v>32</v>
      </c>
      <c r="J15" s="2">
        <v>43446</v>
      </c>
      <c r="K15" s="2">
        <v>43448</v>
      </c>
      <c r="L15" t="s">
        <v>18</v>
      </c>
      <c r="M15">
        <f>VLOOKUP(D15,[1]应付款管理!$A$1:$I$65536,9,0)</f>
        <v>593.44</v>
      </c>
      <c r="N15">
        <f t="shared" si="0"/>
        <v>0.0199999999999818</v>
      </c>
      <c r="O15" t="str">
        <f t="shared" si="1"/>
        <v>，1406712</v>
      </c>
      <c r="U15" t="s">
        <v>19</v>
      </c>
    </row>
    <row r="16" spans="1:21">
      <c r="A16" t="s">
        <v>14</v>
      </c>
      <c r="B16" t="s">
        <v>15</v>
      </c>
      <c r="C16" t="s">
        <v>16</v>
      </c>
      <c r="D16">
        <v>1392901</v>
      </c>
      <c r="E16">
        <v>31500398</v>
      </c>
      <c r="F16">
        <v>63261663</v>
      </c>
      <c r="G16" s="2">
        <v>43451</v>
      </c>
      <c r="H16">
        <v>163.4</v>
      </c>
      <c r="I16" t="s">
        <v>33</v>
      </c>
      <c r="J16" s="2">
        <v>43445</v>
      </c>
      <c r="K16" s="2">
        <v>43449</v>
      </c>
      <c r="L16" t="s">
        <v>18</v>
      </c>
      <c r="M16">
        <f>VLOOKUP(D16,[1]应付款管理!$A$1:$I$65536,9,0)</f>
        <v>163.4</v>
      </c>
      <c r="N16">
        <f t="shared" si="0"/>
        <v>0</v>
      </c>
      <c r="O16" t="str">
        <f t="shared" si="1"/>
        <v>，1392901</v>
      </c>
      <c r="U16" t="s">
        <v>19</v>
      </c>
    </row>
    <row r="17" spans="1:21">
      <c r="A17" t="s">
        <v>14</v>
      </c>
      <c r="B17" t="s">
        <v>15</v>
      </c>
      <c r="C17" t="s">
        <v>16</v>
      </c>
      <c r="D17">
        <v>1392903</v>
      </c>
      <c r="E17">
        <v>31500406</v>
      </c>
      <c r="F17">
        <v>63261664</v>
      </c>
      <c r="G17" s="2">
        <v>43451</v>
      </c>
      <c r="H17">
        <v>163.4</v>
      </c>
      <c r="I17" t="s">
        <v>34</v>
      </c>
      <c r="J17" s="2">
        <v>43445</v>
      </c>
      <c r="K17" s="2">
        <v>43449</v>
      </c>
      <c r="L17" t="s">
        <v>18</v>
      </c>
      <c r="M17">
        <f>VLOOKUP(D17,[1]应付款管理!$A$1:$I$65536,9,0)</f>
        <v>163.4</v>
      </c>
      <c r="N17">
        <f t="shared" si="0"/>
        <v>0</v>
      </c>
      <c r="O17" t="str">
        <f t="shared" si="1"/>
        <v>，1392903</v>
      </c>
      <c r="U17" t="s">
        <v>19</v>
      </c>
    </row>
    <row r="18" spans="1:21">
      <c r="A18" t="s">
        <v>14</v>
      </c>
      <c r="B18" t="s">
        <v>15</v>
      </c>
      <c r="C18" t="s">
        <v>16</v>
      </c>
      <c r="D18">
        <v>1403591</v>
      </c>
      <c r="E18">
        <v>31652403</v>
      </c>
      <c r="F18">
        <v>63261665</v>
      </c>
      <c r="G18" s="2">
        <v>43451</v>
      </c>
      <c r="H18">
        <v>236.92</v>
      </c>
      <c r="I18" t="s">
        <v>35</v>
      </c>
      <c r="J18" s="2">
        <v>43446</v>
      </c>
      <c r="K18" s="2">
        <v>43449</v>
      </c>
      <c r="L18" t="s">
        <v>18</v>
      </c>
      <c r="M18">
        <f>VLOOKUP(D18,[1]应付款管理!$A$1:$I$65536,9,0)</f>
        <v>236.92</v>
      </c>
      <c r="N18">
        <f t="shared" si="0"/>
        <v>0</v>
      </c>
      <c r="O18" t="str">
        <f t="shared" si="1"/>
        <v>，1403591</v>
      </c>
      <c r="U18" t="s">
        <v>19</v>
      </c>
    </row>
    <row r="19" spans="1:21">
      <c r="A19" t="s">
        <v>14</v>
      </c>
      <c r="B19" t="s">
        <v>15</v>
      </c>
      <c r="C19" t="s">
        <v>16</v>
      </c>
      <c r="D19">
        <v>1411021</v>
      </c>
      <c r="E19">
        <v>31740194</v>
      </c>
      <c r="F19">
        <v>63261666</v>
      </c>
      <c r="G19" s="2">
        <v>43451</v>
      </c>
      <c r="H19">
        <v>230.3</v>
      </c>
      <c r="I19" t="s">
        <v>36</v>
      </c>
      <c r="J19" s="2">
        <v>43447</v>
      </c>
      <c r="K19" s="2">
        <v>43449</v>
      </c>
      <c r="L19" t="s">
        <v>18</v>
      </c>
      <c r="M19">
        <f>VLOOKUP(D19,[1]应付款管理!$A$1:$I$65536,9,0)</f>
        <v>230.3</v>
      </c>
      <c r="N19">
        <f t="shared" si="0"/>
        <v>0</v>
      </c>
      <c r="O19" t="str">
        <f t="shared" si="1"/>
        <v>，1411021</v>
      </c>
      <c r="U19" t="s">
        <v>19</v>
      </c>
    </row>
    <row r="20" spans="1:21">
      <c r="A20" t="s">
        <v>14</v>
      </c>
      <c r="B20" t="s">
        <v>15</v>
      </c>
      <c r="C20" t="s">
        <v>16</v>
      </c>
      <c r="D20">
        <v>1383695</v>
      </c>
      <c r="E20">
        <v>31337422</v>
      </c>
      <c r="F20">
        <v>63266003</v>
      </c>
      <c r="G20" s="2">
        <v>43451</v>
      </c>
      <c r="H20">
        <v>127.98</v>
      </c>
      <c r="I20" t="s">
        <v>37</v>
      </c>
      <c r="J20" s="2">
        <v>43449</v>
      </c>
      <c r="K20" s="2">
        <v>43450</v>
      </c>
      <c r="L20" t="s">
        <v>18</v>
      </c>
      <c r="M20">
        <f>VLOOKUP(D20,[1]应付款管理!$A$1:$I$65536,9,0)</f>
        <v>127.98</v>
      </c>
      <c r="N20">
        <f t="shared" si="0"/>
        <v>0</v>
      </c>
      <c r="O20" t="str">
        <f t="shared" si="1"/>
        <v>，1383695</v>
      </c>
      <c r="U20" t="s">
        <v>19</v>
      </c>
    </row>
    <row r="21" spans="1:21">
      <c r="A21" t="s">
        <v>14</v>
      </c>
      <c r="B21" t="s">
        <v>15</v>
      </c>
      <c r="C21" t="s">
        <v>16</v>
      </c>
      <c r="D21">
        <v>1403964</v>
      </c>
      <c r="E21">
        <v>31657023</v>
      </c>
      <c r="F21">
        <v>63266004</v>
      </c>
      <c r="G21" s="2">
        <v>43451</v>
      </c>
      <c r="H21">
        <v>289.07</v>
      </c>
      <c r="I21" t="s">
        <v>38</v>
      </c>
      <c r="J21" s="2">
        <v>43447</v>
      </c>
      <c r="K21" s="2">
        <v>43450</v>
      </c>
      <c r="L21" t="s">
        <v>18</v>
      </c>
      <c r="M21">
        <f>VLOOKUP(D21,[1]应付款管理!$A$1:$I$65536,9,0)</f>
        <v>289.1</v>
      </c>
      <c r="N21">
        <f t="shared" si="0"/>
        <v>-0.0300000000000296</v>
      </c>
      <c r="O21" t="str">
        <f t="shared" si="1"/>
        <v>，1403964</v>
      </c>
      <c r="U21" t="s">
        <v>19</v>
      </c>
    </row>
    <row r="22" spans="1:21">
      <c r="A22" t="s">
        <v>14</v>
      </c>
      <c r="B22" t="s">
        <v>15</v>
      </c>
      <c r="C22" t="s">
        <v>16</v>
      </c>
      <c r="D22">
        <v>1411951</v>
      </c>
      <c r="E22">
        <v>31748443</v>
      </c>
      <c r="F22">
        <v>63266005</v>
      </c>
      <c r="G22" s="2">
        <v>43451</v>
      </c>
      <c r="H22">
        <v>88.49</v>
      </c>
      <c r="I22" t="s">
        <v>39</v>
      </c>
      <c r="J22" s="2">
        <v>43449</v>
      </c>
      <c r="K22" s="2">
        <v>43450</v>
      </c>
      <c r="L22" t="s">
        <v>18</v>
      </c>
      <c r="M22">
        <f>VLOOKUP(D22,[1]应付款管理!$A$1:$I$65536,9,0)</f>
        <v>88.5</v>
      </c>
      <c r="N22">
        <f t="shared" si="0"/>
        <v>-0.0100000000000051</v>
      </c>
      <c r="O22" t="str">
        <f t="shared" si="1"/>
        <v>，1411951</v>
      </c>
      <c r="U22" t="s">
        <v>19</v>
      </c>
    </row>
    <row r="23" spans="1:21">
      <c r="A23" t="s">
        <v>14</v>
      </c>
      <c r="B23" t="s">
        <v>15</v>
      </c>
      <c r="C23" t="s">
        <v>16</v>
      </c>
      <c r="D23">
        <v>1410106</v>
      </c>
      <c r="E23">
        <v>31725786</v>
      </c>
      <c r="F23">
        <v>63268712</v>
      </c>
      <c r="G23" s="2">
        <v>43451</v>
      </c>
      <c r="H23">
        <v>157</v>
      </c>
      <c r="I23" t="s">
        <v>40</v>
      </c>
      <c r="J23" s="2">
        <v>43450</v>
      </c>
      <c r="K23" s="2">
        <v>43451</v>
      </c>
      <c r="L23" t="s">
        <v>18</v>
      </c>
      <c r="M23">
        <f>VLOOKUP(D23,[1]应付款管理!$A$1:$I$65536,9,0)</f>
        <v>157</v>
      </c>
      <c r="N23">
        <f t="shared" si="0"/>
        <v>0</v>
      </c>
      <c r="O23" t="str">
        <f t="shared" si="1"/>
        <v>，1410106</v>
      </c>
      <c r="U23" t="s">
        <v>19</v>
      </c>
    </row>
    <row r="24" spans="1:21">
      <c r="A24" t="s">
        <v>14</v>
      </c>
      <c r="B24" t="s">
        <v>15</v>
      </c>
      <c r="C24" t="s">
        <v>16</v>
      </c>
      <c r="D24">
        <v>1412557</v>
      </c>
      <c r="E24">
        <v>31756303</v>
      </c>
      <c r="F24">
        <v>63268713</v>
      </c>
      <c r="G24" s="2">
        <v>43451</v>
      </c>
      <c r="H24">
        <v>182.31</v>
      </c>
      <c r="I24" t="s">
        <v>41</v>
      </c>
      <c r="J24" s="2">
        <v>43449</v>
      </c>
      <c r="K24" s="2">
        <v>43451</v>
      </c>
      <c r="L24" t="s">
        <v>18</v>
      </c>
      <c r="M24">
        <f>VLOOKUP(D24,[1]应付款管理!$A$1:$I$65536,9,0)</f>
        <v>182.31</v>
      </c>
      <c r="N24">
        <f t="shared" si="0"/>
        <v>0</v>
      </c>
      <c r="O24" t="str">
        <f t="shared" si="1"/>
        <v>，1412557</v>
      </c>
      <c r="U24" t="s">
        <v>19</v>
      </c>
    </row>
    <row r="25" spans="1:21">
      <c r="A25" t="s">
        <v>14</v>
      </c>
      <c r="B25" t="s">
        <v>15</v>
      </c>
      <c r="C25" t="s">
        <v>16</v>
      </c>
      <c r="D25">
        <v>1413179</v>
      </c>
      <c r="E25">
        <v>31762789</v>
      </c>
      <c r="F25">
        <v>63282800</v>
      </c>
      <c r="G25" s="2">
        <v>43452</v>
      </c>
      <c r="H25">
        <v>57.73</v>
      </c>
      <c r="I25" t="s">
        <v>42</v>
      </c>
      <c r="J25" s="2">
        <v>43451</v>
      </c>
      <c r="K25" s="2">
        <v>43452</v>
      </c>
      <c r="L25" t="s">
        <v>18</v>
      </c>
      <c r="M25">
        <f>VLOOKUP(D25,[1]应付款管理!$A$1:$I$65536,9,0)</f>
        <v>57.74</v>
      </c>
      <c r="N25">
        <f t="shared" si="0"/>
        <v>-0.0100000000000051</v>
      </c>
      <c r="O25" t="str">
        <f t="shared" si="1"/>
        <v>，1413179</v>
      </c>
      <c r="U25" t="s">
        <v>19</v>
      </c>
    </row>
    <row r="26" spans="1:21">
      <c r="A26" t="s">
        <v>14</v>
      </c>
      <c r="B26" t="s">
        <v>15</v>
      </c>
      <c r="C26" t="s">
        <v>16</v>
      </c>
      <c r="D26">
        <v>1413790</v>
      </c>
      <c r="E26">
        <v>31768190</v>
      </c>
      <c r="F26">
        <v>63282801</v>
      </c>
      <c r="G26" s="2">
        <v>43452</v>
      </c>
      <c r="H26">
        <v>38.01</v>
      </c>
      <c r="I26" t="s">
        <v>43</v>
      </c>
      <c r="J26" s="2">
        <v>43451</v>
      </c>
      <c r="K26" s="2">
        <v>43452</v>
      </c>
      <c r="L26" t="s">
        <v>18</v>
      </c>
      <c r="M26">
        <f>VLOOKUP(D26,[1]应付款管理!$A$1:$I$65536,9,0)</f>
        <v>38.02</v>
      </c>
      <c r="N26">
        <f t="shared" si="0"/>
        <v>-0.0100000000000051</v>
      </c>
      <c r="O26" t="str">
        <f t="shared" si="1"/>
        <v>，1413790</v>
      </c>
      <c r="U26" t="s">
        <v>19</v>
      </c>
    </row>
    <row r="27" spans="1:21">
      <c r="A27" t="s">
        <v>14</v>
      </c>
      <c r="B27" t="s">
        <v>15</v>
      </c>
      <c r="C27" t="s">
        <v>16</v>
      </c>
      <c r="D27">
        <v>1408048</v>
      </c>
      <c r="E27">
        <v>31707521</v>
      </c>
      <c r="F27">
        <v>63289339</v>
      </c>
      <c r="G27" s="2">
        <v>43453</v>
      </c>
      <c r="H27">
        <v>166.77</v>
      </c>
      <c r="I27" t="s">
        <v>44</v>
      </c>
      <c r="J27" s="2">
        <v>43450</v>
      </c>
      <c r="K27" s="2">
        <v>43453</v>
      </c>
      <c r="L27" t="s">
        <v>18</v>
      </c>
      <c r="M27">
        <f>VLOOKUP(D27,[1]应付款管理!$A$1:$I$65536,9,0)</f>
        <v>166.77</v>
      </c>
      <c r="N27">
        <f t="shared" si="0"/>
        <v>0</v>
      </c>
      <c r="O27" t="str">
        <f t="shared" si="1"/>
        <v>，1408048</v>
      </c>
      <c r="U27" t="s">
        <v>19</v>
      </c>
    </row>
    <row r="28" spans="1:21">
      <c r="A28" t="s">
        <v>14</v>
      </c>
      <c r="B28" t="s">
        <v>15</v>
      </c>
      <c r="C28" t="s">
        <v>16</v>
      </c>
      <c r="D28">
        <v>1384086</v>
      </c>
      <c r="E28">
        <v>31341436</v>
      </c>
      <c r="F28">
        <v>63293526</v>
      </c>
      <c r="G28" s="2">
        <v>43454</v>
      </c>
      <c r="H28">
        <v>109.69</v>
      </c>
      <c r="I28" t="s">
        <v>45</v>
      </c>
      <c r="J28" s="2">
        <v>43453</v>
      </c>
      <c r="K28" s="2">
        <v>43454</v>
      </c>
      <c r="L28" t="s">
        <v>18</v>
      </c>
      <c r="M28">
        <f>VLOOKUP(D28,[1]应付款管理!$A$1:$I$65536,9,0)</f>
        <v>109.69</v>
      </c>
      <c r="N28">
        <f t="shared" si="0"/>
        <v>0</v>
      </c>
      <c r="O28" t="str">
        <f t="shared" si="1"/>
        <v>，1384086</v>
      </c>
      <c r="U28" t="s">
        <v>19</v>
      </c>
    </row>
    <row r="29" spans="1:21">
      <c r="A29" t="s">
        <v>14</v>
      </c>
      <c r="B29" t="s">
        <v>15</v>
      </c>
      <c r="C29" t="s">
        <v>16</v>
      </c>
      <c r="D29">
        <v>1409629</v>
      </c>
      <c r="E29">
        <v>31721510</v>
      </c>
      <c r="F29">
        <v>63293527</v>
      </c>
      <c r="G29" s="2">
        <v>43454</v>
      </c>
      <c r="H29">
        <v>83.04</v>
      </c>
      <c r="I29" t="s">
        <v>46</v>
      </c>
      <c r="J29" s="2">
        <v>43452</v>
      </c>
      <c r="K29" s="2">
        <v>43454</v>
      </c>
      <c r="L29" t="s">
        <v>18</v>
      </c>
      <c r="M29">
        <f>VLOOKUP(D29,[1]应付款管理!$A$1:$I$65536,9,0)</f>
        <v>83.04</v>
      </c>
      <c r="N29">
        <f t="shared" si="0"/>
        <v>0</v>
      </c>
      <c r="O29" t="str">
        <f t="shared" si="1"/>
        <v>，1409629</v>
      </c>
      <c r="U29" t="s">
        <v>19</v>
      </c>
    </row>
    <row r="30" spans="1:21">
      <c r="A30" t="s">
        <v>14</v>
      </c>
      <c r="B30" t="s">
        <v>15</v>
      </c>
      <c r="C30" t="s">
        <v>16</v>
      </c>
      <c r="D30">
        <v>1413183</v>
      </c>
      <c r="E30">
        <v>31762851</v>
      </c>
      <c r="F30">
        <v>63293528</v>
      </c>
      <c r="G30" s="2">
        <v>43454</v>
      </c>
      <c r="H30">
        <v>111.03</v>
      </c>
      <c r="I30" t="s">
        <v>42</v>
      </c>
      <c r="J30" s="2">
        <v>43452</v>
      </c>
      <c r="K30" s="2">
        <v>43454</v>
      </c>
      <c r="L30" t="s">
        <v>18</v>
      </c>
      <c r="M30">
        <f>VLOOKUP(D30,[1]应付款管理!$A$1:$I$65536,9,0)</f>
        <v>111.03</v>
      </c>
      <c r="N30">
        <f t="shared" si="0"/>
        <v>0</v>
      </c>
      <c r="O30" t="str">
        <f t="shared" si="1"/>
        <v>，1413183</v>
      </c>
      <c r="U30" t="s">
        <v>19</v>
      </c>
    </row>
    <row r="31" spans="1:21">
      <c r="A31" t="s">
        <v>14</v>
      </c>
      <c r="B31" t="s">
        <v>15</v>
      </c>
      <c r="C31" t="s">
        <v>16</v>
      </c>
      <c r="D31">
        <v>1415077</v>
      </c>
      <c r="E31">
        <v>31780039</v>
      </c>
      <c r="F31">
        <v>63293529</v>
      </c>
      <c r="G31" s="2">
        <v>43454</v>
      </c>
      <c r="H31">
        <v>122.08</v>
      </c>
      <c r="I31" t="s">
        <v>47</v>
      </c>
      <c r="J31" s="2">
        <v>43453</v>
      </c>
      <c r="K31" s="2">
        <v>43454</v>
      </c>
      <c r="L31" t="s">
        <v>18</v>
      </c>
      <c r="M31">
        <f>VLOOKUP(D31,[1]应付款管理!$A$1:$I$65536,9,0)</f>
        <v>122.07</v>
      </c>
      <c r="N31">
        <f t="shared" si="0"/>
        <v>0.0100000000000051</v>
      </c>
      <c r="O31" t="str">
        <f t="shared" si="1"/>
        <v>，1415077</v>
      </c>
      <c r="U31" t="s">
        <v>19</v>
      </c>
    </row>
    <row r="32" spans="1:21">
      <c r="A32" t="s">
        <v>14</v>
      </c>
      <c r="B32" t="s">
        <v>15</v>
      </c>
      <c r="C32" t="s">
        <v>16</v>
      </c>
      <c r="D32">
        <v>1372974</v>
      </c>
      <c r="E32">
        <v>31092906</v>
      </c>
      <c r="F32">
        <v>63301345</v>
      </c>
      <c r="G32" s="2">
        <v>43455</v>
      </c>
      <c r="H32">
        <v>113.28</v>
      </c>
      <c r="I32" t="s">
        <v>48</v>
      </c>
      <c r="J32" s="2">
        <v>43454</v>
      </c>
      <c r="K32" s="2">
        <v>43455</v>
      </c>
      <c r="L32" t="s">
        <v>18</v>
      </c>
      <c r="M32">
        <f>VLOOKUP(D32,[1]应付款管理!$A$1:$I$65536,9,0)</f>
        <v>113.28</v>
      </c>
      <c r="N32">
        <f t="shared" si="0"/>
        <v>0</v>
      </c>
      <c r="O32" t="str">
        <f t="shared" si="1"/>
        <v>，1372974</v>
      </c>
      <c r="U32" t="s">
        <v>19</v>
      </c>
    </row>
    <row r="33" spans="1:21">
      <c r="A33" t="s">
        <v>14</v>
      </c>
      <c r="B33" t="s">
        <v>15</v>
      </c>
      <c r="C33" t="s">
        <v>16</v>
      </c>
      <c r="D33">
        <v>1396997</v>
      </c>
      <c r="E33">
        <v>31556870</v>
      </c>
      <c r="F33">
        <v>63301346</v>
      </c>
      <c r="G33" s="2">
        <v>43455</v>
      </c>
      <c r="H33">
        <v>422.6</v>
      </c>
      <c r="I33" t="s">
        <v>49</v>
      </c>
      <c r="J33" s="2">
        <v>43453</v>
      </c>
      <c r="K33" s="2">
        <v>43455</v>
      </c>
      <c r="L33" t="s">
        <v>18</v>
      </c>
      <c r="M33">
        <f>VLOOKUP(D33,[1]应付款管理!$A$1:$I$65536,9,0)</f>
        <v>422.62</v>
      </c>
      <c r="N33">
        <f t="shared" si="0"/>
        <v>-0.0199999999999818</v>
      </c>
      <c r="O33" t="str">
        <f t="shared" si="1"/>
        <v>，1396997</v>
      </c>
      <c r="U33" t="s">
        <v>19</v>
      </c>
    </row>
    <row r="34" spans="1:21">
      <c r="A34" t="s">
        <v>14</v>
      </c>
      <c r="B34" t="s">
        <v>15</v>
      </c>
      <c r="C34" t="s">
        <v>16</v>
      </c>
      <c r="D34">
        <v>1388670</v>
      </c>
      <c r="E34">
        <v>31432146</v>
      </c>
      <c r="F34">
        <v>63306496</v>
      </c>
      <c r="G34" s="2">
        <v>43460</v>
      </c>
      <c r="H34">
        <v>243.53</v>
      </c>
      <c r="I34" t="s">
        <v>50</v>
      </c>
      <c r="J34" s="2">
        <v>43454</v>
      </c>
      <c r="K34" s="2">
        <v>43456</v>
      </c>
      <c r="L34" t="s">
        <v>18</v>
      </c>
      <c r="M34">
        <f>VLOOKUP(D34,[1]应付款管理!$A$1:$I$65536,9,0)</f>
        <v>243.54</v>
      </c>
      <c r="N34">
        <f t="shared" si="0"/>
        <v>-0.00999999999999091</v>
      </c>
      <c r="O34" t="str">
        <f t="shared" si="1"/>
        <v>，1388670</v>
      </c>
      <c r="U34" t="s">
        <v>19</v>
      </c>
    </row>
    <row r="35" spans="1:21">
      <c r="A35" t="s">
        <v>14</v>
      </c>
      <c r="B35" t="s">
        <v>15</v>
      </c>
      <c r="C35" t="s">
        <v>16</v>
      </c>
      <c r="D35">
        <v>1407624</v>
      </c>
      <c r="E35">
        <v>31704436</v>
      </c>
      <c r="F35">
        <v>63306497</v>
      </c>
      <c r="G35" s="2">
        <v>43460</v>
      </c>
      <c r="H35">
        <v>203.29</v>
      </c>
      <c r="I35" t="s">
        <v>51</v>
      </c>
      <c r="J35" s="2">
        <v>43451</v>
      </c>
      <c r="K35" s="2">
        <v>43456</v>
      </c>
      <c r="L35" t="s">
        <v>18</v>
      </c>
      <c r="M35">
        <f>VLOOKUP(D35,[1]应付款管理!$A$1:$I$65536,9,0)</f>
        <v>203.25</v>
      </c>
      <c r="N35">
        <f t="shared" ref="N35:N55" si="2">H35-M35</f>
        <v>0.039999999999992</v>
      </c>
      <c r="O35" t="str">
        <f t="shared" ref="O35:O54" si="3">$O$1&amp;D35</f>
        <v>，1407624</v>
      </c>
      <c r="U35" t="s">
        <v>19</v>
      </c>
    </row>
    <row r="36" spans="1:21">
      <c r="A36" t="s">
        <v>14</v>
      </c>
      <c r="B36" t="s">
        <v>15</v>
      </c>
      <c r="C36" t="s">
        <v>16</v>
      </c>
      <c r="D36">
        <v>1409332</v>
      </c>
      <c r="E36">
        <v>31719740</v>
      </c>
      <c r="F36">
        <v>63309459</v>
      </c>
      <c r="G36" s="2">
        <v>43460</v>
      </c>
      <c r="H36">
        <v>126.66</v>
      </c>
      <c r="I36" t="s">
        <v>52</v>
      </c>
      <c r="J36" s="2">
        <v>43454</v>
      </c>
      <c r="K36" s="2">
        <v>43457</v>
      </c>
      <c r="L36" t="s">
        <v>18</v>
      </c>
      <c r="M36">
        <f>VLOOKUP(D36,[1]应付款管理!$A$1:$I$65536,9,0)</f>
        <v>126.67</v>
      </c>
      <c r="N36">
        <f t="shared" si="2"/>
        <v>-0.0100000000000051</v>
      </c>
      <c r="O36" t="str">
        <f t="shared" si="3"/>
        <v>，1409332</v>
      </c>
      <c r="U36" t="s">
        <v>19</v>
      </c>
    </row>
    <row r="37" spans="1:21">
      <c r="A37" t="s">
        <v>14</v>
      </c>
      <c r="B37" t="s">
        <v>15</v>
      </c>
      <c r="C37" t="s">
        <v>16</v>
      </c>
      <c r="D37">
        <v>1413915</v>
      </c>
      <c r="E37">
        <v>31768392</v>
      </c>
      <c r="F37">
        <v>63309460</v>
      </c>
      <c r="G37" s="2">
        <v>43460</v>
      </c>
      <c r="H37">
        <v>48.38</v>
      </c>
      <c r="I37" t="s">
        <v>53</v>
      </c>
      <c r="J37" s="2">
        <v>43456</v>
      </c>
      <c r="K37" s="2">
        <v>43457</v>
      </c>
      <c r="L37" t="s">
        <v>18</v>
      </c>
      <c r="M37">
        <f>VLOOKUP(D37,[1]应付款管理!$A$1:$I$65536,9,0)</f>
        <v>48.39</v>
      </c>
      <c r="N37">
        <f t="shared" si="2"/>
        <v>-0.00999999999999801</v>
      </c>
      <c r="O37" t="str">
        <f t="shared" si="3"/>
        <v>，1413915</v>
      </c>
      <c r="U37" t="s">
        <v>19</v>
      </c>
    </row>
    <row r="38" spans="1:21">
      <c r="A38" t="s">
        <v>14</v>
      </c>
      <c r="B38" t="s">
        <v>15</v>
      </c>
      <c r="C38" t="s">
        <v>16</v>
      </c>
      <c r="D38">
        <v>1391682</v>
      </c>
      <c r="E38">
        <v>31486517</v>
      </c>
      <c r="F38">
        <v>63311323</v>
      </c>
      <c r="G38" s="2">
        <v>43460</v>
      </c>
      <c r="H38">
        <v>217.93</v>
      </c>
      <c r="I38" t="s">
        <v>54</v>
      </c>
      <c r="J38" s="2">
        <v>43456</v>
      </c>
      <c r="K38" s="2">
        <v>43458</v>
      </c>
      <c r="L38" t="s">
        <v>18</v>
      </c>
      <c r="M38">
        <f>VLOOKUP(D38,[1]应付款管理!$A$1:$I$65536,9,0)</f>
        <v>217.93</v>
      </c>
      <c r="N38">
        <f t="shared" si="2"/>
        <v>0</v>
      </c>
      <c r="O38" t="str">
        <f t="shared" si="3"/>
        <v>，1391682</v>
      </c>
      <c r="U38" t="s">
        <v>19</v>
      </c>
    </row>
    <row r="39" spans="1:21">
      <c r="A39" t="s">
        <v>14</v>
      </c>
      <c r="B39" t="s">
        <v>15</v>
      </c>
      <c r="C39" t="s">
        <v>16</v>
      </c>
      <c r="D39">
        <v>1408315</v>
      </c>
      <c r="E39">
        <v>31709946</v>
      </c>
      <c r="F39">
        <v>63311324</v>
      </c>
      <c r="G39" s="2">
        <v>43460</v>
      </c>
      <c r="H39">
        <v>111.14</v>
      </c>
      <c r="I39" t="s">
        <v>55</v>
      </c>
      <c r="J39" s="2">
        <v>43456</v>
      </c>
      <c r="K39" s="2">
        <v>43458</v>
      </c>
      <c r="L39" t="s">
        <v>18</v>
      </c>
      <c r="M39">
        <f>VLOOKUP(D39,[1]应付款管理!$A$1:$I$65536,9,0)</f>
        <v>111.16</v>
      </c>
      <c r="N39">
        <f t="shared" si="2"/>
        <v>-0.019999999999996</v>
      </c>
      <c r="O39" t="str">
        <f t="shared" si="3"/>
        <v>，1408315</v>
      </c>
      <c r="U39" t="s">
        <v>19</v>
      </c>
    </row>
    <row r="40" spans="1:21">
      <c r="A40" t="s">
        <v>14</v>
      </c>
      <c r="B40" t="s">
        <v>15</v>
      </c>
      <c r="C40" t="s">
        <v>16</v>
      </c>
      <c r="D40">
        <v>1385399</v>
      </c>
      <c r="E40">
        <v>31370046</v>
      </c>
      <c r="F40">
        <v>63312980</v>
      </c>
      <c r="G40" s="2">
        <v>43460</v>
      </c>
      <c r="H40">
        <v>71.56</v>
      </c>
      <c r="I40" t="s">
        <v>56</v>
      </c>
      <c r="J40" s="2">
        <v>43458</v>
      </c>
      <c r="K40" s="2">
        <v>43459</v>
      </c>
      <c r="L40" t="s">
        <v>18</v>
      </c>
      <c r="M40">
        <f>VLOOKUP(D40,[1]应付款管理!$A$1:$I$65536,9,0)</f>
        <v>71.57</v>
      </c>
      <c r="N40">
        <f t="shared" si="2"/>
        <v>-0.00999999999999091</v>
      </c>
      <c r="O40" t="str">
        <f t="shared" si="3"/>
        <v>，1385399</v>
      </c>
      <c r="U40" t="s">
        <v>19</v>
      </c>
    </row>
    <row r="41" spans="1:21">
      <c r="A41" t="s">
        <v>14</v>
      </c>
      <c r="B41" t="s">
        <v>15</v>
      </c>
      <c r="C41" t="s">
        <v>16</v>
      </c>
      <c r="D41">
        <v>1396752</v>
      </c>
      <c r="E41">
        <v>31553197</v>
      </c>
      <c r="F41">
        <v>63312981</v>
      </c>
      <c r="G41" s="2">
        <v>43460</v>
      </c>
      <c r="H41">
        <v>166.02</v>
      </c>
      <c r="I41" t="s">
        <v>57</v>
      </c>
      <c r="J41" s="2">
        <v>43456</v>
      </c>
      <c r="K41" s="2">
        <v>43459</v>
      </c>
      <c r="L41" t="s">
        <v>18</v>
      </c>
      <c r="M41">
        <f>VLOOKUP(D41,[1]应付款管理!$A$1:$I$65536,9,0)</f>
        <v>166.08</v>
      </c>
      <c r="N41">
        <f t="shared" si="2"/>
        <v>-0.0600000000000023</v>
      </c>
      <c r="O41" t="str">
        <f t="shared" si="3"/>
        <v>，1396752</v>
      </c>
      <c r="U41" t="s">
        <v>19</v>
      </c>
    </row>
    <row r="42" spans="1:21">
      <c r="A42" t="s">
        <v>14</v>
      </c>
      <c r="B42" t="s">
        <v>15</v>
      </c>
      <c r="C42" t="s">
        <v>16</v>
      </c>
      <c r="D42">
        <v>1409461</v>
      </c>
      <c r="E42">
        <v>31720143</v>
      </c>
      <c r="F42">
        <v>63312982</v>
      </c>
      <c r="G42" s="2">
        <v>43460</v>
      </c>
      <c r="H42">
        <v>71.45</v>
      </c>
      <c r="I42" t="s">
        <v>58</v>
      </c>
      <c r="J42" s="2">
        <v>43458</v>
      </c>
      <c r="K42" s="2">
        <v>43459</v>
      </c>
      <c r="L42" t="s">
        <v>18</v>
      </c>
      <c r="M42">
        <f>VLOOKUP(D42,[1]应付款管理!$A$1:$I$65536,9,0)</f>
        <v>71.46</v>
      </c>
      <c r="N42">
        <f t="shared" si="2"/>
        <v>-0.00999999999999091</v>
      </c>
      <c r="O42" t="str">
        <f t="shared" si="3"/>
        <v>，1409461</v>
      </c>
      <c r="U42" t="s">
        <v>19</v>
      </c>
    </row>
    <row r="43" spans="1:21">
      <c r="A43" t="s">
        <v>14</v>
      </c>
      <c r="B43" t="s">
        <v>15</v>
      </c>
      <c r="C43" t="s">
        <v>16</v>
      </c>
      <c r="D43">
        <v>1413973</v>
      </c>
      <c r="E43">
        <v>31768498</v>
      </c>
      <c r="F43">
        <v>63312983</v>
      </c>
      <c r="G43" s="2">
        <v>43460</v>
      </c>
      <c r="H43">
        <v>78.39</v>
      </c>
      <c r="I43" t="s">
        <v>59</v>
      </c>
      <c r="J43" s="2">
        <v>43457</v>
      </c>
      <c r="K43" s="2">
        <v>43459</v>
      </c>
      <c r="L43" t="s">
        <v>18</v>
      </c>
      <c r="M43">
        <f>VLOOKUP(D43,[1]应付款管理!$A$1:$I$65536,9,0)</f>
        <v>78.39</v>
      </c>
      <c r="N43">
        <f t="shared" si="2"/>
        <v>0</v>
      </c>
      <c r="O43" t="str">
        <f t="shared" si="3"/>
        <v>，1413973</v>
      </c>
      <c r="U43" t="s">
        <v>19</v>
      </c>
    </row>
    <row r="44" spans="1:21">
      <c r="A44" t="s">
        <v>14</v>
      </c>
      <c r="B44" t="s">
        <v>15</v>
      </c>
      <c r="C44" t="s">
        <v>16</v>
      </c>
      <c r="D44">
        <v>1415170</v>
      </c>
      <c r="E44">
        <v>31781471</v>
      </c>
      <c r="F44">
        <v>63312984</v>
      </c>
      <c r="G44" s="2">
        <v>43460</v>
      </c>
      <c r="H44">
        <v>393.42</v>
      </c>
      <c r="I44" t="s">
        <v>60</v>
      </c>
      <c r="J44" s="2">
        <v>43458</v>
      </c>
      <c r="K44" s="2">
        <v>43459</v>
      </c>
      <c r="L44" t="s">
        <v>18</v>
      </c>
      <c r="M44">
        <f>VLOOKUP(D44,[1]应付款管理!$A$1:$I$65536,9,0)</f>
        <v>393.42</v>
      </c>
      <c r="N44">
        <f t="shared" si="2"/>
        <v>0</v>
      </c>
      <c r="O44" t="str">
        <f t="shared" si="3"/>
        <v>，1415170</v>
      </c>
      <c r="U44" t="s">
        <v>19</v>
      </c>
    </row>
    <row r="45" spans="1:21">
      <c r="A45" t="s">
        <v>14</v>
      </c>
      <c r="B45" t="s">
        <v>15</v>
      </c>
      <c r="C45" t="s">
        <v>16</v>
      </c>
      <c r="D45">
        <v>1415316</v>
      </c>
      <c r="E45">
        <v>31783752</v>
      </c>
      <c r="F45">
        <v>63312985</v>
      </c>
      <c r="G45" s="2">
        <v>43460</v>
      </c>
      <c r="H45">
        <v>202.72</v>
      </c>
      <c r="I45" t="s">
        <v>61</v>
      </c>
      <c r="J45" s="2">
        <v>43457</v>
      </c>
      <c r="K45" s="2">
        <v>43459</v>
      </c>
      <c r="L45" t="s">
        <v>18</v>
      </c>
      <c r="M45">
        <f>VLOOKUP(D45,[1]应付款管理!$A$1:$I$65536,9,0)</f>
        <v>202.74</v>
      </c>
      <c r="N45">
        <f t="shared" si="2"/>
        <v>-0.0200000000000102</v>
      </c>
      <c r="O45" t="str">
        <f t="shared" si="3"/>
        <v>，1415316</v>
      </c>
      <c r="U45" t="s">
        <v>19</v>
      </c>
    </row>
    <row r="46" spans="1:21">
      <c r="A46" t="s">
        <v>14</v>
      </c>
      <c r="B46" t="s">
        <v>15</v>
      </c>
      <c r="C46" t="s">
        <v>16</v>
      </c>
      <c r="D46">
        <v>1380754</v>
      </c>
      <c r="E46">
        <v>31276247</v>
      </c>
      <c r="F46">
        <v>63315133</v>
      </c>
      <c r="G46" s="2">
        <v>43460</v>
      </c>
      <c r="H46">
        <v>191.58</v>
      </c>
      <c r="I46" t="s">
        <v>62</v>
      </c>
      <c r="J46" s="2">
        <v>43457</v>
      </c>
      <c r="K46" s="2">
        <v>43460</v>
      </c>
      <c r="L46" t="s">
        <v>18</v>
      </c>
      <c r="M46">
        <f>VLOOKUP(D46,[1]应付款管理!$A$1:$I$65536,9,0)</f>
        <v>191.58</v>
      </c>
      <c r="N46">
        <f t="shared" si="2"/>
        <v>0</v>
      </c>
      <c r="O46" t="str">
        <f t="shared" si="3"/>
        <v>，1380754</v>
      </c>
      <c r="U46" t="s">
        <v>19</v>
      </c>
    </row>
    <row r="47" spans="1:21">
      <c r="A47" t="s">
        <v>14</v>
      </c>
      <c r="B47" t="s">
        <v>15</v>
      </c>
      <c r="C47" t="s">
        <v>16</v>
      </c>
      <c r="D47">
        <v>1408750</v>
      </c>
      <c r="E47">
        <v>31716260</v>
      </c>
      <c r="F47">
        <v>63315134</v>
      </c>
      <c r="G47" s="2">
        <v>43460</v>
      </c>
      <c r="H47">
        <v>159.4</v>
      </c>
      <c r="I47" t="s">
        <v>63</v>
      </c>
      <c r="J47" s="2">
        <v>43458</v>
      </c>
      <c r="K47" s="2">
        <v>43460</v>
      </c>
      <c r="L47" t="s">
        <v>18</v>
      </c>
      <c r="M47">
        <f>VLOOKUP(D47,[1]应付款管理!$A$1:$I$65536,9,0)</f>
        <v>159.4</v>
      </c>
      <c r="N47">
        <f t="shared" si="2"/>
        <v>0</v>
      </c>
      <c r="O47" t="str">
        <f t="shared" si="3"/>
        <v>，1408750</v>
      </c>
      <c r="U47" t="s">
        <v>19</v>
      </c>
    </row>
    <row r="48" spans="1:21">
      <c r="A48" t="s">
        <v>14</v>
      </c>
      <c r="B48" t="s">
        <v>15</v>
      </c>
      <c r="C48" t="s">
        <v>16</v>
      </c>
      <c r="D48">
        <v>1413754</v>
      </c>
      <c r="E48">
        <v>31767970</v>
      </c>
      <c r="F48">
        <v>63315135</v>
      </c>
      <c r="G48" s="2">
        <v>43460</v>
      </c>
      <c r="H48">
        <v>54.32</v>
      </c>
      <c r="I48" t="s">
        <v>64</v>
      </c>
      <c r="J48" s="2">
        <v>43459</v>
      </c>
      <c r="K48" s="2">
        <v>43460</v>
      </c>
      <c r="L48" t="s">
        <v>18</v>
      </c>
      <c r="M48">
        <f>VLOOKUP(D48,[1]应付款管理!$A$1:$I$65536,9,0)</f>
        <v>54.32</v>
      </c>
      <c r="N48">
        <f t="shared" si="2"/>
        <v>0</v>
      </c>
      <c r="O48" t="str">
        <f t="shared" si="3"/>
        <v>，1413754</v>
      </c>
      <c r="U48" t="s">
        <v>19</v>
      </c>
    </row>
    <row r="49" spans="1:21">
      <c r="A49" t="s">
        <v>14</v>
      </c>
      <c r="B49" t="s">
        <v>15</v>
      </c>
      <c r="C49" t="s">
        <v>16</v>
      </c>
      <c r="D49">
        <v>1417220</v>
      </c>
      <c r="E49">
        <v>31805592</v>
      </c>
      <c r="F49">
        <v>63315136</v>
      </c>
      <c r="G49" s="2">
        <v>43460</v>
      </c>
      <c r="H49">
        <v>280.59</v>
      </c>
      <c r="I49" t="s">
        <v>65</v>
      </c>
      <c r="J49" s="2">
        <v>43457</v>
      </c>
      <c r="K49" s="2">
        <v>43460</v>
      </c>
      <c r="L49" t="s">
        <v>18</v>
      </c>
      <c r="M49">
        <f>VLOOKUP(D49,[1]应付款管理!$A$1:$I$65536,9,0)</f>
        <v>280.59</v>
      </c>
      <c r="N49">
        <f t="shared" si="2"/>
        <v>0</v>
      </c>
      <c r="O49" t="str">
        <f t="shared" si="3"/>
        <v>，1417220</v>
      </c>
      <c r="U49" t="s">
        <v>19</v>
      </c>
    </row>
    <row r="50" spans="1:21">
      <c r="A50" t="s">
        <v>14</v>
      </c>
      <c r="B50" t="s">
        <v>15</v>
      </c>
      <c r="C50" t="s">
        <v>16</v>
      </c>
      <c r="D50">
        <v>1379386</v>
      </c>
      <c r="E50">
        <v>31255692</v>
      </c>
      <c r="F50">
        <v>63323262</v>
      </c>
      <c r="G50" s="2">
        <v>43461</v>
      </c>
      <c r="H50">
        <v>694.32</v>
      </c>
      <c r="I50" t="s">
        <v>66</v>
      </c>
      <c r="J50" s="2">
        <v>43459</v>
      </c>
      <c r="K50" s="2">
        <v>43461</v>
      </c>
      <c r="L50" t="s">
        <v>18</v>
      </c>
      <c r="M50">
        <f>VLOOKUP(D50,[1]应付款管理!$A$1:$I$65536,9,0)</f>
        <v>694.32</v>
      </c>
      <c r="N50">
        <f t="shared" si="2"/>
        <v>0</v>
      </c>
      <c r="O50" t="str">
        <f t="shared" si="3"/>
        <v>，1379386</v>
      </c>
      <c r="U50" t="s">
        <v>19</v>
      </c>
    </row>
    <row r="51" spans="1:21">
      <c r="A51" t="s">
        <v>14</v>
      </c>
      <c r="B51" t="s">
        <v>15</v>
      </c>
      <c r="C51" t="s">
        <v>16</v>
      </c>
      <c r="D51">
        <v>1410110</v>
      </c>
      <c r="E51">
        <v>31725854</v>
      </c>
      <c r="F51">
        <v>63323263</v>
      </c>
      <c r="G51" s="2">
        <v>43461</v>
      </c>
      <c r="H51">
        <v>117.8</v>
      </c>
      <c r="I51" t="s">
        <v>67</v>
      </c>
      <c r="J51" s="2">
        <v>43460</v>
      </c>
      <c r="K51" s="2">
        <v>43461</v>
      </c>
      <c r="L51" t="s">
        <v>18</v>
      </c>
      <c r="M51">
        <f>VLOOKUP(D51,[1]应付款管理!$A$1:$I$65536,9,0)</f>
        <v>117.81</v>
      </c>
      <c r="N51">
        <f t="shared" si="2"/>
        <v>-0.0100000000000051</v>
      </c>
      <c r="O51" t="str">
        <f t="shared" si="3"/>
        <v>，1410110</v>
      </c>
      <c r="U51" t="s">
        <v>19</v>
      </c>
    </row>
    <row r="52" spans="1:21">
      <c r="A52" t="s">
        <v>14</v>
      </c>
      <c r="B52" t="s">
        <v>15</v>
      </c>
      <c r="C52" t="s">
        <v>16</v>
      </c>
      <c r="D52">
        <v>1413585</v>
      </c>
      <c r="E52">
        <v>31766107</v>
      </c>
      <c r="F52">
        <v>63323264</v>
      </c>
      <c r="G52" s="2">
        <v>43461</v>
      </c>
      <c r="H52">
        <v>89.66</v>
      </c>
      <c r="I52" t="s">
        <v>68</v>
      </c>
      <c r="J52" s="2">
        <v>43460</v>
      </c>
      <c r="K52" s="2">
        <v>43461</v>
      </c>
      <c r="L52" t="s">
        <v>18</v>
      </c>
      <c r="M52">
        <f>VLOOKUP(D52,[1]应付款管理!$A$1:$I$65536,9,0)</f>
        <v>89.66</v>
      </c>
      <c r="N52">
        <f t="shared" si="2"/>
        <v>0</v>
      </c>
      <c r="O52" t="str">
        <f t="shared" si="3"/>
        <v>，1413585</v>
      </c>
      <c r="U52" t="s">
        <v>19</v>
      </c>
    </row>
    <row r="53" spans="1:21">
      <c r="A53" t="s">
        <v>14</v>
      </c>
      <c r="B53" t="s">
        <v>15</v>
      </c>
      <c r="C53" t="s">
        <v>16</v>
      </c>
      <c r="D53">
        <v>1418866</v>
      </c>
      <c r="E53">
        <v>31815918</v>
      </c>
      <c r="F53">
        <v>63323265</v>
      </c>
      <c r="G53" s="2">
        <v>43461</v>
      </c>
      <c r="H53">
        <v>79.36</v>
      </c>
      <c r="I53" t="s">
        <v>69</v>
      </c>
      <c r="J53" s="2">
        <v>43459</v>
      </c>
      <c r="K53" s="2">
        <v>43461</v>
      </c>
      <c r="L53" t="s">
        <v>18</v>
      </c>
      <c r="M53">
        <f>VLOOKUP(D53,[1]应付款管理!$A$1:$I$65536,9,0)</f>
        <v>79.36</v>
      </c>
      <c r="N53">
        <f t="shared" si="2"/>
        <v>0</v>
      </c>
      <c r="O53" t="str">
        <f t="shared" si="3"/>
        <v>，1418866</v>
      </c>
      <c r="U53" t="s">
        <v>19</v>
      </c>
    </row>
    <row r="54" spans="1:21">
      <c r="A54" t="s">
        <v>14</v>
      </c>
      <c r="B54" t="s">
        <v>15</v>
      </c>
      <c r="C54" t="s">
        <v>16</v>
      </c>
      <c r="D54">
        <v>1406358</v>
      </c>
      <c r="E54">
        <v>31685097</v>
      </c>
      <c r="F54">
        <v>63330105</v>
      </c>
      <c r="G54" s="2">
        <v>43462</v>
      </c>
      <c r="H54">
        <v>375.51</v>
      </c>
      <c r="I54" t="s">
        <v>70</v>
      </c>
      <c r="J54" s="2">
        <v>43459</v>
      </c>
      <c r="K54" s="2">
        <v>43462</v>
      </c>
      <c r="L54" t="s">
        <v>18</v>
      </c>
      <c r="M54">
        <f>VLOOKUP(D54,[1]应付款管理!$A$1:$I$65536,9,0)</f>
        <v>376.41</v>
      </c>
      <c r="N54">
        <f t="shared" si="2"/>
        <v>-0.900000000000034</v>
      </c>
      <c r="O54" t="str">
        <f t="shared" si="3"/>
        <v>，1406358</v>
      </c>
      <c r="U54" t="s">
        <v>19</v>
      </c>
    </row>
    <row r="55" ht="18.75" spans="7:14">
      <c r="G55" s="3" t="s">
        <v>71</v>
      </c>
      <c r="H55" s="4">
        <f>SUM(H2:H54)</f>
        <v>9792.88</v>
      </c>
      <c r="I55" s="3" t="s">
        <v>72</v>
      </c>
      <c r="M55">
        <f>SUM(M2:M54)</f>
        <v>9793.83</v>
      </c>
      <c r="N55">
        <f>SUM(N2:N54)</f>
        <v>-0.950000000000088</v>
      </c>
    </row>
    <row r="57" spans="9:15">
      <c r="I57" s="5"/>
      <c r="J57" s="5"/>
      <c r="K57" s="5"/>
      <c r="L57" s="5"/>
      <c r="M57" s="5"/>
      <c r="N57" s="5"/>
      <c r="O57" s="5"/>
    </row>
    <row r="58" spans="9:15">
      <c r="I58" s="5"/>
      <c r="J58" s="6" t="s">
        <v>73</v>
      </c>
      <c r="K58" s="5"/>
      <c r="L58" s="5"/>
      <c r="M58" s="5"/>
      <c r="N58" s="5"/>
      <c r="O58" s="5"/>
    </row>
    <row r="59" spans="9:15">
      <c r="I59" s="5"/>
      <c r="J59" s="5"/>
      <c r="K59" s="5"/>
      <c r="L59" s="5"/>
      <c r="M59" s="5"/>
      <c r="N59" s="5"/>
      <c r="O59" s="5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28 12 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CIT-karmen欧燕珍</cp:lastModifiedBy>
  <dcterms:created xsi:type="dcterms:W3CDTF">2018-12-28T14:43:00Z</dcterms:created>
  <dcterms:modified xsi:type="dcterms:W3CDTF">2019-01-03T03:31:15Z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