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00" windowHeight="1246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<sst xmlns="http://schemas.openxmlformats.org/spreadsheetml/2006/main" count="672">
  <si>
    <t>Date</t>
  </si>
  <si>
    <t>Inv. No.</t>
  </si>
  <si>
    <t>Description</t>
  </si>
  <si>
    <t>Debit</t>
  </si>
  <si>
    <t>Credit</t>
  </si>
  <si>
    <t>Balance</t>
  </si>
  <si>
    <t>booking no.</t>
  </si>
  <si>
    <t>27/03/17</t>
  </si>
  <si>
    <t>*A/R Bank Transfer</t>
  </si>
  <si>
    <t>-29,977.22</t>
  </si>
  <si>
    <t>03/04/17</t>
  </si>
  <si>
    <t>202596</t>
  </si>
  <si>
    <t>Wen, Ting Yu</t>
  </si>
  <si>
    <t>06/04/17</t>
  </si>
  <si>
    <t>203020</t>
  </si>
  <si>
    <t>Pang, Zi Ming</t>
  </si>
  <si>
    <t>203021</t>
  </si>
  <si>
    <t>Zhang, Chen</t>
  </si>
  <si>
    <t>203022</t>
  </si>
  <si>
    <t>Shen, Kai</t>
  </si>
  <si>
    <t>203023</t>
  </si>
  <si>
    <t>Gao, Xiao Yu</t>
  </si>
  <si>
    <t>07/04/17</t>
  </si>
  <si>
    <t>203126</t>
  </si>
  <si>
    <t>Wen, Zhixin</t>
  </si>
  <si>
    <t>08/04/17</t>
  </si>
  <si>
    <t>203276</t>
  </si>
  <si>
    <t>Zhou, BingJing</t>
  </si>
  <si>
    <t>09/04/17</t>
  </si>
  <si>
    <t>203359</t>
  </si>
  <si>
    <t>Shuai, Daohong</t>
  </si>
  <si>
    <t>11/04/17</t>
  </si>
  <si>
    <t>203626</t>
  </si>
  <si>
    <t>Yuan, Ding</t>
  </si>
  <si>
    <t>15/04/17</t>
  </si>
  <si>
    <t>204115</t>
  </si>
  <si>
    <t>Tan, Jiawei</t>
  </si>
  <si>
    <t>204118</t>
  </si>
  <si>
    <t>Zhang, Hanlin</t>
  </si>
  <si>
    <t>17/04/17</t>
  </si>
  <si>
    <t>204251</t>
  </si>
  <si>
    <t>Sun, Daojing</t>
  </si>
  <si>
    <t>23/04/17</t>
  </si>
  <si>
    <t>204902</t>
  </si>
  <si>
    <t>Chen, Hao Bin</t>
  </si>
  <si>
    <t>24/04/17</t>
  </si>
  <si>
    <t>204948</t>
  </si>
  <si>
    <t>Wang, Huiqi</t>
  </si>
  <si>
    <t>25/04/17</t>
  </si>
  <si>
    <t>205081</t>
  </si>
  <si>
    <t>Li, Kang</t>
  </si>
  <si>
    <t>205082</t>
  </si>
  <si>
    <t>An, Yuwen</t>
  </si>
  <si>
    <t>26/04/17</t>
  </si>
  <si>
    <t>205295</t>
  </si>
  <si>
    <t>Chen, Zhengzheng</t>
  </si>
  <si>
    <t>29/04/17</t>
  </si>
  <si>
    <t>205630</t>
  </si>
  <si>
    <t>Fei, Ji</t>
  </si>
  <si>
    <t>30/04/17</t>
  </si>
  <si>
    <t>205711</t>
  </si>
  <si>
    <t>Li, Ping Pun</t>
  </si>
  <si>
    <t>205726</t>
  </si>
  <si>
    <t>Zhou, Leilei</t>
  </si>
  <si>
    <t xml:space="preserve">Balance Due    </t>
  </si>
  <si>
    <t>P170508163642489</t>
  </si>
  <si>
    <t>Invoice Number</t>
  </si>
  <si>
    <t>Guest Name</t>
  </si>
  <si>
    <t>Check-In</t>
  </si>
  <si>
    <t>Check- Out</t>
  </si>
  <si>
    <t>Booking Number</t>
  </si>
  <si>
    <t>Total amount (GBP)</t>
  </si>
  <si>
    <t>Chen, Sherine</t>
  </si>
  <si>
    <t>Zhang, Linru</t>
  </si>
  <si>
    <t>Liu, Xiaokui</t>
  </si>
  <si>
    <t>Xu, Qiang</t>
  </si>
  <si>
    <t>Song, Yang</t>
  </si>
  <si>
    <t>Ou, Guoqiang</t>
  </si>
  <si>
    <t>Ding, Xinyue</t>
  </si>
  <si>
    <t>Hu, Xiao</t>
  </si>
  <si>
    <t>Zhao, Jianxiong</t>
  </si>
  <si>
    <t>Zheng, Lingran</t>
  </si>
  <si>
    <t>Cao, Wanyu</t>
  </si>
  <si>
    <t>Guo, Yingtao</t>
  </si>
  <si>
    <t>Wang, Hongyu</t>
  </si>
  <si>
    <t>Su, Zhan</t>
  </si>
  <si>
    <t xml:space="preserve">Total bookings: </t>
  </si>
  <si>
    <t>P170523174734489</t>
  </si>
  <si>
    <t>Balance Due    - 12,082.22</t>
  </si>
  <si>
    <t>Banlance</t>
  </si>
  <si>
    <t>Ding, Pengfei</t>
  </si>
  <si>
    <t>Lin, Hexi</t>
  </si>
  <si>
    <t>Wang, Ziqun</t>
  </si>
  <si>
    <t>Su, Chenghe</t>
  </si>
  <si>
    <t>Zhang, Shiting</t>
  </si>
  <si>
    <t>Ba, Lei</t>
  </si>
  <si>
    <t>Pu, Linghua</t>
  </si>
  <si>
    <t>Tao, Xiaoyan</t>
  </si>
  <si>
    <t>You, Xiaodong</t>
  </si>
  <si>
    <t>Tan, Ru</t>
  </si>
  <si>
    <t>Chen, Junye</t>
  </si>
  <si>
    <t>Wang Lei, Luan Zhongyao</t>
  </si>
  <si>
    <t>Bai, Wenyun</t>
  </si>
  <si>
    <t>Luo, Huning</t>
  </si>
  <si>
    <t>Zhou, Yutong</t>
  </si>
  <si>
    <t>P170607094625489</t>
  </si>
  <si>
    <t>Guo, Wenfei</t>
  </si>
  <si>
    <t>Yang, Tianzan</t>
  </si>
  <si>
    <t>Feng, Weijun</t>
  </si>
  <si>
    <t>Zhang, Ji</t>
  </si>
  <si>
    <t>Feng, Xin</t>
  </si>
  <si>
    <t>Zhu, Heng</t>
  </si>
  <si>
    <t>Zhang, Xin</t>
  </si>
  <si>
    <t>P170707100435489</t>
  </si>
  <si>
    <t>Payments received this month:</t>
  </si>
  <si>
    <t>Balance carried over to next month:</t>
  </si>
  <si>
    <t>Yao, Siyuan</t>
  </si>
  <si>
    <t>Wang, Xia</t>
  </si>
  <si>
    <t>Miao, Yan</t>
  </si>
  <si>
    <t>Sun, Rui</t>
  </si>
  <si>
    <t>Luy, Xiaoyan</t>
  </si>
  <si>
    <t>Jin, Chuying</t>
  </si>
  <si>
    <t>Yang, Kexin</t>
  </si>
  <si>
    <t>Lu, Xuefang</t>
  </si>
  <si>
    <t>Llu, Na</t>
  </si>
  <si>
    <t>Dai, Hongzhou</t>
  </si>
  <si>
    <t>Jin, Qing</t>
  </si>
  <si>
    <t>Chan, Mantsam</t>
  </si>
  <si>
    <t>Mei, Xian</t>
  </si>
  <si>
    <t>Zhu, Haiyu</t>
  </si>
  <si>
    <t>Huang, Jiali</t>
  </si>
  <si>
    <t>Liu, Lianhua</t>
  </si>
  <si>
    <t>Zhang, Jie</t>
  </si>
  <si>
    <t>Ye, Wenting</t>
  </si>
  <si>
    <t>Yang, Yuxuan</t>
  </si>
  <si>
    <t>Ye, Li</t>
  </si>
  <si>
    <t>P170727104225489</t>
  </si>
  <si>
    <t>Zhu, Xu</t>
  </si>
  <si>
    <t>Liu, Yuxin</t>
  </si>
  <si>
    <t>Li, Ziyi</t>
  </si>
  <si>
    <t>Wu, Hongna</t>
  </si>
  <si>
    <t>Kong, Wei</t>
  </si>
  <si>
    <t>Li, Jin Cheng</t>
  </si>
  <si>
    <t>Jianzhong, Pan</t>
  </si>
  <si>
    <t>Tian, Gang</t>
  </si>
  <si>
    <t>Xu, Kun</t>
  </si>
  <si>
    <t>Wu, Yuxia</t>
  </si>
  <si>
    <t>Zhang, Huaxin</t>
  </si>
  <si>
    <t>Sha, Luo</t>
  </si>
  <si>
    <t>Liu, Sheng</t>
  </si>
  <si>
    <t>Lin, Shuqing</t>
  </si>
  <si>
    <t>Lin, Tianwei</t>
  </si>
  <si>
    <t>Ling, Zhicheng</t>
  </si>
  <si>
    <t>Wang, Peipei</t>
  </si>
  <si>
    <t>Wang, Ruiliang</t>
  </si>
  <si>
    <t>Wang, Xijuan</t>
  </si>
  <si>
    <t>Wang, Yefei</t>
  </si>
  <si>
    <t>Wang, Shufang</t>
  </si>
  <si>
    <t>Jiang, Xinghua</t>
  </si>
  <si>
    <t>Dai, Tingting</t>
  </si>
  <si>
    <t>Tang, Wei</t>
  </si>
  <si>
    <t>Shi, Anjing</t>
  </si>
  <si>
    <t>Zhao, Yuecheng</t>
  </si>
  <si>
    <t>Ye, Yunyan</t>
  </si>
  <si>
    <t>Feng, Wenjun</t>
  </si>
  <si>
    <t>Tu, Juanyin</t>
  </si>
  <si>
    <t>Zhang, Qing</t>
  </si>
  <si>
    <t>Tian, Shanshan</t>
  </si>
  <si>
    <t>Qui, Jingwei</t>
  </si>
  <si>
    <t>Guo, Yiqing</t>
  </si>
  <si>
    <t>Ng, Iatman</t>
  </si>
  <si>
    <t>Fu, Yingjing</t>
  </si>
  <si>
    <t>Zhou, Jie</t>
  </si>
  <si>
    <t>Xu, Yingying</t>
  </si>
  <si>
    <t>Shi, Lei</t>
  </si>
  <si>
    <t>Liu, Wei</t>
  </si>
  <si>
    <t>Liu, Jiajing</t>
  </si>
  <si>
    <t>Ye, Yi</t>
  </si>
  <si>
    <t>Chen, Jiaming</t>
  </si>
  <si>
    <t>Zhang, Zhong Qui</t>
  </si>
  <si>
    <t>Lu, Rong</t>
  </si>
  <si>
    <t>Liu, Tao</t>
  </si>
  <si>
    <t>P170815104810489</t>
  </si>
  <si>
    <t>Liu, Shanshan</t>
  </si>
  <si>
    <t>Wei, Jin</t>
  </si>
  <si>
    <t>Sun, Jing</t>
  </si>
  <si>
    <t>Li, Haoxuan</t>
  </si>
  <si>
    <t>Liu, Songyuan</t>
  </si>
  <si>
    <t>Wang, Dongmei</t>
  </si>
  <si>
    <t>Huang, Justin</t>
  </si>
  <si>
    <t>Wang, Sigia</t>
  </si>
  <si>
    <t>Yu, Diao</t>
  </si>
  <si>
    <t>Ding, Rong</t>
  </si>
  <si>
    <t>Chen, Tao</t>
  </si>
  <si>
    <t>Wang, Xingcheng</t>
  </si>
  <si>
    <t>Wang, Li</t>
  </si>
  <si>
    <t>Li, Wang</t>
  </si>
  <si>
    <t>Chen, Xiao</t>
  </si>
  <si>
    <t>Li,Ling</t>
  </si>
  <si>
    <t>Dai, Jia Ni</t>
  </si>
  <si>
    <t>Zhong, Yi</t>
  </si>
  <si>
    <t>Lin, Sen</t>
  </si>
  <si>
    <t>Mo, Zhong Ru</t>
  </si>
  <si>
    <t>Wang, Yifei</t>
  </si>
  <si>
    <t>Chen, Yann</t>
  </si>
  <si>
    <t>Yang, Qinhua</t>
  </si>
  <si>
    <t>P170907104417489</t>
  </si>
  <si>
    <t>Li, shiyi</t>
  </si>
  <si>
    <t>Gao, Jing</t>
  </si>
  <si>
    <t>Cheng, Kai Xi</t>
  </si>
  <si>
    <t>Ding, Mingguang</t>
  </si>
  <si>
    <t>Lau, Frederic</t>
  </si>
  <si>
    <t>Lau, Alain</t>
  </si>
  <si>
    <t>Dai, Jie</t>
  </si>
  <si>
    <t>Song, Wen</t>
  </si>
  <si>
    <t>Liping, Dai</t>
  </si>
  <si>
    <t>Yu, Yanling</t>
  </si>
  <si>
    <t>Ji, Weiwei</t>
  </si>
  <si>
    <t>Ding, Min</t>
  </si>
  <si>
    <t>Xiao, Lehui</t>
  </si>
  <si>
    <t>Yeung, Pingkwan</t>
  </si>
  <si>
    <t>Li, Han</t>
  </si>
  <si>
    <t>P170909091416489</t>
  </si>
  <si>
    <t>Starting balance for month:</t>
  </si>
  <si>
    <t>Zhou, Yinuo</t>
  </si>
  <si>
    <t>Ye, Lu</t>
  </si>
  <si>
    <t>Loo, Tun Seng</t>
  </si>
  <si>
    <t>Andreas, Baertels</t>
  </si>
  <si>
    <t>Hubain, Li</t>
  </si>
  <si>
    <t>Shao, Feichun</t>
  </si>
  <si>
    <t>Zhang, Bei</t>
  </si>
  <si>
    <t>Qu, Jia Ni</t>
  </si>
  <si>
    <t>Shi, Xiaoyuan</t>
  </si>
  <si>
    <t>Chen, Zilli</t>
  </si>
  <si>
    <t>Zhou, Hanying</t>
  </si>
  <si>
    <t>Chen, Xiaomei</t>
  </si>
  <si>
    <t>Yao, Lei</t>
  </si>
  <si>
    <t>Fang, Jue</t>
  </si>
  <si>
    <t>Tingting, Peng</t>
  </si>
  <si>
    <t>Zhang, Tao</t>
  </si>
  <si>
    <t>Fu, Ya</t>
  </si>
  <si>
    <t>Deng, Wenqian</t>
  </si>
  <si>
    <t>Hung So, Ling</t>
  </si>
  <si>
    <t>Wong Kam, Fai</t>
  </si>
  <si>
    <t>Wong Kam, Keung Barry</t>
  </si>
  <si>
    <t>Hao, Bin</t>
  </si>
  <si>
    <t>Lin, Nina</t>
  </si>
  <si>
    <t>Zhang, Jing</t>
  </si>
  <si>
    <t>Tang, Liang</t>
  </si>
  <si>
    <t>P171007155535489</t>
  </si>
  <si>
    <t>Hu, Zhirong</t>
  </si>
  <si>
    <t>Xue, Zhen</t>
  </si>
  <si>
    <t>Mai, Zijie</t>
  </si>
  <si>
    <t>Nan, Jue</t>
  </si>
  <si>
    <t>Wenbin, Zhou</t>
  </si>
  <si>
    <t>Jin, Lili</t>
  </si>
  <si>
    <t>Mao, Min</t>
  </si>
  <si>
    <t>Hao, Tianhe</t>
  </si>
  <si>
    <t>Wang, Jiayi</t>
  </si>
  <si>
    <t>Jing, Chi</t>
  </si>
  <si>
    <t>Zhang, Yubo</t>
  </si>
  <si>
    <t>Liu, Yichen</t>
  </si>
  <si>
    <t>Fang, Fuxin</t>
  </si>
  <si>
    <t>Jie, Chen</t>
  </si>
  <si>
    <t>Ching, Man Ho</t>
  </si>
  <si>
    <t>Tang, Yan</t>
  </si>
  <si>
    <t>Feng, Zhengqi</t>
  </si>
  <si>
    <t>Ji, Yanyan</t>
  </si>
  <si>
    <t>Tan, Xinchao</t>
  </si>
  <si>
    <t>Wang, Ting</t>
  </si>
  <si>
    <t>Zhao, Hong Yuan</t>
  </si>
  <si>
    <t>Zhu, Jie</t>
  </si>
  <si>
    <t>Wang,Miao</t>
  </si>
  <si>
    <t>Li,Xin</t>
  </si>
  <si>
    <t>P171026165116489</t>
  </si>
  <si>
    <t>Ma, Binbin</t>
  </si>
  <si>
    <t>10/27/2017</t>
  </si>
  <si>
    <t>10/28/2017</t>
  </si>
  <si>
    <t>Wang, Zhiyong</t>
  </si>
  <si>
    <t>Chang, Liu</t>
  </si>
  <si>
    <t>10/29/2017</t>
  </si>
  <si>
    <t>P171103101458206</t>
  </si>
  <si>
    <t>Kam, Marcus</t>
  </si>
  <si>
    <t>Weixing, Cui</t>
  </si>
  <si>
    <t>Cheng, Lin</t>
  </si>
  <si>
    <t>Zhang, Qian Josie</t>
  </si>
  <si>
    <t>He,Ke</t>
  </si>
  <si>
    <t>Tu, Chengyi</t>
  </si>
  <si>
    <t>Ge, Wenjun</t>
  </si>
  <si>
    <t>Chen, Daye</t>
  </si>
  <si>
    <t>He, Chengrun</t>
  </si>
  <si>
    <t>Li. Zhi</t>
  </si>
  <si>
    <t>P171215094143489</t>
  </si>
  <si>
    <t>Wang, Bing</t>
  </si>
  <si>
    <t>Zhang, Chi</t>
  </si>
  <si>
    <t>Chu, Ying</t>
  </si>
  <si>
    <t>Zhou, Jianming</t>
  </si>
  <si>
    <t>Hu, Xiwen</t>
  </si>
  <si>
    <t>Xu, Wan Lin</t>
  </si>
  <si>
    <t>Zheng, Zhifeng</t>
  </si>
  <si>
    <t>Zhang, Changmo</t>
  </si>
  <si>
    <t>Zhang, Shujing</t>
  </si>
  <si>
    <t>Yong, Zhou</t>
  </si>
  <si>
    <t>Wen, Zhou</t>
  </si>
  <si>
    <t>Zhou, Siyu</t>
  </si>
  <si>
    <t>Zhang, Yuqing</t>
  </si>
  <si>
    <t>Lyu, Yuli</t>
  </si>
  <si>
    <t>Lei, He</t>
  </si>
  <si>
    <t>Yu, Meisum</t>
  </si>
  <si>
    <t>He, Lei</t>
  </si>
  <si>
    <t>Nan, Zhang</t>
  </si>
  <si>
    <t>Jin, Hao</t>
  </si>
  <si>
    <t>Bian, Shuangshan</t>
  </si>
  <si>
    <t>Pengge, Chen</t>
  </si>
  <si>
    <t>Szeto, Simon</t>
  </si>
  <si>
    <t xml:space="preserve"> P180108100248489</t>
  </si>
  <si>
    <t>还有预付款</t>
  </si>
  <si>
    <t>Cheng, Billy</t>
  </si>
  <si>
    <t>Chen, Pengge</t>
  </si>
  <si>
    <t>Xing, Zhijue</t>
  </si>
  <si>
    <t>Yun, Xu</t>
  </si>
  <si>
    <t>Yin, Yangzi</t>
  </si>
  <si>
    <t>Xue, Xiaodan</t>
  </si>
  <si>
    <t>Jiang, Xiaoyu</t>
  </si>
  <si>
    <t>Wang, Yunqi</t>
  </si>
  <si>
    <t>Qin, Tong</t>
  </si>
  <si>
    <t>Liu, Jing Jing</t>
  </si>
  <si>
    <t>Pan, Lu</t>
  </si>
  <si>
    <t>Chen, Haobin</t>
  </si>
  <si>
    <t>Ho Wai, Lam</t>
  </si>
  <si>
    <t>P180131105410489</t>
  </si>
  <si>
    <t>Chen, Zhongwu</t>
  </si>
  <si>
    <t>Ding, Jian</t>
  </si>
  <si>
    <t>Han, Zhuoqi</t>
  </si>
  <si>
    <t>Lu, Bin</t>
  </si>
  <si>
    <t>Liu, Sang</t>
  </si>
  <si>
    <t>Wang, Yinan</t>
  </si>
  <si>
    <t>Zhou, Rui</t>
  </si>
  <si>
    <t>Zhou, Qianhui</t>
  </si>
  <si>
    <t>Zongjun, Cai</t>
  </si>
  <si>
    <t>Dong, Xiaolin</t>
  </si>
  <si>
    <t>Xie, Rubin</t>
  </si>
  <si>
    <t>Yilin, Huang</t>
  </si>
  <si>
    <t>Cao, Nan</t>
  </si>
  <si>
    <t>Liu, Yang</t>
  </si>
  <si>
    <t>Sijin, Li</t>
  </si>
  <si>
    <t>Yu, Chunya</t>
  </si>
  <si>
    <t>Wang, YI</t>
  </si>
  <si>
    <t>Zhang, Bowen</t>
  </si>
  <si>
    <t>Li, Xurui</t>
  </si>
  <si>
    <t>Chenfan, Zhu</t>
  </si>
  <si>
    <t>Ren, Yong</t>
  </si>
  <si>
    <t>Chen, Wenchang</t>
  </si>
  <si>
    <t>Wang, Xiaoyan</t>
  </si>
  <si>
    <t>Qinyi, Gao</t>
  </si>
  <si>
    <t>Wu, Shanbin</t>
  </si>
  <si>
    <t>Pan, Yu</t>
  </si>
  <si>
    <t>Hao, Feng</t>
  </si>
  <si>
    <t>Wu, Hailum</t>
  </si>
  <si>
    <t>Hu, Guowei</t>
  </si>
  <si>
    <t>Wang, Guanjiang</t>
  </si>
  <si>
    <t>Xing, Yun</t>
  </si>
  <si>
    <t>Li, Sijin</t>
  </si>
  <si>
    <t xml:space="preserve">Yin, Shasha </t>
  </si>
  <si>
    <t>Feng, Xiyuan</t>
  </si>
  <si>
    <t>P180307094639489</t>
  </si>
  <si>
    <t>Ng Hsiao, Ling</t>
  </si>
  <si>
    <t>Feng, Ouyang</t>
  </si>
  <si>
    <t>Zhao, Wei</t>
  </si>
  <si>
    <t>Liu, Keyang</t>
  </si>
  <si>
    <t>Ding, Tianyao</t>
  </si>
  <si>
    <t>DeSwart, Laura</t>
  </si>
  <si>
    <t>Kang, Shijie</t>
  </si>
  <si>
    <t>Qianyi, Xie</t>
  </si>
  <si>
    <t>Kong, Jingjua</t>
  </si>
  <si>
    <t>Li, Tao</t>
  </si>
  <si>
    <t>Luo, Juan</t>
  </si>
  <si>
    <t>Hong, Zhongxuan</t>
  </si>
  <si>
    <t>Ma, Yonghui</t>
  </si>
  <si>
    <t>Dai, Xiao Jing</t>
  </si>
  <si>
    <t>Huang, Lingying</t>
  </si>
  <si>
    <t>Xhou, Zhigang</t>
  </si>
  <si>
    <t>Zhou, Zhigang</t>
  </si>
  <si>
    <t>Pan, Jia</t>
  </si>
  <si>
    <t>Dong, Jianjin</t>
  </si>
  <si>
    <t>Guo. Jiaqi</t>
  </si>
  <si>
    <t>Zhu, Xiao Yu</t>
  </si>
  <si>
    <t>Wang, Peng</t>
  </si>
  <si>
    <t>Zhang, Xijing</t>
  </si>
  <si>
    <t>Du, Zhao</t>
  </si>
  <si>
    <t>Zha, Li</t>
  </si>
  <si>
    <t>Lu, Wen Ting</t>
  </si>
  <si>
    <t>Pang, Jia Xiao</t>
  </si>
  <si>
    <t>Xue, Lihong</t>
  </si>
  <si>
    <t>Ma, Rongchi</t>
  </si>
  <si>
    <t>Jie, Fu</t>
  </si>
  <si>
    <t>Fu, Cecilia Mengyang</t>
  </si>
  <si>
    <t>Xie, Xiaoli</t>
  </si>
  <si>
    <t>Yang, Liying</t>
  </si>
  <si>
    <t>Peiyu, Kang</t>
  </si>
  <si>
    <t>Haotian, Xu</t>
  </si>
  <si>
    <t>Feng, Fuyuan</t>
  </si>
  <si>
    <t>Zheng, Laiyi</t>
  </si>
  <si>
    <t>P180505103708489</t>
  </si>
  <si>
    <t>Zhang, Xinrui</t>
  </si>
  <si>
    <t>Feng, Li</t>
  </si>
  <si>
    <t>Miao, Yu</t>
  </si>
  <si>
    <t>Liang, Wenwei</t>
  </si>
  <si>
    <t>Pan, Wen Yuan</t>
  </si>
  <si>
    <t>Teng, Xuehan</t>
  </si>
  <si>
    <t>Liu, Chen</t>
  </si>
  <si>
    <t>Muhan, Xie</t>
  </si>
  <si>
    <t>Wang, Yibing</t>
  </si>
  <si>
    <t>Yukang, Luo</t>
  </si>
  <si>
    <t>Lang, Saiqin</t>
  </si>
  <si>
    <t>Na, Li</t>
  </si>
  <si>
    <t>Liang, Zhifeng</t>
  </si>
  <si>
    <t>P180606152258489</t>
  </si>
  <si>
    <t>He, Xianrong</t>
  </si>
  <si>
    <t>Miao, Wang</t>
  </si>
  <si>
    <t>Rahman, Aarif</t>
  </si>
  <si>
    <t>Wang, Miao</t>
  </si>
  <si>
    <t>Shao, Shijie</t>
  </si>
  <si>
    <t>Yang, Linfeng</t>
  </si>
  <si>
    <t>Zhou, Min</t>
  </si>
  <si>
    <t>Lin, Songquan</t>
  </si>
  <si>
    <t>Chen, Alice</t>
  </si>
  <si>
    <t>Chang, Chai</t>
  </si>
  <si>
    <t>Chaeung, Tingyee</t>
  </si>
  <si>
    <t>Cheung Chi, John</t>
  </si>
  <si>
    <t>Li, Zonglan</t>
  </si>
  <si>
    <t>Sun, Fengwei</t>
  </si>
  <si>
    <t>Zhang, Mengjun</t>
  </si>
  <si>
    <t>08/0718</t>
  </si>
  <si>
    <t>P180726155300489</t>
  </si>
  <si>
    <t>Xingnian, Liu</t>
  </si>
  <si>
    <t>Martin, Berry</t>
  </si>
  <si>
    <t>Wu, Manlu</t>
  </si>
  <si>
    <t>Chen, Xiuxuan</t>
  </si>
  <si>
    <t>Liao, Junxn</t>
  </si>
  <si>
    <t>Cheng, Ying</t>
  </si>
  <si>
    <t>Ting, Chen</t>
  </si>
  <si>
    <t>Zheng, Liping</t>
  </si>
  <si>
    <t>Jiang, Xiaojian</t>
  </si>
  <si>
    <t>Li, Feng</t>
  </si>
  <si>
    <t>Sheng, Jianfen</t>
  </si>
  <si>
    <t>Du, Hong</t>
  </si>
  <si>
    <t>Feng, Chao</t>
  </si>
  <si>
    <t>Fung, Ching Simon</t>
  </si>
  <si>
    <t>Zhao, Dan</t>
  </si>
  <si>
    <t>Zhai, Lei</t>
  </si>
  <si>
    <t>Yue, Lin</t>
  </si>
  <si>
    <t>Ye, Li Pei</t>
  </si>
  <si>
    <t>Cheng, Yanxian</t>
  </si>
  <si>
    <t>Ye, Scott</t>
  </si>
  <si>
    <t>Lin, Rongquan</t>
  </si>
  <si>
    <t>Min, He</t>
  </si>
  <si>
    <t>Wong, Chin to</t>
  </si>
  <si>
    <t>Xu, Jian</t>
  </si>
  <si>
    <t>Dong, Feiyue</t>
  </si>
  <si>
    <t>Xu, Wei</t>
  </si>
  <si>
    <t>Cheng, Ming</t>
  </si>
  <si>
    <t>Liu, Zheran</t>
  </si>
  <si>
    <t>Huang, Jiong</t>
  </si>
  <si>
    <t>Yu, Lin</t>
  </si>
  <si>
    <t>Lo Wan, Victoria</t>
  </si>
  <si>
    <t>Pan Wai, Teresa</t>
  </si>
  <si>
    <t>Feng, Shuoshi</t>
  </si>
  <si>
    <t>Han, Jiacheng</t>
  </si>
  <si>
    <t>Kou, Chenyu</t>
  </si>
  <si>
    <t>Wang, Junwei</t>
  </si>
  <si>
    <t>Shi, Xiaoyan</t>
  </si>
  <si>
    <t>Liu, Alhua</t>
  </si>
  <si>
    <t>Mao, Haiyan</t>
  </si>
  <si>
    <t>Chen, Xiaolu</t>
  </si>
  <si>
    <t>Shi, Jinqiao</t>
  </si>
  <si>
    <t>Lijuan, Zhou</t>
  </si>
  <si>
    <t>Xu, Lian Zhang</t>
  </si>
  <si>
    <t>Sun, Shaomei</t>
  </si>
  <si>
    <t>Cao, Lei</t>
  </si>
  <si>
    <t>Huang, Lin</t>
  </si>
  <si>
    <t>Lu, Lu</t>
  </si>
  <si>
    <t>Liu, Ning</t>
  </si>
  <si>
    <t>Zhang, Congfeng</t>
  </si>
  <si>
    <t>Maoging, Vincent</t>
  </si>
  <si>
    <t>Niu, Leillei</t>
  </si>
  <si>
    <t>Li, Yuting</t>
  </si>
  <si>
    <t>Cai, Dongyu</t>
  </si>
  <si>
    <t>Cai, Wanli</t>
  </si>
  <si>
    <t>Zhao, Yi Jin</t>
  </si>
  <si>
    <t>You, Xiaokai</t>
  </si>
  <si>
    <t>Zhang, Xuan</t>
  </si>
  <si>
    <t>Zhuo, Chen</t>
  </si>
  <si>
    <t>P180809095349489</t>
  </si>
  <si>
    <t>Cui, Miao</t>
  </si>
  <si>
    <t>Yu, Zhijia</t>
  </si>
  <si>
    <t>Li, Hengyi</t>
  </si>
  <si>
    <t>Wang, Ying</t>
  </si>
  <si>
    <t>Poon, Manka</t>
  </si>
  <si>
    <t>Liwu, Zhou</t>
  </si>
  <si>
    <t>Ren, Guangming</t>
  </si>
  <si>
    <t>Zhongfei, Tian</t>
  </si>
  <si>
    <t>Lu, xin</t>
  </si>
  <si>
    <t>Liu, Xianliang</t>
  </si>
  <si>
    <t>San, Sandra Wen</t>
  </si>
  <si>
    <t>Lei, Ying</t>
  </si>
  <si>
    <t>Zhenze, Lin</t>
  </si>
  <si>
    <t>Huang, Xiaoyan</t>
  </si>
  <si>
    <t>Wu, Di</t>
  </si>
  <si>
    <t>Cheng, Zhonghua</t>
  </si>
  <si>
    <t>Qin, Zhilin</t>
  </si>
  <si>
    <t>Tian, Zhongfei</t>
  </si>
  <si>
    <t>Lihua, Sun</t>
  </si>
  <si>
    <t>Liu, Simeng</t>
  </si>
  <si>
    <t>Li, Juayang</t>
  </si>
  <si>
    <t>Li, Haibo</t>
  </si>
  <si>
    <t>Xuran, Suxinkun</t>
  </si>
  <si>
    <t>Pau, Guo</t>
  </si>
  <si>
    <t>Sun, Xi</t>
  </si>
  <si>
    <t>Mao, Shuya</t>
  </si>
  <si>
    <t>He, Zikeng</t>
  </si>
  <si>
    <t>P180817093606489</t>
  </si>
  <si>
    <t>Yang, Mi</t>
  </si>
  <si>
    <t>Zheng, Xiaowei</t>
  </si>
  <si>
    <t>Wang, Jie</t>
  </si>
  <si>
    <t>先按酒店</t>
  </si>
  <si>
    <t>Li, Jinging</t>
  </si>
  <si>
    <t>Wang, Yi</t>
  </si>
  <si>
    <t>Song, Tao</t>
  </si>
  <si>
    <t>Yang, Hua</t>
  </si>
  <si>
    <t>Zhou, Lingyun</t>
  </si>
  <si>
    <t>Jin, Haijiao</t>
  </si>
  <si>
    <t>Gong, Xiaojun</t>
  </si>
  <si>
    <t>Song, Li</t>
  </si>
  <si>
    <t>Xu, Ningning</t>
  </si>
  <si>
    <t>Ren, Zengwen</t>
  </si>
  <si>
    <t>Ren, Shujiang</t>
  </si>
  <si>
    <t>Lin, Xiaoting</t>
  </si>
  <si>
    <t>Junyu, Li</t>
  </si>
  <si>
    <t>Li, Chuan Yao</t>
  </si>
  <si>
    <t>Tao, Yuan</t>
  </si>
  <si>
    <t>Zhang, Qiuxiaotong</t>
  </si>
  <si>
    <t>Deng, Shasha</t>
  </si>
  <si>
    <t>Shen, Zhitong</t>
  </si>
  <si>
    <t>Shi, Ting</t>
  </si>
  <si>
    <t>Shen, Cui</t>
  </si>
  <si>
    <t>Zhang, Chan</t>
  </si>
  <si>
    <t>Xiang, Yang</t>
  </si>
  <si>
    <t>Lei, Ximin</t>
  </si>
  <si>
    <t>Xia, Yu</t>
  </si>
  <si>
    <t>Teng, Hotian</t>
  </si>
  <si>
    <t>Huo, Luxia</t>
  </si>
  <si>
    <t>Wu, Guofu</t>
  </si>
  <si>
    <t>Zhuang, Jinping</t>
  </si>
  <si>
    <t>Zhang, Yuquin</t>
  </si>
  <si>
    <t>Lin, Xin En</t>
  </si>
  <si>
    <t>Du, Lin Lin</t>
  </si>
  <si>
    <t>Wang, Xwei</t>
  </si>
  <si>
    <t>Jie, Li</t>
  </si>
  <si>
    <t>Zhilin, Liu</t>
  </si>
  <si>
    <t>Zhu, Qiubing</t>
  </si>
  <si>
    <t>Shi, Haiyan</t>
  </si>
  <si>
    <t>He, Shi Jie</t>
  </si>
  <si>
    <t>Xu, Yang Yang</t>
  </si>
  <si>
    <t>Cui, Meiyu</t>
  </si>
  <si>
    <t>Gu, Ying</t>
  </si>
  <si>
    <t>Pei, Lu</t>
  </si>
  <si>
    <t>Ying, Guo</t>
  </si>
  <si>
    <t>Wu, Yun</t>
  </si>
  <si>
    <t>Ji, Shujuan</t>
  </si>
  <si>
    <t>Luiu, Huilan</t>
  </si>
  <si>
    <t>Lyu, Chao</t>
  </si>
  <si>
    <t>Lyu, Hao Hao</t>
  </si>
  <si>
    <t>Wang, Mingyi</t>
  </si>
  <si>
    <t>Chen, Hemei</t>
  </si>
  <si>
    <t>Fraser, Andrea Claire</t>
  </si>
  <si>
    <t>Huang, Ying</t>
  </si>
  <si>
    <t>Zhang, Yi Yun</t>
  </si>
  <si>
    <t>Zhong, Xiaqing</t>
  </si>
  <si>
    <t>Wang, Jue</t>
  </si>
  <si>
    <t>Pang, Shaobo</t>
  </si>
  <si>
    <t>Xu, Wen Jing</t>
  </si>
  <si>
    <t>Xie, Wanci</t>
  </si>
  <si>
    <t>Zhang, Mohan</t>
  </si>
  <si>
    <t>Zhao, Chloe</t>
  </si>
  <si>
    <t>Zhang, Yi</t>
  </si>
  <si>
    <t>Guo, Sheng</t>
  </si>
  <si>
    <t>Zheng, Lei</t>
  </si>
  <si>
    <t>Yang, Jun</t>
  </si>
  <si>
    <t>Tang, Yin</t>
  </si>
  <si>
    <t>Ke, Zhuang</t>
  </si>
  <si>
    <t>Cheng, Wai Yu</t>
  </si>
  <si>
    <t>Zhou, Yu Feng</t>
  </si>
  <si>
    <t>Zhou, Yi</t>
  </si>
  <si>
    <t>Zhang, Qian</t>
  </si>
  <si>
    <t>He, Zhi Yue</t>
  </si>
  <si>
    <t>Zhang, Zixin</t>
  </si>
  <si>
    <t>Zhang, Mengija</t>
  </si>
  <si>
    <t>Song, Qinqin</t>
  </si>
  <si>
    <t>Wan, Qianian</t>
  </si>
  <si>
    <t>Zhou, Zhen Jun</t>
  </si>
  <si>
    <t>Wang, Jing</t>
  </si>
  <si>
    <t>Zong, Si</t>
  </si>
  <si>
    <t>Zhoe, Zhen Jun</t>
  </si>
  <si>
    <t>Chen, Yan</t>
  </si>
  <si>
    <t>Chen, Jin Wei</t>
  </si>
  <si>
    <t>Chen, Zaoxue</t>
  </si>
  <si>
    <t>Gao, Weiheng</t>
  </si>
  <si>
    <t>Liu, Wenjun</t>
  </si>
  <si>
    <t>Cheung, Tingwang</t>
  </si>
  <si>
    <t>Xu, Lei</t>
  </si>
  <si>
    <t>Zhu, Wenlong</t>
  </si>
  <si>
    <t>P181010115314489</t>
  </si>
  <si>
    <t>Zhou, Yan Li</t>
  </si>
  <si>
    <t>Wang, Jing Lin</t>
  </si>
  <si>
    <t>Zheng, Peicen</t>
  </si>
  <si>
    <t>Wang, Yuchen</t>
  </si>
  <si>
    <t>Gu, Yu</t>
  </si>
  <si>
    <t>Guan, Ging</t>
  </si>
  <si>
    <t>Liu, Jie</t>
  </si>
  <si>
    <t>Huo, Yong</t>
  </si>
  <si>
    <t>Li, Hao</t>
  </si>
  <si>
    <t>Sun, Yani</t>
  </si>
  <si>
    <t>Wang, Hai Yan</t>
  </si>
  <si>
    <t>Xin, Cai</t>
  </si>
  <si>
    <t>Hu, Man Luo Fei</t>
  </si>
  <si>
    <t>Zhao, Qinyu</t>
  </si>
  <si>
    <t>Zhou, Hong</t>
  </si>
  <si>
    <t>Haobin, Chen</t>
  </si>
  <si>
    <t>Zhang, Rui</t>
  </si>
  <si>
    <t>Qian, Sid</t>
  </si>
  <si>
    <t>Wang, Hongje</t>
  </si>
  <si>
    <t>Yan, Saibo</t>
  </si>
  <si>
    <t>Liu, Fang</t>
  </si>
  <si>
    <t>Xie, Tong</t>
  </si>
  <si>
    <t>Tou, San</t>
  </si>
  <si>
    <t>Wang, Ruomei</t>
  </si>
  <si>
    <t>Wong,Ying</t>
  </si>
  <si>
    <t>Zhang,Lu</t>
  </si>
  <si>
    <t>Wang,Jing Yu</t>
  </si>
  <si>
    <t>Wang,Lei</t>
  </si>
  <si>
    <t>Xu,Ke</t>
  </si>
  <si>
    <t>Wang, Xiaohua</t>
  </si>
  <si>
    <t>Miao, Jiong</t>
  </si>
  <si>
    <t>Chen, Feng</t>
  </si>
  <si>
    <t>Qi, Lin</t>
  </si>
  <si>
    <t>Jiajun, Song</t>
  </si>
  <si>
    <t>Lin Fei, Jiang</t>
  </si>
  <si>
    <t>Lai, Yulin Linx</t>
  </si>
  <si>
    <t>Li, Jingru</t>
  </si>
  <si>
    <t>Wu, Mengyao</t>
  </si>
  <si>
    <t>Cui, Weixi</t>
  </si>
  <si>
    <t>Huang, Jia Ming</t>
  </si>
  <si>
    <t>Shao, Yiyang</t>
  </si>
  <si>
    <t>Chen, Kai</t>
  </si>
  <si>
    <t>Sui, Jichao</t>
  </si>
  <si>
    <t>Ye, Ai Guo</t>
  </si>
  <si>
    <t>Ma, Xin Ru</t>
  </si>
  <si>
    <t>Cong, Liu</t>
  </si>
  <si>
    <t>Deng, Lun</t>
  </si>
  <si>
    <t>He, Sheng Jie</t>
  </si>
  <si>
    <t>Hui Hong, Gu</t>
  </si>
  <si>
    <t>Lai, Yan Bin</t>
  </si>
  <si>
    <t>Li, Guohui</t>
  </si>
  <si>
    <t>Lin, Cheng Yi</t>
  </si>
  <si>
    <t>Shao, Man</t>
  </si>
  <si>
    <t>Wang, Shiyao</t>
  </si>
  <si>
    <t>Wong, Ting Qun</t>
  </si>
  <si>
    <t>Yang, Yu Ting</t>
  </si>
  <si>
    <t>Yang, Xin Ran</t>
  </si>
  <si>
    <t>Zhang, Xiao Nan</t>
  </si>
  <si>
    <t>P190108162913489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</si>
</sst>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&quot;£&quot;#,##0.00"/>
    <numFmt numFmtId="178" formatCode="&quot;£&quot;#,##0.00;[Red]\-&quot;£&quot;#,##0.00"/>
  </numFmts>
  <fonts count="35">
    <font>
      <sz val="10"/>
      <name val="Arial"/>
      <charset val="134"/>
    </font>
    <font>
      <sz val="11"/>
      <color theme="1"/>
      <name val="宋体"/>
      <charset val="134"/>
      <scheme val="minor"/>
    </font>
    <font>
      <sz val="11"/>
      <name val="Arial"/>
      <charset val="134"/>
    </font>
    <font>
      <b/>
      <sz val="11"/>
      <name val="Arial"/>
      <charset val="134"/>
    </font>
    <font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sz val="12"/>
      <color rgb="FF333333"/>
      <name val="Helvetica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</font>
    <font>
      <sz val="11"/>
      <color rgb="FF333333"/>
      <name val="Arial"/>
      <charset val="134"/>
    </font>
    <font>
      <sz val="10"/>
      <color rgb="FF0291D4"/>
      <name val="Helvetica"/>
      <charset val="134"/>
    </font>
    <font>
      <sz val="11.25"/>
      <color rgb="FF333333"/>
      <name val="Helvetica"/>
      <charset val="134"/>
    </font>
    <font>
      <sz val="10"/>
      <name val="Arial"/>
      <charset val="0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8" borderId="7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" fillId="7" borderId="6" applyNumberFormat="0" applyFont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34" fillId="24" borderId="13" applyNumberFormat="0" applyAlignment="0" applyProtection="0">
      <alignment vertical="center"/>
    </xf>
    <xf numFmtId="0" fontId="26" fillId="24" borderId="7" applyNumberFormat="0" applyAlignment="0" applyProtection="0">
      <alignment vertical="center"/>
    </xf>
    <xf numFmtId="0" fontId="28" fillId="25" borderId="8" applyNumberForma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</cellStyleXfs>
  <cellXfs count="67">
    <xf numFmtId="0" fontId="0" fillId="0" borderId="0" xfId="0" applyFont="1">
      <alignment vertical="center"/>
    </xf>
    <xf numFmtId="0" fontId="1" fillId="2" borderId="0" xfId="0" applyFont="1" applyFill="1" applyAlignment="1"/>
    <xf numFmtId="0" fontId="2" fillId="0" borderId="0" xfId="0" applyFo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left" vertical="top"/>
    </xf>
    <xf numFmtId="0" fontId="3" fillId="0" borderId="1" xfId="0" applyNumberFormat="1" applyFont="1" applyBorder="1" applyAlignment="1">
      <alignment horizontal="right" vertical="center"/>
    </xf>
    <xf numFmtId="4" fontId="3" fillId="0" borderId="1" xfId="0" applyNumberFormat="1" applyFont="1" applyBorder="1" applyAlignment="1">
      <alignment horizontal="right" vertical="center"/>
    </xf>
    <xf numFmtId="176" fontId="3" fillId="0" borderId="1" xfId="0" applyNumberFormat="1" applyFont="1" applyBorder="1" applyAlignment="1">
      <alignment horizontal="right" vertical="center"/>
    </xf>
    <xf numFmtId="176" fontId="3" fillId="0" borderId="1" xfId="0" applyNumberFormat="1" applyFont="1" applyBorder="1">
      <alignment vertical="center"/>
    </xf>
    <xf numFmtId="0" fontId="3" fillId="0" borderId="1" xfId="0" applyFont="1" applyBorder="1" applyAlignment="1">
      <alignment vertical="top"/>
    </xf>
    <xf numFmtId="4" fontId="3" fillId="0" borderId="1" xfId="0" applyNumberFormat="1" applyFont="1" applyBorder="1">
      <alignment vertical="center"/>
    </xf>
    <xf numFmtId="0" fontId="4" fillId="0" borderId="0" xfId="0" applyFont="1" applyBorder="1">
      <alignment vertical="center"/>
    </xf>
    <xf numFmtId="0" fontId="5" fillId="0" borderId="1" xfId="0" applyFont="1" applyFill="1" applyBorder="1" applyAlignment="1"/>
    <xf numFmtId="0" fontId="1" fillId="0" borderId="1" xfId="0" applyFont="1" applyFill="1" applyBorder="1" applyAlignment="1"/>
    <xf numFmtId="14" fontId="1" fillId="0" borderId="1" xfId="0" applyNumberFormat="1" applyFont="1" applyFill="1" applyBorder="1" applyAlignment="1"/>
    <xf numFmtId="4" fontId="1" fillId="0" borderId="1" xfId="0" applyNumberFormat="1" applyFont="1" applyFill="1" applyBorder="1" applyAlignment="1"/>
    <xf numFmtId="0" fontId="1" fillId="0" borderId="0" xfId="0" applyFont="1" applyFill="1" applyAlignment="1"/>
    <xf numFmtId="0" fontId="1" fillId="3" borderId="0" xfId="0" applyFont="1" applyFill="1" applyAlignment="1"/>
    <xf numFmtId="4" fontId="1" fillId="3" borderId="0" xfId="0" applyNumberFormat="1" applyFont="1" applyFill="1" applyAlignment="1"/>
    <xf numFmtId="0" fontId="4" fillId="0" borderId="0" xfId="0" applyFont="1">
      <alignment vertical="center"/>
    </xf>
    <xf numFmtId="14" fontId="3" fillId="0" borderId="1" xfId="0" applyNumberFormat="1" applyFont="1" applyBorder="1" applyAlignment="1">
      <alignment horizontal="left" vertical="center"/>
    </xf>
    <xf numFmtId="0" fontId="3" fillId="0" borderId="0" xfId="0" applyFont="1" applyBorder="1">
      <alignment vertical="center"/>
    </xf>
    <xf numFmtId="0" fontId="2" fillId="0" borderId="1" xfId="0" applyFont="1" applyBorder="1">
      <alignment vertical="center"/>
    </xf>
    <xf numFmtId="177" fontId="1" fillId="0" borderId="1" xfId="0" applyNumberFormat="1" applyFont="1" applyFill="1" applyBorder="1" applyAlignment="1"/>
    <xf numFmtId="0" fontId="1" fillId="3" borderId="1" xfId="0" applyFont="1" applyFill="1" applyBorder="1" applyAlignment="1"/>
    <xf numFmtId="4" fontId="1" fillId="3" borderId="1" xfId="0" applyNumberFormat="1" applyFont="1" applyFill="1" applyBorder="1" applyAlignment="1"/>
    <xf numFmtId="0" fontId="6" fillId="0" borderId="0" xfId="0" applyFont="1">
      <alignment vertical="center"/>
    </xf>
    <xf numFmtId="0" fontId="5" fillId="0" borderId="0" xfId="0" applyFont="1" applyFill="1" applyAlignment="1"/>
    <xf numFmtId="177" fontId="1" fillId="3" borderId="0" xfId="0" applyNumberFormat="1" applyFont="1" applyFill="1" applyAlignment="1"/>
    <xf numFmtId="0" fontId="7" fillId="4" borderId="2" xfId="0" applyFont="1" applyFill="1" applyBorder="1" applyAlignment="1"/>
    <xf numFmtId="0" fontId="7" fillId="4" borderId="3" xfId="0" applyFont="1" applyFill="1" applyBorder="1" applyAlignment="1"/>
    <xf numFmtId="178" fontId="7" fillId="4" borderId="4" xfId="0" applyNumberFormat="1" applyFont="1" applyFill="1" applyBorder="1" applyAlignment="1"/>
    <xf numFmtId="0" fontId="8" fillId="5" borderId="2" xfId="0" applyFont="1" applyFill="1" applyBorder="1" applyAlignment="1"/>
    <xf numFmtId="0" fontId="8" fillId="5" borderId="3" xfId="0" applyFont="1" applyFill="1" applyBorder="1" applyAlignment="1"/>
    <xf numFmtId="178" fontId="8" fillId="5" borderId="4" xfId="0" applyNumberFormat="1" applyFont="1" applyFill="1" applyBorder="1" applyAlignment="1"/>
    <xf numFmtId="0" fontId="9" fillId="0" borderId="0" xfId="0" applyFont="1">
      <alignment vertical="center"/>
    </xf>
    <xf numFmtId="0" fontId="8" fillId="0" borderId="0" xfId="0" applyFont="1" applyFill="1" applyAlignment="1"/>
    <xf numFmtId="0" fontId="8" fillId="5" borderId="2" xfId="0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/>
    </xf>
    <xf numFmtId="177" fontId="1" fillId="3" borderId="1" xfId="0" applyNumberFormat="1" applyFont="1" applyFill="1" applyBorder="1" applyAlignment="1"/>
    <xf numFmtId="0" fontId="10" fillId="0" borderId="0" xfId="0" applyFont="1" applyFill="1" applyAlignment="1"/>
    <xf numFmtId="0" fontId="1" fillId="2" borderId="1" xfId="0" applyFont="1" applyFill="1" applyBorder="1" applyAlignment="1"/>
    <xf numFmtId="14" fontId="1" fillId="2" borderId="1" xfId="0" applyNumberFormat="1" applyFont="1" applyFill="1" applyBorder="1" applyAlignment="1"/>
    <xf numFmtId="177" fontId="1" fillId="2" borderId="1" xfId="0" applyNumberFormat="1" applyFont="1" applyFill="1" applyBorder="1" applyAlignment="1"/>
    <xf numFmtId="0" fontId="11" fillId="0" borderId="0" xfId="0" applyFont="1">
      <alignment vertical="center"/>
    </xf>
    <xf numFmtId="4" fontId="2" fillId="0" borderId="1" xfId="0" applyNumberFormat="1" applyFont="1" applyBorder="1">
      <alignment vertical="center"/>
    </xf>
    <xf numFmtId="0" fontId="4" fillId="6" borderId="5" xfId="0" applyFont="1" applyFill="1" applyBorder="1" applyAlignment="1">
      <alignment vertical="center" wrapText="1"/>
    </xf>
    <xf numFmtId="0" fontId="12" fillId="0" borderId="0" xfId="0" applyFont="1">
      <alignment vertical="center"/>
    </xf>
    <xf numFmtId="0" fontId="12" fillId="6" borderId="5" xfId="0" applyFont="1" applyFill="1" applyBorder="1" applyAlignment="1">
      <alignment vertical="center" wrapText="1"/>
    </xf>
    <xf numFmtId="0" fontId="4" fillId="6" borderId="5" xfId="0" applyFont="1" applyFill="1" applyBorder="1" applyAlignment="1">
      <alignment vertical="center"/>
    </xf>
    <xf numFmtId="0" fontId="1" fillId="5" borderId="1" xfId="0" applyFont="1" applyFill="1" applyBorder="1" applyAlignment="1"/>
    <xf numFmtId="0" fontId="13" fillId="0" borderId="0" xfId="0" applyNumberFormat="1" applyFont="1" applyFill="1" applyBorder="1" applyAlignment="1"/>
    <xf numFmtId="0" fontId="5" fillId="2" borderId="1" xfId="0" applyFont="1" applyFill="1" applyBorder="1" applyAlignment="1"/>
    <xf numFmtId="0" fontId="14" fillId="2" borderId="1" xfId="31" applyFont="1" applyFill="1" applyBorder="1" applyAlignment="1"/>
    <xf numFmtId="14" fontId="14" fillId="2" borderId="1" xfId="31" applyNumberFormat="1" applyFont="1" applyFill="1" applyBorder="1" applyAlignment="1"/>
    <xf numFmtId="177" fontId="14" fillId="2" borderId="1" xfId="31" applyNumberFormat="1" applyFont="1" applyFill="1" applyBorder="1" applyAlignment="1"/>
    <xf numFmtId="0" fontId="14" fillId="2" borderId="0" xfId="31" applyFont="1" applyFill="1" applyAlignment="1"/>
    <xf numFmtId="0" fontId="14" fillId="0" borderId="1" xfId="31" applyFont="1" applyFill="1" applyBorder="1" applyAlignment="1"/>
    <xf numFmtId="177" fontId="14" fillId="0" borderId="1" xfId="31" applyNumberFormat="1" applyFont="1" applyFill="1" applyBorder="1" applyAlignment="1"/>
    <xf numFmtId="0" fontId="15" fillId="2" borderId="1" xfId="7" applyFont="1" applyFill="1" applyBorder="1" applyAlignment="1"/>
    <xf numFmtId="14" fontId="15" fillId="2" borderId="1" xfId="7" applyNumberFormat="1" applyFont="1" applyFill="1" applyBorder="1" applyAlignment="1"/>
    <xf numFmtId="0" fontId="15" fillId="0" borderId="1" xfId="7" applyFont="1" applyFill="1" applyBorder="1" applyAlignment="1"/>
    <xf numFmtId="177" fontId="15" fillId="0" borderId="1" xfId="7" applyNumberFormat="1" applyFont="1" applyFill="1" applyBorder="1" applyAlignment="1"/>
    <xf numFmtId="14" fontId="14" fillId="2" borderId="1" xfId="31" applyNumberFormat="1" applyFont="1" applyFill="1" applyBorder="1" applyAlignment="1">
      <alignment horizontal="right"/>
    </xf>
    <xf numFmtId="14" fontId="1" fillId="2" borderId="1" xfId="0" applyNumberFormat="1" applyFont="1" applyFill="1" applyBorder="1" applyAlignment="1">
      <alignment horizontal="righ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40"/>
  <sheetViews>
    <sheetView tabSelected="1" topLeftCell="A820" workbookViewId="0">
      <selection activeCell="G841" sqref="G841"/>
    </sheetView>
  </sheetViews>
  <sheetFormatPr defaultColWidth="10.2857142857143" defaultRowHeight="14.25"/>
  <cols>
    <col min="1" max="1" width="16.0571428571429" style="2" customWidth="1"/>
    <col min="2" max="2" width="30.1428571428571" style="2" customWidth="1"/>
    <col min="3" max="3" width="25.0380952380952" style="2" customWidth="1"/>
    <col min="4" max="4" width="15" style="2" customWidth="1"/>
    <col min="5" max="5" width="11.5714285714286" style="2" customWidth="1"/>
    <col min="6" max="6" width="37.7142857142857" style="2" customWidth="1"/>
    <col min="7" max="7" width="17.1428571428571" style="2" customWidth="1"/>
    <col min="8" max="8" width="13.2857142857143" style="2" customWidth="1"/>
    <col min="9" max="10" width="10.2857142857143" style="2"/>
    <col min="11" max="11" width="21.2857142857143" style="2" customWidth="1"/>
    <col min="12" max="16384" width="10.2857142857143" style="2"/>
  </cols>
  <sheetData>
    <row r="1" ht="15" spans="1:7">
      <c r="A1" s="3" t="s">
        <v>0</v>
      </c>
      <c r="B1" s="3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5" t="s">
        <v>6</v>
      </c>
    </row>
    <row r="2" ht="15" spans="1:7">
      <c r="A2" s="3" t="s">
        <v>7</v>
      </c>
      <c r="B2" s="6"/>
      <c r="C2" s="3" t="s">
        <v>8</v>
      </c>
      <c r="D2" s="7"/>
      <c r="E2" s="8">
        <v>29977.22</v>
      </c>
      <c r="F2" s="4" t="s">
        <v>9</v>
      </c>
      <c r="G2" s="5"/>
    </row>
    <row r="3" ht="15" spans="1:7">
      <c r="A3" s="3" t="s">
        <v>10</v>
      </c>
      <c r="B3" s="3" t="s">
        <v>11</v>
      </c>
      <c r="C3" s="3" t="s">
        <v>12</v>
      </c>
      <c r="D3" s="9">
        <v>550</v>
      </c>
      <c r="E3" s="7"/>
      <c r="F3" s="9">
        <v>550</v>
      </c>
      <c r="G3" s="5">
        <v>1173597</v>
      </c>
    </row>
    <row r="4" ht="15" spans="1:7">
      <c r="A4" s="3" t="s">
        <v>13</v>
      </c>
      <c r="B4" s="3" t="s">
        <v>14</v>
      </c>
      <c r="C4" s="3" t="s">
        <v>15</v>
      </c>
      <c r="D4" s="9">
        <v>850</v>
      </c>
      <c r="E4" s="7"/>
      <c r="F4" s="9">
        <v>850</v>
      </c>
      <c r="G4" s="5">
        <v>1171633</v>
      </c>
    </row>
    <row r="5" ht="15" spans="1:7">
      <c r="A5" s="3" t="s">
        <v>13</v>
      </c>
      <c r="B5" s="3" t="s">
        <v>16</v>
      </c>
      <c r="C5" s="3" t="s">
        <v>17</v>
      </c>
      <c r="D5" s="9">
        <v>1690</v>
      </c>
      <c r="E5" s="7"/>
      <c r="F5" s="9">
        <v>1690</v>
      </c>
      <c r="G5" s="5">
        <v>1171634</v>
      </c>
    </row>
    <row r="6" ht="15" spans="1:7">
      <c r="A6" s="3" t="s">
        <v>13</v>
      </c>
      <c r="B6" s="3" t="s">
        <v>18</v>
      </c>
      <c r="C6" s="3" t="s">
        <v>19</v>
      </c>
      <c r="D6" s="9">
        <v>925</v>
      </c>
      <c r="E6" s="7"/>
      <c r="F6" s="9">
        <v>925</v>
      </c>
      <c r="G6" s="5">
        <v>1171632</v>
      </c>
    </row>
    <row r="7" ht="15" spans="1:7">
      <c r="A7" s="3" t="s">
        <v>13</v>
      </c>
      <c r="B7" s="3" t="s">
        <v>20</v>
      </c>
      <c r="C7" s="3" t="s">
        <v>21</v>
      </c>
      <c r="D7" s="9">
        <v>925</v>
      </c>
      <c r="E7" s="7"/>
      <c r="F7" s="9">
        <v>925</v>
      </c>
      <c r="G7" s="5">
        <v>1171632</v>
      </c>
    </row>
    <row r="8" ht="15" spans="1:7">
      <c r="A8" s="3" t="s">
        <v>22</v>
      </c>
      <c r="B8" s="3" t="s">
        <v>23</v>
      </c>
      <c r="C8" s="3" t="s">
        <v>24</v>
      </c>
      <c r="D8" s="9">
        <v>1425</v>
      </c>
      <c r="E8" s="7"/>
      <c r="F8" s="9">
        <v>1425</v>
      </c>
      <c r="G8" s="5">
        <v>1173597</v>
      </c>
    </row>
    <row r="9" ht="15" spans="1:7">
      <c r="A9" s="3" t="s">
        <v>25</v>
      </c>
      <c r="B9" s="3" t="s">
        <v>26</v>
      </c>
      <c r="C9" s="3" t="s">
        <v>27</v>
      </c>
      <c r="D9" s="9">
        <v>275</v>
      </c>
      <c r="E9" s="7"/>
      <c r="F9" s="9">
        <v>275</v>
      </c>
      <c r="G9" s="5">
        <v>1174923</v>
      </c>
    </row>
    <row r="10" ht="15" spans="1:7">
      <c r="A10" s="3" t="s">
        <v>28</v>
      </c>
      <c r="B10" s="3" t="s">
        <v>29</v>
      </c>
      <c r="C10" s="3" t="s">
        <v>30</v>
      </c>
      <c r="D10" s="9">
        <v>850</v>
      </c>
      <c r="E10" s="7"/>
      <c r="F10" s="9">
        <v>850</v>
      </c>
      <c r="G10" s="5">
        <v>1177132</v>
      </c>
    </row>
    <row r="11" ht="15" spans="1:7">
      <c r="A11" s="3" t="s">
        <v>31</v>
      </c>
      <c r="B11" s="3" t="s">
        <v>32</v>
      </c>
      <c r="C11" s="3" t="s">
        <v>33</v>
      </c>
      <c r="D11" s="9">
        <v>825</v>
      </c>
      <c r="E11" s="7"/>
      <c r="F11" s="9">
        <v>825</v>
      </c>
      <c r="G11" s="5">
        <v>1172443</v>
      </c>
    </row>
    <row r="12" ht="15" spans="1:7">
      <c r="A12" s="3" t="s">
        <v>34</v>
      </c>
      <c r="B12" s="3" t="s">
        <v>35</v>
      </c>
      <c r="C12" s="3" t="s">
        <v>36</v>
      </c>
      <c r="D12" s="9">
        <v>1150</v>
      </c>
      <c r="E12" s="7"/>
      <c r="F12" s="9">
        <v>1150</v>
      </c>
      <c r="G12" s="5">
        <v>1173772</v>
      </c>
    </row>
    <row r="13" ht="15" spans="1:7">
      <c r="A13" s="3" t="s">
        <v>34</v>
      </c>
      <c r="B13" s="3" t="s">
        <v>37</v>
      </c>
      <c r="C13" s="3" t="s">
        <v>38</v>
      </c>
      <c r="D13" s="9">
        <v>275</v>
      </c>
      <c r="E13" s="7"/>
      <c r="F13" s="9">
        <v>275</v>
      </c>
      <c r="G13" s="5">
        <v>1176736</v>
      </c>
    </row>
    <row r="14" ht="15" spans="1:7">
      <c r="A14" s="3" t="s">
        <v>39</v>
      </c>
      <c r="B14" s="3" t="s">
        <v>40</v>
      </c>
      <c r="C14" s="3" t="s">
        <v>41</v>
      </c>
      <c r="D14" s="9">
        <v>275</v>
      </c>
      <c r="E14" s="7"/>
      <c r="F14" s="9">
        <v>275</v>
      </c>
      <c r="G14" s="5">
        <v>1179745</v>
      </c>
    </row>
    <row r="15" ht="15" spans="1:7">
      <c r="A15" s="3" t="s">
        <v>42</v>
      </c>
      <c r="B15" s="3" t="s">
        <v>43</v>
      </c>
      <c r="C15" s="3" t="s">
        <v>44</v>
      </c>
      <c r="D15" s="9">
        <v>295</v>
      </c>
      <c r="E15" s="7"/>
      <c r="F15" s="9">
        <v>295</v>
      </c>
      <c r="G15" s="5">
        <v>1180877</v>
      </c>
    </row>
    <row r="16" ht="15" spans="1:7">
      <c r="A16" s="3" t="s">
        <v>45</v>
      </c>
      <c r="B16" s="3" t="s">
        <v>46</v>
      </c>
      <c r="C16" s="3" t="s">
        <v>47</v>
      </c>
      <c r="D16" s="9">
        <v>590</v>
      </c>
      <c r="E16" s="7"/>
      <c r="F16" s="9">
        <v>590</v>
      </c>
      <c r="G16" s="5">
        <v>1180876</v>
      </c>
    </row>
    <row r="17" ht="15" spans="1:7">
      <c r="A17" s="3" t="s">
        <v>48</v>
      </c>
      <c r="B17" s="3" t="s">
        <v>49</v>
      </c>
      <c r="C17" s="3" t="s">
        <v>50</v>
      </c>
      <c r="D17" s="9">
        <v>2365</v>
      </c>
      <c r="E17" s="7"/>
      <c r="F17" s="9">
        <v>2365</v>
      </c>
      <c r="G17" s="5">
        <v>1179813</v>
      </c>
    </row>
    <row r="18" ht="15" spans="1:7">
      <c r="A18" s="3" t="s">
        <v>48</v>
      </c>
      <c r="B18" s="3" t="s">
        <v>51</v>
      </c>
      <c r="C18" s="3" t="s">
        <v>52</v>
      </c>
      <c r="D18" s="9">
        <v>2365</v>
      </c>
      <c r="E18" s="7"/>
      <c r="F18" s="9">
        <v>2365</v>
      </c>
      <c r="G18" s="5">
        <v>1179816</v>
      </c>
    </row>
    <row r="19" ht="15" spans="1:7">
      <c r="A19" s="3" t="s">
        <v>53</v>
      </c>
      <c r="B19" s="3" t="s">
        <v>54</v>
      </c>
      <c r="C19" s="3" t="s">
        <v>55</v>
      </c>
      <c r="D19" s="9">
        <v>1085</v>
      </c>
      <c r="E19" s="7"/>
      <c r="F19" s="9">
        <v>1085</v>
      </c>
      <c r="G19" s="5">
        <v>1181054</v>
      </c>
    </row>
    <row r="20" ht="15" spans="1:7">
      <c r="A20" s="3" t="s">
        <v>56</v>
      </c>
      <c r="B20" s="3" t="s">
        <v>57</v>
      </c>
      <c r="C20" s="3" t="s">
        <v>58</v>
      </c>
      <c r="D20" s="9">
        <v>295</v>
      </c>
      <c r="E20" s="7"/>
      <c r="F20" s="9">
        <v>295</v>
      </c>
      <c r="G20" s="5">
        <v>1180690</v>
      </c>
    </row>
    <row r="21" ht="15" spans="1:7">
      <c r="A21" s="3" t="s">
        <v>59</v>
      </c>
      <c r="B21" s="3" t="s">
        <v>60</v>
      </c>
      <c r="C21" s="3" t="s">
        <v>61</v>
      </c>
      <c r="D21" s="9">
        <v>590</v>
      </c>
      <c r="E21" s="7"/>
      <c r="F21" s="9">
        <v>590</v>
      </c>
      <c r="G21" s="5">
        <v>1180884</v>
      </c>
    </row>
    <row r="22" ht="15" spans="1:7">
      <c r="A22" s="3" t="s">
        <v>59</v>
      </c>
      <c r="B22" s="3" t="s">
        <v>62</v>
      </c>
      <c r="C22" s="3" t="s">
        <v>63</v>
      </c>
      <c r="D22" s="9">
        <v>295</v>
      </c>
      <c r="E22" s="7"/>
      <c r="F22" s="9">
        <v>295</v>
      </c>
      <c r="G22" s="5">
        <v>1172206</v>
      </c>
    </row>
    <row r="23" ht="15" spans="1:8">
      <c r="A23" s="5"/>
      <c r="B23" s="5"/>
      <c r="C23" s="5"/>
      <c r="D23" s="10">
        <f>SUM(D3:D22)</f>
        <v>17895</v>
      </c>
      <c r="E23" s="5"/>
      <c r="F23" s="11" t="s">
        <v>64</v>
      </c>
      <c r="G23" s="12">
        <v>-12082.22</v>
      </c>
      <c r="H23" s="13" t="s">
        <v>65</v>
      </c>
    </row>
    <row r="25" spans="1:6">
      <c r="A25" s="14" t="s">
        <v>66</v>
      </c>
      <c r="B25" s="14" t="s">
        <v>67</v>
      </c>
      <c r="C25" s="14" t="s">
        <v>68</v>
      </c>
      <c r="D25" s="14" t="s">
        <v>69</v>
      </c>
      <c r="E25" s="14" t="s">
        <v>70</v>
      </c>
      <c r="F25" s="14" t="s">
        <v>71</v>
      </c>
    </row>
    <row r="26" spans="1:6">
      <c r="A26" s="15">
        <v>206308</v>
      </c>
      <c r="B26" s="15" t="s">
        <v>72</v>
      </c>
      <c r="C26" s="16">
        <v>42856</v>
      </c>
      <c r="D26" s="16">
        <v>42859</v>
      </c>
      <c r="E26" s="15">
        <v>1174174</v>
      </c>
      <c r="F26" s="17">
        <v>1085</v>
      </c>
    </row>
    <row r="27" spans="1:6">
      <c r="A27" s="15">
        <v>206467</v>
      </c>
      <c r="B27" s="15" t="s">
        <v>73</v>
      </c>
      <c r="C27" s="16">
        <v>42853</v>
      </c>
      <c r="D27" s="16">
        <v>42860</v>
      </c>
      <c r="E27" s="15">
        <v>1181621</v>
      </c>
      <c r="F27" s="17">
        <v>2575</v>
      </c>
    </row>
    <row r="28" spans="1:6">
      <c r="A28" s="15">
        <v>206343</v>
      </c>
      <c r="B28" s="15" t="s">
        <v>74</v>
      </c>
      <c r="C28" s="16">
        <v>42856</v>
      </c>
      <c r="D28" s="16">
        <v>42859</v>
      </c>
      <c r="E28" s="15">
        <v>1183147</v>
      </c>
      <c r="F28" s="17">
        <v>1480</v>
      </c>
    </row>
    <row r="29" spans="1:6">
      <c r="A29" s="15">
        <v>206500</v>
      </c>
      <c r="B29" s="15" t="s">
        <v>75</v>
      </c>
      <c r="C29" s="16">
        <v>42860</v>
      </c>
      <c r="D29" s="16">
        <v>42861</v>
      </c>
      <c r="E29" s="15">
        <v>1179663</v>
      </c>
      <c r="F29" s="17">
        <v>295</v>
      </c>
    </row>
    <row r="30" spans="1:6">
      <c r="A30" s="15">
        <v>206502</v>
      </c>
      <c r="B30" s="15" t="s">
        <v>76</v>
      </c>
      <c r="C30" s="16">
        <v>42859</v>
      </c>
      <c r="D30" s="16">
        <v>42861</v>
      </c>
      <c r="E30" s="15">
        <v>1182531</v>
      </c>
      <c r="F30" s="17">
        <v>750</v>
      </c>
    </row>
    <row r="31" spans="1:6">
      <c r="A31" s="15">
        <v>206562</v>
      </c>
      <c r="B31" s="15" t="s">
        <v>77</v>
      </c>
      <c r="C31" s="16">
        <v>42860</v>
      </c>
      <c r="D31" s="16">
        <v>42862</v>
      </c>
      <c r="E31" s="15">
        <v>1182168</v>
      </c>
      <c r="F31" s="17">
        <v>590</v>
      </c>
    </row>
    <row r="32" spans="1:6">
      <c r="A32" s="15">
        <v>206763</v>
      </c>
      <c r="B32" s="15" t="s">
        <v>78</v>
      </c>
      <c r="C32" s="16">
        <v>42862</v>
      </c>
      <c r="D32" s="16">
        <v>42864</v>
      </c>
      <c r="E32" s="15">
        <v>1183964</v>
      </c>
      <c r="F32" s="17">
        <v>590</v>
      </c>
    </row>
    <row r="33" spans="1:6">
      <c r="A33" s="15">
        <v>206568</v>
      </c>
      <c r="B33" s="15" t="s">
        <v>79</v>
      </c>
      <c r="C33" s="16">
        <v>42860</v>
      </c>
      <c r="D33" s="16">
        <v>42862</v>
      </c>
      <c r="E33" s="15">
        <v>1184096</v>
      </c>
      <c r="F33" s="17">
        <v>590</v>
      </c>
    </row>
    <row r="34" spans="1:6">
      <c r="A34" s="15">
        <v>207301</v>
      </c>
      <c r="B34" s="15" t="s">
        <v>80</v>
      </c>
      <c r="C34" s="16">
        <v>42864</v>
      </c>
      <c r="D34" s="16">
        <v>42868</v>
      </c>
      <c r="E34" s="15">
        <v>1183086</v>
      </c>
      <c r="F34" s="17">
        <v>3300</v>
      </c>
    </row>
    <row r="35" spans="1:6">
      <c r="A35" s="15">
        <v>207299</v>
      </c>
      <c r="B35" s="15" t="s">
        <v>81</v>
      </c>
      <c r="C35" s="16">
        <v>42864</v>
      </c>
      <c r="D35" s="16">
        <v>42868</v>
      </c>
      <c r="E35" s="15">
        <v>1181005</v>
      </c>
      <c r="F35" s="17">
        <v>1480</v>
      </c>
    </row>
    <row r="36" spans="1:6">
      <c r="A36" s="15">
        <v>207818</v>
      </c>
      <c r="B36" s="15" t="s">
        <v>82</v>
      </c>
      <c r="C36" s="16">
        <v>42872</v>
      </c>
      <c r="D36" s="16">
        <v>42873</v>
      </c>
      <c r="E36" s="15">
        <v>1186445</v>
      </c>
      <c r="F36" s="17">
        <v>395</v>
      </c>
    </row>
    <row r="37" spans="1:6">
      <c r="A37" s="15">
        <v>208273</v>
      </c>
      <c r="B37" s="15" t="s">
        <v>83</v>
      </c>
      <c r="C37" s="16">
        <v>42875</v>
      </c>
      <c r="D37" s="16">
        <v>42877</v>
      </c>
      <c r="E37" s="15">
        <v>1181801</v>
      </c>
      <c r="F37" s="17">
        <v>590</v>
      </c>
    </row>
    <row r="38" spans="1:6">
      <c r="A38" s="15">
        <v>208286</v>
      </c>
      <c r="B38" s="15" t="s">
        <v>84</v>
      </c>
      <c r="C38" s="16">
        <v>42875</v>
      </c>
      <c r="D38" s="16">
        <v>42877</v>
      </c>
      <c r="E38" s="15">
        <v>1181802</v>
      </c>
      <c r="F38" s="17">
        <v>590</v>
      </c>
    </row>
    <row r="39" spans="1:6">
      <c r="A39" s="15">
        <v>208281</v>
      </c>
      <c r="B39" s="15" t="s">
        <v>85</v>
      </c>
      <c r="C39" s="16">
        <v>42875</v>
      </c>
      <c r="D39" s="16">
        <v>42877</v>
      </c>
      <c r="E39" s="15">
        <v>1181803</v>
      </c>
      <c r="F39" s="17">
        <v>590</v>
      </c>
    </row>
    <row r="40" spans="1:7">
      <c r="A40" s="18"/>
      <c r="B40" s="18"/>
      <c r="C40" s="18"/>
      <c r="D40" s="18"/>
      <c r="E40" s="19" t="s">
        <v>86</v>
      </c>
      <c r="F40" s="20">
        <f>SUM(F26:F39)</f>
        <v>14900</v>
      </c>
      <c r="G40" s="21" t="s">
        <v>87</v>
      </c>
    </row>
    <row r="41" ht="15" spans="1:6">
      <c r="A41" s="18"/>
      <c r="B41" s="18"/>
      <c r="C41" s="18"/>
      <c r="D41" s="18"/>
      <c r="E41" s="11" t="s">
        <v>88</v>
      </c>
      <c r="F41" s="5">
        <f>G23+F40</f>
        <v>2817.78</v>
      </c>
    </row>
    <row r="42" ht="15" spans="1:7">
      <c r="A42" s="22">
        <v>42880</v>
      </c>
      <c r="B42" s="6"/>
      <c r="C42" s="3" t="s">
        <v>8</v>
      </c>
      <c r="D42" s="7"/>
      <c r="E42" s="4"/>
      <c r="F42" s="4">
        <v>30000</v>
      </c>
      <c r="G42" s="23"/>
    </row>
    <row r="43" spans="1:6">
      <c r="A43" s="24"/>
      <c r="B43" s="24"/>
      <c r="C43" s="24"/>
      <c r="D43" s="24"/>
      <c r="E43" s="24" t="s">
        <v>89</v>
      </c>
      <c r="F43" s="24">
        <f>F42-F41</f>
        <v>27182.22</v>
      </c>
    </row>
    <row r="45" spans="1:7">
      <c r="A45" s="15">
        <v>208378</v>
      </c>
      <c r="B45" s="15" t="s">
        <v>90</v>
      </c>
      <c r="C45" s="16">
        <v>42872</v>
      </c>
      <c r="D45" s="16">
        <v>42878</v>
      </c>
      <c r="E45" s="15">
        <v>1183494</v>
      </c>
      <c r="F45" s="25">
        <v>2150</v>
      </c>
      <c r="G45" s="18"/>
    </row>
    <row r="46" spans="1:7">
      <c r="A46" s="15">
        <v>208584</v>
      </c>
      <c r="B46" s="15" t="s">
        <v>90</v>
      </c>
      <c r="C46" s="16">
        <v>42878</v>
      </c>
      <c r="D46" s="16">
        <v>42880</v>
      </c>
      <c r="E46" s="15">
        <v>1186172</v>
      </c>
      <c r="F46" s="25">
        <v>790</v>
      </c>
      <c r="G46" s="18"/>
    </row>
    <row r="47" spans="1:7">
      <c r="A47" s="15">
        <v>208577</v>
      </c>
      <c r="B47" s="15" t="s">
        <v>91</v>
      </c>
      <c r="C47" s="16">
        <v>42878</v>
      </c>
      <c r="D47" s="16">
        <v>42880</v>
      </c>
      <c r="E47" s="15">
        <v>1184220</v>
      </c>
      <c r="F47" s="25">
        <v>1700</v>
      </c>
      <c r="G47" s="18"/>
    </row>
    <row r="48" spans="1:7">
      <c r="A48" s="15">
        <v>208895</v>
      </c>
      <c r="B48" s="15" t="s">
        <v>92</v>
      </c>
      <c r="C48" s="16">
        <v>42842</v>
      </c>
      <c r="D48" s="16">
        <v>42843</v>
      </c>
      <c r="E48" s="15">
        <v>1176756</v>
      </c>
      <c r="F48" s="25">
        <v>325</v>
      </c>
      <c r="G48" s="18"/>
    </row>
    <row r="49" spans="1:7">
      <c r="A49" s="15">
        <v>208934</v>
      </c>
      <c r="B49" s="15" t="s">
        <v>93</v>
      </c>
      <c r="C49" s="16">
        <v>42878</v>
      </c>
      <c r="D49" s="16">
        <v>42882</v>
      </c>
      <c r="E49" s="15">
        <v>1184449</v>
      </c>
      <c r="F49" s="25">
        <v>1480</v>
      </c>
      <c r="G49" s="18"/>
    </row>
    <row r="50" spans="1:7">
      <c r="A50" s="15">
        <v>209094</v>
      </c>
      <c r="B50" s="15" t="s">
        <v>94</v>
      </c>
      <c r="C50" s="16">
        <v>42877</v>
      </c>
      <c r="D50" s="16">
        <v>42883</v>
      </c>
      <c r="E50" s="15">
        <v>1177399</v>
      </c>
      <c r="F50" s="25">
        <v>2070</v>
      </c>
      <c r="G50" s="18"/>
    </row>
    <row r="51" spans="1:7">
      <c r="A51" s="15">
        <v>209170</v>
      </c>
      <c r="B51" s="15" t="s">
        <v>95</v>
      </c>
      <c r="C51" s="16">
        <v>42882</v>
      </c>
      <c r="D51" s="16">
        <v>42884</v>
      </c>
      <c r="E51" s="15">
        <v>1185023</v>
      </c>
      <c r="F51" s="25">
        <v>590</v>
      </c>
      <c r="G51" s="18"/>
    </row>
    <row r="52" spans="1:7">
      <c r="A52" s="15">
        <v>209295</v>
      </c>
      <c r="B52" s="15" t="s">
        <v>96</v>
      </c>
      <c r="C52" s="16">
        <v>42880</v>
      </c>
      <c r="D52" s="16">
        <v>42885</v>
      </c>
      <c r="E52" s="15">
        <v>1182822</v>
      </c>
      <c r="F52" s="25">
        <v>1575</v>
      </c>
      <c r="G52" s="18"/>
    </row>
    <row r="53" spans="1:7">
      <c r="A53" s="15">
        <v>209286</v>
      </c>
      <c r="B53" s="15" t="s">
        <v>97</v>
      </c>
      <c r="C53" s="16">
        <v>42880</v>
      </c>
      <c r="D53" s="16">
        <v>42885</v>
      </c>
      <c r="E53" s="15">
        <v>1182760</v>
      </c>
      <c r="F53" s="25">
        <v>1575</v>
      </c>
      <c r="G53" s="18"/>
    </row>
    <row r="54" spans="1:7">
      <c r="A54" s="15">
        <v>209301</v>
      </c>
      <c r="B54" s="15" t="s">
        <v>98</v>
      </c>
      <c r="C54" s="16">
        <v>42883</v>
      </c>
      <c r="D54" s="16">
        <v>42885</v>
      </c>
      <c r="E54" s="15">
        <v>1182983</v>
      </c>
      <c r="F54" s="25">
        <v>590</v>
      </c>
      <c r="G54" s="18"/>
    </row>
    <row r="55" spans="1:7">
      <c r="A55" s="15">
        <v>209464</v>
      </c>
      <c r="B55" s="15" t="s">
        <v>99</v>
      </c>
      <c r="C55" s="16">
        <v>42882</v>
      </c>
      <c r="D55" s="16">
        <v>42886</v>
      </c>
      <c r="E55" s="15">
        <v>1188738</v>
      </c>
      <c r="F55" s="25">
        <v>1280</v>
      </c>
      <c r="G55" s="18"/>
    </row>
    <row r="56" spans="1:7">
      <c r="A56" s="15">
        <v>209659</v>
      </c>
      <c r="B56" s="15" t="s">
        <v>100</v>
      </c>
      <c r="C56" s="16">
        <v>42887</v>
      </c>
      <c r="D56" s="16">
        <v>42888</v>
      </c>
      <c r="E56" s="15">
        <v>1188527</v>
      </c>
      <c r="F56" s="25">
        <v>395</v>
      </c>
      <c r="G56" s="18"/>
    </row>
    <row r="57" spans="1:7">
      <c r="A57" s="15">
        <v>209696</v>
      </c>
      <c r="B57" s="15" t="s">
        <v>101</v>
      </c>
      <c r="C57" s="16">
        <v>42880</v>
      </c>
      <c r="D57" s="16">
        <v>42888</v>
      </c>
      <c r="E57" s="15">
        <v>1176364</v>
      </c>
      <c r="F57" s="25">
        <v>3000</v>
      </c>
      <c r="G57" s="18"/>
    </row>
    <row r="58" spans="1:7">
      <c r="A58" s="15">
        <v>209759</v>
      </c>
      <c r="B58" s="15" t="s">
        <v>102</v>
      </c>
      <c r="C58" s="16">
        <v>42888</v>
      </c>
      <c r="D58" s="16">
        <v>42889</v>
      </c>
      <c r="E58" s="15">
        <v>1186981</v>
      </c>
      <c r="F58" s="25">
        <v>295</v>
      </c>
      <c r="G58" s="18"/>
    </row>
    <row r="59" spans="1:7">
      <c r="A59" s="15">
        <v>209703</v>
      </c>
      <c r="B59" s="15" t="s">
        <v>103</v>
      </c>
      <c r="C59" s="16">
        <v>42884</v>
      </c>
      <c r="D59" s="16">
        <v>42888</v>
      </c>
      <c r="E59" s="15">
        <v>1175509</v>
      </c>
      <c r="F59" s="25">
        <v>1480</v>
      </c>
      <c r="G59" s="18"/>
    </row>
    <row r="60" spans="1:7">
      <c r="A60" s="15">
        <v>209815</v>
      </c>
      <c r="B60" s="15" t="s">
        <v>104</v>
      </c>
      <c r="C60" s="16">
        <v>42881</v>
      </c>
      <c r="D60" s="16">
        <v>42890</v>
      </c>
      <c r="E60" s="15">
        <v>1187169</v>
      </c>
      <c r="F60" s="25">
        <v>3225</v>
      </c>
      <c r="G60" s="18"/>
    </row>
    <row r="61" ht="15" spans="1:7">
      <c r="A61" s="24"/>
      <c r="B61" s="24"/>
      <c r="C61" s="24"/>
      <c r="D61" s="24"/>
      <c r="E61" s="26" t="s">
        <v>86</v>
      </c>
      <c r="F61" s="27">
        <f>SUM(F45:F60)</f>
        <v>22520</v>
      </c>
      <c r="G61" s="28" t="s">
        <v>105</v>
      </c>
    </row>
    <row r="62" spans="1:6">
      <c r="A62" s="24"/>
      <c r="B62" s="24"/>
      <c r="C62" s="24"/>
      <c r="D62" s="24"/>
      <c r="E62" s="24" t="s">
        <v>5</v>
      </c>
      <c r="F62" s="24">
        <f>F43-F61</f>
        <v>4662.22</v>
      </c>
    </row>
    <row r="64" spans="1:7">
      <c r="A64" s="18"/>
      <c r="B64" s="18"/>
      <c r="C64" s="18"/>
      <c r="D64" s="18"/>
      <c r="E64" s="18"/>
      <c r="F64" s="18"/>
      <c r="G64" s="18"/>
    </row>
    <row r="65" spans="1:7">
      <c r="A65" s="14" t="s">
        <v>66</v>
      </c>
      <c r="B65" s="14" t="s">
        <v>67</v>
      </c>
      <c r="C65" s="14" t="s">
        <v>68</v>
      </c>
      <c r="D65" s="14" t="s">
        <v>69</v>
      </c>
      <c r="E65" s="14" t="s">
        <v>70</v>
      </c>
      <c r="F65" s="14" t="s">
        <v>71</v>
      </c>
      <c r="G65" s="29"/>
    </row>
    <row r="66" spans="1:7">
      <c r="A66" s="15">
        <v>209982</v>
      </c>
      <c r="B66" s="15" t="s">
        <v>106</v>
      </c>
      <c r="C66" s="16">
        <v>42888</v>
      </c>
      <c r="D66" s="16">
        <v>42892</v>
      </c>
      <c r="E66" s="15">
        <v>1187805</v>
      </c>
      <c r="F66" s="25">
        <v>1335</v>
      </c>
      <c r="G66" s="18"/>
    </row>
    <row r="67" spans="1:7">
      <c r="A67" s="15">
        <v>217738</v>
      </c>
      <c r="B67" s="15" t="s">
        <v>107</v>
      </c>
      <c r="C67" s="16">
        <v>42905</v>
      </c>
      <c r="D67" s="16">
        <v>42907</v>
      </c>
      <c r="E67" s="15">
        <v>1194278</v>
      </c>
      <c r="F67" s="25">
        <v>1000</v>
      </c>
      <c r="G67" s="18"/>
    </row>
    <row r="68" spans="1:7">
      <c r="A68" s="15">
        <v>212322</v>
      </c>
      <c r="B68" s="15" t="s">
        <v>108</v>
      </c>
      <c r="C68" s="16">
        <v>42908</v>
      </c>
      <c r="D68" s="16">
        <v>42911</v>
      </c>
      <c r="E68" s="15">
        <v>1188297</v>
      </c>
      <c r="F68" s="25">
        <v>1450</v>
      </c>
      <c r="G68" s="18"/>
    </row>
    <row r="69" spans="1:7">
      <c r="A69" s="15">
        <v>212470</v>
      </c>
      <c r="B69" s="15" t="s">
        <v>109</v>
      </c>
      <c r="C69" s="16">
        <v>42910</v>
      </c>
      <c r="D69" s="16">
        <v>42913</v>
      </c>
      <c r="E69" s="15">
        <v>1189915</v>
      </c>
      <c r="F69" s="25">
        <v>1455</v>
      </c>
      <c r="G69" s="18"/>
    </row>
    <row r="70" spans="1:7">
      <c r="A70" s="15">
        <v>212256</v>
      </c>
      <c r="B70" s="15" t="s">
        <v>110</v>
      </c>
      <c r="C70" s="16">
        <v>42867</v>
      </c>
      <c r="D70" s="16">
        <v>42869</v>
      </c>
      <c r="E70" s="15">
        <v>1181701</v>
      </c>
      <c r="F70" s="25">
        <v>590</v>
      </c>
      <c r="G70" s="18"/>
    </row>
    <row r="71" spans="1:7">
      <c r="A71" s="15">
        <v>213049</v>
      </c>
      <c r="B71" s="15" t="s">
        <v>111</v>
      </c>
      <c r="C71" s="16">
        <v>42914</v>
      </c>
      <c r="D71" s="16">
        <v>42917</v>
      </c>
      <c r="E71" s="15">
        <v>1198793</v>
      </c>
      <c r="F71" s="25">
        <v>1550</v>
      </c>
      <c r="G71" s="18"/>
    </row>
    <row r="72" spans="1:7">
      <c r="A72" s="15">
        <v>213311</v>
      </c>
      <c r="B72" s="15" t="s">
        <v>112</v>
      </c>
      <c r="C72" s="16">
        <v>42917</v>
      </c>
      <c r="D72" s="16">
        <v>42919</v>
      </c>
      <c r="E72" s="15">
        <v>1198793</v>
      </c>
      <c r="F72" s="25">
        <v>970</v>
      </c>
      <c r="G72" s="18"/>
    </row>
    <row r="73" spans="1:7">
      <c r="A73" s="18"/>
      <c r="B73" s="18"/>
      <c r="C73" s="18"/>
      <c r="D73" s="18"/>
      <c r="E73" s="18"/>
      <c r="F73" s="18"/>
      <c r="G73" s="18"/>
    </row>
    <row r="74" ht="15" spans="1:7">
      <c r="A74" s="18"/>
      <c r="B74" s="18"/>
      <c r="C74" s="18"/>
      <c r="D74" s="18"/>
      <c r="E74" s="19" t="s">
        <v>86</v>
      </c>
      <c r="F74" s="30">
        <f>SUM(F66:F73)</f>
        <v>8350</v>
      </c>
      <c r="G74" s="28" t="s">
        <v>113</v>
      </c>
    </row>
    <row r="75" ht="15" spans="1:7">
      <c r="A75" s="18"/>
      <c r="B75" s="18"/>
      <c r="C75" s="18"/>
      <c r="D75" s="18"/>
      <c r="E75" s="18"/>
      <c r="F75" s="18"/>
      <c r="G75" s="18"/>
    </row>
    <row r="76" ht="15" spans="1:7">
      <c r="A76" s="18"/>
      <c r="B76" s="18"/>
      <c r="C76" s="18"/>
      <c r="D76" s="18"/>
      <c r="E76" s="31" t="s">
        <v>114</v>
      </c>
      <c r="F76" s="32"/>
      <c r="G76" s="33">
        <v>29988</v>
      </c>
    </row>
    <row r="77" ht="15" spans="1:7">
      <c r="A77" s="18"/>
      <c r="B77" s="18"/>
      <c r="C77" s="18"/>
      <c r="D77" s="18"/>
      <c r="E77" s="18"/>
      <c r="F77" s="18"/>
      <c r="G77" s="18"/>
    </row>
    <row r="78" ht="15" spans="1:7">
      <c r="A78" s="18"/>
      <c r="B78" s="18"/>
      <c r="C78" s="18"/>
      <c r="D78" s="18"/>
      <c r="E78" s="34" t="s">
        <v>115</v>
      </c>
      <c r="F78" s="35"/>
      <c r="G78" s="36">
        <f>G76+F62-F74</f>
        <v>26300.22</v>
      </c>
    </row>
    <row r="80" spans="1:7">
      <c r="A80" s="14" t="s">
        <v>66</v>
      </c>
      <c r="B80" s="14" t="s">
        <v>67</v>
      </c>
      <c r="C80" s="14" t="s">
        <v>68</v>
      </c>
      <c r="D80" s="14" t="s">
        <v>69</v>
      </c>
      <c r="E80" s="14" t="s">
        <v>70</v>
      </c>
      <c r="F80" s="14" t="s">
        <v>71</v>
      </c>
      <c r="G80" s="29"/>
    </row>
    <row r="81" spans="1:7">
      <c r="A81" s="15">
        <v>213654</v>
      </c>
      <c r="B81" s="15" t="s">
        <v>116</v>
      </c>
      <c r="C81" s="16">
        <v>42917</v>
      </c>
      <c r="D81" s="16">
        <v>42922</v>
      </c>
      <c r="E81" s="15">
        <v>1197621</v>
      </c>
      <c r="F81" s="25">
        <v>2450</v>
      </c>
      <c r="G81" s="18"/>
    </row>
    <row r="82" spans="1:7">
      <c r="A82" s="15">
        <v>213646</v>
      </c>
      <c r="B82" s="15" t="s">
        <v>117</v>
      </c>
      <c r="C82" s="16">
        <v>42921</v>
      </c>
      <c r="D82" s="16">
        <v>42922</v>
      </c>
      <c r="E82" s="15">
        <v>1200840</v>
      </c>
      <c r="F82" s="25">
        <v>585</v>
      </c>
      <c r="G82" s="18"/>
    </row>
    <row r="83" spans="1:7">
      <c r="A83" s="15">
        <v>213760</v>
      </c>
      <c r="B83" s="15" t="s">
        <v>118</v>
      </c>
      <c r="C83" s="16">
        <v>42916</v>
      </c>
      <c r="D83" s="16">
        <v>42922</v>
      </c>
      <c r="E83" s="15">
        <v>1197641</v>
      </c>
      <c r="F83" s="25">
        <v>2900</v>
      </c>
      <c r="G83" s="18"/>
    </row>
    <row r="84" spans="1:7">
      <c r="A84" s="15">
        <v>214026</v>
      </c>
      <c r="B84" s="15" t="s">
        <v>119</v>
      </c>
      <c r="C84" s="16">
        <v>42923</v>
      </c>
      <c r="D84" s="16">
        <v>42925</v>
      </c>
      <c r="E84" s="15">
        <v>1200892</v>
      </c>
      <c r="F84" s="25">
        <v>900</v>
      </c>
      <c r="G84" s="18"/>
    </row>
    <row r="85" spans="1:7">
      <c r="A85" s="15">
        <v>215088</v>
      </c>
      <c r="B85" s="15" t="s">
        <v>120</v>
      </c>
      <c r="C85" s="16">
        <v>42931</v>
      </c>
      <c r="D85" s="16">
        <v>42932</v>
      </c>
      <c r="E85" s="15">
        <v>1200929</v>
      </c>
      <c r="F85" s="25">
        <v>450</v>
      </c>
      <c r="G85" s="18"/>
    </row>
    <row r="86" spans="1:7">
      <c r="A86" s="15">
        <v>215089</v>
      </c>
      <c r="B86" s="15" t="s">
        <v>121</v>
      </c>
      <c r="C86" s="16">
        <v>42566</v>
      </c>
      <c r="D86" s="16">
        <v>42932</v>
      </c>
      <c r="E86" s="15">
        <v>1200929</v>
      </c>
      <c r="F86" s="25">
        <v>450</v>
      </c>
      <c r="G86" s="18"/>
    </row>
    <row r="87" spans="1:7">
      <c r="A87" s="15">
        <v>215426</v>
      </c>
      <c r="B87" s="15" t="s">
        <v>122</v>
      </c>
      <c r="C87" s="16">
        <v>42933</v>
      </c>
      <c r="D87" s="16">
        <v>42935</v>
      </c>
      <c r="E87" s="15">
        <v>1182982</v>
      </c>
      <c r="F87" s="25">
        <v>575</v>
      </c>
      <c r="G87" s="18"/>
    </row>
    <row r="88" spans="1:7">
      <c r="A88" s="15">
        <v>215427</v>
      </c>
      <c r="B88" s="15" t="s">
        <v>123</v>
      </c>
      <c r="C88" s="16">
        <v>42933</v>
      </c>
      <c r="D88" s="16">
        <v>42935</v>
      </c>
      <c r="E88" s="15">
        <v>1182982</v>
      </c>
      <c r="F88" s="25">
        <v>575</v>
      </c>
      <c r="G88" s="18"/>
    </row>
    <row r="89" spans="1:7">
      <c r="A89" s="15">
        <v>215160</v>
      </c>
      <c r="B89" s="15" t="s">
        <v>124</v>
      </c>
      <c r="C89" s="16">
        <v>42932</v>
      </c>
      <c r="D89" s="16">
        <v>42933</v>
      </c>
      <c r="E89" s="15">
        <v>1203143</v>
      </c>
      <c r="F89" s="25">
        <v>450</v>
      </c>
      <c r="G89" s="18"/>
    </row>
    <row r="90" spans="1:7">
      <c r="A90" s="15">
        <v>215572</v>
      </c>
      <c r="B90" s="15" t="s">
        <v>124</v>
      </c>
      <c r="C90" s="16">
        <v>42933</v>
      </c>
      <c r="D90" s="16">
        <v>42936</v>
      </c>
      <c r="E90" s="15">
        <v>1203143</v>
      </c>
      <c r="F90" s="25">
        <v>950</v>
      </c>
      <c r="G90" s="18"/>
    </row>
    <row r="91" spans="1:7">
      <c r="A91" s="15">
        <v>215690</v>
      </c>
      <c r="B91" s="15" t="s">
        <v>125</v>
      </c>
      <c r="C91" s="16">
        <v>42933</v>
      </c>
      <c r="D91" s="16">
        <v>42937</v>
      </c>
      <c r="E91" s="15">
        <v>1199253</v>
      </c>
      <c r="F91" s="25">
        <v>1175</v>
      </c>
      <c r="G91" s="18"/>
    </row>
    <row r="92" spans="1:7">
      <c r="A92" s="15">
        <v>215691</v>
      </c>
      <c r="B92" s="15" t="s">
        <v>126</v>
      </c>
      <c r="C92" s="16">
        <v>42933</v>
      </c>
      <c r="D92" s="16">
        <v>42937</v>
      </c>
      <c r="E92" s="15">
        <v>1199253</v>
      </c>
      <c r="F92" s="25">
        <v>1175</v>
      </c>
      <c r="G92" s="18"/>
    </row>
    <row r="93" spans="1:7">
      <c r="A93" s="15">
        <v>215672</v>
      </c>
      <c r="B93" s="15" t="s">
        <v>127</v>
      </c>
      <c r="C93" s="16">
        <v>42929</v>
      </c>
      <c r="D93" s="16">
        <v>42937</v>
      </c>
      <c r="E93" s="15">
        <v>1189470</v>
      </c>
      <c r="F93" s="25">
        <v>3075</v>
      </c>
      <c r="G93" s="18"/>
    </row>
    <row r="94" spans="1:7">
      <c r="A94" s="15">
        <v>215802</v>
      </c>
      <c r="B94" s="15" t="s">
        <v>128</v>
      </c>
      <c r="C94" s="16">
        <v>42936</v>
      </c>
      <c r="D94" s="16">
        <v>42938</v>
      </c>
      <c r="E94" s="15">
        <v>1183618</v>
      </c>
      <c r="F94" s="25">
        <v>575</v>
      </c>
      <c r="G94" s="18"/>
    </row>
    <row r="95" spans="1:7">
      <c r="A95" s="15">
        <v>215895</v>
      </c>
      <c r="B95" s="15" t="s">
        <v>129</v>
      </c>
      <c r="C95" s="16">
        <v>42937</v>
      </c>
      <c r="D95" s="16">
        <v>42939</v>
      </c>
      <c r="E95" s="15">
        <v>1198694</v>
      </c>
      <c r="F95" s="25">
        <v>550</v>
      </c>
      <c r="G95" s="18"/>
    </row>
    <row r="96" spans="1:7">
      <c r="A96" s="15">
        <v>216076</v>
      </c>
      <c r="B96" s="15" t="s">
        <v>130</v>
      </c>
      <c r="C96" s="16">
        <v>42934</v>
      </c>
      <c r="D96" s="16">
        <v>42940</v>
      </c>
      <c r="E96" s="15">
        <v>1201405</v>
      </c>
      <c r="F96" s="25">
        <v>1725</v>
      </c>
      <c r="G96" s="18"/>
    </row>
    <row r="97" spans="1:7">
      <c r="A97" s="15">
        <v>216077</v>
      </c>
      <c r="B97" s="15" t="s">
        <v>131</v>
      </c>
      <c r="C97" s="16">
        <v>42934</v>
      </c>
      <c r="D97" s="16">
        <v>42940</v>
      </c>
      <c r="E97" s="15">
        <v>1201406</v>
      </c>
      <c r="F97" s="25">
        <v>1725</v>
      </c>
      <c r="G97" s="18"/>
    </row>
    <row r="98" spans="1:7">
      <c r="A98" s="15">
        <v>216112</v>
      </c>
      <c r="B98" s="15" t="s">
        <v>132</v>
      </c>
      <c r="C98" s="16">
        <v>42940</v>
      </c>
      <c r="D98" s="16">
        <v>42941</v>
      </c>
      <c r="E98" s="15">
        <v>1208860</v>
      </c>
      <c r="F98" s="25">
        <v>275</v>
      </c>
      <c r="G98" s="18"/>
    </row>
    <row r="99" spans="1:7">
      <c r="A99" s="15">
        <v>216125</v>
      </c>
      <c r="B99" s="15" t="s">
        <v>133</v>
      </c>
      <c r="C99" s="16">
        <v>42939</v>
      </c>
      <c r="D99" s="16">
        <v>42941</v>
      </c>
      <c r="E99" s="15">
        <v>1181400</v>
      </c>
      <c r="F99" s="25">
        <v>550</v>
      </c>
      <c r="G99" s="18"/>
    </row>
    <row r="100" spans="1:7">
      <c r="A100" s="15">
        <v>216205</v>
      </c>
      <c r="B100" s="15" t="s">
        <v>134</v>
      </c>
      <c r="C100" s="16">
        <v>42940</v>
      </c>
      <c r="D100" s="16">
        <v>42941</v>
      </c>
      <c r="E100" s="15">
        <v>1207711</v>
      </c>
      <c r="F100" s="25">
        <v>275</v>
      </c>
      <c r="G100" s="18"/>
    </row>
    <row r="101" spans="1:7">
      <c r="A101" s="15">
        <v>216128</v>
      </c>
      <c r="B101" s="15" t="s">
        <v>135</v>
      </c>
      <c r="C101" s="16">
        <v>42938</v>
      </c>
      <c r="D101" s="16">
        <v>42941</v>
      </c>
      <c r="E101" s="15">
        <v>1199258</v>
      </c>
      <c r="F101" s="25">
        <v>825</v>
      </c>
      <c r="G101" s="18"/>
    </row>
    <row r="102" spans="1:7">
      <c r="A102" s="15"/>
      <c r="B102" s="15"/>
      <c r="C102" s="16"/>
      <c r="D102" s="16"/>
      <c r="E102" s="15"/>
      <c r="F102" s="25"/>
      <c r="G102" s="18"/>
    </row>
    <row r="103" spans="1:7">
      <c r="A103" s="15"/>
      <c r="B103" s="15"/>
      <c r="C103" s="16"/>
      <c r="D103" s="16"/>
      <c r="E103" s="15"/>
      <c r="F103" s="25"/>
      <c r="G103" s="18"/>
    </row>
    <row r="104" spans="1:7">
      <c r="A104" s="15"/>
      <c r="B104" s="15"/>
      <c r="C104" s="15"/>
      <c r="D104" s="15"/>
      <c r="E104" s="15"/>
      <c r="F104" s="15"/>
      <c r="G104" s="18"/>
    </row>
    <row r="105" spans="1:7">
      <c r="A105" s="18"/>
      <c r="B105" s="18"/>
      <c r="C105" s="18"/>
      <c r="D105" s="18"/>
      <c r="E105" s="18"/>
      <c r="F105" s="18"/>
      <c r="G105" s="18"/>
    </row>
    <row r="106" ht="15" spans="1:7">
      <c r="A106" s="18"/>
      <c r="B106" s="18"/>
      <c r="C106" s="18"/>
      <c r="D106" s="18"/>
      <c r="E106" s="19" t="s">
        <v>86</v>
      </c>
      <c r="F106" s="30">
        <f>SUM(F81:F105)</f>
        <v>22210</v>
      </c>
      <c r="G106" s="28" t="s">
        <v>136</v>
      </c>
    </row>
    <row r="107" ht="15" spans="1:7">
      <c r="A107" s="18"/>
      <c r="B107" s="18"/>
      <c r="C107" s="18"/>
      <c r="D107" s="18"/>
      <c r="E107" s="18"/>
      <c r="F107" s="18"/>
      <c r="G107" s="18"/>
    </row>
    <row r="108" ht="15" spans="1:7">
      <c r="A108" s="18"/>
      <c r="B108" s="18"/>
      <c r="C108" s="18"/>
      <c r="D108" s="18"/>
      <c r="E108" s="31" t="s">
        <v>114</v>
      </c>
      <c r="F108" s="32"/>
      <c r="G108" s="33">
        <v>30000</v>
      </c>
    </row>
    <row r="109" ht="15" spans="1:7">
      <c r="A109" s="18"/>
      <c r="B109" s="18"/>
      <c r="C109" s="18"/>
      <c r="D109" s="18"/>
      <c r="E109" s="18"/>
      <c r="F109" s="18"/>
      <c r="G109" s="18"/>
    </row>
    <row r="110" ht="15" spans="1:7">
      <c r="A110" s="18"/>
      <c r="B110" s="18"/>
      <c r="C110" s="18"/>
      <c r="D110" s="18"/>
      <c r="E110" s="34" t="s">
        <v>115</v>
      </c>
      <c r="F110" s="35"/>
      <c r="G110" s="36">
        <f>G78-F106+G108</f>
        <v>34090.22</v>
      </c>
    </row>
    <row r="111" spans="1:7">
      <c r="A111" s="18"/>
      <c r="B111" s="18"/>
      <c r="C111" s="18"/>
      <c r="D111" s="18"/>
      <c r="E111" s="18"/>
      <c r="F111" s="18"/>
      <c r="G111" s="18"/>
    </row>
    <row r="112" spans="1:7">
      <c r="A112" s="14" t="s">
        <v>66</v>
      </c>
      <c r="B112" s="14" t="s">
        <v>67</v>
      </c>
      <c r="C112" s="14" t="s">
        <v>68</v>
      </c>
      <c r="D112" s="14" t="s">
        <v>69</v>
      </c>
      <c r="E112" s="14" t="s">
        <v>70</v>
      </c>
      <c r="F112" s="14" t="s">
        <v>71</v>
      </c>
      <c r="G112" s="29"/>
    </row>
    <row r="113" spans="1:7">
      <c r="A113" s="15">
        <v>216296</v>
      </c>
      <c r="B113" s="15" t="s">
        <v>137</v>
      </c>
      <c r="C113" s="16">
        <v>42936</v>
      </c>
      <c r="D113" s="16">
        <v>42942</v>
      </c>
      <c r="E113" s="15">
        <v>1203905</v>
      </c>
      <c r="F113" s="25">
        <v>3380</v>
      </c>
      <c r="G113" s="18"/>
    </row>
    <row r="114" spans="1:7">
      <c r="A114" s="15">
        <v>216268</v>
      </c>
      <c r="B114" s="15" t="s">
        <v>138</v>
      </c>
      <c r="C114" s="16">
        <v>42937</v>
      </c>
      <c r="D114" s="16">
        <v>42942</v>
      </c>
      <c r="E114" s="15">
        <v>1177370</v>
      </c>
      <c r="F114" s="25">
        <v>1400</v>
      </c>
      <c r="G114" s="18"/>
    </row>
    <row r="115" spans="1:7">
      <c r="A115" s="15">
        <v>216378</v>
      </c>
      <c r="B115" s="15" t="s">
        <v>139</v>
      </c>
      <c r="C115" s="16">
        <v>42936</v>
      </c>
      <c r="D115" s="16">
        <v>42943</v>
      </c>
      <c r="E115" s="15">
        <v>1187971</v>
      </c>
      <c r="F115" s="25">
        <v>2000</v>
      </c>
      <c r="G115" s="18"/>
    </row>
    <row r="116" spans="1:7">
      <c r="A116" s="15">
        <v>216629</v>
      </c>
      <c r="B116" s="15" t="s">
        <v>140</v>
      </c>
      <c r="C116" s="16">
        <v>42941</v>
      </c>
      <c r="D116" s="16">
        <v>42944</v>
      </c>
      <c r="E116" s="15">
        <v>1209596</v>
      </c>
      <c r="F116" s="25">
        <v>975</v>
      </c>
      <c r="G116" s="18"/>
    </row>
    <row r="117" spans="1:7">
      <c r="A117" s="15">
        <v>216498</v>
      </c>
      <c r="B117" s="15" t="s">
        <v>141</v>
      </c>
      <c r="C117" s="16">
        <v>42943</v>
      </c>
      <c r="D117" s="16">
        <v>42944</v>
      </c>
      <c r="E117" s="15">
        <v>1196901</v>
      </c>
      <c r="F117" s="25">
        <v>630</v>
      </c>
      <c r="G117" s="18"/>
    </row>
    <row r="118" spans="1:7">
      <c r="A118" s="15">
        <v>216512</v>
      </c>
      <c r="B118" s="15" t="s">
        <v>142</v>
      </c>
      <c r="C118" s="16">
        <v>42943</v>
      </c>
      <c r="D118" s="16">
        <v>42944</v>
      </c>
      <c r="E118" s="15">
        <v>1210656</v>
      </c>
      <c r="F118" s="25">
        <v>300</v>
      </c>
      <c r="G118" s="18"/>
    </row>
    <row r="119" spans="1:7">
      <c r="A119" s="15">
        <v>216531</v>
      </c>
      <c r="B119" s="15" t="s">
        <v>143</v>
      </c>
      <c r="C119" s="16">
        <v>42941</v>
      </c>
      <c r="D119" s="16">
        <v>42944</v>
      </c>
      <c r="E119" s="15">
        <v>1209519</v>
      </c>
      <c r="F119" s="25">
        <v>900</v>
      </c>
      <c r="G119" s="18"/>
    </row>
    <row r="120" spans="1:7">
      <c r="A120" s="15">
        <v>216515</v>
      </c>
      <c r="B120" s="15" t="s">
        <v>144</v>
      </c>
      <c r="C120" s="16">
        <v>42941</v>
      </c>
      <c r="D120" s="16">
        <v>42944</v>
      </c>
      <c r="E120" s="15">
        <v>1206939</v>
      </c>
      <c r="F120" s="25">
        <v>900</v>
      </c>
      <c r="G120" s="18"/>
    </row>
    <row r="121" spans="1:7">
      <c r="A121" s="15">
        <v>216693</v>
      </c>
      <c r="B121" s="15" t="s">
        <v>145</v>
      </c>
      <c r="C121" s="16">
        <v>42942</v>
      </c>
      <c r="D121" s="16">
        <v>42945</v>
      </c>
      <c r="E121" s="15">
        <v>1178545</v>
      </c>
      <c r="F121" s="25">
        <v>875</v>
      </c>
      <c r="G121" s="18"/>
    </row>
    <row r="122" spans="1:7">
      <c r="A122" s="15">
        <v>216649</v>
      </c>
      <c r="B122" s="15" t="s">
        <v>146</v>
      </c>
      <c r="C122" s="16">
        <v>42943</v>
      </c>
      <c r="D122" s="16">
        <v>42945</v>
      </c>
      <c r="E122" s="15">
        <v>1209842</v>
      </c>
      <c r="F122" s="25">
        <v>625</v>
      </c>
      <c r="G122" s="18"/>
    </row>
    <row r="123" spans="1:7">
      <c r="A123" s="15">
        <v>216650</v>
      </c>
      <c r="B123" s="15" t="s">
        <v>147</v>
      </c>
      <c r="C123" s="16">
        <v>42942</v>
      </c>
      <c r="D123" s="16">
        <v>42945</v>
      </c>
      <c r="E123" s="15">
        <v>1204232</v>
      </c>
      <c r="F123" s="25">
        <v>1790</v>
      </c>
      <c r="G123" s="18"/>
    </row>
    <row r="124" spans="1:7">
      <c r="A124" s="15">
        <v>216758</v>
      </c>
      <c r="B124" s="15" t="s">
        <v>148</v>
      </c>
      <c r="C124" s="16">
        <v>42945</v>
      </c>
      <c r="D124" s="16">
        <v>42946</v>
      </c>
      <c r="E124" s="15">
        <v>1202283</v>
      </c>
      <c r="F124" s="25">
        <v>275</v>
      </c>
      <c r="G124" s="18"/>
    </row>
    <row r="125" spans="1:7">
      <c r="A125" s="15">
        <v>216777</v>
      </c>
      <c r="B125" s="15" t="s">
        <v>149</v>
      </c>
      <c r="C125" s="16">
        <v>42945</v>
      </c>
      <c r="D125" s="16">
        <v>42946</v>
      </c>
      <c r="E125" s="15">
        <v>1198383</v>
      </c>
      <c r="F125" s="25">
        <v>275</v>
      </c>
      <c r="G125" s="18"/>
    </row>
    <row r="126" spans="1:7">
      <c r="A126" s="15">
        <v>216782</v>
      </c>
      <c r="B126" s="15" t="s">
        <v>150</v>
      </c>
      <c r="C126" s="16">
        <v>42941</v>
      </c>
      <c r="D126" s="16">
        <v>42946</v>
      </c>
      <c r="E126" s="15">
        <v>1208321</v>
      </c>
      <c r="F126" s="25">
        <v>1450</v>
      </c>
      <c r="G126" s="18"/>
    </row>
    <row r="127" spans="1:7">
      <c r="A127" s="15">
        <v>216781</v>
      </c>
      <c r="B127" s="15" t="s">
        <v>151</v>
      </c>
      <c r="C127" s="16">
        <v>42941</v>
      </c>
      <c r="D127" s="16">
        <v>42946</v>
      </c>
      <c r="E127" s="15">
        <v>1208322</v>
      </c>
      <c r="F127" s="25">
        <v>1450</v>
      </c>
      <c r="G127" s="18"/>
    </row>
    <row r="128" spans="1:7">
      <c r="A128" s="15">
        <v>216879</v>
      </c>
      <c r="B128" s="15" t="s">
        <v>152</v>
      </c>
      <c r="C128" s="16">
        <v>42944</v>
      </c>
      <c r="D128" s="16">
        <v>42947</v>
      </c>
      <c r="E128" s="15">
        <v>1209320</v>
      </c>
      <c r="F128" s="25">
        <v>825</v>
      </c>
      <c r="G128" s="18"/>
    </row>
    <row r="129" spans="1:7">
      <c r="A129" s="15">
        <v>216899</v>
      </c>
      <c r="B129" s="15" t="s">
        <v>153</v>
      </c>
      <c r="C129" s="16">
        <v>42942</v>
      </c>
      <c r="D129" s="16">
        <v>42947</v>
      </c>
      <c r="E129" s="15">
        <v>1208454</v>
      </c>
      <c r="F129" s="25">
        <v>2850</v>
      </c>
      <c r="G129" s="18"/>
    </row>
    <row r="130" spans="1:7">
      <c r="A130" s="15">
        <v>216898</v>
      </c>
      <c r="B130" s="15" t="s">
        <v>154</v>
      </c>
      <c r="C130" s="16">
        <v>42942</v>
      </c>
      <c r="D130" s="16">
        <v>42947</v>
      </c>
      <c r="E130" s="15">
        <v>1208454</v>
      </c>
      <c r="F130" s="25">
        <v>2850</v>
      </c>
      <c r="G130" s="18"/>
    </row>
    <row r="131" spans="1:7">
      <c r="A131" s="15">
        <v>216926</v>
      </c>
      <c r="B131" s="15" t="s">
        <v>155</v>
      </c>
      <c r="C131" s="16">
        <v>42945</v>
      </c>
      <c r="D131" s="16">
        <v>42947</v>
      </c>
      <c r="E131" s="15">
        <v>1209625</v>
      </c>
      <c r="F131" s="25">
        <v>550</v>
      </c>
      <c r="G131" s="18"/>
    </row>
    <row r="132" spans="1:7">
      <c r="A132" s="15">
        <v>216975</v>
      </c>
      <c r="B132" s="15" t="s">
        <v>156</v>
      </c>
      <c r="C132" s="16">
        <v>42945</v>
      </c>
      <c r="D132" s="16">
        <v>42948</v>
      </c>
      <c r="E132" s="15">
        <v>1209990</v>
      </c>
      <c r="F132" s="25">
        <v>825</v>
      </c>
      <c r="G132" s="18"/>
    </row>
    <row r="133" spans="1:7">
      <c r="A133" s="15">
        <v>217476</v>
      </c>
      <c r="B133" s="15" t="s">
        <v>157</v>
      </c>
      <c r="C133" s="16">
        <v>42947</v>
      </c>
      <c r="D133" s="16">
        <v>42952</v>
      </c>
      <c r="E133" s="15">
        <v>1200866</v>
      </c>
      <c r="F133" s="25">
        <v>1575</v>
      </c>
      <c r="G133" s="18"/>
    </row>
    <row r="134" spans="1:7">
      <c r="A134" s="15">
        <v>217420</v>
      </c>
      <c r="B134" s="15" t="s">
        <v>158</v>
      </c>
      <c r="C134" s="16">
        <v>42950</v>
      </c>
      <c r="D134" s="16">
        <v>42952</v>
      </c>
      <c r="E134" s="15">
        <v>1207000</v>
      </c>
      <c r="F134" s="25">
        <v>575</v>
      </c>
      <c r="G134" s="18"/>
    </row>
    <row r="135" spans="1:7">
      <c r="A135" s="15">
        <v>217471</v>
      </c>
      <c r="B135" s="15" t="s">
        <v>159</v>
      </c>
      <c r="C135" s="16">
        <v>42950</v>
      </c>
      <c r="D135" s="16">
        <v>42952</v>
      </c>
      <c r="E135" s="15">
        <v>1207000</v>
      </c>
      <c r="F135" s="25">
        <v>575</v>
      </c>
      <c r="G135" s="18"/>
    </row>
    <row r="136" spans="1:7">
      <c r="A136" s="15">
        <v>217403</v>
      </c>
      <c r="B136" s="15" t="s">
        <v>156</v>
      </c>
      <c r="C136" s="16">
        <v>42948</v>
      </c>
      <c r="D136" s="16">
        <v>42952</v>
      </c>
      <c r="E136" s="15">
        <v>1209994</v>
      </c>
      <c r="F136" s="25">
        <v>1175</v>
      </c>
      <c r="G136" s="18"/>
    </row>
    <row r="137" spans="1:7">
      <c r="A137" s="15">
        <v>217396</v>
      </c>
      <c r="B137" s="15" t="s">
        <v>160</v>
      </c>
      <c r="C137" s="16">
        <v>42948</v>
      </c>
      <c r="D137" s="16">
        <v>42952</v>
      </c>
      <c r="E137" s="15">
        <v>1206995</v>
      </c>
      <c r="F137" s="25">
        <v>1175</v>
      </c>
      <c r="G137" s="18"/>
    </row>
    <row r="138" spans="1:7">
      <c r="A138" s="15">
        <v>217399</v>
      </c>
      <c r="B138" s="15" t="s">
        <v>161</v>
      </c>
      <c r="C138" s="16">
        <v>42942</v>
      </c>
      <c r="D138" s="16">
        <v>42952</v>
      </c>
      <c r="E138" s="15">
        <v>1209472</v>
      </c>
      <c r="F138" s="25">
        <v>2875</v>
      </c>
      <c r="G138" s="18"/>
    </row>
    <row r="139" spans="1:7">
      <c r="A139" s="15">
        <v>217398</v>
      </c>
      <c r="B139" s="15" t="s">
        <v>162</v>
      </c>
      <c r="C139" s="16">
        <v>42944</v>
      </c>
      <c r="D139" s="16">
        <v>42952</v>
      </c>
      <c r="E139" s="15">
        <v>1210222</v>
      </c>
      <c r="F139" s="25">
        <v>2300</v>
      </c>
      <c r="G139" s="18"/>
    </row>
    <row r="140" spans="1:7">
      <c r="A140" s="15">
        <v>217495</v>
      </c>
      <c r="B140" s="15" t="s">
        <v>163</v>
      </c>
      <c r="C140" s="16">
        <v>42949</v>
      </c>
      <c r="D140" s="16">
        <v>42953</v>
      </c>
      <c r="E140" s="15">
        <v>1203369</v>
      </c>
      <c r="F140" s="25">
        <v>1150</v>
      </c>
      <c r="G140" s="18"/>
    </row>
    <row r="141" spans="1:7">
      <c r="A141" s="15">
        <v>217493</v>
      </c>
      <c r="B141" s="15" t="s">
        <v>164</v>
      </c>
      <c r="C141" s="16">
        <v>42951</v>
      </c>
      <c r="D141" s="16">
        <v>42953</v>
      </c>
      <c r="E141" s="15">
        <v>1205301</v>
      </c>
      <c r="F141" s="25">
        <v>550</v>
      </c>
      <c r="G141" s="18"/>
    </row>
    <row r="142" spans="1:7">
      <c r="A142" s="15">
        <v>217563</v>
      </c>
      <c r="B142" s="15" t="s">
        <v>142</v>
      </c>
      <c r="C142" s="16">
        <v>42944</v>
      </c>
      <c r="D142" s="16">
        <v>42955</v>
      </c>
      <c r="E142" s="15">
        <v>1210661</v>
      </c>
      <c r="F142" s="25">
        <v>3100</v>
      </c>
      <c r="G142" s="18"/>
    </row>
    <row r="143" spans="1:7">
      <c r="A143" s="15">
        <v>217496</v>
      </c>
      <c r="B143" s="15" t="s">
        <v>165</v>
      </c>
      <c r="C143" s="16">
        <v>42949</v>
      </c>
      <c r="D143" s="16">
        <v>42953</v>
      </c>
      <c r="E143" s="15">
        <v>1203368</v>
      </c>
      <c r="F143" s="25">
        <v>1150</v>
      </c>
      <c r="G143" s="18"/>
    </row>
    <row r="144" spans="1:7">
      <c r="A144" s="15">
        <v>217666</v>
      </c>
      <c r="B144" s="15" t="s">
        <v>166</v>
      </c>
      <c r="C144" s="16">
        <v>42953</v>
      </c>
      <c r="D144" s="16">
        <v>42955</v>
      </c>
      <c r="E144" s="15">
        <v>1182529</v>
      </c>
      <c r="F144" s="25">
        <v>550</v>
      </c>
      <c r="G144" s="18"/>
    </row>
    <row r="145" spans="1:7">
      <c r="A145" s="15">
        <v>217669</v>
      </c>
      <c r="B145" s="15" t="s">
        <v>167</v>
      </c>
      <c r="C145" s="16">
        <v>42953</v>
      </c>
      <c r="D145" s="16">
        <v>42955</v>
      </c>
      <c r="E145" s="15">
        <v>1213923</v>
      </c>
      <c r="F145" s="25">
        <v>550</v>
      </c>
      <c r="G145" s="18"/>
    </row>
    <row r="146" spans="1:7">
      <c r="A146" s="15">
        <v>217768</v>
      </c>
      <c r="B146" s="15" t="s">
        <v>168</v>
      </c>
      <c r="C146" s="16">
        <v>42954</v>
      </c>
      <c r="D146" s="16">
        <v>42956</v>
      </c>
      <c r="E146" s="15">
        <v>1214422</v>
      </c>
      <c r="F146" s="25">
        <v>575</v>
      </c>
      <c r="G146" s="18"/>
    </row>
    <row r="147" spans="1:7">
      <c r="A147" s="15">
        <v>217765</v>
      </c>
      <c r="B147" s="15" t="s">
        <v>169</v>
      </c>
      <c r="C147" s="16">
        <v>42955</v>
      </c>
      <c r="D147" s="16">
        <v>42956</v>
      </c>
      <c r="E147" s="15">
        <v>1214385</v>
      </c>
      <c r="F147" s="25">
        <v>300</v>
      </c>
      <c r="G147" s="18"/>
    </row>
    <row r="148" spans="1:7">
      <c r="A148" s="15">
        <v>217766</v>
      </c>
      <c r="B148" s="15" t="s">
        <v>170</v>
      </c>
      <c r="C148" s="16">
        <v>42952</v>
      </c>
      <c r="D148" s="16">
        <v>42956</v>
      </c>
      <c r="E148" s="15">
        <v>1181847</v>
      </c>
      <c r="F148" s="25">
        <v>1125</v>
      </c>
      <c r="G148" s="18"/>
    </row>
    <row r="149" spans="1:7">
      <c r="A149" s="15">
        <v>217767</v>
      </c>
      <c r="B149" s="15" t="s">
        <v>171</v>
      </c>
      <c r="C149" s="16">
        <v>42955</v>
      </c>
      <c r="D149" s="16">
        <v>42956</v>
      </c>
      <c r="E149" s="15">
        <v>1215445</v>
      </c>
      <c r="F149" s="25">
        <v>300</v>
      </c>
      <c r="G149" s="18"/>
    </row>
    <row r="150" spans="1:7">
      <c r="A150" s="15">
        <v>217871</v>
      </c>
      <c r="B150" s="15" t="s">
        <v>172</v>
      </c>
      <c r="C150" s="16">
        <v>42952</v>
      </c>
      <c r="D150" s="16">
        <v>42957</v>
      </c>
      <c r="E150" s="15">
        <v>1201482</v>
      </c>
      <c r="F150" s="25">
        <v>1425</v>
      </c>
      <c r="G150" s="18"/>
    </row>
    <row r="151" spans="1:7">
      <c r="A151" s="15">
        <v>217960</v>
      </c>
      <c r="B151" s="15" t="s">
        <v>173</v>
      </c>
      <c r="C151" s="16">
        <v>42955</v>
      </c>
      <c r="D151" s="16">
        <v>42958</v>
      </c>
      <c r="E151" s="15">
        <v>1215377</v>
      </c>
      <c r="F151" s="25">
        <v>900</v>
      </c>
      <c r="G151" s="18"/>
    </row>
    <row r="152" spans="1:7">
      <c r="A152" s="15">
        <v>217962</v>
      </c>
      <c r="B152" s="15" t="s">
        <v>174</v>
      </c>
      <c r="C152" s="16">
        <v>42952</v>
      </c>
      <c r="D152" s="16">
        <v>42958</v>
      </c>
      <c r="E152" s="15">
        <v>1198386</v>
      </c>
      <c r="F152" s="25">
        <v>1725</v>
      </c>
      <c r="G152" s="18"/>
    </row>
    <row r="153" spans="1:7">
      <c r="A153" s="15">
        <v>217981</v>
      </c>
      <c r="B153" s="15" t="s">
        <v>175</v>
      </c>
      <c r="C153" s="16">
        <v>42952</v>
      </c>
      <c r="D153" s="16">
        <v>42958</v>
      </c>
      <c r="E153" s="15">
        <v>1198384</v>
      </c>
      <c r="F153" s="25">
        <v>1725</v>
      </c>
      <c r="G153" s="18"/>
    </row>
    <row r="154" spans="1:7">
      <c r="A154" s="15">
        <v>218069</v>
      </c>
      <c r="B154" s="15" t="s">
        <v>173</v>
      </c>
      <c r="C154" s="16">
        <v>42958</v>
      </c>
      <c r="D154" s="16">
        <v>42959</v>
      </c>
      <c r="E154" s="15">
        <v>1215953</v>
      </c>
      <c r="F154" s="25">
        <v>275</v>
      </c>
      <c r="G154" s="18"/>
    </row>
    <row r="155" spans="1:7">
      <c r="A155" s="15">
        <v>218068</v>
      </c>
      <c r="B155" s="15" t="s">
        <v>176</v>
      </c>
      <c r="C155" s="16">
        <v>42956</v>
      </c>
      <c r="D155" s="16">
        <v>42959</v>
      </c>
      <c r="E155" s="15">
        <v>1215952</v>
      </c>
      <c r="F155" s="25">
        <v>875</v>
      </c>
      <c r="G155" s="18"/>
    </row>
    <row r="156" spans="1:7">
      <c r="A156" s="15">
        <v>218067</v>
      </c>
      <c r="B156" s="15" t="s">
        <v>177</v>
      </c>
      <c r="C156" s="16">
        <v>42955</v>
      </c>
      <c r="D156" s="16">
        <v>42959</v>
      </c>
      <c r="E156" s="15">
        <v>1202939</v>
      </c>
      <c r="F156" s="25">
        <v>1175</v>
      </c>
      <c r="G156" s="18"/>
    </row>
    <row r="157" spans="1:7">
      <c r="A157" s="15">
        <v>218141</v>
      </c>
      <c r="B157" s="15" t="s">
        <v>178</v>
      </c>
      <c r="C157" s="16">
        <v>42958</v>
      </c>
      <c r="D157" s="16">
        <v>42960</v>
      </c>
      <c r="E157" s="15">
        <v>1213711</v>
      </c>
      <c r="F157" s="25">
        <v>550</v>
      </c>
      <c r="G157" s="18"/>
    </row>
    <row r="158" spans="1:7">
      <c r="A158" s="15">
        <v>218143</v>
      </c>
      <c r="B158" s="15" t="s">
        <v>179</v>
      </c>
      <c r="C158" s="16">
        <v>42957</v>
      </c>
      <c r="D158" s="16">
        <v>42960</v>
      </c>
      <c r="E158" s="15">
        <v>1215197</v>
      </c>
      <c r="F158" s="25">
        <v>850</v>
      </c>
      <c r="G158" s="18"/>
    </row>
    <row r="159" spans="1:7">
      <c r="A159" s="15">
        <v>218152</v>
      </c>
      <c r="B159" s="15" t="s">
        <v>180</v>
      </c>
      <c r="C159" s="16">
        <v>42959</v>
      </c>
      <c r="D159" s="16">
        <v>42960</v>
      </c>
      <c r="E159" s="15">
        <v>1209752</v>
      </c>
      <c r="F159" s="25">
        <v>275</v>
      </c>
      <c r="G159" s="18"/>
    </row>
    <row r="160" spans="1:7">
      <c r="A160" s="15">
        <v>218151</v>
      </c>
      <c r="B160" s="15" t="s">
        <v>181</v>
      </c>
      <c r="C160" s="16">
        <v>42953</v>
      </c>
      <c r="D160" s="16">
        <v>42960</v>
      </c>
      <c r="E160" s="15">
        <v>1205804</v>
      </c>
      <c r="F160" s="25">
        <v>2000</v>
      </c>
      <c r="G160" s="18"/>
    </row>
    <row r="161" spans="1:7">
      <c r="A161" s="15"/>
      <c r="B161" s="15"/>
      <c r="C161" s="16"/>
      <c r="D161" s="16"/>
      <c r="E161" s="15"/>
      <c r="F161" s="21"/>
      <c r="G161" s="18"/>
    </row>
    <row r="162" spans="1:7">
      <c r="A162" s="15"/>
      <c r="B162" s="15"/>
      <c r="C162" s="16"/>
      <c r="D162" s="16"/>
      <c r="E162" s="15"/>
      <c r="F162" s="25"/>
      <c r="G162" s="18"/>
    </row>
    <row r="163" spans="1:7">
      <c r="A163" s="15"/>
      <c r="B163" s="15"/>
      <c r="C163" s="16"/>
      <c r="D163" s="16"/>
      <c r="E163" s="15"/>
      <c r="F163" s="25"/>
      <c r="G163" s="18"/>
    </row>
    <row r="164" spans="1:7">
      <c r="A164" s="15"/>
      <c r="B164" s="15"/>
      <c r="C164" s="15"/>
      <c r="D164" s="15"/>
      <c r="E164" s="15"/>
      <c r="F164" s="15"/>
      <c r="G164" s="18"/>
    </row>
    <row r="165" spans="1:7">
      <c r="A165" s="18"/>
      <c r="B165" s="18"/>
      <c r="C165" s="18"/>
      <c r="D165" s="18"/>
      <c r="E165" s="18"/>
      <c r="F165" s="18"/>
      <c r="G165" s="18"/>
    </row>
    <row r="166" ht="15" spans="1:7">
      <c r="A166" s="18"/>
      <c r="B166" s="18"/>
      <c r="C166" s="18"/>
      <c r="D166" s="18"/>
      <c r="E166" s="19" t="s">
        <v>86</v>
      </c>
      <c r="F166" s="30">
        <f>SUM(F113:F165)</f>
        <v>56500</v>
      </c>
      <c r="G166" s="2" t="s">
        <v>182</v>
      </c>
    </row>
    <row r="167" ht="15" spans="1:7">
      <c r="A167" s="18"/>
      <c r="B167" s="18"/>
      <c r="C167" s="18"/>
      <c r="D167" s="18"/>
      <c r="E167" s="34" t="s">
        <v>115</v>
      </c>
      <c r="F167" s="35"/>
      <c r="G167" s="36">
        <f>G110-F166</f>
        <v>-22409.78</v>
      </c>
    </row>
    <row r="170" spans="1:7">
      <c r="A170" s="15">
        <v>218278</v>
      </c>
      <c r="B170" s="15" t="s">
        <v>183</v>
      </c>
      <c r="C170" s="16">
        <v>42960</v>
      </c>
      <c r="D170" s="16">
        <v>42961</v>
      </c>
      <c r="E170" s="15">
        <v>1214089</v>
      </c>
      <c r="F170" s="25">
        <v>275</v>
      </c>
      <c r="G170" s="18"/>
    </row>
    <row r="171" spans="1:7">
      <c r="A171" s="15">
        <v>218266</v>
      </c>
      <c r="B171" s="15" t="s">
        <v>178</v>
      </c>
      <c r="C171" s="16">
        <v>42960</v>
      </c>
      <c r="D171" s="16">
        <v>42961</v>
      </c>
      <c r="E171" s="15">
        <v>1217251</v>
      </c>
      <c r="F171" s="25">
        <v>275</v>
      </c>
      <c r="G171" s="18"/>
    </row>
    <row r="172" spans="1:7">
      <c r="A172" s="15">
        <v>218728</v>
      </c>
      <c r="B172" s="15" t="s">
        <v>184</v>
      </c>
      <c r="C172" s="16">
        <v>42963</v>
      </c>
      <c r="D172" s="16">
        <v>42965</v>
      </c>
      <c r="E172" s="15">
        <v>1216681</v>
      </c>
      <c r="F172" s="25">
        <v>600</v>
      </c>
      <c r="G172" s="18"/>
    </row>
    <row r="173" spans="1:7">
      <c r="A173" s="15">
        <v>218901</v>
      </c>
      <c r="B173" s="15" t="s">
        <v>185</v>
      </c>
      <c r="C173" s="16">
        <v>42966</v>
      </c>
      <c r="D173" s="16">
        <v>42967</v>
      </c>
      <c r="E173" s="15">
        <v>1219689</v>
      </c>
      <c r="F173" s="25">
        <v>275</v>
      </c>
      <c r="G173" s="18"/>
    </row>
    <row r="174" spans="1:7">
      <c r="A174" s="15">
        <v>218510</v>
      </c>
      <c r="B174" s="15" t="s">
        <v>186</v>
      </c>
      <c r="C174" s="16">
        <v>42959</v>
      </c>
      <c r="D174" s="16">
        <v>42963</v>
      </c>
      <c r="E174" s="15">
        <v>1215254</v>
      </c>
      <c r="F174" s="25">
        <v>1125</v>
      </c>
      <c r="G174" s="18"/>
    </row>
    <row r="175" spans="1:7">
      <c r="A175" s="15">
        <v>218511</v>
      </c>
      <c r="B175" s="15" t="s">
        <v>187</v>
      </c>
      <c r="C175" s="16">
        <v>42959</v>
      </c>
      <c r="D175" s="16">
        <v>42963</v>
      </c>
      <c r="E175" s="15">
        <v>1215254</v>
      </c>
      <c r="F175" s="25">
        <v>1125</v>
      </c>
      <c r="G175" s="18"/>
    </row>
    <row r="176" spans="1:7">
      <c r="A176" s="15">
        <v>218984</v>
      </c>
      <c r="B176" s="15" t="s">
        <v>185</v>
      </c>
      <c r="C176" s="16">
        <v>42967</v>
      </c>
      <c r="D176" s="16">
        <v>42968</v>
      </c>
      <c r="E176" s="15">
        <v>1219801</v>
      </c>
      <c r="F176" s="25">
        <v>275</v>
      </c>
      <c r="G176" s="18"/>
    </row>
    <row r="177" spans="1:7">
      <c r="A177" s="15">
        <v>218987</v>
      </c>
      <c r="B177" s="15" t="s">
        <v>188</v>
      </c>
      <c r="C177" s="16">
        <v>42965</v>
      </c>
      <c r="D177" s="16">
        <v>42968</v>
      </c>
      <c r="E177" s="15">
        <v>1215357</v>
      </c>
      <c r="F177" s="25">
        <v>825</v>
      </c>
      <c r="G177" s="18"/>
    </row>
    <row r="178" spans="1:7">
      <c r="A178" s="15">
        <v>219050</v>
      </c>
      <c r="B178" s="15" t="s">
        <v>189</v>
      </c>
      <c r="C178" s="16">
        <v>42967</v>
      </c>
      <c r="D178" s="16">
        <v>42969</v>
      </c>
      <c r="E178" s="15">
        <v>1214344</v>
      </c>
      <c r="F178" s="25">
        <v>550</v>
      </c>
      <c r="G178" s="18"/>
    </row>
    <row r="179" spans="1:7">
      <c r="A179" s="15">
        <v>219046</v>
      </c>
      <c r="B179" s="15" t="s">
        <v>190</v>
      </c>
      <c r="C179" s="16">
        <v>42965</v>
      </c>
      <c r="D179" s="16">
        <v>42969</v>
      </c>
      <c r="E179" s="15">
        <v>1213972</v>
      </c>
      <c r="F179" s="25">
        <v>1100</v>
      </c>
      <c r="G179" s="18"/>
    </row>
    <row r="180" spans="1:7">
      <c r="A180" s="15">
        <v>219045</v>
      </c>
      <c r="B180" s="15" t="s">
        <v>191</v>
      </c>
      <c r="C180" s="16">
        <v>42966</v>
      </c>
      <c r="D180" s="16">
        <v>42969</v>
      </c>
      <c r="E180" s="15">
        <v>1218353</v>
      </c>
      <c r="F180" s="25">
        <v>825</v>
      </c>
      <c r="G180" s="18"/>
    </row>
    <row r="181" spans="1:7">
      <c r="A181" s="15">
        <v>219044</v>
      </c>
      <c r="B181" s="15" t="s">
        <v>192</v>
      </c>
      <c r="C181" s="16">
        <v>42965</v>
      </c>
      <c r="D181" s="16">
        <v>42969</v>
      </c>
      <c r="E181" s="15">
        <v>1218023</v>
      </c>
      <c r="F181" s="25">
        <v>1200</v>
      </c>
      <c r="G181" s="18"/>
    </row>
    <row r="182" spans="1:7">
      <c r="A182" s="15">
        <v>219317</v>
      </c>
      <c r="B182" s="15" t="s">
        <v>193</v>
      </c>
      <c r="C182" s="16">
        <v>42967</v>
      </c>
      <c r="D182" s="16">
        <v>42971</v>
      </c>
      <c r="E182" s="15">
        <v>1217466</v>
      </c>
      <c r="F182" s="25">
        <v>1150</v>
      </c>
      <c r="G182" s="18"/>
    </row>
    <row r="183" spans="1:7">
      <c r="A183" s="15">
        <v>219306</v>
      </c>
      <c r="B183" s="15" t="s">
        <v>194</v>
      </c>
      <c r="C183" s="16">
        <v>42968</v>
      </c>
      <c r="D183" s="16">
        <v>42971</v>
      </c>
      <c r="E183" s="15">
        <v>1219979</v>
      </c>
      <c r="F183" s="25">
        <v>875</v>
      </c>
      <c r="G183" s="18"/>
    </row>
    <row r="184" spans="1:7">
      <c r="A184" s="15">
        <v>219421</v>
      </c>
      <c r="B184" s="15" t="s">
        <v>195</v>
      </c>
      <c r="C184" s="16">
        <v>42971</v>
      </c>
      <c r="D184" s="16">
        <v>42972</v>
      </c>
      <c r="E184" s="15">
        <v>1221085</v>
      </c>
      <c r="F184" s="25">
        <v>300</v>
      </c>
      <c r="G184" s="18"/>
    </row>
    <row r="185" spans="1:7">
      <c r="A185" s="15">
        <v>219488</v>
      </c>
      <c r="B185" s="15" t="s">
        <v>196</v>
      </c>
      <c r="C185" s="16">
        <v>42971</v>
      </c>
      <c r="D185" s="16">
        <v>42973</v>
      </c>
      <c r="E185" s="15">
        <v>1213826</v>
      </c>
      <c r="F185" s="25">
        <v>575</v>
      </c>
      <c r="G185" s="18"/>
    </row>
    <row r="186" spans="1:7">
      <c r="A186" s="15">
        <v>219751</v>
      </c>
      <c r="B186" s="15" t="s">
        <v>197</v>
      </c>
      <c r="C186" s="16">
        <v>42973</v>
      </c>
      <c r="D186" s="16">
        <v>42976</v>
      </c>
      <c r="E186" s="15">
        <v>1216506</v>
      </c>
      <c r="F186" s="25">
        <v>825</v>
      </c>
      <c r="G186" s="18"/>
    </row>
    <row r="187" spans="1:7">
      <c r="A187" s="15">
        <v>219875</v>
      </c>
      <c r="B187" s="15" t="s">
        <v>198</v>
      </c>
      <c r="C187" s="16">
        <v>42949</v>
      </c>
      <c r="D187" s="16">
        <v>42953</v>
      </c>
      <c r="E187" s="15">
        <v>1203367</v>
      </c>
      <c r="F187" s="25">
        <v>1150</v>
      </c>
      <c r="G187" s="18"/>
    </row>
    <row r="188" spans="1:7">
      <c r="A188" s="15">
        <v>219745</v>
      </c>
      <c r="B188" s="15" t="s">
        <v>199</v>
      </c>
      <c r="C188" s="16">
        <v>42973</v>
      </c>
      <c r="D188" s="16">
        <v>42976</v>
      </c>
      <c r="E188" s="15">
        <v>1220057</v>
      </c>
      <c r="F188" s="25">
        <v>825</v>
      </c>
      <c r="G188" s="18"/>
    </row>
    <row r="189" spans="1:7">
      <c r="A189" s="15">
        <v>219476</v>
      </c>
      <c r="B189" s="15" t="s">
        <v>200</v>
      </c>
      <c r="C189" s="16">
        <v>42973</v>
      </c>
      <c r="D189" s="16">
        <v>42976</v>
      </c>
      <c r="E189" s="15">
        <v>1220057</v>
      </c>
      <c r="F189" s="25">
        <v>825</v>
      </c>
      <c r="G189" s="18"/>
    </row>
    <row r="190" spans="1:7">
      <c r="A190" s="15">
        <v>219748</v>
      </c>
      <c r="B190" s="15" t="s">
        <v>201</v>
      </c>
      <c r="C190" s="16">
        <v>42973</v>
      </c>
      <c r="D190" s="16">
        <v>42976</v>
      </c>
      <c r="E190" s="15">
        <v>1214505</v>
      </c>
      <c r="F190" s="25">
        <v>825</v>
      </c>
      <c r="G190" s="18"/>
    </row>
    <row r="191" spans="1:7">
      <c r="A191" s="15">
        <v>219749</v>
      </c>
      <c r="B191" s="15" t="s">
        <v>202</v>
      </c>
      <c r="C191" s="16">
        <v>42973</v>
      </c>
      <c r="D191" s="16">
        <v>42976</v>
      </c>
      <c r="E191" s="15">
        <v>1214505</v>
      </c>
      <c r="F191" s="25">
        <v>825</v>
      </c>
      <c r="G191" s="18"/>
    </row>
    <row r="192" spans="1:7">
      <c r="A192" s="15">
        <v>219825</v>
      </c>
      <c r="B192" s="15" t="s">
        <v>203</v>
      </c>
      <c r="C192" s="16">
        <v>42971</v>
      </c>
      <c r="D192" s="16">
        <v>42977</v>
      </c>
      <c r="E192" s="15">
        <v>1206313</v>
      </c>
      <c r="F192" s="25">
        <v>3380</v>
      </c>
      <c r="G192" s="18"/>
    </row>
    <row r="193" spans="1:7">
      <c r="A193" s="15">
        <v>219747</v>
      </c>
      <c r="B193" s="15" t="s">
        <v>204</v>
      </c>
      <c r="C193" s="16">
        <v>42973</v>
      </c>
      <c r="D193" s="16">
        <v>42976</v>
      </c>
      <c r="E193" s="15">
        <v>1220057</v>
      </c>
      <c r="F193" s="25">
        <v>825</v>
      </c>
      <c r="G193" s="18"/>
    </row>
    <row r="194" spans="1:7">
      <c r="A194" s="15">
        <v>219973</v>
      </c>
      <c r="B194" s="15" t="s">
        <v>205</v>
      </c>
      <c r="C194" s="16">
        <v>42975</v>
      </c>
      <c r="D194" s="16">
        <v>42978</v>
      </c>
      <c r="E194" s="15">
        <v>1222329</v>
      </c>
      <c r="F194" s="25">
        <v>950</v>
      </c>
      <c r="G194" s="18"/>
    </row>
    <row r="195" spans="1:7">
      <c r="A195" s="15"/>
      <c r="B195" s="15"/>
      <c r="C195" s="16"/>
      <c r="D195" s="16"/>
      <c r="E195" s="15"/>
      <c r="F195" s="25"/>
      <c r="G195" s="18"/>
    </row>
    <row r="196" spans="1:7">
      <c r="A196" s="15"/>
      <c r="B196" s="15"/>
      <c r="C196" s="16"/>
      <c r="D196" s="16"/>
      <c r="E196" s="15"/>
      <c r="F196" s="25"/>
      <c r="G196" s="18"/>
    </row>
    <row r="197" spans="1:7">
      <c r="A197" s="15"/>
      <c r="B197" s="15"/>
      <c r="C197" s="16"/>
      <c r="D197" s="16"/>
      <c r="E197" s="15"/>
      <c r="F197" s="25"/>
      <c r="G197" s="18"/>
    </row>
    <row r="198" spans="1:7">
      <c r="A198" s="15"/>
      <c r="B198" s="15"/>
      <c r="C198" s="15"/>
      <c r="D198" s="15"/>
      <c r="E198" s="15"/>
      <c r="F198" s="15"/>
      <c r="G198" s="18"/>
    </row>
    <row r="199" spans="1:7">
      <c r="A199" s="18"/>
      <c r="B199" s="18"/>
      <c r="C199" s="18"/>
      <c r="D199" s="18"/>
      <c r="E199" s="18"/>
      <c r="F199" s="18"/>
      <c r="G199" s="18"/>
    </row>
    <row r="200" spans="1:7">
      <c r="A200" s="18"/>
      <c r="B200" s="18"/>
      <c r="C200" s="18"/>
      <c r="D200" s="18"/>
      <c r="E200" s="19" t="s">
        <v>86</v>
      </c>
      <c r="F200" s="30">
        <f>SUM(F170:F199)</f>
        <v>21780</v>
      </c>
      <c r="G200" s="21" t="s">
        <v>206</v>
      </c>
    </row>
    <row r="201" ht="15" spans="1:7">
      <c r="A201" s="18"/>
      <c r="B201" s="18"/>
      <c r="C201" s="18"/>
      <c r="D201" s="18"/>
      <c r="E201" s="18"/>
      <c r="F201" s="18"/>
      <c r="G201" s="18"/>
    </row>
    <row r="202" ht="15" spans="1:7">
      <c r="A202" s="18"/>
      <c r="B202" s="18"/>
      <c r="C202" s="18"/>
      <c r="D202" s="18"/>
      <c r="E202" s="31" t="s">
        <v>114</v>
      </c>
      <c r="F202" s="32"/>
      <c r="G202" s="33">
        <v>60000</v>
      </c>
    </row>
    <row r="203" ht="15" spans="1:7">
      <c r="A203" s="18"/>
      <c r="B203" s="18"/>
      <c r="C203" s="18"/>
      <c r="D203" s="18"/>
      <c r="E203" s="18"/>
      <c r="F203" s="18"/>
      <c r="G203" s="18"/>
    </row>
    <row r="204" ht="15" spans="1:8">
      <c r="A204" s="18"/>
      <c r="B204" s="18"/>
      <c r="C204" s="18"/>
      <c r="D204" s="18"/>
      <c r="E204" s="34" t="s">
        <v>115</v>
      </c>
      <c r="F204" s="35"/>
      <c r="G204" s="36">
        <f>G167+G202-F200</f>
        <v>15810.22</v>
      </c>
      <c r="H204" s="37"/>
    </row>
    <row r="205" spans="1:7">
      <c r="A205" s="18"/>
      <c r="B205" s="18"/>
      <c r="C205" s="18"/>
      <c r="D205" s="18"/>
      <c r="E205" s="18"/>
      <c r="F205" s="18"/>
      <c r="G205" s="18"/>
    </row>
    <row r="206" spans="1:7">
      <c r="A206" s="18"/>
      <c r="B206" s="18"/>
      <c r="C206" s="18"/>
      <c r="D206" s="18"/>
      <c r="E206" s="18"/>
      <c r="F206" s="18"/>
      <c r="G206" s="18"/>
    </row>
    <row r="207" spans="1:7">
      <c r="A207" s="14" t="s">
        <v>66</v>
      </c>
      <c r="B207" s="14" t="s">
        <v>67</v>
      </c>
      <c r="C207" s="14" t="s">
        <v>68</v>
      </c>
      <c r="D207" s="14" t="s">
        <v>69</v>
      </c>
      <c r="E207" s="14" t="s">
        <v>70</v>
      </c>
      <c r="F207" s="14" t="s">
        <v>71</v>
      </c>
      <c r="G207" s="29"/>
    </row>
    <row r="208" spans="1:7">
      <c r="A208" s="15">
        <v>220067</v>
      </c>
      <c r="B208" s="15" t="s">
        <v>207</v>
      </c>
      <c r="C208" s="16">
        <v>42976</v>
      </c>
      <c r="D208" s="16">
        <v>42979</v>
      </c>
      <c r="E208" s="15">
        <v>1222684</v>
      </c>
      <c r="F208" s="25">
        <v>900</v>
      </c>
      <c r="G208" s="18"/>
    </row>
    <row r="209" spans="1:7">
      <c r="A209" s="15">
        <v>220028</v>
      </c>
      <c r="B209" s="15" t="s">
        <v>208</v>
      </c>
      <c r="C209" s="16">
        <v>42977</v>
      </c>
      <c r="D209" s="16">
        <v>42979</v>
      </c>
      <c r="E209" s="15">
        <v>1216937</v>
      </c>
      <c r="F209" s="25">
        <v>600</v>
      </c>
      <c r="G209" s="18"/>
    </row>
    <row r="210" spans="1:7">
      <c r="A210" s="15">
        <v>220080</v>
      </c>
      <c r="B210" s="15" t="s">
        <v>209</v>
      </c>
      <c r="C210" s="16">
        <v>42977</v>
      </c>
      <c r="D210" s="16">
        <v>42979</v>
      </c>
      <c r="E210" s="15">
        <v>1216940</v>
      </c>
      <c r="F210" s="25">
        <v>600</v>
      </c>
      <c r="G210" s="18"/>
    </row>
    <row r="211" spans="1:7">
      <c r="A211" s="15">
        <v>220048</v>
      </c>
      <c r="B211" s="15" t="s">
        <v>210</v>
      </c>
      <c r="C211" s="16">
        <v>42978</v>
      </c>
      <c r="D211" s="16">
        <v>42979</v>
      </c>
      <c r="E211" s="15">
        <v>1221780</v>
      </c>
      <c r="F211" s="25">
        <v>300</v>
      </c>
      <c r="G211" s="18"/>
    </row>
    <row r="212" spans="1:7">
      <c r="A212" s="15">
        <v>220413</v>
      </c>
      <c r="B212" s="15" t="s">
        <v>211</v>
      </c>
      <c r="C212" s="16">
        <v>42978</v>
      </c>
      <c r="D212" s="16">
        <v>42983</v>
      </c>
      <c r="E212" s="15">
        <v>1220953</v>
      </c>
      <c r="F212" s="25">
        <v>1420</v>
      </c>
      <c r="G212" s="18"/>
    </row>
    <row r="213" spans="1:7">
      <c r="A213" s="15">
        <v>220539</v>
      </c>
      <c r="B213" s="15" t="s">
        <v>212</v>
      </c>
      <c r="C213" s="16">
        <v>42978</v>
      </c>
      <c r="D213" s="16">
        <v>42983</v>
      </c>
      <c r="E213" s="15">
        <v>1220954</v>
      </c>
      <c r="F213" s="25">
        <v>1420</v>
      </c>
      <c r="G213" s="18"/>
    </row>
    <row r="214" spans="1:7">
      <c r="A214" s="15">
        <v>220292</v>
      </c>
      <c r="B214" s="15" t="s">
        <v>213</v>
      </c>
      <c r="C214" s="16">
        <v>42980</v>
      </c>
      <c r="D214" s="16">
        <v>42981</v>
      </c>
      <c r="E214" s="15">
        <v>1215760</v>
      </c>
      <c r="F214" s="25">
        <v>275</v>
      </c>
      <c r="G214" s="18"/>
    </row>
    <row r="215" spans="1:7">
      <c r="A215" s="15">
        <v>220132</v>
      </c>
      <c r="B215" s="15" t="s">
        <v>214</v>
      </c>
      <c r="C215" s="16">
        <v>42974</v>
      </c>
      <c r="D215" s="16">
        <v>42980</v>
      </c>
      <c r="E215" s="15">
        <v>1214316</v>
      </c>
      <c r="F215" s="25">
        <v>1725</v>
      </c>
      <c r="G215" s="18"/>
    </row>
    <row r="216" spans="1:7">
      <c r="A216" s="15">
        <v>220131</v>
      </c>
      <c r="B216" s="15" t="s">
        <v>215</v>
      </c>
      <c r="C216" s="16">
        <v>42979</v>
      </c>
      <c r="D216" s="16">
        <v>42980</v>
      </c>
      <c r="E216" s="15">
        <v>1222761</v>
      </c>
      <c r="F216" s="25">
        <v>275</v>
      </c>
      <c r="G216" s="18"/>
    </row>
    <row r="217" spans="1:7">
      <c r="A217" s="15">
        <v>220129</v>
      </c>
      <c r="B217" s="15" t="s">
        <v>216</v>
      </c>
      <c r="C217" s="16">
        <v>42978</v>
      </c>
      <c r="D217" s="16">
        <v>42980</v>
      </c>
      <c r="E217" s="15">
        <v>1223292</v>
      </c>
      <c r="F217" s="25">
        <v>575</v>
      </c>
      <c r="G217" s="18"/>
    </row>
    <row r="218" spans="1:7">
      <c r="A218" s="15">
        <v>220127</v>
      </c>
      <c r="B218" s="15" t="s">
        <v>217</v>
      </c>
      <c r="C218" s="16">
        <v>42978</v>
      </c>
      <c r="D218" s="16">
        <v>42980</v>
      </c>
      <c r="E218" s="15">
        <v>1223292</v>
      </c>
      <c r="F218" s="25">
        <v>575</v>
      </c>
      <c r="G218" s="18"/>
    </row>
    <row r="219" spans="1:7">
      <c r="A219" s="15">
        <v>220574</v>
      </c>
      <c r="B219" s="15" t="s">
        <v>218</v>
      </c>
      <c r="C219" s="16">
        <v>42982</v>
      </c>
      <c r="D219" s="16">
        <v>42984</v>
      </c>
      <c r="E219" s="15">
        <v>1186886</v>
      </c>
      <c r="F219" s="25">
        <v>690</v>
      </c>
      <c r="G219" s="18"/>
    </row>
    <row r="220" spans="1:7">
      <c r="A220" s="15">
        <v>220685</v>
      </c>
      <c r="B220" s="15" t="s">
        <v>219</v>
      </c>
      <c r="C220" s="16">
        <v>42983</v>
      </c>
      <c r="D220" s="16">
        <v>42985</v>
      </c>
      <c r="E220" s="15">
        <v>1205666</v>
      </c>
      <c r="F220" s="25">
        <v>790</v>
      </c>
      <c r="G220" s="18"/>
    </row>
    <row r="221" spans="1:7">
      <c r="A221" s="15">
        <v>220686</v>
      </c>
      <c r="B221" s="15" t="s">
        <v>220</v>
      </c>
      <c r="C221" s="16">
        <v>42983</v>
      </c>
      <c r="D221" s="16">
        <v>42985</v>
      </c>
      <c r="E221" s="15">
        <v>1205666</v>
      </c>
      <c r="F221" s="25">
        <v>790</v>
      </c>
      <c r="G221" s="18"/>
    </row>
    <row r="222" spans="1:7">
      <c r="A222" s="15">
        <v>220756</v>
      </c>
      <c r="B222" s="15" t="s">
        <v>221</v>
      </c>
      <c r="C222" s="16">
        <v>42985</v>
      </c>
      <c r="D222" s="16">
        <v>42986</v>
      </c>
      <c r="E222" s="15">
        <v>1222057</v>
      </c>
      <c r="F222" s="25">
        <v>395</v>
      </c>
      <c r="G222" s="18"/>
    </row>
    <row r="223" spans="1:7">
      <c r="A223" s="18"/>
      <c r="B223" s="18"/>
      <c r="C223" s="18"/>
      <c r="D223" s="18"/>
      <c r="E223" s="18"/>
      <c r="F223" s="18"/>
      <c r="G223" s="18"/>
    </row>
    <row r="224" spans="1:7">
      <c r="A224" s="18"/>
      <c r="B224" s="18"/>
      <c r="C224" s="18"/>
      <c r="D224" s="18"/>
      <c r="E224" s="19" t="s">
        <v>86</v>
      </c>
      <c r="F224" s="30">
        <f>SUM(F208:F223)</f>
        <v>11330</v>
      </c>
      <c r="G224" s="21" t="s">
        <v>222</v>
      </c>
    </row>
    <row r="225" ht="15" spans="1:7">
      <c r="A225" s="18"/>
      <c r="B225" s="18"/>
      <c r="C225" s="18"/>
      <c r="D225" s="18"/>
      <c r="E225" s="18"/>
      <c r="F225" s="18"/>
      <c r="G225" s="18"/>
    </row>
    <row r="226" ht="15" spans="1:7">
      <c r="A226" s="18"/>
      <c r="B226" s="18"/>
      <c r="C226" s="18"/>
      <c r="D226" s="18"/>
      <c r="E226" s="31" t="s">
        <v>114</v>
      </c>
      <c r="F226" s="32"/>
      <c r="G226" s="33">
        <v>30000</v>
      </c>
    </row>
    <row r="227" ht="15" spans="1:7">
      <c r="A227" s="18"/>
      <c r="B227" s="18"/>
      <c r="C227" s="18"/>
      <c r="D227" s="18"/>
      <c r="E227" s="18"/>
      <c r="F227" s="18"/>
      <c r="G227" s="18"/>
    </row>
    <row r="228" ht="15" spans="1:7">
      <c r="A228" s="18"/>
      <c r="B228" s="18"/>
      <c r="C228" s="18"/>
      <c r="D228" s="18"/>
      <c r="E228" s="34" t="s">
        <v>115</v>
      </c>
      <c r="F228" s="35"/>
      <c r="G228" s="36">
        <f>G204+G226-F224</f>
        <v>34480.22</v>
      </c>
    </row>
    <row r="231" ht="15"/>
    <row r="232" ht="15" spans="1:7">
      <c r="A232" s="18"/>
      <c r="B232" s="38"/>
      <c r="C232" s="18"/>
      <c r="D232" s="18"/>
      <c r="E232" s="39" t="s">
        <v>223</v>
      </c>
      <c r="F232" s="40"/>
      <c r="G232" s="36">
        <f>G228</f>
        <v>34480.22</v>
      </c>
    </row>
    <row r="233" spans="1:7">
      <c r="A233" s="18"/>
      <c r="B233" s="18"/>
      <c r="C233" s="18"/>
      <c r="D233" s="18"/>
      <c r="E233" s="18"/>
      <c r="F233" s="18"/>
      <c r="G233" s="18"/>
    </row>
    <row r="234" spans="1:7">
      <c r="A234" s="14" t="s">
        <v>66</v>
      </c>
      <c r="B234" s="14" t="s">
        <v>67</v>
      </c>
      <c r="C234" s="14" t="s">
        <v>68</v>
      </c>
      <c r="D234" s="14" t="s">
        <v>69</v>
      </c>
      <c r="E234" s="14" t="s">
        <v>70</v>
      </c>
      <c r="F234" s="14" t="s">
        <v>71</v>
      </c>
      <c r="G234" s="29"/>
    </row>
    <row r="235" spans="1:7">
      <c r="A235" s="15">
        <v>221043</v>
      </c>
      <c r="B235" s="15" t="s">
        <v>224</v>
      </c>
      <c r="C235" s="16">
        <v>42987</v>
      </c>
      <c r="D235" s="16">
        <v>42988</v>
      </c>
      <c r="E235" s="15">
        <v>1225272</v>
      </c>
      <c r="F235" s="41">
        <v>295</v>
      </c>
      <c r="G235" s="18"/>
    </row>
    <row r="236" spans="1:7">
      <c r="A236" s="15">
        <v>221751</v>
      </c>
      <c r="B236" s="15" t="s">
        <v>225</v>
      </c>
      <c r="C236" s="16">
        <v>42990</v>
      </c>
      <c r="D236" s="16">
        <v>42994</v>
      </c>
      <c r="E236" s="15">
        <v>1224204</v>
      </c>
      <c r="F236" s="41">
        <v>1480</v>
      </c>
      <c r="G236" s="18"/>
    </row>
    <row r="237" spans="1:7">
      <c r="A237" s="15">
        <v>221850</v>
      </c>
      <c r="B237" s="15" t="s">
        <v>226</v>
      </c>
      <c r="C237" s="16">
        <v>42993</v>
      </c>
      <c r="D237" s="16">
        <v>42995</v>
      </c>
      <c r="E237" s="15">
        <v>1225721</v>
      </c>
      <c r="F237" s="41">
        <v>590</v>
      </c>
      <c r="G237" s="18"/>
    </row>
    <row r="238" spans="1:7">
      <c r="A238" s="15">
        <v>221849</v>
      </c>
      <c r="B238" s="15" t="s">
        <v>226</v>
      </c>
      <c r="C238" s="16">
        <v>42993</v>
      </c>
      <c r="D238" s="16">
        <v>42995</v>
      </c>
      <c r="E238" s="15">
        <v>1225721</v>
      </c>
      <c r="F238" s="41">
        <v>590</v>
      </c>
      <c r="G238" s="18"/>
    </row>
    <row r="239" spans="1:7">
      <c r="A239" s="15">
        <v>221855</v>
      </c>
      <c r="B239" s="15" t="s">
        <v>227</v>
      </c>
      <c r="C239" s="16">
        <v>42993</v>
      </c>
      <c r="D239" s="16">
        <v>42995</v>
      </c>
      <c r="E239" s="15">
        <v>1227235</v>
      </c>
      <c r="F239" s="41">
        <v>590</v>
      </c>
      <c r="G239" s="18"/>
    </row>
    <row r="240" spans="1:7">
      <c r="A240" s="15">
        <v>221857</v>
      </c>
      <c r="B240" s="15" t="s">
        <v>228</v>
      </c>
      <c r="C240" s="16">
        <v>42993</v>
      </c>
      <c r="D240" s="16">
        <v>42995</v>
      </c>
      <c r="E240" s="15">
        <v>1227240</v>
      </c>
      <c r="F240" s="41">
        <v>1500</v>
      </c>
      <c r="G240" s="18"/>
    </row>
    <row r="241" spans="1:7">
      <c r="A241" s="15">
        <v>222106</v>
      </c>
      <c r="B241" s="15" t="s">
        <v>229</v>
      </c>
      <c r="C241" s="16">
        <v>42994</v>
      </c>
      <c r="D241" s="16">
        <v>42997</v>
      </c>
      <c r="E241" s="15">
        <v>1228205</v>
      </c>
      <c r="F241" s="41">
        <v>885</v>
      </c>
      <c r="G241" s="18"/>
    </row>
    <row r="242" spans="1:7">
      <c r="A242" s="15">
        <v>223168</v>
      </c>
      <c r="B242" s="15" t="s">
        <v>230</v>
      </c>
      <c r="C242" s="16">
        <v>43003</v>
      </c>
      <c r="D242" s="16">
        <v>43004</v>
      </c>
      <c r="E242" s="15">
        <v>1229525</v>
      </c>
      <c r="F242" s="41">
        <v>295</v>
      </c>
      <c r="G242" s="18"/>
    </row>
    <row r="243" spans="1:7">
      <c r="A243" s="15">
        <v>223165</v>
      </c>
      <c r="B243" s="15" t="s">
        <v>231</v>
      </c>
      <c r="C243" s="16">
        <v>43001</v>
      </c>
      <c r="D243" s="16">
        <v>43004</v>
      </c>
      <c r="E243" s="15">
        <v>1229641</v>
      </c>
      <c r="F243" s="41">
        <v>885</v>
      </c>
      <c r="G243" s="18"/>
    </row>
    <row r="244" spans="1:7">
      <c r="A244" s="15">
        <v>223166</v>
      </c>
      <c r="B244" s="15" t="s">
        <v>231</v>
      </c>
      <c r="C244" s="16">
        <v>43001</v>
      </c>
      <c r="D244" s="16">
        <v>43004</v>
      </c>
      <c r="E244" s="15">
        <v>1229652</v>
      </c>
      <c r="F244" s="41">
        <v>2250</v>
      </c>
      <c r="G244" s="18"/>
    </row>
    <row r="245" spans="1:7">
      <c r="A245" s="15">
        <v>222355</v>
      </c>
      <c r="B245" s="15" t="s">
        <v>232</v>
      </c>
      <c r="C245" s="16">
        <v>42995</v>
      </c>
      <c r="D245" s="16">
        <v>42998</v>
      </c>
      <c r="E245" s="15">
        <v>1222513</v>
      </c>
      <c r="F245" s="41">
        <v>985</v>
      </c>
      <c r="G245" s="18"/>
    </row>
    <row r="246" spans="1:7">
      <c r="A246" s="15">
        <v>222391</v>
      </c>
      <c r="B246" s="15" t="s">
        <v>233</v>
      </c>
      <c r="C246" s="16">
        <v>42998</v>
      </c>
      <c r="D246" s="16">
        <v>42999</v>
      </c>
      <c r="E246" s="15">
        <v>1228976</v>
      </c>
      <c r="F246" s="41">
        <v>395</v>
      </c>
      <c r="G246" s="18"/>
    </row>
    <row r="247" spans="1:7">
      <c r="A247" s="15">
        <v>222392</v>
      </c>
      <c r="B247" s="15" t="s">
        <v>234</v>
      </c>
      <c r="C247" s="16">
        <v>42997</v>
      </c>
      <c r="D247" s="16">
        <v>42999</v>
      </c>
      <c r="E247" s="15">
        <v>1225746</v>
      </c>
      <c r="F247" s="41">
        <v>790</v>
      </c>
      <c r="G247" s="18"/>
    </row>
    <row r="248" spans="1:7">
      <c r="A248" s="15">
        <v>222868</v>
      </c>
      <c r="B248" s="15" t="s">
        <v>235</v>
      </c>
      <c r="C248" s="16">
        <v>42998</v>
      </c>
      <c r="D248" s="16">
        <v>43002</v>
      </c>
      <c r="E248" s="15">
        <v>1225316</v>
      </c>
      <c r="F248" s="41">
        <v>1380</v>
      </c>
      <c r="G248" s="18"/>
    </row>
    <row r="249" spans="1:7">
      <c r="A249" s="15">
        <v>222871</v>
      </c>
      <c r="B249" s="15" t="s">
        <v>236</v>
      </c>
      <c r="C249" s="16">
        <v>42998</v>
      </c>
      <c r="D249" s="16">
        <v>43002</v>
      </c>
      <c r="E249" s="15">
        <v>1225316</v>
      </c>
      <c r="F249" s="41">
        <v>1380</v>
      </c>
      <c r="G249" s="18"/>
    </row>
    <row r="250" spans="1:7">
      <c r="A250" s="15">
        <v>224124</v>
      </c>
      <c r="B250" s="15" t="s">
        <v>237</v>
      </c>
      <c r="C250" s="16">
        <v>43008</v>
      </c>
      <c r="D250" s="16">
        <v>43012</v>
      </c>
      <c r="E250" s="15">
        <v>1183249</v>
      </c>
      <c r="F250" s="25">
        <v>1280</v>
      </c>
      <c r="G250" s="18"/>
    </row>
    <row r="251" spans="1:7">
      <c r="A251" s="15">
        <v>224146</v>
      </c>
      <c r="B251" s="15" t="s">
        <v>238</v>
      </c>
      <c r="C251" s="16">
        <v>43008</v>
      </c>
      <c r="D251" s="16">
        <v>43010</v>
      </c>
      <c r="E251" s="15">
        <v>1230252</v>
      </c>
      <c r="F251" s="25">
        <v>650</v>
      </c>
      <c r="G251" s="18"/>
    </row>
    <row r="252" spans="1:7">
      <c r="A252" s="15">
        <v>224149</v>
      </c>
      <c r="B252" s="15" t="s">
        <v>239</v>
      </c>
      <c r="C252" s="16">
        <v>43006</v>
      </c>
      <c r="D252" s="16">
        <v>43010</v>
      </c>
      <c r="E252" s="15">
        <v>1221968</v>
      </c>
      <c r="F252" s="25">
        <v>1280</v>
      </c>
      <c r="G252" s="18"/>
    </row>
    <row r="253" spans="1:7">
      <c r="A253" s="15">
        <v>224278</v>
      </c>
      <c r="B253" s="15" t="s">
        <v>240</v>
      </c>
      <c r="C253" s="16">
        <v>43004</v>
      </c>
      <c r="D253" s="16">
        <v>43011</v>
      </c>
      <c r="E253" s="15">
        <v>1229745</v>
      </c>
      <c r="F253" s="25">
        <v>2365</v>
      </c>
      <c r="G253" s="18"/>
    </row>
    <row r="254" spans="1:7">
      <c r="A254" s="15">
        <v>224277</v>
      </c>
      <c r="B254" s="15" t="s">
        <v>241</v>
      </c>
      <c r="C254" s="16">
        <v>43009</v>
      </c>
      <c r="D254" s="16">
        <v>43011</v>
      </c>
      <c r="E254" s="15">
        <v>1230805</v>
      </c>
      <c r="F254" s="25">
        <v>590</v>
      </c>
      <c r="G254" s="18"/>
    </row>
    <row r="255" spans="1:7">
      <c r="A255" s="15">
        <v>224371</v>
      </c>
      <c r="B255" s="15" t="s">
        <v>242</v>
      </c>
      <c r="C255" s="16">
        <v>43009</v>
      </c>
      <c r="D255" s="16">
        <v>43011</v>
      </c>
      <c r="E255" s="15">
        <v>1230960</v>
      </c>
      <c r="F255" s="25">
        <v>650</v>
      </c>
      <c r="G255" s="18"/>
    </row>
    <row r="256" spans="1:7">
      <c r="A256" s="15">
        <v>224276</v>
      </c>
      <c r="B256" s="15" t="s">
        <v>243</v>
      </c>
      <c r="C256" s="16">
        <v>43009</v>
      </c>
      <c r="D256" s="16">
        <v>43011</v>
      </c>
      <c r="E256" s="15">
        <v>1230960</v>
      </c>
      <c r="F256" s="25">
        <v>650</v>
      </c>
      <c r="G256" s="18"/>
    </row>
    <row r="257" spans="1:7">
      <c r="A257" s="15">
        <v>224273</v>
      </c>
      <c r="B257" s="15" t="s">
        <v>244</v>
      </c>
      <c r="C257" s="16">
        <v>43009</v>
      </c>
      <c r="D257" s="16">
        <v>43011</v>
      </c>
      <c r="E257" s="15">
        <v>1230960</v>
      </c>
      <c r="F257" s="25">
        <v>650</v>
      </c>
      <c r="G257" s="18"/>
    </row>
    <row r="258" spans="1:7">
      <c r="A258" s="15">
        <v>224415</v>
      </c>
      <c r="B258" s="15" t="s">
        <v>245</v>
      </c>
      <c r="C258" s="16">
        <v>43007</v>
      </c>
      <c r="D258" s="16">
        <v>43012</v>
      </c>
      <c r="E258" s="15">
        <v>1183884</v>
      </c>
      <c r="F258" s="25">
        <v>1575</v>
      </c>
      <c r="G258" s="18"/>
    </row>
    <row r="259" spans="1:7">
      <c r="A259" s="15">
        <v>224417</v>
      </c>
      <c r="B259" s="15" t="s">
        <v>246</v>
      </c>
      <c r="C259" s="16">
        <v>43007</v>
      </c>
      <c r="D259" s="16">
        <v>43012</v>
      </c>
      <c r="E259" s="15">
        <v>1215525</v>
      </c>
      <c r="F259" s="25">
        <v>1575</v>
      </c>
      <c r="G259" s="18"/>
    </row>
    <row r="260" spans="1:7">
      <c r="A260" s="15">
        <v>224577</v>
      </c>
      <c r="B260" s="15" t="s">
        <v>247</v>
      </c>
      <c r="C260" s="16">
        <v>43010</v>
      </c>
      <c r="D260" s="16">
        <v>43013</v>
      </c>
      <c r="E260" s="15">
        <v>1227059</v>
      </c>
      <c r="F260" s="25">
        <v>1175</v>
      </c>
      <c r="G260" s="18"/>
    </row>
    <row r="261" spans="1:7">
      <c r="A261" s="15">
        <v>224681</v>
      </c>
      <c r="B261" s="15" t="s">
        <v>248</v>
      </c>
      <c r="C261" s="16">
        <v>43010</v>
      </c>
      <c r="D261" s="16">
        <v>43013</v>
      </c>
      <c r="E261" s="15">
        <v>1229064</v>
      </c>
      <c r="F261" s="25">
        <v>2450</v>
      </c>
      <c r="G261" s="18"/>
    </row>
    <row r="262" spans="1:7">
      <c r="A262" s="15"/>
      <c r="B262" s="15"/>
      <c r="C262" s="16"/>
      <c r="D262" s="16"/>
      <c r="E262" s="15"/>
      <c r="F262" s="25"/>
      <c r="G262" s="18"/>
    </row>
    <row r="263" spans="1:7">
      <c r="A263" s="15"/>
      <c r="B263" s="15"/>
      <c r="C263" s="16"/>
      <c r="D263" s="16"/>
      <c r="E263" s="15"/>
      <c r="F263" s="25"/>
      <c r="G263" s="18"/>
    </row>
    <row r="264" spans="1:7">
      <c r="A264" s="15"/>
      <c r="B264" s="15"/>
      <c r="C264" s="16"/>
      <c r="D264" s="16"/>
      <c r="E264" s="15"/>
      <c r="F264" s="25"/>
      <c r="G264" s="18"/>
    </row>
    <row r="265" spans="1:7">
      <c r="A265" s="15"/>
      <c r="B265" s="15"/>
      <c r="C265" s="16"/>
      <c r="D265" s="16"/>
      <c r="E265" s="15"/>
      <c r="F265" s="25"/>
      <c r="G265" s="18"/>
    </row>
    <row r="266" spans="1:7">
      <c r="A266" s="15"/>
      <c r="B266" s="15"/>
      <c r="C266" s="16"/>
      <c r="D266" s="16"/>
      <c r="E266" s="15"/>
      <c r="F266" s="25"/>
      <c r="G266" s="18"/>
    </row>
    <row r="267" spans="1:7">
      <c r="A267" s="15"/>
      <c r="B267" s="15"/>
      <c r="C267" s="16"/>
      <c r="D267" s="16"/>
      <c r="E267" s="15"/>
      <c r="F267" s="25"/>
      <c r="G267" s="18"/>
    </row>
    <row r="268" spans="1:7">
      <c r="A268" s="15"/>
      <c r="B268" s="15"/>
      <c r="C268" s="16"/>
      <c r="D268" s="16"/>
      <c r="E268" s="15"/>
      <c r="F268" s="25"/>
      <c r="G268" s="18"/>
    </row>
    <row r="269" spans="1:7">
      <c r="A269" s="15"/>
      <c r="B269" s="15"/>
      <c r="C269" s="16"/>
      <c r="D269" s="16"/>
      <c r="E269" s="15"/>
      <c r="F269" s="25"/>
      <c r="G269" s="18"/>
    </row>
    <row r="270" spans="1:7">
      <c r="A270" s="18"/>
      <c r="B270" s="18"/>
      <c r="C270" s="18"/>
      <c r="D270" s="18"/>
      <c r="E270" s="18"/>
      <c r="F270" s="18"/>
      <c r="G270" s="18"/>
    </row>
    <row r="271" spans="1:7">
      <c r="A271" s="18"/>
      <c r="B271" s="18"/>
      <c r="C271" s="18"/>
      <c r="D271" s="18"/>
      <c r="E271" s="19" t="s">
        <v>86</v>
      </c>
      <c r="F271" s="30">
        <f>SUM(F235:F270)</f>
        <v>29180</v>
      </c>
      <c r="G271" s="42" t="s">
        <v>249</v>
      </c>
    </row>
    <row r="272" ht="15" spans="1:7">
      <c r="A272" s="18"/>
      <c r="B272" s="18"/>
      <c r="C272" s="18"/>
      <c r="D272" s="18"/>
      <c r="E272" s="18"/>
      <c r="F272" s="18"/>
      <c r="G272" s="18"/>
    </row>
    <row r="273" ht="15" spans="1:7">
      <c r="A273" s="18"/>
      <c r="B273" s="18"/>
      <c r="C273" s="18"/>
      <c r="D273" s="18"/>
      <c r="E273" s="31" t="s">
        <v>114</v>
      </c>
      <c r="F273" s="32"/>
      <c r="G273" s="33"/>
    </row>
    <row r="274" ht="15" spans="1:7">
      <c r="A274" s="18"/>
      <c r="B274" s="18"/>
      <c r="C274" s="18"/>
      <c r="D274" s="18"/>
      <c r="E274" s="18"/>
      <c r="F274" s="18"/>
      <c r="G274" s="18"/>
    </row>
    <row r="275" ht="15" spans="1:7">
      <c r="A275" s="18"/>
      <c r="B275" s="18"/>
      <c r="C275" s="18"/>
      <c r="D275" s="18"/>
      <c r="E275" s="34" t="s">
        <v>115</v>
      </c>
      <c r="F275" s="35"/>
      <c r="G275" s="36">
        <f>G232-F271</f>
        <v>5300.22</v>
      </c>
    </row>
    <row r="278" spans="1:7">
      <c r="A278" s="15">
        <v>224931</v>
      </c>
      <c r="B278" s="15" t="s">
        <v>250</v>
      </c>
      <c r="C278" s="16">
        <v>43013</v>
      </c>
      <c r="D278" s="16">
        <v>43015</v>
      </c>
      <c r="E278" s="15">
        <v>1233112</v>
      </c>
      <c r="F278" s="25">
        <v>1600</v>
      </c>
      <c r="G278" s="18"/>
    </row>
    <row r="279" spans="1:7">
      <c r="A279" s="15">
        <v>224930</v>
      </c>
      <c r="B279" s="15" t="s">
        <v>251</v>
      </c>
      <c r="C279" s="16">
        <v>43013</v>
      </c>
      <c r="D279" s="16">
        <v>43015</v>
      </c>
      <c r="E279" s="15">
        <v>1233108</v>
      </c>
      <c r="F279" s="25">
        <v>750</v>
      </c>
      <c r="G279" s="18"/>
    </row>
    <row r="280" spans="1:7">
      <c r="A280" s="43">
        <v>224744</v>
      </c>
      <c r="B280" s="43" t="s">
        <v>252</v>
      </c>
      <c r="C280" s="44">
        <v>43007</v>
      </c>
      <c r="D280" s="44">
        <v>43014</v>
      </c>
      <c r="E280" s="43">
        <v>1215147</v>
      </c>
      <c r="F280" s="45">
        <v>2365</v>
      </c>
      <c r="G280" s="18"/>
    </row>
    <row r="281" spans="1:7">
      <c r="A281" s="15">
        <v>224923</v>
      </c>
      <c r="B281" s="15" t="s">
        <v>253</v>
      </c>
      <c r="C281" s="16">
        <v>43014</v>
      </c>
      <c r="D281" s="16">
        <v>43015</v>
      </c>
      <c r="E281" s="15">
        <v>1231717</v>
      </c>
      <c r="F281" s="25">
        <v>295</v>
      </c>
      <c r="G281" s="18"/>
    </row>
    <row r="282" spans="1:7">
      <c r="A282" s="15">
        <v>225010</v>
      </c>
      <c r="B282" s="15" t="s">
        <v>254</v>
      </c>
      <c r="C282" s="16">
        <v>43008</v>
      </c>
      <c r="D282" s="16">
        <v>43015</v>
      </c>
      <c r="E282" s="15">
        <v>1227212</v>
      </c>
      <c r="F282" s="25">
        <v>2575</v>
      </c>
      <c r="G282" s="18"/>
    </row>
    <row r="283" spans="1:7">
      <c r="A283" s="15">
        <v>225058</v>
      </c>
      <c r="B283" s="15" t="s">
        <v>255</v>
      </c>
      <c r="C283" s="16">
        <v>43013</v>
      </c>
      <c r="D283" s="16">
        <v>43016</v>
      </c>
      <c r="E283" s="15">
        <v>1230948</v>
      </c>
      <c r="F283" s="25">
        <v>985</v>
      </c>
      <c r="G283" s="18"/>
    </row>
    <row r="284" spans="1:7">
      <c r="A284" s="15">
        <v>225323</v>
      </c>
      <c r="B284" s="15" t="s">
        <v>256</v>
      </c>
      <c r="C284" s="16">
        <v>43016</v>
      </c>
      <c r="D284" s="16">
        <v>43018</v>
      </c>
      <c r="E284" s="15">
        <v>1210205</v>
      </c>
      <c r="F284" s="25">
        <v>650</v>
      </c>
      <c r="G284" s="18"/>
    </row>
    <row r="285" spans="1:7">
      <c r="A285" s="15">
        <v>225217</v>
      </c>
      <c r="B285" s="15" t="s">
        <v>257</v>
      </c>
      <c r="C285" s="16">
        <v>43013</v>
      </c>
      <c r="D285" s="16">
        <v>43017</v>
      </c>
      <c r="E285" s="15">
        <v>1233049</v>
      </c>
      <c r="F285" s="25">
        <v>1280</v>
      </c>
      <c r="G285" s="18"/>
    </row>
    <row r="286" spans="1:7">
      <c r="A286" s="15">
        <v>225065</v>
      </c>
      <c r="B286" s="15" t="s">
        <v>258</v>
      </c>
      <c r="C286" s="16">
        <v>43015</v>
      </c>
      <c r="D286" s="16">
        <v>53973</v>
      </c>
      <c r="E286" s="15">
        <v>1232050</v>
      </c>
      <c r="F286" s="25">
        <v>295</v>
      </c>
      <c r="G286" s="18"/>
    </row>
    <row r="287" spans="1:7">
      <c r="A287" s="15">
        <v>225222</v>
      </c>
      <c r="B287" s="15" t="s">
        <v>259</v>
      </c>
      <c r="C287" s="16">
        <v>43014</v>
      </c>
      <c r="D287" s="16">
        <v>43017</v>
      </c>
      <c r="E287" s="15">
        <v>1230814</v>
      </c>
      <c r="F287" s="25">
        <v>885</v>
      </c>
      <c r="G287" s="18"/>
    </row>
    <row r="288" spans="1:7">
      <c r="A288" s="15">
        <v>225056</v>
      </c>
      <c r="B288" s="15" t="s">
        <v>260</v>
      </c>
      <c r="C288" s="16">
        <v>43014</v>
      </c>
      <c r="D288" s="16">
        <v>43016</v>
      </c>
      <c r="E288" s="15">
        <v>1233239</v>
      </c>
      <c r="F288" s="25">
        <v>1500</v>
      </c>
      <c r="G288" s="18"/>
    </row>
    <row r="289" spans="1:7">
      <c r="A289" s="15">
        <v>226048</v>
      </c>
      <c r="B289" s="15" t="s">
        <v>261</v>
      </c>
      <c r="C289" s="16">
        <v>43022</v>
      </c>
      <c r="D289" s="16">
        <v>43023</v>
      </c>
      <c r="E289" s="15">
        <v>1234057</v>
      </c>
      <c r="F289" s="25">
        <v>295</v>
      </c>
      <c r="G289" s="18"/>
    </row>
    <row r="290" spans="1:7">
      <c r="A290" s="43">
        <v>224897</v>
      </c>
      <c r="B290" s="43" t="s">
        <v>262</v>
      </c>
      <c r="C290" s="44">
        <v>43013</v>
      </c>
      <c r="D290" s="44">
        <v>43016</v>
      </c>
      <c r="E290" s="43">
        <v>1229861</v>
      </c>
      <c r="F290" s="45">
        <v>1075</v>
      </c>
      <c r="G290" s="18"/>
    </row>
    <row r="291" spans="1:7">
      <c r="A291" s="43">
        <v>224898</v>
      </c>
      <c r="B291" s="43" t="s">
        <v>262</v>
      </c>
      <c r="C291" s="44">
        <v>43013</v>
      </c>
      <c r="D291" s="44">
        <v>43016</v>
      </c>
      <c r="E291" s="43">
        <v>1229861</v>
      </c>
      <c r="F291" s="45">
        <v>1075</v>
      </c>
      <c r="G291" s="18"/>
    </row>
    <row r="292" spans="1:7">
      <c r="A292" s="43">
        <v>226315</v>
      </c>
      <c r="B292" s="43" t="s">
        <v>263</v>
      </c>
      <c r="C292" s="44">
        <v>43020</v>
      </c>
      <c r="D292" s="44">
        <v>43025</v>
      </c>
      <c r="E292" s="43">
        <v>1234439</v>
      </c>
      <c r="F292" s="45">
        <v>1575</v>
      </c>
      <c r="G292" s="18"/>
    </row>
    <row r="293" spans="1:7">
      <c r="A293" s="43">
        <v>226317</v>
      </c>
      <c r="B293" s="43" t="s">
        <v>264</v>
      </c>
      <c r="C293" s="44">
        <v>43020</v>
      </c>
      <c r="D293" s="44">
        <v>43025</v>
      </c>
      <c r="E293" s="43">
        <v>1233864</v>
      </c>
      <c r="F293" s="45">
        <v>1575</v>
      </c>
      <c r="G293" s="18"/>
    </row>
    <row r="294" spans="1:7">
      <c r="A294" s="43">
        <v>226422</v>
      </c>
      <c r="B294" s="43" t="s">
        <v>265</v>
      </c>
      <c r="C294" s="44">
        <v>43025</v>
      </c>
      <c r="D294" s="44">
        <v>43026</v>
      </c>
      <c r="E294" s="43">
        <v>1234621</v>
      </c>
      <c r="F294" s="45">
        <v>850</v>
      </c>
      <c r="G294" s="18"/>
    </row>
    <row r="295" spans="1:7">
      <c r="A295" s="43">
        <v>226424</v>
      </c>
      <c r="B295" s="43" t="s">
        <v>266</v>
      </c>
      <c r="C295" s="44">
        <v>43025</v>
      </c>
      <c r="D295" s="44">
        <v>43026</v>
      </c>
      <c r="E295" s="43">
        <v>1234618</v>
      </c>
      <c r="F295" s="45">
        <v>395</v>
      </c>
      <c r="G295" s="18"/>
    </row>
    <row r="296" spans="1:7">
      <c r="A296" s="43">
        <v>226448</v>
      </c>
      <c r="B296" s="43" t="s">
        <v>267</v>
      </c>
      <c r="C296" s="44">
        <v>43025</v>
      </c>
      <c r="D296" s="44">
        <v>43026</v>
      </c>
      <c r="E296" s="43">
        <v>1234618</v>
      </c>
      <c r="F296" s="45">
        <v>395</v>
      </c>
      <c r="G296" s="18"/>
    </row>
    <row r="297" spans="1:7">
      <c r="A297" s="43">
        <v>226449</v>
      </c>
      <c r="B297" s="43" t="s">
        <v>268</v>
      </c>
      <c r="C297" s="44">
        <v>43025</v>
      </c>
      <c r="D297" s="44">
        <v>43026</v>
      </c>
      <c r="E297" s="43">
        <v>1234618</v>
      </c>
      <c r="F297" s="45">
        <v>395</v>
      </c>
      <c r="G297" s="18"/>
    </row>
    <row r="298" spans="1:7">
      <c r="A298" s="43">
        <v>226561</v>
      </c>
      <c r="B298" s="43" t="s">
        <v>269</v>
      </c>
      <c r="C298" s="44">
        <v>43024</v>
      </c>
      <c r="D298" s="44">
        <v>43027</v>
      </c>
      <c r="E298" s="43">
        <v>1234630</v>
      </c>
      <c r="F298" s="45">
        <v>1085</v>
      </c>
      <c r="G298" s="18"/>
    </row>
    <row r="299" spans="1:7">
      <c r="A299" s="43">
        <v>224899</v>
      </c>
      <c r="B299" s="43" t="s">
        <v>270</v>
      </c>
      <c r="C299" s="44">
        <v>43012</v>
      </c>
      <c r="D299" s="44">
        <v>43014</v>
      </c>
      <c r="E299" s="43">
        <v>1231239</v>
      </c>
      <c r="F299" s="45">
        <v>790</v>
      </c>
      <c r="G299" s="18"/>
    </row>
    <row r="300" spans="1:7">
      <c r="A300" s="43">
        <v>225761</v>
      </c>
      <c r="B300" s="43" t="s">
        <v>271</v>
      </c>
      <c r="C300" s="44">
        <v>43018</v>
      </c>
      <c r="D300" s="44">
        <v>43021</v>
      </c>
      <c r="E300" s="43">
        <v>1220618</v>
      </c>
      <c r="F300" s="45">
        <v>1185</v>
      </c>
      <c r="G300" s="18"/>
    </row>
    <row r="301" spans="1:7">
      <c r="A301" s="43">
        <v>225949</v>
      </c>
      <c r="B301" s="43" t="s">
        <v>272</v>
      </c>
      <c r="C301" s="44">
        <v>43018</v>
      </c>
      <c r="D301" s="44">
        <v>43022</v>
      </c>
      <c r="E301" s="43">
        <v>1229521</v>
      </c>
      <c r="F301" s="45">
        <v>1480</v>
      </c>
      <c r="G301" s="18"/>
    </row>
    <row r="302" spans="1:7">
      <c r="A302" s="43">
        <v>225951</v>
      </c>
      <c r="B302" s="43" t="s">
        <v>273</v>
      </c>
      <c r="C302" s="44">
        <v>43019</v>
      </c>
      <c r="D302" s="44">
        <v>43022</v>
      </c>
      <c r="E302" s="43">
        <v>1232558</v>
      </c>
      <c r="F302" s="45">
        <v>1175</v>
      </c>
      <c r="G302" s="18"/>
    </row>
    <row r="303" spans="1:7">
      <c r="A303" s="15"/>
      <c r="B303" s="15"/>
      <c r="C303" s="16"/>
      <c r="D303" s="16"/>
      <c r="E303" s="15"/>
      <c r="F303" s="25"/>
      <c r="G303" s="18"/>
    </row>
    <row r="304" spans="1:7">
      <c r="A304" s="18"/>
      <c r="B304" s="18"/>
      <c r="C304" s="18"/>
      <c r="D304" s="18"/>
      <c r="E304" s="18"/>
      <c r="F304" s="18"/>
      <c r="G304" s="18"/>
    </row>
    <row r="305" spans="1:8">
      <c r="A305" s="18"/>
      <c r="B305" s="18"/>
      <c r="C305" s="18"/>
      <c r="D305" s="18"/>
      <c r="E305" s="19" t="s">
        <v>86</v>
      </c>
      <c r="F305" s="30">
        <f>SUM(F278:F304)</f>
        <v>26525</v>
      </c>
      <c r="G305" s="18"/>
      <c r="H305" s="46" t="s">
        <v>274</v>
      </c>
    </row>
    <row r="306" ht="15" spans="1:7">
      <c r="A306" s="18"/>
      <c r="B306" s="18"/>
      <c r="C306" s="18"/>
      <c r="D306" s="18"/>
      <c r="E306" s="18"/>
      <c r="F306" s="18"/>
      <c r="G306" s="18"/>
    </row>
    <row r="307" ht="15" spans="1:7">
      <c r="A307" s="18"/>
      <c r="B307" s="18"/>
      <c r="C307" s="18"/>
      <c r="D307" s="18"/>
      <c r="E307" s="31" t="s">
        <v>114</v>
      </c>
      <c r="F307" s="32"/>
      <c r="G307" s="33">
        <v>30000</v>
      </c>
    </row>
    <row r="308" ht="15" spans="1:7">
      <c r="A308" s="18"/>
      <c r="B308" s="18"/>
      <c r="C308" s="18"/>
      <c r="D308" s="18"/>
      <c r="E308" s="18"/>
      <c r="F308" s="18"/>
      <c r="G308" s="18"/>
    </row>
    <row r="309" ht="15" spans="1:8">
      <c r="A309" s="18"/>
      <c r="B309" s="18"/>
      <c r="C309" s="18"/>
      <c r="D309" s="18"/>
      <c r="E309" s="34" t="s">
        <v>115</v>
      </c>
      <c r="F309" s="35"/>
      <c r="G309" s="36">
        <f>G275-F305+G307</f>
        <v>8775.22</v>
      </c>
      <c r="H309" s="37"/>
    </row>
    <row r="312" spans="1:6">
      <c r="A312" s="24">
        <v>227821</v>
      </c>
      <c r="B312" s="24" t="s">
        <v>275</v>
      </c>
      <c r="C312" s="24" t="s">
        <v>276</v>
      </c>
      <c r="D312" s="24" t="s">
        <v>277</v>
      </c>
      <c r="E312" s="24">
        <v>1236080</v>
      </c>
      <c r="F312" s="47">
        <v>295</v>
      </c>
    </row>
    <row r="313" spans="1:6">
      <c r="A313" s="24">
        <v>227822</v>
      </c>
      <c r="B313" s="24" t="s">
        <v>278</v>
      </c>
      <c r="C313" s="24" t="s">
        <v>276</v>
      </c>
      <c r="D313" s="24" t="s">
        <v>277</v>
      </c>
      <c r="E313" s="24">
        <v>1236080</v>
      </c>
      <c r="F313" s="47">
        <v>295</v>
      </c>
    </row>
    <row r="314" spans="1:6">
      <c r="A314" s="24">
        <v>227867</v>
      </c>
      <c r="B314" s="24" t="s">
        <v>279</v>
      </c>
      <c r="C314" s="24" t="s">
        <v>276</v>
      </c>
      <c r="D314" s="24" t="s">
        <v>280</v>
      </c>
      <c r="E314" s="24">
        <v>1236403</v>
      </c>
      <c r="F314" s="47">
        <v>590</v>
      </c>
    </row>
    <row r="315" spans="1:7">
      <c r="A315" s="24"/>
      <c r="B315" s="24"/>
      <c r="C315" s="24"/>
      <c r="D315" s="24"/>
      <c r="E315" s="24"/>
      <c r="F315" s="24">
        <f>SUM(F312:F314)</f>
        <v>1180</v>
      </c>
      <c r="G315" s="46" t="s">
        <v>281</v>
      </c>
    </row>
    <row r="316" ht="15"/>
    <row r="317" ht="15" spans="5:7">
      <c r="E317" s="34" t="s">
        <v>115</v>
      </c>
      <c r="F317" s="35"/>
      <c r="G317" s="36">
        <f>G309-F315</f>
        <v>7595.22</v>
      </c>
    </row>
    <row r="320" spans="1:7">
      <c r="A320" s="14" t="s">
        <v>66</v>
      </c>
      <c r="B320" s="14" t="s">
        <v>67</v>
      </c>
      <c r="C320" s="14" t="s">
        <v>68</v>
      </c>
      <c r="D320" s="14" t="s">
        <v>69</v>
      </c>
      <c r="E320" s="14" t="s">
        <v>70</v>
      </c>
      <c r="F320" s="14" t="s">
        <v>71</v>
      </c>
      <c r="G320" s="29"/>
    </row>
    <row r="321" spans="1:7">
      <c r="A321" s="15">
        <v>228823</v>
      </c>
      <c r="B321" s="15" t="s">
        <v>282</v>
      </c>
      <c r="C321" s="16">
        <v>43044</v>
      </c>
      <c r="D321" s="16">
        <v>43045</v>
      </c>
      <c r="E321" s="15">
        <v>1240166</v>
      </c>
      <c r="F321" s="25">
        <v>295</v>
      </c>
      <c r="G321" s="18"/>
    </row>
    <row r="322" spans="1:7">
      <c r="A322" s="15">
        <v>228986</v>
      </c>
      <c r="B322" s="15" t="s">
        <v>283</v>
      </c>
      <c r="C322" s="16">
        <v>43045</v>
      </c>
      <c r="D322" s="16">
        <v>43046</v>
      </c>
      <c r="E322" s="15">
        <v>1235209</v>
      </c>
      <c r="F322" s="25">
        <v>295</v>
      </c>
      <c r="G322" s="18"/>
    </row>
    <row r="323" spans="1:7">
      <c r="A323" s="15">
        <v>229352</v>
      </c>
      <c r="B323" s="15" t="s">
        <v>284</v>
      </c>
      <c r="C323" s="16">
        <v>43046</v>
      </c>
      <c r="D323" s="16">
        <v>43049</v>
      </c>
      <c r="E323" s="15">
        <v>1239128</v>
      </c>
      <c r="F323" s="25">
        <v>1185</v>
      </c>
      <c r="G323" s="18"/>
    </row>
    <row r="324" spans="1:7">
      <c r="A324" s="15">
        <v>229550</v>
      </c>
      <c r="B324" s="15" t="s">
        <v>110</v>
      </c>
      <c r="C324" s="16">
        <v>43049</v>
      </c>
      <c r="D324" s="16">
        <v>43051</v>
      </c>
      <c r="E324" s="15">
        <v>1240180</v>
      </c>
      <c r="F324" s="25">
        <v>1180</v>
      </c>
      <c r="G324" s="18"/>
    </row>
    <row r="325" spans="1:7">
      <c r="A325" s="15">
        <v>229549</v>
      </c>
      <c r="B325" s="15" t="s">
        <v>284</v>
      </c>
      <c r="C325" s="16">
        <v>43049</v>
      </c>
      <c r="D325" s="16">
        <v>43051</v>
      </c>
      <c r="E325" s="15">
        <v>1240542</v>
      </c>
      <c r="F325" s="25">
        <v>590</v>
      </c>
      <c r="G325" s="18"/>
    </row>
    <row r="326" spans="1:7">
      <c r="A326" s="15">
        <v>230084</v>
      </c>
      <c r="B326" s="15" t="s">
        <v>285</v>
      </c>
      <c r="C326" s="16">
        <v>43050</v>
      </c>
      <c r="D326" s="16">
        <v>43055</v>
      </c>
      <c r="E326" s="15">
        <v>1238705</v>
      </c>
      <c r="F326" s="25">
        <v>1675</v>
      </c>
      <c r="G326" s="18"/>
    </row>
    <row r="327" spans="1:7">
      <c r="A327" s="15">
        <v>231529</v>
      </c>
      <c r="B327" s="15" t="s">
        <v>286</v>
      </c>
      <c r="C327" s="16">
        <v>43065</v>
      </c>
      <c r="D327" s="16">
        <v>43066</v>
      </c>
      <c r="E327" s="15">
        <v>1244488</v>
      </c>
      <c r="F327" s="25">
        <v>295</v>
      </c>
      <c r="G327" s="18"/>
    </row>
    <row r="328" spans="1:7">
      <c r="A328" s="15">
        <v>231530</v>
      </c>
      <c r="B328" s="15" t="s">
        <v>287</v>
      </c>
      <c r="C328" s="16">
        <v>43065</v>
      </c>
      <c r="D328" s="16">
        <v>43066</v>
      </c>
      <c r="E328" s="15">
        <v>1246484</v>
      </c>
      <c r="F328" s="25">
        <v>295</v>
      </c>
      <c r="G328" s="18"/>
    </row>
    <row r="329" spans="1:7">
      <c r="A329" s="15">
        <v>231141</v>
      </c>
      <c r="B329" s="15" t="s">
        <v>288</v>
      </c>
      <c r="C329" s="16">
        <v>43062</v>
      </c>
      <c r="D329" s="16">
        <v>43063</v>
      </c>
      <c r="E329" s="15">
        <v>1242438</v>
      </c>
      <c r="F329" s="25">
        <v>395</v>
      </c>
      <c r="G329" s="18"/>
    </row>
    <row r="330" spans="1:7">
      <c r="A330" s="15">
        <v>231139</v>
      </c>
      <c r="B330" s="15" t="s">
        <v>289</v>
      </c>
      <c r="C330" s="16">
        <v>43062</v>
      </c>
      <c r="D330" s="16">
        <v>43063</v>
      </c>
      <c r="E330" s="15">
        <v>1242438</v>
      </c>
      <c r="F330" s="25">
        <v>395</v>
      </c>
      <c r="G330" s="18"/>
    </row>
    <row r="331" spans="1:7">
      <c r="A331" s="15">
        <v>230735</v>
      </c>
      <c r="B331" s="15" t="s">
        <v>290</v>
      </c>
      <c r="C331" s="16">
        <v>43055</v>
      </c>
      <c r="D331" s="16">
        <v>43059</v>
      </c>
      <c r="E331" s="15">
        <v>1242721</v>
      </c>
      <c r="F331" s="25">
        <v>1280</v>
      </c>
      <c r="G331" s="18"/>
    </row>
    <row r="332" spans="1:7">
      <c r="A332" s="15">
        <v>230733</v>
      </c>
      <c r="B332" s="15" t="s">
        <v>291</v>
      </c>
      <c r="C332" s="16">
        <v>43055</v>
      </c>
      <c r="D332" s="16">
        <v>43059</v>
      </c>
      <c r="E332" s="15">
        <v>1242721</v>
      </c>
      <c r="F332" s="25">
        <v>1280</v>
      </c>
      <c r="G332" s="18"/>
    </row>
    <row r="333" spans="1:7">
      <c r="A333" s="15"/>
      <c r="B333" s="15"/>
      <c r="C333" s="16"/>
      <c r="D333" s="16"/>
      <c r="E333" s="15"/>
      <c r="F333" s="25"/>
      <c r="G333" s="18"/>
    </row>
    <row r="334" spans="1:7">
      <c r="A334" s="15"/>
      <c r="B334" s="15"/>
      <c r="C334" s="16"/>
      <c r="D334" s="16"/>
      <c r="E334" s="15"/>
      <c r="F334" s="25"/>
      <c r="G334" s="18"/>
    </row>
    <row r="335" ht="15" spans="1:7">
      <c r="A335" s="18"/>
      <c r="B335" s="18"/>
      <c r="C335" s="18"/>
      <c r="D335" s="18"/>
      <c r="E335" s="18"/>
      <c r="F335" s="18"/>
      <c r="G335" s="18"/>
    </row>
    <row r="336" ht="27.75" spans="1:7">
      <c r="A336" s="18"/>
      <c r="B336" s="18"/>
      <c r="C336" s="18"/>
      <c r="D336" s="18"/>
      <c r="E336" s="19" t="s">
        <v>86</v>
      </c>
      <c r="F336" s="30">
        <f>SUM(F321:F335)</f>
        <v>9160</v>
      </c>
      <c r="G336" s="48" t="s">
        <v>292</v>
      </c>
    </row>
    <row r="337" ht="15" spans="1:7">
      <c r="A337" s="18"/>
      <c r="B337" s="18"/>
      <c r="C337" s="18"/>
      <c r="D337" s="18"/>
      <c r="E337" s="18"/>
      <c r="F337" s="18"/>
      <c r="G337" s="18"/>
    </row>
    <row r="338" ht="15" spans="1:7">
      <c r="A338" s="18"/>
      <c r="B338" s="18"/>
      <c r="C338" s="18"/>
      <c r="D338" s="18"/>
      <c r="E338" s="31" t="s">
        <v>114</v>
      </c>
      <c r="F338" s="32"/>
      <c r="G338" s="33">
        <v>0</v>
      </c>
    </row>
    <row r="339" ht="15" spans="1:7">
      <c r="A339" s="18"/>
      <c r="B339" s="18"/>
      <c r="C339" s="18"/>
      <c r="D339" s="18"/>
      <c r="E339" s="18"/>
      <c r="F339" s="18"/>
      <c r="G339" s="18"/>
    </row>
    <row r="340" ht="15" spans="1:8">
      <c r="A340" s="18"/>
      <c r="B340" s="18"/>
      <c r="C340" s="18"/>
      <c r="D340" s="18"/>
      <c r="E340" s="34" t="s">
        <v>115</v>
      </c>
      <c r="F340" s="35"/>
      <c r="G340" s="36">
        <f>G317-F336</f>
        <v>-1564.78</v>
      </c>
      <c r="H340" s="37"/>
    </row>
    <row r="342" spans="1:7">
      <c r="A342" s="14" t="s">
        <v>66</v>
      </c>
      <c r="B342" s="14" t="s">
        <v>67</v>
      </c>
      <c r="C342" s="14" t="s">
        <v>68</v>
      </c>
      <c r="D342" s="14" t="s">
        <v>69</v>
      </c>
      <c r="E342" s="14" t="s">
        <v>70</v>
      </c>
      <c r="F342" s="14" t="s">
        <v>71</v>
      </c>
      <c r="G342" s="29"/>
    </row>
    <row r="343" spans="1:7">
      <c r="A343" s="15">
        <v>232169</v>
      </c>
      <c r="B343" s="15" t="s">
        <v>293</v>
      </c>
      <c r="C343" s="16">
        <v>43069</v>
      </c>
      <c r="D343" s="16">
        <v>43071</v>
      </c>
      <c r="E343" s="15">
        <v>1246578</v>
      </c>
      <c r="F343" s="25">
        <v>690</v>
      </c>
      <c r="G343" s="18"/>
    </row>
    <row r="344" spans="1:7">
      <c r="A344" s="15">
        <v>232420</v>
      </c>
      <c r="B344" s="15" t="s">
        <v>294</v>
      </c>
      <c r="C344" s="16">
        <v>43070</v>
      </c>
      <c r="D344" s="16">
        <v>43072</v>
      </c>
      <c r="E344" s="15">
        <v>1236600</v>
      </c>
      <c r="F344" s="25">
        <v>590</v>
      </c>
      <c r="G344" s="18"/>
    </row>
    <row r="345" spans="1:7">
      <c r="A345" s="15">
        <v>232417</v>
      </c>
      <c r="B345" s="15" t="s">
        <v>295</v>
      </c>
      <c r="C345" s="16">
        <v>43070</v>
      </c>
      <c r="D345" s="16">
        <v>43072</v>
      </c>
      <c r="E345" s="15">
        <v>1236609</v>
      </c>
      <c r="F345" s="25">
        <v>590</v>
      </c>
      <c r="G345" s="18"/>
    </row>
    <row r="346" spans="1:7">
      <c r="A346" s="15">
        <v>232492</v>
      </c>
      <c r="B346" s="15" t="s">
        <v>296</v>
      </c>
      <c r="C346" s="16">
        <v>43071</v>
      </c>
      <c r="D346" s="16">
        <v>43073</v>
      </c>
      <c r="E346" s="15">
        <v>1244257</v>
      </c>
      <c r="F346" s="25">
        <v>590</v>
      </c>
      <c r="G346" s="18"/>
    </row>
    <row r="347" spans="1:7">
      <c r="A347" s="15">
        <v>232310</v>
      </c>
      <c r="B347" s="15" t="s">
        <v>297</v>
      </c>
      <c r="C347" s="16">
        <v>43070</v>
      </c>
      <c r="D347" s="16">
        <v>43072</v>
      </c>
      <c r="E347" s="15">
        <v>1236597</v>
      </c>
      <c r="F347" s="25">
        <v>590</v>
      </c>
      <c r="G347" s="18"/>
    </row>
    <row r="348" spans="1:7">
      <c r="A348" s="15">
        <v>232882</v>
      </c>
      <c r="B348" s="15" t="s">
        <v>298</v>
      </c>
      <c r="C348" s="16">
        <v>43073</v>
      </c>
      <c r="D348" s="16">
        <v>43075</v>
      </c>
      <c r="E348" s="15">
        <v>1244565</v>
      </c>
      <c r="F348" s="25">
        <v>690</v>
      </c>
      <c r="G348" s="18"/>
    </row>
    <row r="349" spans="1:7">
      <c r="A349" s="15">
        <v>232887</v>
      </c>
      <c r="B349" s="15" t="s">
        <v>299</v>
      </c>
      <c r="C349" s="16">
        <v>43073</v>
      </c>
      <c r="D349" s="16">
        <v>43075</v>
      </c>
      <c r="E349" s="15">
        <v>1235372</v>
      </c>
      <c r="F349" s="25">
        <v>690</v>
      </c>
      <c r="G349" s="18"/>
    </row>
    <row r="350" spans="1:7">
      <c r="A350" s="15">
        <v>233746</v>
      </c>
      <c r="B350" s="15" t="s">
        <v>300</v>
      </c>
      <c r="C350" s="16">
        <v>43077</v>
      </c>
      <c r="D350" s="16">
        <v>43080</v>
      </c>
      <c r="E350" s="15">
        <v>1249310</v>
      </c>
      <c r="F350" s="25">
        <v>885</v>
      </c>
      <c r="G350" s="18"/>
    </row>
    <row r="351" spans="1:7">
      <c r="A351" s="15">
        <v>229703</v>
      </c>
      <c r="B351" s="15" t="s">
        <v>301</v>
      </c>
      <c r="C351" s="16">
        <v>43050</v>
      </c>
      <c r="D351" s="16">
        <v>43051</v>
      </c>
      <c r="E351" s="15">
        <v>1241791</v>
      </c>
      <c r="F351" s="25">
        <v>325</v>
      </c>
      <c r="G351" s="18"/>
    </row>
    <row r="352" spans="1:7">
      <c r="A352" s="15">
        <v>233703</v>
      </c>
      <c r="B352" s="15" t="s">
        <v>302</v>
      </c>
      <c r="C352" s="16">
        <v>43078</v>
      </c>
      <c r="D352" s="16">
        <v>43079</v>
      </c>
      <c r="E352" s="15">
        <v>1246109</v>
      </c>
      <c r="F352" s="25">
        <v>325</v>
      </c>
      <c r="G352" s="18"/>
    </row>
    <row r="353" spans="1:7">
      <c r="A353" s="15">
        <v>233688</v>
      </c>
      <c r="B353" s="15" t="s">
        <v>296</v>
      </c>
      <c r="C353" s="16">
        <v>43076</v>
      </c>
      <c r="D353" s="16">
        <v>43079</v>
      </c>
      <c r="E353" s="15">
        <v>1244258</v>
      </c>
      <c r="F353" s="25">
        <v>985</v>
      </c>
      <c r="G353" s="18"/>
    </row>
    <row r="354" spans="1:7">
      <c r="A354" s="15">
        <v>233354</v>
      </c>
      <c r="B354" s="15" t="s">
        <v>303</v>
      </c>
      <c r="C354" s="16">
        <v>43075</v>
      </c>
      <c r="D354" s="16">
        <v>43077</v>
      </c>
      <c r="E354" s="15">
        <v>1248927</v>
      </c>
      <c r="F354" s="25">
        <v>790</v>
      </c>
      <c r="G354" s="18"/>
    </row>
    <row r="355" spans="1:7">
      <c r="A355" s="15">
        <v>234597</v>
      </c>
      <c r="B355" s="15" t="s">
        <v>304</v>
      </c>
      <c r="C355" s="16">
        <v>43085</v>
      </c>
      <c r="D355" s="16">
        <v>43086</v>
      </c>
      <c r="E355" s="15">
        <v>1249156</v>
      </c>
      <c r="F355" s="25">
        <v>295</v>
      </c>
      <c r="G355" s="18"/>
    </row>
    <row r="356" spans="1:7">
      <c r="A356" s="15">
        <v>234862</v>
      </c>
      <c r="B356" s="15" t="s">
        <v>305</v>
      </c>
      <c r="C356" s="16">
        <v>43082</v>
      </c>
      <c r="D356" s="16">
        <v>43088</v>
      </c>
      <c r="E356" s="15">
        <v>1243605</v>
      </c>
      <c r="F356" s="25">
        <v>1950</v>
      </c>
      <c r="G356" s="18"/>
    </row>
    <row r="357" spans="1:7">
      <c r="A357" s="15">
        <v>234748</v>
      </c>
      <c r="B357" s="15" t="s">
        <v>306</v>
      </c>
      <c r="C357" s="16">
        <v>43085</v>
      </c>
      <c r="D357" s="16">
        <v>43087</v>
      </c>
      <c r="E357" s="15">
        <v>1251851</v>
      </c>
      <c r="F357" s="25">
        <v>590</v>
      </c>
      <c r="G357" s="18"/>
    </row>
    <row r="358" spans="1:7">
      <c r="A358" s="15">
        <v>235430</v>
      </c>
      <c r="B358" s="15" t="s">
        <v>307</v>
      </c>
      <c r="C358" s="16">
        <v>43092</v>
      </c>
      <c r="D358" s="16">
        <v>43094</v>
      </c>
      <c r="E358" s="15">
        <v>1239164</v>
      </c>
      <c r="F358" s="25">
        <v>550</v>
      </c>
      <c r="G358" s="18"/>
    </row>
    <row r="359" spans="1:7">
      <c r="A359" s="15">
        <v>235482</v>
      </c>
      <c r="B359" s="15" t="s">
        <v>308</v>
      </c>
      <c r="C359" s="16">
        <v>43092</v>
      </c>
      <c r="D359" s="16">
        <v>43095</v>
      </c>
      <c r="E359" s="15">
        <v>1244849</v>
      </c>
      <c r="F359" s="25">
        <v>900</v>
      </c>
      <c r="G359" s="18"/>
    </row>
    <row r="360" spans="1:7">
      <c r="A360" s="15">
        <v>235479</v>
      </c>
      <c r="B360" s="15" t="s">
        <v>309</v>
      </c>
      <c r="C360" s="16">
        <v>43094</v>
      </c>
      <c r="D360" s="16">
        <v>43095</v>
      </c>
      <c r="E360" s="15">
        <v>1256296</v>
      </c>
      <c r="F360" s="25">
        <v>275</v>
      </c>
      <c r="G360" s="18"/>
    </row>
    <row r="361" spans="1:7">
      <c r="A361" s="15">
        <v>235632</v>
      </c>
      <c r="B361" s="15" t="s">
        <v>310</v>
      </c>
      <c r="C361" s="16">
        <v>42999</v>
      </c>
      <c r="D361" s="16">
        <v>43000</v>
      </c>
      <c r="E361" s="15">
        <v>1229429</v>
      </c>
      <c r="F361" s="25">
        <v>395</v>
      </c>
      <c r="G361" s="18"/>
    </row>
    <row r="362" spans="1:7">
      <c r="A362" s="15">
        <v>235579</v>
      </c>
      <c r="B362" s="15" t="s">
        <v>311</v>
      </c>
      <c r="C362" s="16">
        <v>43087</v>
      </c>
      <c r="D362" s="16">
        <v>43096</v>
      </c>
      <c r="E362" s="15">
        <v>1253127</v>
      </c>
      <c r="F362" s="25">
        <v>2575</v>
      </c>
      <c r="G362" s="18"/>
    </row>
    <row r="363" spans="1:7">
      <c r="A363" s="15">
        <v>235598</v>
      </c>
      <c r="B363" s="15" t="s">
        <v>312</v>
      </c>
      <c r="C363" s="16">
        <v>43094</v>
      </c>
      <c r="D363" s="16">
        <v>43096</v>
      </c>
      <c r="E363" s="15">
        <v>1227738</v>
      </c>
      <c r="F363" s="25">
        <v>625</v>
      </c>
      <c r="G363" s="18"/>
    </row>
    <row r="364" spans="1:7">
      <c r="A364" s="15">
        <v>235796</v>
      </c>
      <c r="B364" s="15" t="s">
        <v>313</v>
      </c>
      <c r="C364" s="16">
        <v>43094</v>
      </c>
      <c r="D364" s="16">
        <v>43098</v>
      </c>
      <c r="E364" s="15">
        <v>1255338</v>
      </c>
      <c r="F364" s="25">
        <v>1175</v>
      </c>
      <c r="G364" s="18"/>
    </row>
    <row r="365" spans="1:7">
      <c r="A365" s="15">
        <v>235966</v>
      </c>
      <c r="B365" s="15" t="s">
        <v>314</v>
      </c>
      <c r="C365" s="16">
        <v>43098</v>
      </c>
      <c r="D365" s="16">
        <v>43100</v>
      </c>
      <c r="E365" s="15">
        <v>1249199</v>
      </c>
      <c r="F365" s="25">
        <v>550</v>
      </c>
      <c r="G365" s="18"/>
    </row>
    <row r="366" spans="1:7">
      <c r="A366" s="15"/>
      <c r="B366" s="15"/>
      <c r="C366" s="16"/>
      <c r="D366" s="16"/>
      <c r="E366" s="15"/>
      <c r="F366" s="25"/>
      <c r="G366" s="18"/>
    </row>
    <row r="367" spans="1:7">
      <c r="A367" s="15"/>
      <c r="B367" s="15"/>
      <c r="C367" s="16"/>
      <c r="D367" s="16"/>
      <c r="E367" s="15"/>
      <c r="F367" s="25"/>
      <c r="G367" s="18"/>
    </row>
    <row r="368" spans="1:7">
      <c r="A368" s="18"/>
      <c r="B368" s="18"/>
      <c r="C368" s="18"/>
      <c r="D368" s="18"/>
      <c r="E368" s="18"/>
      <c r="F368" s="18"/>
      <c r="G368" s="18"/>
    </row>
    <row r="369" spans="1:7">
      <c r="A369" s="18"/>
      <c r="B369" s="18"/>
      <c r="C369" s="18"/>
      <c r="D369" s="18"/>
      <c r="E369" s="19" t="s">
        <v>86</v>
      </c>
      <c r="F369" s="30">
        <f>SUM(F343:F368)</f>
        <v>17620</v>
      </c>
      <c r="G369" s="18" t="s">
        <v>315</v>
      </c>
    </row>
    <row r="370" ht="15" spans="1:7">
      <c r="A370" s="18"/>
      <c r="B370" s="18"/>
      <c r="C370" s="18"/>
      <c r="D370" s="18"/>
      <c r="E370" s="18"/>
      <c r="F370" s="18"/>
      <c r="G370" s="18"/>
    </row>
    <row r="371" ht="15" spans="1:7">
      <c r="A371" s="18"/>
      <c r="B371" s="18"/>
      <c r="C371" s="18"/>
      <c r="D371" s="18"/>
      <c r="E371" s="31" t="s">
        <v>114</v>
      </c>
      <c r="F371" s="32"/>
      <c r="G371" s="33">
        <v>30000</v>
      </c>
    </row>
    <row r="372" ht="15" spans="1:7">
      <c r="A372" s="18"/>
      <c r="B372" s="18"/>
      <c r="C372" s="18"/>
      <c r="D372" s="18"/>
      <c r="E372" s="18"/>
      <c r="F372" s="18"/>
      <c r="G372" s="18"/>
    </row>
    <row r="373" ht="15" spans="1:8">
      <c r="A373" s="18"/>
      <c r="B373" s="18"/>
      <c r="C373" s="18"/>
      <c r="D373" s="18"/>
      <c r="E373" s="34" t="s">
        <v>115</v>
      </c>
      <c r="F373" s="35"/>
      <c r="G373" s="36">
        <f>G340+G371-F369</f>
        <v>10815.22</v>
      </c>
      <c r="H373" s="37" t="s">
        <v>316</v>
      </c>
    </row>
    <row r="375" ht="15"/>
    <row r="376" ht="15" spans="1:7">
      <c r="A376" s="18"/>
      <c r="B376" s="38"/>
      <c r="C376" s="18"/>
      <c r="D376" s="18"/>
      <c r="E376" s="39" t="s">
        <v>223</v>
      </c>
      <c r="F376" s="40"/>
      <c r="G376" s="36">
        <v>10815.22</v>
      </c>
    </row>
    <row r="377" spans="1:7">
      <c r="A377" s="18"/>
      <c r="B377" s="18"/>
      <c r="C377" s="18"/>
      <c r="D377" s="18"/>
      <c r="E377" s="18"/>
      <c r="F377" s="18"/>
      <c r="G377" s="18"/>
    </row>
    <row r="378" spans="1:7">
      <c r="A378" s="14" t="s">
        <v>66</v>
      </c>
      <c r="B378" s="14" t="s">
        <v>67</v>
      </c>
      <c r="C378" s="14" t="s">
        <v>68</v>
      </c>
      <c r="D378" s="14" t="s">
        <v>69</v>
      </c>
      <c r="E378" s="14" t="s">
        <v>70</v>
      </c>
      <c r="F378" s="14" t="s">
        <v>71</v>
      </c>
      <c r="G378" s="29"/>
    </row>
    <row r="379" spans="1:7">
      <c r="A379" s="15">
        <v>236308</v>
      </c>
      <c r="B379" s="15" t="s">
        <v>317</v>
      </c>
      <c r="C379" s="16">
        <v>43102</v>
      </c>
      <c r="D379" s="16">
        <v>43103</v>
      </c>
      <c r="E379" s="15">
        <v>1258895</v>
      </c>
      <c r="F379" s="25">
        <v>300</v>
      </c>
      <c r="G379" s="18"/>
    </row>
    <row r="380" spans="1:7">
      <c r="A380" s="15">
        <v>236414</v>
      </c>
      <c r="B380" s="15" t="s">
        <v>318</v>
      </c>
      <c r="C380" s="16">
        <v>43098</v>
      </c>
      <c r="D380" s="16">
        <v>43099</v>
      </c>
      <c r="E380" s="15">
        <v>1256248</v>
      </c>
      <c r="F380" s="25">
        <v>275</v>
      </c>
      <c r="G380" s="18"/>
    </row>
    <row r="381" spans="1:7">
      <c r="A381" s="15">
        <v>236406</v>
      </c>
      <c r="B381" s="15" t="s">
        <v>319</v>
      </c>
      <c r="C381" s="16">
        <v>43097</v>
      </c>
      <c r="D381" s="16">
        <v>43099</v>
      </c>
      <c r="E381" s="15">
        <v>1257420</v>
      </c>
      <c r="F381" s="25">
        <v>575</v>
      </c>
      <c r="G381" s="18"/>
    </row>
    <row r="382" spans="1:7">
      <c r="A382" s="15">
        <v>236425</v>
      </c>
      <c r="B382" s="15" t="s">
        <v>320</v>
      </c>
      <c r="C382" s="16">
        <v>43100</v>
      </c>
      <c r="D382" s="16">
        <v>43104</v>
      </c>
      <c r="E382" s="15">
        <v>1256649</v>
      </c>
      <c r="F382" s="25">
        <v>1150</v>
      </c>
      <c r="G382" s="18"/>
    </row>
    <row r="383" spans="1:7">
      <c r="A383" s="15">
        <v>236471</v>
      </c>
      <c r="B383" s="15" t="s">
        <v>321</v>
      </c>
      <c r="C383" s="16">
        <v>43100</v>
      </c>
      <c r="D383" s="16">
        <v>43105</v>
      </c>
      <c r="E383" s="15">
        <v>1250530</v>
      </c>
      <c r="F383" s="25">
        <v>1450</v>
      </c>
      <c r="G383" s="18"/>
    </row>
    <row r="384" spans="1:7">
      <c r="A384" s="15">
        <v>237718</v>
      </c>
      <c r="B384" s="15" t="s">
        <v>322</v>
      </c>
      <c r="C384" s="16">
        <v>43117</v>
      </c>
      <c r="D384" s="16">
        <v>43118</v>
      </c>
      <c r="E384" s="15">
        <v>1264439</v>
      </c>
      <c r="F384" s="25">
        <v>310</v>
      </c>
      <c r="G384" s="18"/>
    </row>
    <row r="385" spans="1:7">
      <c r="A385" s="15">
        <v>237917</v>
      </c>
      <c r="B385" s="15" t="s">
        <v>323</v>
      </c>
      <c r="C385" s="16">
        <v>43118</v>
      </c>
      <c r="D385" s="16">
        <v>43120</v>
      </c>
      <c r="E385" s="15">
        <v>1253871</v>
      </c>
      <c r="F385" s="25">
        <v>590</v>
      </c>
      <c r="G385" s="18"/>
    </row>
    <row r="386" spans="1:7">
      <c r="A386" s="15">
        <v>238010</v>
      </c>
      <c r="B386" s="15" t="s">
        <v>324</v>
      </c>
      <c r="C386" s="16">
        <v>43119</v>
      </c>
      <c r="D386" s="16">
        <v>43121</v>
      </c>
      <c r="E386" s="15">
        <v>1265997</v>
      </c>
      <c r="F386" s="25">
        <v>560</v>
      </c>
      <c r="G386" s="18"/>
    </row>
    <row r="387" spans="1:7">
      <c r="A387" s="15">
        <v>238007</v>
      </c>
      <c r="B387" s="15" t="s">
        <v>325</v>
      </c>
      <c r="C387" s="16">
        <v>43120</v>
      </c>
      <c r="D387" s="16">
        <v>43121</v>
      </c>
      <c r="E387" s="15">
        <v>1266493</v>
      </c>
      <c r="F387" s="25">
        <v>280</v>
      </c>
      <c r="G387" s="18"/>
    </row>
    <row r="388" spans="1:7">
      <c r="A388" s="15">
        <v>239098</v>
      </c>
      <c r="B388" s="15" t="s">
        <v>326</v>
      </c>
      <c r="C388" s="16">
        <v>43120</v>
      </c>
      <c r="D388" s="16">
        <v>43129</v>
      </c>
      <c r="E388" s="15">
        <v>1254358</v>
      </c>
      <c r="F388" s="25">
        <v>2640</v>
      </c>
      <c r="G388" s="18"/>
    </row>
    <row r="389" spans="1:7">
      <c r="A389" s="15">
        <v>239100</v>
      </c>
      <c r="B389" s="15" t="s">
        <v>327</v>
      </c>
      <c r="C389" s="16">
        <v>43120</v>
      </c>
      <c r="D389" s="16">
        <v>43129</v>
      </c>
      <c r="E389" s="15">
        <v>1254358</v>
      </c>
      <c r="F389" s="25">
        <v>2640</v>
      </c>
      <c r="G389" s="18"/>
    </row>
    <row r="390" spans="1:7">
      <c r="A390" s="15">
        <v>238958</v>
      </c>
      <c r="B390" s="15" t="s">
        <v>328</v>
      </c>
      <c r="C390" s="16">
        <v>43127</v>
      </c>
      <c r="D390" s="16">
        <v>43128</v>
      </c>
      <c r="E390" s="15">
        <v>1268201</v>
      </c>
      <c r="F390" s="25">
        <v>300</v>
      </c>
      <c r="G390" s="18"/>
    </row>
    <row r="391" spans="1:7">
      <c r="A391" s="15">
        <v>238971</v>
      </c>
      <c r="B391" s="15" t="s">
        <v>329</v>
      </c>
      <c r="C391" s="16">
        <v>43126</v>
      </c>
      <c r="D391" s="16">
        <v>43128</v>
      </c>
      <c r="E391" s="15">
        <v>1264000</v>
      </c>
      <c r="F391" s="25">
        <v>600</v>
      </c>
      <c r="G391" s="18"/>
    </row>
    <row r="392" spans="1:7">
      <c r="A392" s="15"/>
      <c r="B392" s="15"/>
      <c r="C392" s="16"/>
      <c r="D392" s="16"/>
      <c r="E392" s="15"/>
      <c r="F392" s="25"/>
      <c r="G392" s="18"/>
    </row>
    <row r="393" spans="1:7">
      <c r="A393" s="15"/>
      <c r="B393" s="15"/>
      <c r="C393" s="16"/>
      <c r="D393" s="16"/>
      <c r="E393" s="15"/>
      <c r="F393" s="25"/>
      <c r="G393" s="18"/>
    </row>
    <row r="394" spans="1:7">
      <c r="A394" s="15"/>
      <c r="B394" s="15"/>
      <c r="C394" s="16"/>
      <c r="D394" s="16"/>
      <c r="E394" s="15"/>
      <c r="F394" s="25"/>
      <c r="G394" s="18"/>
    </row>
    <row r="395" spans="1:7">
      <c r="A395" s="15"/>
      <c r="B395" s="15"/>
      <c r="C395" s="16"/>
      <c r="D395" s="16"/>
      <c r="E395" s="15"/>
      <c r="F395" s="25"/>
      <c r="G395" s="18"/>
    </row>
    <row r="396" spans="1:7">
      <c r="A396" s="15"/>
      <c r="B396" s="15"/>
      <c r="C396" s="16"/>
      <c r="D396" s="16"/>
      <c r="E396" s="15"/>
      <c r="F396" s="25"/>
      <c r="G396" s="18"/>
    </row>
    <row r="397" spans="1:7">
      <c r="A397" s="15"/>
      <c r="B397" s="15"/>
      <c r="C397" s="16"/>
      <c r="D397" s="16"/>
      <c r="E397" s="15"/>
      <c r="F397" s="25"/>
      <c r="G397" s="18"/>
    </row>
    <row r="398" spans="1:7">
      <c r="A398" s="15"/>
      <c r="B398" s="15"/>
      <c r="C398" s="16"/>
      <c r="D398" s="16"/>
      <c r="E398" s="15"/>
      <c r="F398" s="25"/>
      <c r="G398" s="18"/>
    </row>
    <row r="399" spans="1:7">
      <c r="A399" s="15"/>
      <c r="B399" s="15"/>
      <c r="C399" s="16"/>
      <c r="D399" s="16"/>
      <c r="E399" s="15"/>
      <c r="F399" s="25"/>
      <c r="G399" s="18"/>
    </row>
    <row r="400" spans="1:7">
      <c r="A400" s="18"/>
      <c r="B400" s="18"/>
      <c r="C400" s="18"/>
      <c r="D400" s="18"/>
      <c r="E400" s="18"/>
      <c r="F400" s="18"/>
      <c r="G400" s="18"/>
    </row>
    <row r="401" spans="1:7">
      <c r="A401" s="18"/>
      <c r="B401" s="18"/>
      <c r="C401" s="18"/>
      <c r="D401" s="18"/>
      <c r="E401" s="19" t="s">
        <v>86</v>
      </c>
      <c r="F401" s="30">
        <f>SUM(F379:F400)</f>
        <v>11670</v>
      </c>
      <c r="G401" s="49" t="s">
        <v>330</v>
      </c>
    </row>
    <row r="402" ht="15" spans="1:7">
      <c r="A402" s="18"/>
      <c r="B402" s="18"/>
      <c r="C402" s="18"/>
      <c r="D402" s="18"/>
      <c r="E402" s="18"/>
      <c r="F402" s="18"/>
      <c r="G402" s="18"/>
    </row>
    <row r="403" ht="15" spans="1:7">
      <c r="A403" s="18"/>
      <c r="B403" s="18"/>
      <c r="C403" s="18"/>
      <c r="D403" s="18"/>
      <c r="E403" s="31" t="s">
        <v>114</v>
      </c>
      <c r="F403" s="32"/>
      <c r="G403" s="33"/>
    </row>
    <row r="404" ht="15" spans="1:7">
      <c r="A404" s="18"/>
      <c r="B404" s="18"/>
      <c r="C404" s="18"/>
      <c r="D404" s="18"/>
      <c r="E404" s="18"/>
      <c r="F404" s="18"/>
      <c r="G404" s="18"/>
    </row>
    <row r="405" ht="15" spans="1:7">
      <c r="A405" s="18"/>
      <c r="B405" s="18"/>
      <c r="C405" s="18"/>
      <c r="D405" s="18"/>
      <c r="E405" s="34" t="s">
        <v>115</v>
      </c>
      <c r="F405" s="35"/>
      <c r="G405" s="36">
        <f>G376+G403-F401</f>
        <v>-854.780000000001</v>
      </c>
    </row>
    <row r="408" spans="1:7">
      <c r="A408" s="14" t="s">
        <v>66</v>
      </c>
      <c r="B408" s="14" t="s">
        <v>67</v>
      </c>
      <c r="C408" s="14" t="s">
        <v>68</v>
      </c>
      <c r="D408" s="14" t="s">
        <v>69</v>
      </c>
      <c r="E408" s="14" t="s">
        <v>70</v>
      </c>
      <c r="F408" s="14" t="s">
        <v>71</v>
      </c>
      <c r="G408" s="29"/>
    </row>
    <row r="409" spans="1:7">
      <c r="A409" s="43">
        <v>239400</v>
      </c>
      <c r="B409" s="43" t="s">
        <v>331</v>
      </c>
      <c r="C409" s="44">
        <v>43124</v>
      </c>
      <c r="D409" s="44">
        <v>43132</v>
      </c>
      <c r="E409" s="43">
        <v>1264674</v>
      </c>
      <c r="F409" s="45">
        <v>1800</v>
      </c>
      <c r="G409" s="1"/>
    </row>
    <row r="410" spans="1:7">
      <c r="A410" s="43">
        <v>239906</v>
      </c>
      <c r="B410" s="43" t="s">
        <v>332</v>
      </c>
      <c r="C410" s="44">
        <v>43133</v>
      </c>
      <c r="D410" s="44">
        <v>43136</v>
      </c>
      <c r="E410" s="43">
        <v>1269948</v>
      </c>
      <c r="F410" s="45">
        <v>840</v>
      </c>
      <c r="G410" s="1"/>
    </row>
    <row r="411" spans="1:7">
      <c r="A411" s="43">
        <v>239768</v>
      </c>
      <c r="B411" s="43" t="s">
        <v>333</v>
      </c>
      <c r="C411" s="44">
        <v>43134</v>
      </c>
      <c r="D411" s="44">
        <v>43135</v>
      </c>
      <c r="E411" s="43">
        <v>1266497</v>
      </c>
      <c r="F411" s="45">
        <v>300</v>
      </c>
      <c r="G411" s="1"/>
    </row>
    <row r="412" spans="1:7">
      <c r="A412" s="43">
        <v>239772</v>
      </c>
      <c r="B412" s="43" t="s">
        <v>334</v>
      </c>
      <c r="C412" s="44">
        <v>43130</v>
      </c>
      <c r="D412" s="44">
        <v>43135</v>
      </c>
      <c r="E412" s="43">
        <v>1267570</v>
      </c>
      <c r="F412" s="45">
        <v>1290</v>
      </c>
      <c r="G412" s="1"/>
    </row>
    <row r="413" spans="1:7">
      <c r="A413" s="43">
        <v>239489</v>
      </c>
      <c r="B413" s="43" t="s">
        <v>335</v>
      </c>
      <c r="C413" s="44">
        <v>43130</v>
      </c>
      <c r="D413" s="44">
        <v>43132</v>
      </c>
      <c r="E413" s="43">
        <v>1262117</v>
      </c>
      <c r="F413" s="45">
        <v>620</v>
      </c>
      <c r="G413" s="1"/>
    </row>
    <row r="414" spans="1:7">
      <c r="A414" s="43">
        <v>239770</v>
      </c>
      <c r="B414" s="43" t="s">
        <v>336</v>
      </c>
      <c r="C414" s="44">
        <v>43134</v>
      </c>
      <c r="D414" s="44">
        <v>43135</v>
      </c>
      <c r="E414" s="43">
        <v>1270696</v>
      </c>
      <c r="F414" s="45">
        <v>280</v>
      </c>
      <c r="G414" s="1"/>
    </row>
    <row r="415" spans="1:7">
      <c r="A415" s="43">
        <v>240595</v>
      </c>
      <c r="B415" s="43" t="s">
        <v>337</v>
      </c>
      <c r="C415" s="44">
        <v>43140</v>
      </c>
      <c r="D415" s="44">
        <v>43141</v>
      </c>
      <c r="E415" s="43">
        <v>1269083</v>
      </c>
      <c r="F415" s="45">
        <v>280</v>
      </c>
      <c r="G415" s="1"/>
    </row>
    <row r="416" spans="1:7">
      <c r="A416" s="43">
        <v>240564</v>
      </c>
      <c r="B416" s="43" t="s">
        <v>338</v>
      </c>
      <c r="C416" s="44">
        <v>43140</v>
      </c>
      <c r="D416" s="44">
        <v>43141</v>
      </c>
      <c r="E416" s="43">
        <v>1269083</v>
      </c>
      <c r="F416" s="45">
        <v>280</v>
      </c>
      <c r="G416" s="1"/>
    </row>
    <row r="417" spans="1:7">
      <c r="A417" s="43">
        <v>240569</v>
      </c>
      <c r="B417" s="43" t="s">
        <v>339</v>
      </c>
      <c r="C417" s="44">
        <v>43140</v>
      </c>
      <c r="D417" s="44">
        <v>43141</v>
      </c>
      <c r="E417" s="43">
        <v>1272882</v>
      </c>
      <c r="F417" s="45">
        <v>280</v>
      </c>
      <c r="G417" s="1"/>
    </row>
    <row r="418" spans="1:7">
      <c r="A418" s="43">
        <v>240928</v>
      </c>
      <c r="B418" s="43" t="s">
        <v>340</v>
      </c>
      <c r="C418" s="44">
        <v>43142</v>
      </c>
      <c r="D418" s="44">
        <v>43144</v>
      </c>
      <c r="E418" s="43">
        <v>1266033</v>
      </c>
      <c r="F418" s="45">
        <v>590</v>
      </c>
      <c r="G418" s="1"/>
    </row>
    <row r="419" spans="1:7">
      <c r="A419" s="43">
        <v>241116</v>
      </c>
      <c r="B419" s="43" t="s">
        <v>341</v>
      </c>
      <c r="C419" s="44">
        <v>43143</v>
      </c>
      <c r="D419" s="44">
        <v>43146</v>
      </c>
      <c r="E419" s="43">
        <v>1272180</v>
      </c>
      <c r="F419" s="45">
        <v>930</v>
      </c>
      <c r="G419" s="1"/>
    </row>
    <row r="420" spans="1:7">
      <c r="A420" s="43">
        <v>241129</v>
      </c>
      <c r="B420" s="43" t="s">
        <v>342</v>
      </c>
      <c r="C420" s="44">
        <v>43145</v>
      </c>
      <c r="D420" s="44">
        <v>43146</v>
      </c>
      <c r="E420" s="43">
        <v>1275047</v>
      </c>
      <c r="F420" s="45">
        <v>310</v>
      </c>
      <c r="G420" s="1"/>
    </row>
    <row r="421" spans="1:7">
      <c r="A421" s="43">
        <v>240208</v>
      </c>
      <c r="B421" s="43" t="s">
        <v>343</v>
      </c>
      <c r="C421" s="44">
        <v>43133</v>
      </c>
      <c r="D421" s="44">
        <v>43139</v>
      </c>
      <c r="E421" s="43">
        <v>1268233</v>
      </c>
      <c r="F421" s="45">
        <v>1460</v>
      </c>
      <c r="G421" s="1"/>
    </row>
    <row r="422" spans="1:7">
      <c r="A422" s="43">
        <v>241504</v>
      </c>
      <c r="B422" s="43" t="s">
        <v>344</v>
      </c>
      <c r="C422" s="44">
        <v>43149</v>
      </c>
      <c r="D422" s="44">
        <v>43150</v>
      </c>
      <c r="E422" s="43">
        <v>1275809</v>
      </c>
      <c r="F422" s="45">
        <v>280</v>
      </c>
      <c r="G422" s="1"/>
    </row>
    <row r="423" spans="1:7">
      <c r="A423" s="43">
        <v>241592</v>
      </c>
      <c r="B423" s="43" t="s">
        <v>345</v>
      </c>
      <c r="C423" s="44">
        <v>43149</v>
      </c>
      <c r="D423" s="44">
        <v>43153</v>
      </c>
      <c r="E423" s="43">
        <v>1273964</v>
      </c>
      <c r="F423" s="45">
        <v>900</v>
      </c>
      <c r="G423" s="1"/>
    </row>
    <row r="424" spans="1:7">
      <c r="A424" s="43">
        <v>241595</v>
      </c>
      <c r="B424" s="43" t="s">
        <v>346</v>
      </c>
      <c r="C424" s="44">
        <v>43146</v>
      </c>
      <c r="D424" s="44">
        <v>43150</v>
      </c>
      <c r="E424" s="43">
        <v>1268972</v>
      </c>
      <c r="F424" s="45">
        <v>870</v>
      </c>
      <c r="G424" s="1"/>
    </row>
    <row r="425" spans="1:7">
      <c r="A425" s="43">
        <v>241600</v>
      </c>
      <c r="B425" s="43" t="s">
        <v>347</v>
      </c>
      <c r="C425" s="44">
        <v>43147</v>
      </c>
      <c r="D425" s="44">
        <v>43150</v>
      </c>
      <c r="E425" s="43">
        <v>1266430</v>
      </c>
      <c r="F425" s="45">
        <v>840</v>
      </c>
      <c r="G425" s="1"/>
    </row>
    <row r="426" spans="1:7">
      <c r="A426" s="43">
        <v>241906</v>
      </c>
      <c r="B426" s="43" t="s">
        <v>348</v>
      </c>
      <c r="C426" s="44">
        <v>43144</v>
      </c>
      <c r="D426" s="44">
        <v>43153</v>
      </c>
      <c r="E426" s="43">
        <v>1254788</v>
      </c>
      <c r="F426" s="45">
        <v>2880</v>
      </c>
      <c r="G426" s="1"/>
    </row>
    <row r="427" spans="1:7">
      <c r="A427" s="43">
        <v>241887</v>
      </c>
      <c r="B427" s="43" t="s">
        <v>349</v>
      </c>
      <c r="C427" s="44">
        <v>43148</v>
      </c>
      <c r="D427" s="44">
        <v>43153</v>
      </c>
      <c r="E427" s="43">
        <v>1274202</v>
      </c>
      <c r="F427" s="45">
        <v>1260</v>
      </c>
      <c r="G427" s="1"/>
    </row>
    <row r="428" spans="1:7">
      <c r="A428" s="43">
        <v>241746</v>
      </c>
      <c r="B428" s="43" t="s">
        <v>350</v>
      </c>
      <c r="C428" s="44">
        <v>43151</v>
      </c>
      <c r="D428" s="44">
        <v>43152</v>
      </c>
      <c r="E428" s="43">
        <v>1274040</v>
      </c>
      <c r="F428" s="45">
        <v>310</v>
      </c>
      <c r="G428" s="1"/>
    </row>
    <row r="429" spans="1:7">
      <c r="A429" s="43">
        <v>241975</v>
      </c>
      <c r="B429" s="43" t="s">
        <v>351</v>
      </c>
      <c r="C429" s="44">
        <v>43149</v>
      </c>
      <c r="D429" s="44">
        <v>43153</v>
      </c>
      <c r="E429" s="43">
        <v>1267731</v>
      </c>
      <c r="F429" s="45">
        <v>900</v>
      </c>
      <c r="G429" s="1"/>
    </row>
    <row r="430" spans="1:7">
      <c r="A430" s="43">
        <v>242223</v>
      </c>
      <c r="B430" s="43" t="s">
        <v>352</v>
      </c>
      <c r="C430" s="44">
        <v>43155</v>
      </c>
      <c r="D430" s="44">
        <v>43156</v>
      </c>
      <c r="E430" s="43">
        <v>1276320</v>
      </c>
      <c r="F430" s="45">
        <v>280</v>
      </c>
      <c r="G430" s="1"/>
    </row>
    <row r="431" spans="1:7">
      <c r="A431" s="43">
        <v>242335</v>
      </c>
      <c r="B431" s="43" t="s">
        <v>353</v>
      </c>
      <c r="C431" s="44">
        <v>43156</v>
      </c>
      <c r="D431" s="44">
        <v>43157</v>
      </c>
      <c r="E431" s="43">
        <v>1271631</v>
      </c>
      <c r="F431" s="45">
        <v>280</v>
      </c>
      <c r="G431" s="1"/>
    </row>
    <row r="432" spans="1:7">
      <c r="A432" s="43">
        <v>241658</v>
      </c>
      <c r="B432" s="43" t="s">
        <v>354</v>
      </c>
      <c r="C432" s="44">
        <v>43146</v>
      </c>
      <c r="D432" s="44">
        <v>43151</v>
      </c>
      <c r="E432" s="43">
        <v>1258745</v>
      </c>
      <c r="F432" s="45">
        <v>1460</v>
      </c>
      <c r="G432" s="1"/>
    </row>
    <row r="433" spans="1:7">
      <c r="A433" s="43">
        <v>242052</v>
      </c>
      <c r="B433" s="43" t="s">
        <v>355</v>
      </c>
      <c r="C433" s="44">
        <v>43149</v>
      </c>
      <c r="D433" s="44">
        <v>43154</v>
      </c>
      <c r="E433" s="43">
        <v>1270705</v>
      </c>
      <c r="F433" s="45">
        <v>1210</v>
      </c>
      <c r="G433" s="1"/>
    </row>
    <row r="434" spans="1:7">
      <c r="A434" s="43">
        <v>241171</v>
      </c>
      <c r="B434" s="43" t="s">
        <v>356</v>
      </c>
      <c r="C434" s="44">
        <v>43145</v>
      </c>
      <c r="D434" s="44">
        <v>43147</v>
      </c>
      <c r="E434" s="43">
        <v>1264506</v>
      </c>
      <c r="F434" s="45">
        <v>620</v>
      </c>
      <c r="G434" s="1"/>
    </row>
    <row r="435" spans="1:7">
      <c r="A435" s="43">
        <v>241361</v>
      </c>
      <c r="B435" s="43" t="s">
        <v>357</v>
      </c>
      <c r="C435" s="44">
        <v>43148</v>
      </c>
      <c r="D435" s="44">
        <v>43149</v>
      </c>
      <c r="E435" s="43">
        <v>1275626</v>
      </c>
      <c r="F435" s="45">
        <v>280</v>
      </c>
      <c r="G435" s="1"/>
    </row>
    <row r="436" spans="1:7">
      <c r="A436" s="43">
        <v>241339</v>
      </c>
      <c r="B436" s="43" t="s">
        <v>328</v>
      </c>
      <c r="C436" s="44">
        <v>43147</v>
      </c>
      <c r="D436" s="44">
        <v>43148</v>
      </c>
      <c r="E436" s="43">
        <v>1275301</v>
      </c>
      <c r="F436" s="45">
        <v>300</v>
      </c>
      <c r="G436" s="1"/>
    </row>
    <row r="437" spans="1:7">
      <c r="A437" s="43">
        <v>242457</v>
      </c>
      <c r="B437" s="43" t="s">
        <v>358</v>
      </c>
      <c r="C437" s="44">
        <v>43152</v>
      </c>
      <c r="D437" s="44">
        <v>43158</v>
      </c>
      <c r="E437" s="43">
        <v>1274193</v>
      </c>
      <c r="F437" s="45">
        <v>1490</v>
      </c>
      <c r="G437" s="1"/>
    </row>
    <row r="438" spans="1:7">
      <c r="A438" s="43">
        <v>242456</v>
      </c>
      <c r="B438" s="43" t="s">
        <v>359</v>
      </c>
      <c r="C438" s="44">
        <v>43157</v>
      </c>
      <c r="D438" s="44">
        <v>43158</v>
      </c>
      <c r="E438" s="43">
        <v>1277674</v>
      </c>
      <c r="F438" s="45">
        <v>310</v>
      </c>
      <c r="G438" s="1"/>
    </row>
    <row r="439" spans="1:7">
      <c r="A439" s="43">
        <v>242505</v>
      </c>
      <c r="B439" s="43" t="s">
        <v>360</v>
      </c>
      <c r="C439" s="44">
        <v>42792</v>
      </c>
      <c r="D439" s="44">
        <v>43158</v>
      </c>
      <c r="E439" s="43">
        <v>1277674</v>
      </c>
      <c r="F439" s="45">
        <v>310</v>
      </c>
      <c r="G439" s="1"/>
    </row>
    <row r="440" spans="1:7">
      <c r="A440" s="43">
        <v>242455</v>
      </c>
      <c r="B440" s="43" t="s">
        <v>361</v>
      </c>
      <c r="C440" s="44">
        <v>43154</v>
      </c>
      <c r="D440" s="44">
        <v>43158</v>
      </c>
      <c r="E440" s="43">
        <v>1261915</v>
      </c>
      <c r="F440" s="45">
        <v>1150</v>
      </c>
      <c r="G440" s="1"/>
    </row>
    <row r="441" spans="1:7">
      <c r="A441" s="43">
        <v>242526</v>
      </c>
      <c r="B441" s="43" t="s">
        <v>362</v>
      </c>
      <c r="C441" s="44">
        <v>43154</v>
      </c>
      <c r="D441" s="44">
        <v>43158</v>
      </c>
      <c r="E441" s="43">
        <v>1276363</v>
      </c>
      <c r="F441" s="45">
        <v>840</v>
      </c>
      <c r="G441" s="1"/>
    </row>
    <row r="442" spans="1:7">
      <c r="A442" s="43">
        <v>241791</v>
      </c>
      <c r="B442" s="43" t="s">
        <v>363</v>
      </c>
      <c r="C442" s="44">
        <v>43151</v>
      </c>
      <c r="D442" s="44">
        <v>43152</v>
      </c>
      <c r="E442" s="43">
        <v>1271572</v>
      </c>
      <c r="F442" s="45">
        <v>310</v>
      </c>
      <c r="G442" s="1"/>
    </row>
    <row r="443" spans="1:7">
      <c r="A443" s="43">
        <v>241462</v>
      </c>
      <c r="B443" s="43" t="s">
        <v>364</v>
      </c>
      <c r="C443" s="44">
        <v>43147</v>
      </c>
      <c r="D443" s="44">
        <v>43149</v>
      </c>
      <c r="E443" s="43">
        <v>1268449</v>
      </c>
      <c r="F443" s="45">
        <v>560</v>
      </c>
      <c r="G443" s="1"/>
    </row>
    <row r="444" spans="1:7">
      <c r="A444" s="43">
        <v>241461</v>
      </c>
      <c r="B444" s="43" t="s">
        <v>364</v>
      </c>
      <c r="C444" s="44">
        <v>43147</v>
      </c>
      <c r="D444" s="44">
        <v>43149</v>
      </c>
      <c r="E444" s="43">
        <v>1268449</v>
      </c>
      <c r="F444" s="45">
        <v>560</v>
      </c>
      <c r="G444" s="1"/>
    </row>
    <row r="445" ht="15" spans="1:7">
      <c r="A445" s="15"/>
      <c r="B445" s="15"/>
      <c r="C445" s="15"/>
      <c r="D445" s="15"/>
      <c r="E445" s="15"/>
      <c r="F445" s="15"/>
      <c r="G445" s="18"/>
    </row>
    <row r="446" ht="29.25" spans="1:7">
      <c r="A446" s="18"/>
      <c r="B446" s="18"/>
      <c r="C446" s="18"/>
      <c r="D446" s="18"/>
      <c r="E446" s="19" t="s">
        <v>86</v>
      </c>
      <c r="F446" s="30">
        <f>SUM(F409:F445)</f>
        <v>27460</v>
      </c>
      <c r="G446" s="50" t="s">
        <v>365</v>
      </c>
    </row>
    <row r="447" ht="15" spans="1:7">
      <c r="A447" s="18"/>
      <c r="B447" s="18"/>
      <c r="C447" s="18"/>
      <c r="D447" s="18"/>
      <c r="E447" s="18"/>
      <c r="F447" s="18"/>
      <c r="G447" s="18"/>
    </row>
    <row r="448" ht="15" spans="1:7">
      <c r="A448" s="18"/>
      <c r="B448" s="18"/>
      <c r="C448" s="18"/>
      <c r="D448" s="18"/>
      <c r="E448" s="31" t="s">
        <v>114</v>
      </c>
      <c r="F448" s="32"/>
      <c r="G448" s="33">
        <v>30000</v>
      </c>
    </row>
    <row r="449" ht="15" spans="1:7">
      <c r="A449" s="18"/>
      <c r="B449" s="18"/>
      <c r="C449" s="18"/>
      <c r="D449" s="18"/>
      <c r="E449" s="18"/>
      <c r="F449" s="18"/>
      <c r="G449" s="18"/>
    </row>
    <row r="450" ht="15" spans="1:7">
      <c r="A450" s="18"/>
      <c r="B450" s="18"/>
      <c r="C450" s="18"/>
      <c r="D450" s="18"/>
      <c r="E450" s="34" t="s">
        <v>115</v>
      </c>
      <c r="F450" s="35"/>
      <c r="G450" s="36">
        <f>G405+G448-F446</f>
        <v>1685.22</v>
      </c>
    </row>
    <row r="452" spans="1:7">
      <c r="A452" s="14" t="s">
        <v>66</v>
      </c>
      <c r="B452" s="14" t="s">
        <v>67</v>
      </c>
      <c r="C452" s="14" t="s">
        <v>68</v>
      </c>
      <c r="D452" s="14" t="s">
        <v>69</v>
      </c>
      <c r="E452" s="14" t="s">
        <v>70</v>
      </c>
      <c r="F452" s="14" t="s">
        <v>71</v>
      </c>
      <c r="G452" s="29"/>
    </row>
    <row r="453" spans="1:7">
      <c r="A453" s="43">
        <v>243647</v>
      </c>
      <c r="B453" s="43" t="s">
        <v>366</v>
      </c>
      <c r="C453" s="44">
        <v>43164</v>
      </c>
      <c r="D453" s="44">
        <v>43167</v>
      </c>
      <c r="E453" s="43">
        <v>1280052</v>
      </c>
      <c r="F453" s="45">
        <v>930</v>
      </c>
      <c r="G453" s="1"/>
    </row>
    <row r="454" spans="1:7">
      <c r="A454" s="43">
        <v>243784</v>
      </c>
      <c r="B454" s="43" t="s">
        <v>367</v>
      </c>
      <c r="C454" s="44">
        <v>43165</v>
      </c>
      <c r="D454" s="44">
        <v>43167</v>
      </c>
      <c r="E454" s="43">
        <v>1279333</v>
      </c>
      <c r="F454" s="45">
        <v>620</v>
      </c>
      <c r="G454" s="1"/>
    </row>
    <row r="455" spans="1:7">
      <c r="A455" s="43">
        <v>244192</v>
      </c>
      <c r="B455" s="43" t="s">
        <v>368</v>
      </c>
      <c r="C455" s="44">
        <v>43167</v>
      </c>
      <c r="D455" s="44">
        <v>43170</v>
      </c>
      <c r="E455" s="43">
        <v>1275197</v>
      </c>
      <c r="F455" s="45">
        <v>870</v>
      </c>
      <c r="G455" s="1"/>
    </row>
    <row r="456" spans="1:7">
      <c r="A456" s="43">
        <v>244193</v>
      </c>
      <c r="B456" s="43" t="s">
        <v>369</v>
      </c>
      <c r="C456" s="44">
        <v>43167</v>
      </c>
      <c r="D456" s="44">
        <v>43170</v>
      </c>
      <c r="E456" s="43">
        <v>1275197</v>
      </c>
      <c r="F456" s="45">
        <v>870</v>
      </c>
      <c r="G456" s="1"/>
    </row>
    <row r="457" spans="1:7">
      <c r="A457" s="43">
        <v>244123</v>
      </c>
      <c r="B457" s="43" t="s">
        <v>370</v>
      </c>
      <c r="C457" s="44">
        <v>43167</v>
      </c>
      <c r="D457" s="44">
        <v>43170</v>
      </c>
      <c r="E457" s="43">
        <v>1275197</v>
      </c>
      <c r="F457" s="45">
        <v>870</v>
      </c>
      <c r="G457" s="1"/>
    </row>
    <row r="458" spans="1:7">
      <c r="A458" s="43">
        <v>244124</v>
      </c>
      <c r="B458" s="43" t="s">
        <v>371</v>
      </c>
      <c r="C458" s="44">
        <v>43167</v>
      </c>
      <c r="D458" s="44">
        <v>43170</v>
      </c>
      <c r="E458" s="43">
        <v>1275332</v>
      </c>
      <c r="F458" s="45">
        <v>870</v>
      </c>
      <c r="G458" s="1"/>
    </row>
    <row r="459" spans="1:7">
      <c r="A459" s="43">
        <v>244128</v>
      </c>
      <c r="B459" s="43" t="s">
        <v>372</v>
      </c>
      <c r="C459" s="44">
        <v>43167</v>
      </c>
      <c r="D459" s="44">
        <v>43170</v>
      </c>
      <c r="E459" s="43">
        <v>1279699</v>
      </c>
      <c r="F459" s="45">
        <v>870</v>
      </c>
      <c r="G459" s="1"/>
    </row>
    <row r="460" spans="1:7">
      <c r="A460" s="43">
        <v>244122</v>
      </c>
      <c r="B460" s="43" t="s">
        <v>373</v>
      </c>
      <c r="C460" s="44">
        <v>43166</v>
      </c>
      <c r="D460" s="44">
        <v>43170</v>
      </c>
      <c r="E460" s="43">
        <v>1275195</v>
      </c>
      <c r="F460" s="45">
        <v>900</v>
      </c>
      <c r="G460" s="1"/>
    </row>
    <row r="461" spans="1:7">
      <c r="A461" s="43">
        <v>243211</v>
      </c>
      <c r="B461" s="43" t="s">
        <v>374</v>
      </c>
      <c r="C461" s="44">
        <v>43161</v>
      </c>
      <c r="D461" s="44">
        <v>43163</v>
      </c>
      <c r="E461" s="43">
        <v>1278740</v>
      </c>
      <c r="F461" s="45">
        <v>560</v>
      </c>
      <c r="G461" s="1"/>
    </row>
    <row r="462" spans="1:7">
      <c r="A462" s="43">
        <v>243407</v>
      </c>
      <c r="B462" s="43" t="s">
        <v>375</v>
      </c>
      <c r="C462" s="44">
        <v>43160</v>
      </c>
      <c r="D462" s="44">
        <v>43164</v>
      </c>
      <c r="E462" s="43">
        <v>1270153</v>
      </c>
      <c r="F462" s="45">
        <v>870</v>
      </c>
      <c r="G462" s="1"/>
    </row>
    <row r="463" spans="1:7">
      <c r="A463" s="43">
        <v>243406</v>
      </c>
      <c r="B463" s="43" t="s">
        <v>376</v>
      </c>
      <c r="C463" s="44">
        <v>43160</v>
      </c>
      <c r="D463" s="44">
        <v>43164</v>
      </c>
      <c r="E463" s="43">
        <v>1270155</v>
      </c>
      <c r="F463" s="45">
        <v>870</v>
      </c>
      <c r="G463" s="1"/>
    </row>
    <row r="464" spans="1:7">
      <c r="A464" s="43">
        <v>243111</v>
      </c>
      <c r="B464" s="43" t="s">
        <v>377</v>
      </c>
      <c r="C464" s="44">
        <v>43160</v>
      </c>
      <c r="D464" s="44">
        <v>43162</v>
      </c>
      <c r="E464" s="43">
        <v>1274861</v>
      </c>
      <c r="F464" s="45">
        <v>630</v>
      </c>
      <c r="G464" s="1"/>
    </row>
    <row r="465" spans="1:7">
      <c r="A465" s="43">
        <v>243110</v>
      </c>
      <c r="B465" s="43" t="s">
        <v>378</v>
      </c>
      <c r="C465" s="44">
        <v>43160</v>
      </c>
      <c r="D465" s="44">
        <v>43162</v>
      </c>
      <c r="E465" s="43">
        <v>1274623</v>
      </c>
      <c r="F465" s="45">
        <v>630</v>
      </c>
      <c r="G465" s="1"/>
    </row>
    <row r="466" spans="1:7">
      <c r="A466" s="43">
        <v>244386</v>
      </c>
      <c r="B466" s="43" t="s">
        <v>379</v>
      </c>
      <c r="C466" s="44">
        <v>43172</v>
      </c>
      <c r="D466" s="44">
        <v>43173</v>
      </c>
      <c r="E466" s="43">
        <v>1276728</v>
      </c>
      <c r="F466" s="45">
        <v>310</v>
      </c>
      <c r="G466" s="1"/>
    </row>
    <row r="467" spans="1:7">
      <c r="A467" s="43">
        <v>244767</v>
      </c>
      <c r="B467" s="43" t="s">
        <v>380</v>
      </c>
      <c r="C467" s="44">
        <v>43176</v>
      </c>
      <c r="D467" s="44">
        <v>43177</v>
      </c>
      <c r="E467" s="43">
        <v>1278737</v>
      </c>
      <c r="F467" s="45">
        <v>280</v>
      </c>
      <c r="G467" s="1"/>
    </row>
    <row r="468" spans="1:7">
      <c r="A468" s="43">
        <v>244898</v>
      </c>
      <c r="B468" s="43" t="s">
        <v>381</v>
      </c>
      <c r="C468" s="44">
        <v>43175</v>
      </c>
      <c r="D468" s="44">
        <v>43178</v>
      </c>
      <c r="E468" s="43">
        <v>1280868</v>
      </c>
      <c r="F468" s="45">
        <v>900</v>
      </c>
      <c r="G468" s="1"/>
    </row>
    <row r="469" spans="1:7">
      <c r="A469" s="43">
        <v>244899</v>
      </c>
      <c r="B469" s="43" t="s">
        <v>294</v>
      </c>
      <c r="C469" s="44">
        <v>43177</v>
      </c>
      <c r="D469" s="44">
        <v>43178</v>
      </c>
      <c r="E469" s="43">
        <v>1281978</v>
      </c>
      <c r="F469" s="45">
        <v>280</v>
      </c>
      <c r="G469" s="1"/>
    </row>
    <row r="470" spans="1:7">
      <c r="A470" s="43">
        <v>245047</v>
      </c>
      <c r="B470" s="43" t="s">
        <v>382</v>
      </c>
      <c r="C470" s="44">
        <v>43178</v>
      </c>
      <c r="D470" s="44">
        <v>43179</v>
      </c>
      <c r="E470" s="43">
        <v>1283998</v>
      </c>
      <c r="F470" s="45">
        <v>330</v>
      </c>
      <c r="G470" s="1"/>
    </row>
    <row r="471" spans="1:7">
      <c r="A471" s="43">
        <v>245363</v>
      </c>
      <c r="B471" s="43" t="s">
        <v>383</v>
      </c>
      <c r="C471" s="44">
        <v>43180</v>
      </c>
      <c r="D471" s="44">
        <v>43181</v>
      </c>
      <c r="E471" s="43">
        <v>1280082</v>
      </c>
      <c r="F471" s="45">
        <v>310</v>
      </c>
      <c r="G471" s="1"/>
    </row>
    <row r="472" spans="1:7">
      <c r="A472" s="43">
        <v>245899</v>
      </c>
      <c r="B472" s="43" t="s">
        <v>384</v>
      </c>
      <c r="C472" s="44">
        <v>43185</v>
      </c>
      <c r="D472" s="44">
        <v>43186</v>
      </c>
      <c r="E472" s="43">
        <v>1287338</v>
      </c>
      <c r="F472" s="45">
        <v>310</v>
      </c>
      <c r="G472" s="1"/>
    </row>
    <row r="473" spans="1:7">
      <c r="A473" s="43">
        <v>245900</v>
      </c>
      <c r="B473" s="43" t="s">
        <v>385</v>
      </c>
      <c r="C473" s="44">
        <v>43185</v>
      </c>
      <c r="D473" s="44">
        <v>43186</v>
      </c>
      <c r="E473" s="43">
        <v>1285625</v>
      </c>
      <c r="F473" s="45">
        <v>310</v>
      </c>
      <c r="G473" s="1"/>
    </row>
    <row r="474" spans="1:7">
      <c r="A474" s="43">
        <v>246253</v>
      </c>
      <c r="B474" s="43" t="s">
        <v>386</v>
      </c>
      <c r="C474" s="44">
        <v>43186</v>
      </c>
      <c r="D474" s="44">
        <v>43189</v>
      </c>
      <c r="E474" s="43">
        <v>1287200</v>
      </c>
      <c r="F474" s="45">
        <v>930</v>
      </c>
      <c r="G474" s="1"/>
    </row>
    <row r="475" spans="1:7">
      <c r="A475" s="43">
        <v>246421</v>
      </c>
      <c r="B475" s="43" t="s">
        <v>387</v>
      </c>
      <c r="C475" s="44">
        <v>43190</v>
      </c>
      <c r="D475" s="44">
        <v>43191</v>
      </c>
      <c r="E475" s="43">
        <v>1288209</v>
      </c>
      <c r="F475" s="45">
        <v>280</v>
      </c>
      <c r="G475" s="1"/>
    </row>
    <row r="476" spans="1:7">
      <c r="A476" s="43">
        <v>246450</v>
      </c>
      <c r="B476" s="43" t="s">
        <v>388</v>
      </c>
      <c r="C476" s="44">
        <v>43190</v>
      </c>
      <c r="D476" s="44">
        <v>43191</v>
      </c>
      <c r="E476" s="43">
        <v>1277638</v>
      </c>
      <c r="F476" s="45">
        <v>280</v>
      </c>
      <c r="G476" s="1"/>
    </row>
    <row r="477" spans="1:7">
      <c r="A477" s="43">
        <v>246434</v>
      </c>
      <c r="B477" s="43" t="s">
        <v>389</v>
      </c>
      <c r="C477" s="44">
        <v>43190</v>
      </c>
      <c r="D477" s="44">
        <v>43191</v>
      </c>
      <c r="E477" s="43">
        <v>1289117</v>
      </c>
      <c r="F477" s="45">
        <v>280</v>
      </c>
      <c r="G477" s="1"/>
    </row>
    <row r="478" spans="1:7">
      <c r="A478" s="43">
        <v>246446</v>
      </c>
      <c r="B478" s="43" t="s">
        <v>390</v>
      </c>
      <c r="C478" s="44">
        <v>43190</v>
      </c>
      <c r="D478" s="44">
        <v>43191</v>
      </c>
      <c r="E478" s="43">
        <v>1277639</v>
      </c>
      <c r="F478" s="45">
        <v>280</v>
      </c>
      <c r="G478" s="1"/>
    </row>
    <row r="479" spans="1:7">
      <c r="A479" s="43">
        <v>246422</v>
      </c>
      <c r="B479" s="43" t="s">
        <v>391</v>
      </c>
      <c r="C479" s="44">
        <v>43190</v>
      </c>
      <c r="D479" s="44">
        <v>43191</v>
      </c>
      <c r="E479" s="43">
        <v>1272081</v>
      </c>
      <c r="F479" s="45">
        <v>280</v>
      </c>
      <c r="G479" s="1"/>
    </row>
    <row r="480" spans="1:7">
      <c r="A480" s="43">
        <v>246596</v>
      </c>
      <c r="B480" s="43" t="s">
        <v>392</v>
      </c>
      <c r="C480" s="44">
        <v>43190</v>
      </c>
      <c r="D480" s="44">
        <v>43193</v>
      </c>
      <c r="E480" s="43">
        <v>1284243</v>
      </c>
      <c r="F480" s="45">
        <v>870</v>
      </c>
      <c r="G480" s="1"/>
    </row>
    <row r="481" spans="1:7">
      <c r="A481" s="43">
        <v>246815</v>
      </c>
      <c r="B481" s="43" t="s">
        <v>386</v>
      </c>
      <c r="C481" s="44">
        <v>43195</v>
      </c>
      <c r="D481" s="44">
        <v>43196</v>
      </c>
      <c r="E481" s="43">
        <v>1287263</v>
      </c>
      <c r="F481" s="45">
        <v>310</v>
      </c>
      <c r="G481" s="1"/>
    </row>
    <row r="482" spans="1:7">
      <c r="A482" s="43">
        <v>246788</v>
      </c>
      <c r="B482" s="43" t="s">
        <v>393</v>
      </c>
      <c r="C482" s="44">
        <v>43191</v>
      </c>
      <c r="D482" s="44">
        <v>43196</v>
      </c>
      <c r="E482" s="43">
        <v>1287530</v>
      </c>
      <c r="F482" s="45">
        <v>1210</v>
      </c>
      <c r="G482" s="1"/>
    </row>
    <row r="483" spans="1:7">
      <c r="A483" s="43">
        <v>248277</v>
      </c>
      <c r="B483" s="43" t="s">
        <v>394</v>
      </c>
      <c r="C483" s="44">
        <v>43203</v>
      </c>
      <c r="D483" s="44">
        <v>43208</v>
      </c>
      <c r="E483" s="43">
        <v>1292331</v>
      </c>
      <c r="F483" s="45">
        <v>1720</v>
      </c>
      <c r="G483" s="1"/>
    </row>
    <row r="484" spans="1:7">
      <c r="A484" s="43">
        <v>248276</v>
      </c>
      <c r="B484" s="43" t="s">
        <v>76</v>
      </c>
      <c r="C484" s="44">
        <v>43203</v>
      </c>
      <c r="D484" s="44">
        <v>43208</v>
      </c>
      <c r="E484" s="43">
        <v>1292331</v>
      </c>
      <c r="F484" s="45">
        <v>1720</v>
      </c>
      <c r="G484" s="1"/>
    </row>
    <row r="485" spans="1:7">
      <c r="A485" s="43">
        <v>248511</v>
      </c>
      <c r="B485" s="43" t="s">
        <v>395</v>
      </c>
      <c r="C485" s="44">
        <v>43207</v>
      </c>
      <c r="D485" s="44">
        <v>43211</v>
      </c>
      <c r="E485" s="43">
        <v>1292017</v>
      </c>
      <c r="F485" s="45">
        <v>1530</v>
      </c>
      <c r="G485" s="1"/>
    </row>
    <row r="486" spans="1:7">
      <c r="A486" s="43">
        <v>248731</v>
      </c>
      <c r="B486" s="43" t="s">
        <v>328</v>
      </c>
      <c r="C486" s="44">
        <v>43211</v>
      </c>
      <c r="D486" s="44">
        <v>43212</v>
      </c>
      <c r="E486" s="43">
        <v>1296721</v>
      </c>
      <c r="F486" s="45">
        <v>300</v>
      </c>
      <c r="G486" s="1"/>
    </row>
    <row r="487" spans="1:7">
      <c r="A487" s="43">
        <v>249373</v>
      </c>
      <c r="B487" s="43" t="s">
        <v>396</v>
      </c>
      <c r="C487" s="44">
        <v>43215</v>
      </c>
      <c r="D487" s="44">
        <v>43217</v>
      </c>
      <c r="E487" s="43">
        <v>1293361</v>
      </c>
      <c r="F487" s="45">
        <v>820</v>
      </c>
      <c r="G487" s="1"/>
    </row>
    <row r="488" spans="1:7">
      <c r="A488" s="43">
        <v>248824</v>
      </c>
      <c r="B488" s="43" t="s">
        <v>397</v>
      </c>
      <c r="C488" s="44">
        <v>43211</v>
      </c>
      <c r="D488" s="44">
        <v>43213</v>
      </c>
      <c r="E488" s="43">
        <v>1297842</v>
      </c>
      <c r="F488" s="45">
        <v>600</v>
      </c>
      <c r="G488" s="1"/>
    </row>
    <row r="489" spans="1:7">
      <c r="A489" s="43">
        <v>249247</v>
      </c>
      <c r="B489" s="43" t="s">
        <v>398</v>
      </c>
      <c r="C489" s="44">
        <v>43215</v>
      </c>
      <c r="D489" s="44">
        <v>43216</v>
      </c>
      <c r="E489" s="43">
        <v>1298191</v>
      </c>
      <c r="F489" s="45">
        <v>410</v>
      </c>
      <c r="G489" s="1"/>
    </row>
    <row r="490" spans="1:7">
      <c r="A490" s="43">
        <v>248577</v>
      </c>
      <c r="B490" s="43" t="s">
        <v>399</v>
      </c>
      <c r="C490" s="44">
        <v>43208</v>
      </c>
      <c r="D490" s="44">
        <v>43211</v>
      </c>
      <c r="E490" s="43">
        <v>1286799</v>
      </c>
      <c r="F490" s="45">
        <v>1120</v>
      </c>
      <c r="G490" s="1"/>
    </row>
    <row r="491" spans="1:7">
      <c r="A491" s="43">
        <v>249901</v>
      </c>
      <c r="B491" s="43" t="s">
        <v>400</v>
      </c>
      <c r="C491" s="44">
        <v>43219</v>
      </c>
      <c r="D491" s="44">
        <v>43222</v>
      </c>
      <c r="E491" s="43">
        <v>1297042</v>
      </c>
      <c r="F491" s="45">
        <v>1120</v>
      </c>
      <c r="G491" s="1"/>
    </row>
    <row r="492" spans="1:7">
      <c r="A492" s="43">
        <v>249911</v>
      </c>
      <c r="B492" s="43" t="s">
        <v>401</v>
      </c>
      <c r="C492" s="44">
        <v>43218</v>
      </c>
      <c r="D492" s="44">
        <v>43222</v>
      </c>
      <c r="E492" s="43">
        <v>1298666</v>
      </c>
      <c r="F492" s="45">
        <v>1420</v>
      </c>
      <c r="G492" s="1"/>
    </row>
    <row r="493" spans="1:7">
      <c r="A493" s="43">
        <v>249913</v>
      </c>
      <c r="B493" s="43" t="s">
        <v>262</v>
      </c>
      <c r="C493" s="44">
        <v>43218</v>
      </c>
      <c r="D493" s="44">
        <v>43222</v>
      </c>
      <c r="E493" s="43">
        <v>1298666</v>
      </c>
      <c r="F493" s="45">
        <v>1420</v>
      </c>
      <c r="G493" s="1"/>
    </row>
    <row r="494" spans="1:7">
      <c r="A494" s="43">
        <v>249488</v>
      </c>
      <c r="B494" s="43" t="s">
        <v>402</v>
      </c>
      <c r="C494" s="44">
        <v>43216</v>
      </c>
      <c r="D494" s="44">
        <v>43218</v>
      </c>
      <c r="E494" s="43">
        <v>1290498</v>
      </c>
      <c r="F494" s="45">
        <v>770</v>
      </c>
      <c r="G494" s="1"/>
    </row>
    <row r="495" ht="15" spans="1:7">
      <c r="A495" s="15"/>
      <c r="B495" s="15"/>
      <c r="C495" s="15"/>
      <c r="D495" s="15"/>
      <c r="E495" s="15"/>
      <c r="F495" s="15"/>
      <c r="G495" s="18"/>
    </row>
    <row r="496" ht="15" spans="1:7">
      <c r="A496" s="18"/>
      <c r="B496" s="18"/>
      <c r="C496" s="18"/>
      <c r="D496" s="18"/>
      <c r="E496" s="19" t="s">
        <v>86</v>
      </c>
      <c r="F496" s="30">
        <f>SUM(F453:F495)</f>
        <v>31060</v>
      </c>
      <c r="G496" s="51" t="s">
        <v>403</v>
      </c>
    </row>
    <row r="497" ht="15" spans="1:7">
      <c r="A497" s="18"/>
      <c r="B497" s="18"/>
      <c r="C497" s="18"/>
      <c r="D497" s="18"/>
      <c r="E497" s="18"/>
      <c r="F497" s="18"/>
      <c r="G497" s="18"/>
    </row>
    <row r="498" ht="15" spans="1:7">
      <c r="A498" s="18"/>
      <c r="B498" s="18"/>
      <c r="C498" s="18"/>
      <c r="D498" s="18"/>
      <c r="E498" s="31" t="s">
        <v>114</v>
      </c>
      <c r="F498" s="32"/>
      <c r="G498" s="33">
        <v>30000</v>
      </c>
    </row>
    <row r="499" ht="15" spans="1:7">
      <c r="A499" s="18"/>
      <c r="B499" s="18"/>
      <c r="C499" s="18"/>
      <c r="D499" s="18"/>
      <c r="E499" s="18"/>
      <c r="F499" s="18"/>
      <c r="G499" s="18"/>
    </row>
    <row r="500" ht="15" spans="1:7">
      <c r="A500" s="18"/>
      <c r="B500" s="18"/>
      <c r="C500" s="18"/>
      <c r="D500" s="18"/>
      <c r="E500" s="34" t="s">
        <v>115</v>
      </c>
      <c r="F500" s="35"/>
      <c r="G500" s="36">
        <f>G450+G498-F496</f>
        <v>625.220000000001</v>
      </c>
    </row>
    <row r="502" spans="1:7">
      <c r="A502" s="14" t="s">
        <v>66</v>
      </c>
      <c r="B502" s="14" t="s">
        <v>67</v>
      </c>
      <c r="C502" s="14" t="s">
        <v>68</v>
      </c>
      <c r="D502" s="14" t="s">
        <v>69</v>
      </c>
      <c r="E502" s="14" t="s">
        <v>70</v>
      </c>
      <c r="F502" s="14" t="s">
        <v>71</v>
      </c>
      <c r="G502" s="29"/>
    </row>
    <row r="503" spans="1:7">
      <c r="A503" s="43">
        <v>250295</v>
      </c>
      <c r="B503" s="43" t="s">
        <v>404</v>
      </c>
      <c r="C503" s="44">
        <v>43225</v>
      </c>
      <c r="D503" s="44">
        <v>43226</v>
      </c>
      <c r="E503" s="43">
        <v>1302149</v>
      </c>
      <c r="F503" s="45">
        <v>300</v>
      </c>
      <c r="G503" s="1"/>
    </row>
    <row r="504" spans="1:7">
      <c r="A504" s="43">
        <v>251052</v>
      </c>
      <c r="B504" s="43" t="s">
        <v>405</v>
      </c>
      <c r="C504" s="44">
        <v>43233</v>
      </c>
      <c r="D504" s="44">
        <v>43234</v>
      </c>
      <c r="E504" s="43">
        <v>1305170</v>
      </c>
      <c r="F504" s="45">
        <v>300</v>
      </c>
      <c r="G504" s="1"/>
    </row>
    <row r="505" spans="1:7">
      <c r="A505" s="43">
        <v>250998</v>
      </c>
      <c r="B505" s="43" t="s">
        <v>406</v>
      </c>
      <c r="C505" s="44">
        <v>43232</v>
      </c>
      <c r="D505" s="44">
        <v>43233</v>
      </c>
      <c r="E505" s="43">
        <v>1304754</v>
      </c>
      <c r="F505" s="45">
        <v>300</v>
      </c>
      <c r="G505" s="1"/>
    </row>
    <row r="506" spans="1:7">
      <c r="A506" s="43">
        <v>251019</v>
      </c>
      <c r="B506" s="43" t="s">
        <v>407</v>
      </c>
      <c r="C506" s="44">
        <v>43229</v>
      </c>
      <c r="D506" s="44">
        <v>43233</v>
      </c>
      <c r="E506" s="43">
        <v>1304421</v>
      </c>
      <c r="F506" s="45">
        <v>1420</v>
      </c>
      <c r="G506" s="1"/>
    </row>
    <row r="507" spans="1:7">
      <c r="A507" s="43">
        <v>250606</v>
      </c>
      <c r="B507" s="43" t="s">
        <v>408</v>
      </c>
      <c r="C507" s="44">
        <v>43225</v>
      </c>
      <c r="D507" s="44">
        <v>43229</v>
      </c>
      <c r="E507" s="43">
        <v>1301506</v>
      </c>
      <c r="F507" s="45">
        <v>1420</v>
      </c>
      <c r="G507" s="1"/>
    </row>
    <row r="508" spans="1:7">
      <c r="A508" s="43">
        <v>251971</v>
      </c>
      <c r="B508" s="43" t="s">
        <v>409</v>
      </c>
      <c r="C508" s="44">
        <v>43238</v>
      </c>
      <c r="D508" s="44">
        <v>43240</v>
      </c>
      <c r="E508" s="43">
        <v>1305565</v>
      </c>
      <c r="F508" s="45">
        <v>660</v>
      </c>
      <c r="G508" s="1"/>
    </row>
    <row r="509" spans="1:7">
      <c r="A509" s="43">
        <v>251975</v>
      </c>
      <c r="B509" s="43" t="s">
        <v>410</v>
      </c>
      <c r="C509" s="44">
        <v>43234</v>
      </c>
      <c r="D509" s="44">
        <v>43240</v>
      </c>
      <c r="E509" s="43">
        <v>1300791</v>
      </c>
      <c r="F509" s="45">
        <v>2240</v>
      </c>
      <c r="G509" s="1"/>
    </row>
    <row r="510" spans="1:7">
      <c r="A510" s="43">
        <v>251873</v>
      </c>
      <c r="B510" s="43" t="s">
        <v>411</v>
      </c>
      <c r="C510" s="44">
        <v>43238</v>
      </c>
      <c r="D510" s="44">
        <v>43239</v>
      </c>
      <c r="E510" s="43">
        <v>1306658</v>
      </c>
      <c r="F510" s="45">
        <v>300</v>
      </c>
      <c r="G510" s="1"/>
    </row>
    <row r="511" spans="1:7">
      <c r="A511" s="43">
        <v>251907</v>
      </c>
      <c r="B511" s="43" t="s">
        <v>411</v>
      </c>
      <c r="C511" s="44">
        <v>43239</v>
      </c>
      <c r="D511" s="44">
        <v>43240</v>
      </c>
      <c r="E511" s="43">
        <v>1306658</v>
      </c>
      <c r="F511" s="45">
        <v>300</v>
      </c>
      <c r="G511" s="1"/>
    </row>
    <row r="512" spans="1:7">
      <c r="A512" s="43">
        <v>252007</v>
      </c>
      <c r="B512" s="43" t="s">
        <v>412</v>
      </c>
      <c r="C512" s="44">
        <v>43240</v>
      </c>
      <c r="D512" s="44">
        <v>43241</v>
      </c>
      <c r="E512" s="43">
        <v>1305566</v>
      </c>
      <c r="F512" s="45">
        <v>300</v>
      </c>
      <c r="G512" s="1"/>
    </row>
    <row r="513" spans="1:7">
      <c r="A513" s="43">
        <v>252287</v>
      </c>
      <c r="B513" s="43" t="s">
        <v>413</v>
      </c>
      <c r="C513" s="44">
        <v>43242</v>
      </c>
      <c r="D513" s="44">
        <v>43243</v>
      </c>
      <c r="E513" s="43">
        <v>1308046</v>
      </c>
      <c r="F513" s="45">
        <v>410</v>
      </c>
      <c r="G513" s="1"/>
    </row>
    <row r="514" spans="1:7">
      <c r="A514" s="43">
        <v>252002</v>
      </c>
      <c r="B514" s="43" t="s">
        <v>414</v>
      </c>
      <c r="C514" s="44">
        <v>43239</v>
      </c>
      <c r="D514" s="44">
        <v>43241</v>
      </c>
      <c r="E514" s="43">
        <v>1294055</v>
      </c>
      <c r="F514" s="45">
        <v>660</v>
      </c>
      <c r="G514" s="1"/>
    </row>
    <row r="515" spans="1:7">
      <c r="A515" s="43">
        <v>252012</v>
      </c>
      <c r="B515" s="43" t="s">
        <v>415</v>
      </c>
      <c r="C515" s="44">
        <v>43238</v>
      </c>
      <c r="D515" s="44">
        <v>43241</v>
      </c>
      <c r="E515" s="43">
        <v>1307068</v>
      </c>
      <c r="F515" s="45">
        <v>900</v>
      </c>
      <c r="G515" s="1"/>
    </row>
    <row r="516" spans="1:7">
      <c r="A516" s="43">
        <v>252187</v>
      </c>
      <c r="B516" s="43" t="s">
        <v>414</v>
      </c>
      <c r="C516" s="44">
        <v>43241</v>
      </c>
      <c r="D516" s="44">
        <v>43243</v>
      </c>
      <c r="E516" s="43">
        <v>1294888</v>
      </c>
      <c r="F516" s="45">
        <v>820</v>
      </c>
      <c r="G516" s="1"/>
    </row>
    <row r="517" spans="1:7">
      <c r="A517" s="43">
        <v>253605</v>
      </c>
      <c r="B517" s="43" t="s">
        <v>416</v>
      </c>
      <c r="C517" s="44">
        <v>43251</v>
      </c>
      <c r="D517" s="44">
        <v>43254</v>
      </c>
      <c r="E517" s="43">
        <v>1308664</v>
      </c>
      <c r="F517" s="45">
        <v>1010</v>
      </c>
      <c r="G517" s="1"/>
    </row>
    <row r="518" spans="1:7">
      <c r="A518" s="43"/>
      <c r="B518" s="43"/>
      <c r="C518" s="44"/>
      <c r="D518" s="44"/>
      <c r="E518" s="43"/>
      <c r="F518" s="45"/>
      <c r="G518" s="1"/>
    </row>
    <row r="519" spans="1:7">
      <c r="A519" s="43"/>
      <c r="B519" s="43"/>
      <c r="C519" s="44"/>
      <c r="D519" s="44"/>
      <c r="E519" s="43"/>
      <c r="F519" s="45"/>
      <c r="G519" s="1"/>
    </row>
    <row r="520" spans="1:7">
      <c r="A520" s="15"/>
      <c r="B520" s="15"/>
      <c r="C520" s="15"/>
      <c r="D520" s="15"/>
      <c r="E520" s="15"/>
      <c r="F520" s="15"/>
      <c r="G520" s="18"/>
    </row>
    <row r="521" spans="1:7">
      <c r="A521" s="18"/>
      <c r="B521" s="18"/>
      <c r="C521" s="18"/>
      <c r="D521" s="18"/>
      <c r="E521" s="19" t="s">
        <v>86</v>
      </c>
      <c r="F521" s="30">
        <f>SUM(F503:F520)</f>
        <v>11340</v>
      </c>
      <c r="G521" s="18" t="s">
        <v>417</v>
      </c>
    </row>
    <row r="522" ht="15" spans="1:7">
      <c r="A522" s="18"/>
      <c r="B522" s="18"/>
      <c r="C522" s="18"/>
      <c r="D522" s="18"/>
      <c r="E522" s="18"/>
      <c r="F522" s="18"/>
      <c r="G522" s="18"/>
    </row>
    <row r="523" ht="15" spans="1:7">
      <c r="A523" s="18"/>
      <c r="B523" s="18"/>
      <c r="C523" s="18"/>
      <c r="D523" s="18"/>
      <c r="E523" s="31" t="s">
        <v>114</v>
      </c>
      <c r="F523" s="32"/>
      <c r="G523" s="33">
        <v>30000</v>
      </c>
    </row>
    <row r="524" ht="15" spans="1:7">
      <c r="A524" s="18"/>
      <c r="B524" s="18"/>
      <c r="C524" s="18"/>
      <c r="D524" s="18"/>
      <c r="E524" s="18"/>
      <c r="F524" s="18"/>
      <c r="G524" s="18"/>
    </row>
    <row r="525" ht="15" spans="1:7">
      <c r="A525" s="18"/>
      <c r="B525" s="18"/>
      <c r="C525" s="18"/>
      <c r="D525" s="18"/>
      <c r="E525" s="34" t="s">
        <v>115</v>
      </c>
      <c r="F525" s="35"/>
      <c r="G525" s="36">
        <f>G500+G523-F521</f>
        <v>19285.22</v>
      </c>
    </row>
    <row r="528" spans="1:7">
      <c r="A528" s="14" t="s">
        <v>66</v>
      </c>
      <c r="B528" s="14" t="s">
        <v>67</v>
      </c>
      <c r="C528" s="14" t="s">
        <v>68</v>
      </c>
      <c r="D528" s="14" t="s">
        <v>69</v>
      </c>
      <c r="E528" s="14" t="s">
        <v>70</v>
      </c>
      <c r="F528" s="14" t="s">
        <v>71</v>
      </c>
      <c r="G528" s="29"/>
    </row>
    <row r="529" spans="1:6">
      <c r="A529" s="43">
        <v>254688</v>
      </c>
      <c r="B529" s="52" t="s">
        <v>418</v>
      </c>
      <c r="C529" s="44">
        <v>43259</v>
      </c>
      <c r="D529" s="44">
        <v>43262</v>
      </c>
      <c r="E529" s="43">
        <v>1315455</v>
      </c>
      <c r="F529" s="45">
        <v>810</v>
      </c>
    </row>
    <row r="530" spans="1:6">
      <c r="A530" s="43">
        <v>254741</v>
      </c>
      <c r="B530" s="52" t="s">
        <v>419</v>
      </c>
      <c r="C530" s="44">
        <v>43259</v>
      </c>
      <c r="D530" s="44">
        <v>43263</v>
      </c>
      <c r="E530" s="43">
        <v>1316067</v>
      </c>
      <c r="F530" s="45">
        <v>1220</v>
      </c>
    </row>
    <row r="531" spans="1:6">
      <c r="A531" s="43">
        <v>253819</v>
      </c>
      <c r="B531" s="52" t="s">
        <v>420</v>
      </c>
      <c r="C531" s="44">
        <v>43255</v>
      </c>
      <c r="D531" s="44">
        <v>43256</v>
      </c>
      <c r="E531" s="43">
        <v>1314738</v>
      </c>
      <c r="F531" s="45">
        <v>950</v>
      </c>
    </row>
    <row r="532" spans="1:6">
      <c r="A532" s="43">
        <v>254222</v>
      </c>
      <c r="B532" s="52" t="s">
        <v>421</v>
      </c>
      <c r="C532" s="44">
        <v>43256</v>
      </c>
      <c r="D532" s="44">
        <v>43259</v>
      </c>
      <c r="E532" s="43">
        <v>1312361</v>
      </c>
      <c r="F532" s="45">
        <v>1230</v>
      </c>
    </row>
    <row r="533" spans="1:6">
      <c r="A533" s="43">
        <v>253679</v>
      </c>
      <c r="B533" s="52" t="s">
        <v>422</v>
      </c>
      <c r="C533" s="44">
        <v>43252</v>
      </c>
      <c r="D533" s="44">
        <v>43254</v>
      </c>
      <c r="E533" s="43">
        <v>1292810</v>
      </c>
      <c r="F533" s="45">
        <v>600</v>
      </c>
    </row>
    <row r="534" spans="1:6">
      <c r="A534" s="43">
        <v>254972</v>
      </c>
      <c r="B534" s="52" t="s">
        <v>423</v>
      </c>
      <c r="C534" s="44">
        <v>43263</v>
      </c>
      <c r="D534" s="44">
        <v>43265</v>
      </c>
      <c r="E534" s="43">
        <v>1315131</v>
      </c>
      <c r="F534" s="45">
        <v>410</v>
      </c>
    </row>
    <row r="535" spans="1:6">
      <c r="A535" s="43">
        <v>255064</v>
      </c>
      <c r="B535" s="52" t="s">
        <v>423</v>
      </c>
      <c r="C535" s="44">
        <v>43265</v>
      </c>
      <c r="D535" s="44">
        <v>43266</v>
      </c>
      <c r="E535" s="43">
        <v>1315131</v>
      </c>
      <c r="F535" s="45">
        <v>410</v>
      </c>
    </row>
    <row r="536" spans="1:6">
      <c r="A536" s="43">
        <v>255738</v>
      </c>
      <c r="B536" s="52" t="s">
        <v>424</v>
      </c>
      <c r="C536" s="44">
        <v>43265</v>
      </c>
      <c r="D536" s="44">
        <v>43271</v>
      </c>
      <c r="E536" s="43">
        <v>1310420</v>
      </c>
      <c r="F536" s="45">
        <v>2040</v>
      </c>
    </row>
    <row r="537" spans="1:6">
      <c r="A537" s="43">
        <v>256210</v>
      </c>
      <c r="B537" s="52" t="s">
        <v>425</v>
      </c>
      <c r="C537" s="44">
        <v>43272</v>
      </c>
      <c r="D537" s="44">
        <v>43274</v>
      </c>
      <c r="E537" s="43">
        <v>1314214</v>
      </c>
      <c r="F537" s="45">
        <v>680</v>
      </c>
    </row>
    <row r="538" spans="1:6">
      <c r="A538" s="43">
        <v>255886</v>
      </c>
      <c r="B538" s="52" t="s">
        <v>425</v>
      </c>
      <c r="C538" s="44">
        <v>43268</v>
      </c>
      <c r="D538" s="44">
        <v>43272</v>
      </c>
      <c r="E538" s="43">
        <v>1314211</v>
      </c>
      <c r="F538" s="45">
        <v>1500</v>
      </c>
    </row>
    <row r="539" spans="1:6">
      <c r="A539" s="43">
        <v>256357</v>
      </c>
      <c r="B539" s="52" t="s">
        <v>426</v>
      </c>
      <c r="C539" s="44">
        <v>43270</v>
      </c>
      <c r="D539" s="44">
        <v>43275</v>
      </c>
      <c r="E539" s="43">
        <v>1312065</v>
      </c>
      <c r="F539" s="45">
        <v>1770</v>
      </c>
    </row>
    <row r="540" spans="1:6">
      <c r="A540" s="43">
        <v>257578</v>
      </c>
      <c r="B540" s="52" t="s">
        <v>427</v>
      </c>
      <c r="C540" s="44">
        <v>43280</v>
      </c>
      <c r="D540" s="44">
        <v>43283</v>
      </c>
      <c r="E540" s="43">
        <v>1320206</v>
      </c>
      <c r="F540" s="45">
        <v>945</v>
      </c>
    </row>
    <row r="541" spans="1:6">
      <c r="A541" s="43">
        <v>257580</v>
      </c>
      <c r="B541" s="52" t="s">
        <v>428</v>
      </c>
      <c r="C541" s="44">
        <v>43280</v>
      </c>
      <c r="D541" s="44">
        <v>43283</v>
      </c>
      <c r="E541" s="43">
        <v>1326084</v>
      </c>
      <c r="F541" s="45">
        <v>945</v>
      </c>
    </row>
    <row r="542" spans="1:6">
      <c r="A542" s="43">
        <v>256479</v>
      </c>
      <c r="B542" s="52" t="s">
        <v>429</v>
      </c>
      <c r="C542" s="44">
        <v>43274</v>
      </c>
      <c r="D542" s="44">
        <v>43275</v>
      </c>
      <c r="E542" s="43">
        <v>1320220</v>
      </c>
      <c r="F542" s="45">
        <v>540</v>
      </c>
    </row>
    <row r="543" spans="1:6">
      <c r="A543" s="43">
        <v>258376</v>
      </c>
      <c r="B543" s="52" t="s">
        <v>430</v>
      </c>
      <c r="C543" s="44">
        <v>43288</v>
      </c>
      <c r="D543" s="44">
        <v>43289</v>
      </c>
      <c r="E543" s="43">
        <v>1324026</v>
      </c>
      <c r="F543" s="45">
        <v>1150</v>
      </c>
    </row>
    <row r="544" spans="1:6">
      <c r="A544" s="43">
        <v>257422</v>
      </c>
      <c r="B544" s="52" t="s">
        <v>431</v>
      </c>
      <c r="C544" s="44">
        <v>43280</v>
      </c>
      <c r="D544" s="44">
        <v>43282</v>
      </c>
      <c r="E544" s="43">
        <v>1325888</v>
      </c>
      <c r="F544" s="45">
        <v>540</v>
      </c>
    </row>
    <row r="545" spans="1:6">
      <c r="A545" s="43">
        <v>258375</v>
      </c>
      <c r="B545" s="52" t="s">
        <v>432</v>
      </c>
      <c r="C545" s="44">
        <v>43288</v>
      </c>
      <c r="D545" s="44" t="s">
        <v>433</v>
      </c>
      <c r="E545" s="43">
        <v>1323980</v>
      </c>
      <c r="F545" s="45">
        <v>450</v>
      </c>
    </row>
    <row r="546" spans="1:6">
      <c r="A546" s="43"/>
      <c r="B546" s="43"/>
      <c r="C546" s="44"/>
      <c r="D546" s="44"/>
      <c r="E546" s="43"/>
      <c r="F546" s="45"/>
    </row>
    <row r="547" spans="1:6">
      <c r="A547" s="43"/>
      <c r="B547" s="43"/>
      <c r="C547" s="44"/>
      <c r="D547" s="44"/>
      <c r="E547" s="43"/>
      <c r="F547" s="45"/>
    </row>
    <row r="548" spans="1:6">
      <c r="A548" s="43"/>
      <c r="B548" s="43"/>
      <c r="C548" s="44"/>
      <c r="D548" s="44"/>
      <c r="E548" s="43"/>
      <c r="F548" s="45"/>
    </row>
    <row r="549" spans="1:6">
      <c r="A549" s="43"/>
      <c r="B549" s="43"/>
      <c r="C549" s="44"/>
      <c r="D549" s="44"/>
      <c r="E549" s="43"/>
      <c r="F549" s="45"/>
    </row>
    <row r="550" spans="1:6">
      <c r="A550" s="43"/>
      <c r="B550" s="43"/>
      <c r="C550" s="44"/>
      <c r="D550" s="44"/>
      <c r="E550" s="43"/>
      <c r="F550" s="45"/>
    </row>
    <row r="551" spans="1:6">
      <c r="A551" s="15"/>
      <c r="B551" s="15"/>
      <c r="C551" s="15"/>
      <c r="D551" s="15"/>
      <c r="E551" s="15"/>
      <c r="F551" s="15"/>
    </row>
    <row r="552" spans="1:7">
      <c r="A552" s="18"/>
      <c r="B552" s="18"/>
      <c r="C552" s="18"/>
      <c r="D552" s="18"/>
      <c r="E552" s="19" t="s">
        <v>86</v>
      </c>
      <c r="F552" s="30">
        <f>SUM(F529:F551)</f>
        <v>16190</v>
      </c>
      <c r="G552" s="18" t="s">
        <v>434</v>
      </c>
    </row>
    <row r="553" ht="15" spans="1:7">
      <c r="A553" s="18"/>
      <c r="B553" s="18"/>
      <c r="C553" s="18"/>
      <c r="D553" s="18"/>
      <c r="E553" s="18"/>
      <c r="F553" s="18"/>
      <c r="G553" s="18"/>
    </row>
    <row r="554" ht="15" spans="1:7">
      <c r="A554" s="18"/>
      <c r="B554" s="18"/>
      <c r="C554" s="18"/>
      <c r="D554" s="18"/>
      <c r="E554" s="31" t="s">
        <v>114</v>
      </c>
      <c r="F554" s="32"/>
      <c r="G554" s="33">
        <v>0</v>
      </c>
    </row>
    <row r="555" ht="15" spans="1:7">
      <c r="A555" s="18"/>
      <c r="B555" s="18"/>
      <c r="C555" s="18"/>
      <c r="D555" s="18"/>
      <c r="E555" s="18"/>
      <c r="F555" s="18"/>
      <c r="G555" s="18"/>
    </row>
    <row r="556" ht="15" spans="1:7">
      <c r="A556" s="18"/>
      <c r="B556" s="18"/>
      <c r="C556" s="18"/>
      <c r="D556" s="18"/>
      <c r="E556" s="34" t="s">
        <v>115</v>
      </c>
      <c r="F556" s="35"/>
      <c r="G556" s="36">
        <f>G525+G554-F552</f>
        <v>3095.22</v>
      </c>
    </row>
    <row r="558" spans="1:6">
      <c r="A558" s="14" t="s">
        <v>66</v>
      </c>
      <c r="B558" s="14" t="s">
        <v>67</v>
      </c>
      <c r="C558" s="14" t="s">
        <v>68</v>
      </c>
      <c r="D558" s="14" t="s">
        <v>69</v>
      </c>
      <c r="E558" s="14" t="s">
        <v>70</v>
      </c>
      <c r="F558" s="14" t="s">
        <v>71</v>
      </c>
    </row>
    <row r="559" spans="1:6">
      <c r="A559" s="15">
        <v>258441</v>
      </c>
      <c r="B559" s="15" t="s">
        <v>435</v>
      </c>
      <c r="C559" s="44">
        <v>43286</v>
      </c>
      <c r="D559" s="44">
        <v>43290</v>
      </c>
      <c r="E559" s="43">
        <v>1322269</v>
      </c>
      <c r="F559" s="45">
        <v>1770</v>
      </c>
    </row>
    <row r="560" spans="1:6">
      <c r="A560" s="15">
        <v>259323</v>
      </c>
      <c r="B560" s="15" t="s">
        <v>436</v>
      </c>
      <c r="C560" s="44">
        <v>43287</v>
      </c>
      <c r="D560" s="44">
        <v>43297</v>
      </c>
      <c r="E560" s="43">
        <v>1321286</v>
      </c>
      <c r="F560" s="45">
        <v>4650</v>
      </c>
    </row>
    <row r="561" spans="1:6">
      <c r="A561" s="15">
        <v>258688</v>
      </c>
      <c r="B561" s="15" t="s">
        <v>437</v>
      </c>
      <c r="C561" s="44">
        <v>43288</v>
      </c>
      <c r="D561" s="44">
        <v>43292</v>
      </c>
      <c r="E561" s="43">
        <v>1321557</v>
      </c>
      <c r="F561" s="45">
        <v>1920</v>
      </c>
    </row>
    <row r="562" spans="1:6">
      <c r="A562" s="15">
        <v>258941</v>
      </c>
      <c r="B562" s="15" t="s">
        <v>438</v>
      </c>
      <c r="C562" s="44">
        <v>43293</v>
      </c>
      <c r="D562" s="44">
        <v>43294</v>
      </c>
      <c r="E562" s="43">
        <v>1323861</v>
      </c>
      <c r="F562" s="45">
        <v>555</v>
      </c>
    </row>
    <row r="563" spans="1:6">
      <c r="A563" s="15">
        <v>260395</v>
      </c>
      <c r="B563" s="43" t="s">
        <v>439</v>
      </c>
      <c r="C563" s="44">
        <v>43303</v>
      </c>
      <c r="D563" s="44">
        <v>43305</v>
      </c>
      <c r="E563" s="43">
        <v>1337422</v>
      </c>
      <c r="F563" s="45">
        <v>562</v>
      </c>
    </row>
    <row r="564" spans="1:6">
      <c r="A564" s="15">
        <v>260283</v>
      </c>
      <c r="B564" s="43" t="s">
        <v>440</v>
      </c>
      <c r="C564" s="44">
        <v>43303</v>
      </c>
      <c r="D564" s="44">
        <v>43304</v>
      </c>
      <c r="E564" s="43">
        <v>1336219</v>
      </c>
      <c r="F564" s="45">
        <v>650</v>
      </c>
    </row>
    <row r="565" spans="1:6">
      <c r="A565" s="15">
        <v>260475</v>
      </c>
      <c r="B565" s="43" t="s">
        <v>440</v>
      </c>
      <c r="C565" s="44">
        <v>43304</v>
      </c>
      <c r="D565" s="44">
        <v>43305</v>
      </c>
      <c r="E565" s="43">
        <v>1339198</v>
      </c>
      <c r="F565" s="45">
        <v>750</v>
      </c>
    </row>
    <row r="566" spans="1:6">
      <c r="A566" s="15">
        <v>260394</v>
      </c>
      <c r="B566" s="43" t="s">
        <v>441</v>
      </c>
      <c r="C566" s="44">
        <v>43304</v>
      </c>
      <c r="D566" s="44">
        <v>43305</v>
      </c>
      <c r="E566" s="43">
        <v>1334126</v>
      </c>
      <c r="F566" s="45">
        <v>310</v>
      </c>
    </row>
    <row r="567" spans="1:6">
      <c r="A567" s="15">
        <v>260571</v>
      </c>
      <c r="B567" s="43" t="s">
        <v>442</v>
      </c>
      <c r="C567" s="44">
        <v>43303</v>
      </c>
      <c r="D567" s="44">
        <v>43306</v>
      </c>
      <c r="E567" s="43">
        <v>1334407</v>
      </c>
      <c r="F567" s="45">
        <v>872</v>
      </c>
    </row>
    <row r="568" spans="1:6">
      <c r="A568" s="15">
        <v>260576</v>
      </c>
      <c r="B568" s="43" t="s">
        <v>443</v>
      </c>
      <c r="C568" s="44">
        <v>43303</v>
      </c>
      <c r="D568" s="44">
        <v>43306</v>
      </c>
      <c r="E568" s="43">
        <v>1334407</v>
      </c>
      <c r="F568" s="45">
        <v>872</v>
      </c>
    </row>
    <row r="569" spans="1:6">
      <c r="A569" s="15">
        <v>260574</v>
      </c>
      <c r="B569" s="43" t="s">
        <v>444</v>
      </c>
      <c r="C569" s="44">
        <v>43303</v>
      </c>
      <c r="D569" s="44">
        <v>43306</v>
      </c>
      <c r="E569" s="43">
        <v>1334407</v>
      </c>
      <c r="F569" s="45">
        <v>872</v>
      </c>
    </row>
    <row r="570" spans="1:6">
      <c r="A570" s="15">
        <v>260575</v>
      </c>
      <c r="B570" s="43" t="s">
        <v>445</v>
      </c>
      <c r="C570" s="44">
        <v>43303</v>
      </c>
      <c r="D570" s="44">
        <v>43306</v>
      </c>
      <c r="E570" s="43">
        <v>1334407</v>
      </c>
      <c r="F570" s="45">
        <v>872</v>
      </c>
    </row>
    <row r="571" spans="1:6">
      <c r="A571" s="15">
        <v>260632</v>
      </c>
      <c r="B571" s="43" t="s">
        <v>446</v>
      </c>
      <c r="C571" s="44">
        <v>43303</v>
      </c>
      <c r="D571" s="44">
        <v>43306</v>
      </c>
      <c r="E571" s="43">
        <v>1337421</v>
      </c>
      <c r="F571" s="45">
        <v>872</v>
      </c>
    </row>
    <row r="572" spans="1:6">
      <c r="A572" s="15">
        <v>260572</v>
      </c>
      <c r="B572" s="43" t="s">
        <v>447</v>
      </c>
      <c r="C572" s="44">
        <v>43303</v>
      </c>
      <c r="D572" s="44">
        <v>43306</v>
      </c>
      <c r="E572" s="43">
        <v>1334407</v>
      </c>
      <c r="F572" s="45">
        <v>872</v>
      </c>
    </row>
    <row r="573" spans="1:6">
      <c r="A573" s="15">
        <v>260813</v>
      </c>
      <c r="B573" s="43" t="s">
        <v>448</v>
      </c>
      <c r="C573" s="44">
        <v>43302</v>
      </c>
      <c r="D573" s="44">
        <v>43306</v>
      </c>
      <c r="E573" s="43">
        <v>1335796</v>
      </c>
      <c r="F573" s="45">
        <v>1366.5</v>
      </c>
    </row>
    <row r="574" spans="1:6">
      <c r="A574" s="15">
        <v>261076</v>
      </c>
      <c r="B574" s="43" t="s">
        <v>449</v>
      </c>
      <c r="C574" s="44">
        <v>43303</v>
      </c>
      <c r="D574" s="44">
        <v>43309</v>
      </c>
      <c r="E574" s="43">
        <v>1332196</v>
      </c>
      <c r="F574" s="45">
        <v>1800</v>
      </c>
    </row>
    <row r="575" spans="1:6">
      <c r="A575" s="15">
        <v>260691</v>
      </c>
      <c r="B575" s="43" t="s">
        <v>450</v>
      </c>
      <c r="C575" s="44">
        <v>43303</v>
      </c>
      <c r="D575" s="44">
        <v>43307</v>
      </c>
      <c r="E575" s="43">
        <v>1338438</v>
      </c>
      <c r="F575" s="45">
        <v>1182</v>
      </c>
    </row>
    <row r="576" spans="1:6">
      <c r="A576" s="15">
        <v>260689</v>
      </c>
      <c r="B576" s="43" t="s">
        <v>451</v>
      </c>
      <c r="C576" s="44">
        <v>43305</v>
      </c>
      <c r="D576" s="44">
        <v>43307</v>
      </c>
      <c r="E576" s="43">
        <v>1336073</v>
      </c>
      <c r="F576" s="45">
        <v>620</v>
      </c>
    </row>
    <row r="577" spans="1:6">
      <c r="A577" s="15">
        <v>261372</v>
      </c>
      <c r="B577" s="43" t="s">
        <v>452</v>
      </c>
      <c r="C577" s="44">
        <v>43305</v>
      </c>
      <c r="D577" s="44">
        <v>43311</v>
      </c>
      <c r="E577" s="43">
        <v>1337995</v>
      </c>
      <c r="F577" s="45">
        <v>1686</v>
      </c>
    </row>
    <row r="578" spans="1:6">
      <c r="A578" s="15">
        <v>261343</v>
      </c>
      <c r="B578" s="43" t="s">
        <v>453</v>
      </c>
      <c r="C578" s="44">
        <v>43305</v>
      </c>
      <c r="D578" s="44">
        <v>43311</v>
      </c>
      <c r="E578" s="43">
        <v>1337997</v>
      </c>
      <c r="F578" s="45">
        <v>1686</v>
      </c>
    </row>
    <row r="579" spans="1:6">
      <c r="A579" s="15">
        <v>261342</v>
      </c>
      <c r="B579" s="43" t="s">
        <v>454</v>
      </c>
      <c r="C579" s="44">
        <v>43305</v>
      </c>
      <c r="D579" s="44">
        <v>43311</v>
      </c>
      <c r="E579" s="43">
        <v>1337999</v>
      </c>
      <c r="F579" s="45">
        <v>1686</v>
      </c>
    </row>
    <row r="580" spans="1:6">
      <c r="A580" s="15">
        <v>261338</v>
      </c>
      <c r="B580" s="43" t="s">
        <v>455</v>
      </c>
      <c r="C580" s="44">
        <v>43306</v>
      </c>
      <c r="D580" s="44">
        <v>43311</v>
      </c>
      <c r="E580" s="43">
        <v>1323559</v>
      </c>
      <c r="F580" s="45">
        <v>1376</v>
      </c>
    </row>
    <row r="581" spans="1:6">
      <c r="A581" s="15">
        <v>261015</v>
      </c>
      <c r="B581" s="43" t="s">
        <v>456</v>
      </c>
      <c r="C581" s="44">
        <v>43306</v>
      </c>
      <c r="D581" s="44">
        <v>43309</v>
      </c>
      <c r="E581" s="43">
        <v>1317261</v>
      </c>
      <c r="F581" s="45">
        <v>872</v>
      </c>
    </row>
    <row r="582" spans="1:6">
      <c r="A582" s="15">
        <v>261335</v>
      </c>
      <c r="B582" s="43" t="s">
        <v>457</v>
      </c>
      <c r="C582" s="44">
        <v>43306</v>
      </c>
      <c r="D582" s="44">
        <v>43311</v>
      </c>
      <c r="E582" s="43">
        <v>1320146</v>
      </c>
      <c r="F582" s="45">
        <v>1376</v>
      </c>
    </row>
    <row r="583" spans="1:6">
      <c r="A583" s="15">
        <v>261532</v>
      </c>
      <c r="B583" s="43" t="s">
        <v>458</v>
      </c>
      <c r="C583" s="44">
        <v>43307</v>
      </c>
      <c r="D583" s="44">
        <v>43312</v>
      </c>
      <c r="E583" s="43">
        <v>1337354</v>
      </c>
      <c r="F583" s="45">
        <v>1376</v>
      </c>
    </row>
    <row r="584" spans="1:6">
      <c r="A584" s="15">
        <v>261538</v>
      </c>
      <c r="B584" s="43" t="s">
        <v>459</v>
      </c>
      <c r="C584" s="44">
        <v>43307</v>
      </c>
      <c r="D584" s="44">
        <v>43312</v>
      </c>
      <c r="E584" s="43">
        <v>1337354</v>
      </c>
      <c r="F584" s="45">
        <v>1376</v>
      </c>
    </row>
    <row r="585" spans="1:6">
      <c r="A585" s="15">
        <v>261155</v>
      </c>
      <c r="B585" s="43" t="s">
        <v>460</v>
      </c>
      <c r="C585" s="44">
        <v>43308</v>
      </c>
      <c r="D585" s="44">
        <v>43310</v>
      </c>
      <c r="E585" s="43">
        <v>1340733</v>
      </c>
      <c r="F585" s="45">
        <v>540</v>
      </c>
    </row>
    <row r="586" spans="1:6">
      <c r="A586" s="15">
        <v>261134</v>
      </c>
      <c r="B586" s="43" t="s">
        <v>461</v>
      </c>
      <c r="C586" s="44">
        <v>43308</v>
      </c>
      <c r="D586" s="44">
        <v>43310</v>
      </c>
      <c r="E586" s="43">
        <v>1335825</v>
      </c>
      <c r="F586" s="45">
        <v>504</v>
      </c>
    </row>
    <row r="587" spans="1:6">
      <c r="A587" s="15">
        <v>261121</v>
      </c>
      <c r="B587" s="43" t="s">
        <v>462</v>
      </c>
      <c r="C587" s="44">
        <v>43308</v>
      </c>
      <c r="D587" s="44">
        <v>43310</v>
      </c>
      <c r="E587" s="43">
        <v>1335834</v>
      </c>
      <c r="F587" s="45">
        <v>540</v>
      </c>
    </row>
    <row r="588" spans="1:6">
      <c r="A588" s="15">
        <v>261206</v>
      </c>
      <c r="B588" s="43" t="s">
        <v>449</v>
      </c>
      <c r="C588" s="44">
        <v>43309</v>
      </c>
      <c r="D588" s="44">
        <v>43310</v>
      </c>
      <c r="E588" s="43">
        <v>1332175</v>
      </c>
      <c r="F588" s="45">
        <v>280</v>
      </c>
    </row>
    <row r="589" spans="1:6">
      <c r="A589" s="15">
        <v>261606</v>
      </c>
      <c r="B589" s="43" t="s">
        <v>463</v>
      </c>
      <c r="C589" s="44">
        <v>43309</v>
      </c>
      <c r="D589" s="44">
        <v>43313</v>
      </c>
      <c r="E589" s="43">
        <v>1339240</v>
      </c>
      <c r="F589" s="45">
        <v>1124</v>
      </c>
    </row>
    <row r="590" spans="1:6">
      <c r="A590" s="15">
        <v>261456</v>
      </c>
      <c r="B590" s="43" t="s">
        <v>464</v>
      </c>
      <c r="C590" s="44">
        <v>43309</v>
      </c>
      <c r="D590" s="44">
        <v>43312</v>
      </c>
      <c r="E590" s="43">
        <v>1338459</v>
      </c>
      <c r="F590" s="45">
        <v>814</v>
      </c>
    </row>
    <row r="591" spans="1:6">
      <c r="A591" s="15">
        <v>261848</v>
      </c>
      <c r="B591" s="43" t="s">
        <v>465</v>
      </c>
      <c r="C591" s="44">
        <v>43310</v>
      </c>
      <c r="D591" s="44">
        <v>43314</v>
      </c>
      <c r="E591" s="43">
        <v>1332296</v>
      </c>
      <c r="F591" s="45">
        <v>1210</v>
      </c>
    </row>
    <row r="592" spans="1:6">
      <c r="A592" s="15">
        <v>261850</v>
      </c>
      <c r="B592" s="43" t="s">
        <v>466</v>
      </c>
      <c r="C592" s="44">
        <v>43310</v>
      </c>
      <c r="D592" s="44">
        <v>43314</v>
      </c>
      <c r="E592" s="43">
        <v>1332296</v>
      </c>
      <c r="F592" s="45">
        <v>1210</v>
      </c>
    </row>
    <row r="593" spans="1:6">
      <c r="A593" s="15">
        <v>261605</v>
      </c>
      <c r="B593" s="43" t="s">
        <v>467</v>
      </c>
      <c r="C593" s="44">
        <v>43311</v>
      </c>
      <c r="D593" s="44">
        <v>43313</v>
      </c>
      <c r="E593" s="43">
        <v>1343078</v>
      </c>
      <c r="F593" s="45">
        <v>620</v>
      </c>
    </row>
    <row r="594" spans="1:6">
      <c r="A594" s="15">
        <v>261870</v>
      </c>
      <c r="B594" s="43" t="s">
        <v>468</v>
      </c>
      <c r="C594" s="44">
        <v>43312</v>
      </c>
      <c r="D594" s="44">
        <v>43314</v>
      </c>
      <c r="E594" s="43">
        <v>1343607</v>
      </c>
      <c r="F594" s="45">
        <v>620</v>
      </c>
    </row>
    <row r="595" spans="1:6">
      <c r="A595" s="15">
        <v>259784</v>
      </c>
      <c r="B595" s="43" t="s">
        <v>469</v>
      </c>
      <c r="C595" s="44">
        <v>43296</v>
      </c>
      <c r="D595" s="44">
        <v>43301</v>
      </c>
      <c r="E595" s="43">
        <v>1334946</v>
      </c>
      <c r="F595" s="45">
        <v>2796.5</v>
      </c>
    </row>
    <row r="596" spans="1:6">
      <c r="A596" s="15">
        <v>259627</v>
      </c>
      <c r="B596" s="43" t="s">
        <v>470</v>
      </c>
      <c r="C596" s="44">
        <v>43299</v>
      </c>
      <c r="D596" s="44">
        <v>43300</v>
      </c>
      <c r="E596" s="43">
        <v>1335487</v>
      </c>
      <c r="F596" s="45">
        <v>555</v>
      </c>
    </row>
    <row r="597" spans="1:6">
      <c r="A597" s="15">
        <v>260451</v>
      </c>
      <c r="B597" s="43" t="s">
        <v>471</v>
      </c>
      <c r="C597" s="44">
        <v>43304</v>
      </c>
      <c r="D597" s="44">
        <v>43305</v>
      </c>
      <c r="E597" s="43">
        <v>1336175</v>
      </c>
      <c r="F597" s="45">
        <v>310</v>
      </c>
    </row>
    <row r="598" spans="1:6">
      <c r="A598" s="15">
        <v>260841</v>
      </c>
      <c r="B598" s="43" t="s">
        <v>472</v>
      </c>
      <c r="C598" s="44">
        <v>43305</v>
      </c>
      <c r="D598" s="44">
        <v>43308</v>
      </c>
      <c r="E598" s="43">
        <v>1334935</v>
      </c>
      <c r="F598" s="45">
        <v>930</v>
      </c>
    </row>
    <row r="599" spans="1:6">
      <c r="A599" s="15">
        <v>261081</v>
      </c>
      <c r="B599" s="43" t="s">
        <v>473</v>
      </c>
      <c r="C599" s="44">
        <v>43305</v>
      </c>
      <c r="D599" s="44">
        <v>43309</v>
      </c>
      <c r="E599" s="43">
        <v>1336157</v>
      </c>
      <c r="F599" s="45">
        <v>1210</v>
      </c>
    </row>
    <row r="600" spans="1:6">
      <c r="A600" s="15">
        <v>261257</v>
      </c>
      <c r="B600" s="43" t="s">
        <v>474</v>
      </c>
      <c r="C600" s="44">
        <v>43308</v>
      </c>
      <c r="D600" s="44">
        <v>43310</v>
      </c>
      <c r="E600" s="43">
        <v>1335835</v>
      </c>
      <c r="F600" s="45">
        <v>540</v>
      </c>
    </row>
    <row r="601" spans="1:6">
      <c r="A601" s="15">
        <v>261136</v>
      </c>
      <c r="B601" s="43" t="s">
        <v>475</v>
      </c>
      <c r="C601" s="44">
        <v>43308</v>
      </c>
      <c r="D601" s="44">
        <v>43310</v>
      </c>
      <c r="E601" s="43">
        <v>1340628</v>
      </c>
      <c r="F601" s="45">
        <v>504</v>
      </c>
    </row>
    <row r="602" spans="1:6">
      <c r="A602" s="15">
        <v>261757</v>
      </c>
      <c r="B602" s="43" t="s">
        <v>476</v>
      </c>
      <c r="C602" s="44">
        <v>43310</v>
      </c>
      <c r="D602" s="44">
        <v>43314</v>
      </c>
      <c r="E602" s="43">
        <v>1333880</v>
      </c>
      <c r="F602" s="45">
        <v>1182</v>
      </c>
    </row>
    <row r="603" spans="1:6">
      <c r="A603" s="15">
        <v>261756</v>
      </c>
      <c r="B603" s="43" t="s">
        <v>477</v>
      </c>
      <c r="C603" s="44">
        <v>43310</v>
      </c>
      <c r="D603" s="44">
        <v>43314</v>
      </c>
      <c r="E603" s="43">
        <v>1336316</v>
      </c>
      <c r="F603" s="45">
        <v>1182</v>
      </c>
    </row>
    <row r="604" spans="1:6">
      <c r="A604" s="15">
        <v>261854</v>
      </c>
      <c r="B604" s="43" t="s">
        <v>478</v>
      </c>
      <c r="C604" s="44">
        <v>43310</v>
      </c>
      <c r="D604" s="44">
        <v>43314</v>
      </c>
      <c r="E604" s="43">
        <v>1336316</v>
      </c>
      <c r="F604" s="45">
        <v>1182</v>
      </c>
    </row>
    <row r="605" spans="1:6">
      <c r="A605" s="15">
        <v>261853</v>
      </c>
      <c r="B605" s="43" t="s">
        <v>479</v>
      </c>
      <c r="C605" s="44">
        <v>43310</v>
      </c>
      <c r="D605" s="44">
        <v>43314</v>
      </c>
      <c r="E605" s="43">
        <v>1336316</v>
      </c>
      <c r="F605" s="45">
        <v>1182</v>
      </c>
    </row>
    <row r="606" spans="1:6">
      <c r="A606" s="15">
        <v>262084</v>
      </c>
      <c r="B606" s="43" t="s">
        <v>480</v>
      </c>
      <c r="C606" s="44">
        <v>43310</v>
      </c>
      <c r="D606" s="44">
        <v>43316</v>
      </c>
      <c r="E606" s="43">
        <v>1336622</v>
      </c>
      <c r="F606" s="45">
        <v>1860</v>
      </c>
    </row>
    <row r="607" spans="1:6">
      <c r="A607" s="15">
        <v>262110</v>
      </c>
      <c r="B607" s="43" t="s">
        <v>76</v>
      </c>
      <c r="C607" s="44">
        <v>43310</v>
      </c>
      <c r="D607" s="44">
        <v>43316</v>
      </c>
      <c r="E607" s="43">
        <v>1336622</v>
      </c>
      <c r="F607" s="45">
        <v>1860</v>
      </c>
    </row>
    <row r="608" spans="1:6">
      <c r="A608" s="15">
        <v>262008</v>
      </c>
      <c r="B608" s="43" t="s">
        <v>481</v>
      </c>
      <c r="C608" s="44">
        <v>43311</v>
      </c>
      <c r="D608" s="44">
        <v>43315</v>
      </c>
      <c r="E608" s="43">
        <v>1342102</v>
      </c>
      <c r="F608" s="45">
        <v>1240</v>
      </c>
    </row>
    <row r="609" spans="1:6">
      <c r="A609" s="15">
        <v>261751</v>
      </c>
      <c r="B609" s="43" t="s">
        <v>482</v>
      </c>
      <c r="C609" s="44">
        <v>43311</v>
      </c>
      <c r="D609" s="44">
        <v>43314</v>
      </c>
      <c r="E609" s="43">
        <v>1342967</v>
      </c>
      <c r="F609" s="45">
        <v>930</v>
      </c>
    </row>
    <row r="610" spans="1:6">
      <c r="A610" s="15">
        <v>261903</v>
      </c>
      <c r="B610" s="43" t="s">
        <v>483</v>
      </c>
      <c r="C610" s="44">
        <v>43311</v>
      </c>
      <c r="D610" s="44">
        <v>43315</v>
      </c>
      <c r="E610" s="43">
        <v>1342549</v>
      </c>
      <c r="F610" s="45">
        <v>1240</v>
      </c>
    </row>
    <row r="611" spans="1:6">
      <c r="A611" s="15">
        <v>261902</v>
      </c>
      <c r="B611" s="43" t="s">
        <v>453</v>
      </c>
      <c r="C611" s="44">
        <v>43311</v>
      </c>
      <c r="D611" s="44">
        <v>43315</v>
      </c>
      <c r="E611" s="43">
        <v>1342549</v>
      </c>
      <c r="F611" s="45">
        <v>1240</v>
      </c>
    </row>
    <row r="612" spans="1:6">
      <c r="A612" s="15">
        <v>261901</v>
      </c>
      <c r="B612" s="43" t="s">
        <v>484</v>
      </c>
      <c r="C612" s="44">
        <v>43311</v>
      </c>
      <c r="D612" s="44">
        <v>43315</v>
      </c>
      <c r="E612" s="43">
        <v>1342549</v>
      </c>
      <c r="F612" s="45">
        <v>1240</v>
      </c>
    </row>
    <row r="613" spans="1:6">
      <c r="A613" s="15">
        <v>261895</v>
      </c>
      <c r="B613" s="43" t="s">
        <v>485</v>
      </c>
      <c r="C613" s="44">
        <v>43313</v>
      </c>
      <c r="D613" s="44">
        <v>43315</v>
      </c>
      <c r="E613" s="43">
        <v>1341078</v>
      </c>
      <c r="F613" s="45">
        <v>620</v>
      </c>
    </row>
    <row r="614" spans="1:6">
      <c r="A614" s="15">
        <v>262142</v>
      </c>
      <c r="B614" s="43" t="s">
        <v>486</v>
      </c>
      <c r="C614" s="44">
        <v>43314</v>
      </c>
      <c r="D614" s="44">
        <v>43317</v>
      </c>
      <c r="E614" s="43">
        <v>1344133</v>
      </c>
      <c r="F614" s="45">
        <v>814</v>
      </c>
    </row>
    <row r="615" spans="1:6">
      <c r="A615" s="15">
        <v>262047</v>
      </c>
      <c r="B615" s="43" t="s">
        <v>487</v>
      </c>
      <c r="C615" s="44">
        <v>43314</v>
      </c>
      <c r="D615" s="44">
        <v>43316</v>
      </c>
      <c r="E615" s="43">
        <v>1336346</v>
      </c>
      <c r="F615" s="45">
        <v>562</v>
      </c>
    </row>
    <row r="616" spans="1:6">
      <c r="A616" s="15">
        <v>262091</v>
      </c>
      <c r="B616" s="43" t="s">
        <v>488</v>
      </c>
      <c r="C616" s="44">
        <v>43314</v>
      </c>
      <c r="D616" s="44">
        <v>43316</v>
      </c>
      <c r="E616" s="43">
        <v>1336346</v>
      </c>
      <c r="F616" s="45">
        <v>562</v>
      </c>
    </row>
    <row r="617" spans="1:6">
      <c r="A617" s="15">
        <v>262341</v>
      </c>
      <c r="B617" s="43" t="s">
        <v>489</v>
      </c>
      <c r="C617" s="44">
        <v>43314</v>
      </c>
      <c r="D617" s="44">
        <v>43318</v>
      </c>
      <c r="E617" s="43">
        <v>1340456</v>
      </c>
      <c r="F617" s="45">
        <v>1066</v>
      </c>
    </row>
    <row r="618" spans="1:6">
      <c r="A618" s="15">
        <v>262420</v>
      </c>
      <c r="B618" s="43" t="s">
        <v>490</v>
      </c>
      <c r="C618" s="44">
        <v>43314</v>
      </c>
      <c r="D618" s="44">
        <v>43318</v>
      </c>
      <c r="E618" s="43">
        <v>1343893</v>
      </c>
      <c r="F618" s="45">
        <v>1066</v>
      </c>
    </row>
    <row r="619" spans="1:6">
      <c r="A619" s="15">
        <v>262345</v>
      </c>
      <c r="B619" s="43" t="s">
        <v>491</v>
      </c>
      <c r="C619" s="44">
        <v>43314</v>
      </c>
      <c r="D619" s="44">
        <v>43318</v>
      </c>
      <c r="E619" s="43">
        <v>1343893</v>
      </c>
      <c r="F619" s="45">
        <v>1066</v>
      </c>
    </row>
    <row r="620" spans="1:6">
      <c r="A620" s="15">
        <v>262139</v>
      </c>
      <c r="B620" s="43" t="s">
        <v>492</v>
      </c>
      <c r="C620" s="44">
        <v>43316</v>
      </c>
      <c r="D620" s="44">
        <v>43317</v>
      </c>
      <c r="E620" s="43">
        <v>1342956</v>
      </c>
      <c r="F620" s="45">
        <v>280</v>
      </c>
    </row>
    <row r="621" spans="1:6">
      <c r="A621" s="15">
        <v>262417</v>
      </c>
      <c r="B621" s="43" t="s">
        <v>486</v>
      </c>
      <c r="C621" s="44">
        <v>43317</v>
      </c>
      <c r="D621" s="44">
        <v>43318</v>
      </c>
      <c r="E621" s="43">
        <v>1344971</v>
      </c>
      <c r="F621" s="45">
        <v>280</v>
      </c>
    </row>
    <row r="622" spans="1:7">
      <c r="A622" s="18"/>
      <c r="B622" s="18"/>
      <c r="C622" s="18"/>
      <c r="D622" s="18"/>
      <c r="E622" s="19" t="s">
        <v>86</v>
      </c>
      <c r="F622" s="30">
        <f>SUM(F559:F621)</f>
        <v>67763</v>
      </c>
      <c r="G622" s="2" t="s">
        <v>493</v>
      </c>
    </row>
    <row r="623" spans="1:11">
      <c r="A623" s="18"/>
      <c r="B623" s="18"/>
      <c r="C623" s="18"/>
      <c r="D623" s="18"/>
      <c r="E623" s="18"/>
      <c r="F623" s="18"/>
      <c r="G623" s="18"/>
      <c r="J623" s="53"/>
      <c r="K623" s="53"/>
    </row>
    <row r="624" ht="15" spans="1:11">
      <c r="A624" s="18"/>
      <c r="B624" s="18"/>
      <c r="C624" s="18"/>
      <c r="D624" s="18"/>
      <c r="E624" s="31" t="s">
        <v>114</v>
      </c>
      <c r="F624" s="32"/>
      <c r="G624" s="33">
        <v>30000</v>
      </c>
      <c r="J624" s="53"/>
      <c r="K624" s="53"/>
    </row>
    <row r="625" spans="1:11">
      <c r="A625" s="18"/>
      <c r="B625" s="18"/>
      <c r="C625" s="18"/>
      <c r="D625" s="18"/>
      <c r="E625" s="18"/>
      <c r="F625" s="18"/>
      <c r="G625" s="18"/>
      <c r="J625" s="53"/>
      <c r="K625" s="53"/>
    </row>
    <row r="626" ht="15" spans="1:11">
      <c r="A626" s="18"/>
      <c r="B626" s="18"/>
      <c r="C626" s="18"/>
      <c r="D626" s="18"/>
      <c r="E626" s="34" t="s">
        <v>115</v>
      </c>
      <c r="F626" s="35"/>
      <c r="G626" s="36">
        <f>G556+G624-F622</f>
        <v>-34667.78</v>
      </c>
      <c r="J626" s="53"/>
      <c r="K626" s="53"/>
    </row>
    <row r="627" spans="10:11">
      <c r="J627" s="53"/>
      <c r="K627" s="53"/>
    </row>
    <row r="628" spans="1:6">
      <c r="A628" s="14" t="s">
        <v>66</v>
      </c>
      <c r="B628" s="14" t="s">
        <v>67</v>
      </c>
      <c r="C628" s="14" t="s">
        <v>68</v>
      </c>
      <c r="D628" s="14" t="s">
        <v>69</v>
      </c>
      <c r="E628" s="14" t="s">
        <v>70</v>
      </c>
      <c r="F628" s="14" t="s">
        <v>71</v>
      </c>
    </row>
    <row r="629" spans="1:6">
      <c r="A629" s="15">
        <v>261608</v>
      </c>
      <c r="B629" s="15" t="s">
        <v>494</v>
      </c>
      <c r="C629" s="44">
        <v>43306</v>
      </c>
      <c r="D629" s="44">
        <v>43313</v>
      </c>
      <c r="E629" s="43">
        <v>1339162</v>
      </c>
      <c r="F629" s="45">
        <v>1996</v>
      </c>
    </row>
    <row r="630" spans="1:6">
      <c r="A630" s="15">
        <v>261083</v>
      </c>
      <c r="B630" s="15" t="s">
        <v>495</v>
      </c>
      <c r="C630" s="44">
        <v>43299</v>
      </c>
      <c r="D630" s="44">
        <v>43309</v>
      </c>
      <c r="E630" s="43">
        <v>1336506</v>
      </c>
      <c r="F630" s="45">
        <v>3664</v>
      </c>
    </row>
    <row r="631" spans="1:6">
      <c r="A631" s="15">
        <v>292648</v>
      </c>
      <c r="B631" s="15" t="s">
        <v>496</v>
      </c>
      <c r="C631" s="44">
        <v>43316</v>
      </c>
      <c r="D631" s="44">
        <v>43320</v>
      </c>
      <c r="E631" s="43">
        <v>1338589</v>
      </c>
      <c r="F631" s="45">
        <v>1200</v>
      </c>
    </row>
    <row r="632" spans="1:6">
      <c r="A632" s="15">
        <v>262677</v>
      </c>
      <c r="B632" s="15" t="s">
        <v>497</v>
      </c>
      <c r="C632" s="44">
        <v>43316</v>
      </c>
      <c r="D632" s="44">
        <v>43321</v>
      </c>
      <c r="E632" s="43">
        <v>1338577</v>
      </c>
      <c r="F632" s="45">
        <v>1434</v>
      </c>
    </row>
    <row r="633" spans="1:6">
      <c r="A633" s="15">
        <v>262650</v>
      </c>
      <c r="B633" s="43" t="s">
        <v>498</v>
      </c>
      <c r="C633" s="44">
        <v>43318</v>
      </c>
      <c r="D633" s="44">
        <v>43320</v>
      </c>
      <c r="E633" s="43">
        <v>1344144</v>
      </c>
      <c r="F633" s="45">
        <v>620</v>
      </c>
    </row>
    <row r="634" spans="1:6">
      <c r="A634" s="15">
        <v>262920</v>
      </c>
      <c r="B634" s="43" t="s">
        <v>499</v>
      </c>
      <c r="C634" s="44">
        <v>43320</v>
      </c>
      <c r="D634" s="44">
        <v>43322</v>
      </c>
      <c r="E634" s="43">
        <v>1335694</v>
      </c>
      <c r="F634" s="45">
        <v>1500</v>
      </c>
    </row>
    <row r="635" spans="1:6">
      <c r="A635" s="15">
        <v>263053</v>
      </c>
      <c r="B635" s="43" t="s">
        <v>500</v>
      </c>
      <c r="C635" s="44">
        <v>43320</v>
      </c>
      <c r="D635" s="44">
        <v>43323</v>
      </c>
      <c r="E635" s="43">
        <v>1348045</v>
      </c>
      <c r="F635" s="45">
        <v>872</v>
      </c>
    </row>
    <row r="636" spans="1:6">
      <c r="A636" s="15">
        <v>262810</v>
      </c>
      <c r="B636" s="43" t="s">
        <v>501</v>
      </c>
      <c r="C636" s="44">
        <v>43320</v>
      </c>
      <c r="D636" s="44">
        <v>43322</v>
      </c>
      <c r="E636" s="43">
        <v>1346071</v>
      </c>
      <c r="F636" s="45">
        <v>620</v>
      </c>
    </row>
    <row r="637" spans="1:6">
      <c r="A637" s="15">
        <v>262989</v>
      </c>
      <c r="B637" s="43" t="s">
        <v>502</v>
      </c>
      <c r="C637" s="44">
        <v>43320</v>
      </c>
      <c r="D637" s="44">
        <v>43323</v>
      </c>
      <c r="E637" s="43">
        <v>1341984</v>
      </c>
      <c r="F637" s="45">
        <v>872</v>
      </c>
    </row>
    <row r="638" spans="1:6">
      <c r="A638" s="15">
        <v>263054</v>
      </c>
      <c r="B638" s="43" t="s">
        <v>503</v>
      </c>
      <c r="C638" s="44">
        <v>43320</v>
      </c>
      <c r="D638" s="44">
        <v>43323</v>
      </c>
      <c r="E638" s="43">
        <v>1348045</v>
      </c>
      <c r="F638" s="45">
        <v>872</v>
      </c>
    </row>
    <row r="639" spans="1:6">
      <c r="A639" s="15">
        <v>263217</v>
      </c>
      <c r="B639" s="43" t="s">
        <v>504</v>
      </c>
      <c r="C639" s="44">
        <v>43320</v>
      </c>
      <c r="D639" s="44">
        <v>43325</v>
      </c>
      <c r="E639" s="43">
        <v>1344233</v>
      </c>
      <c r="F639" s="45">
        <v>1376</v>
      </c>
    </row>
    <row r="640" spans="1:6">
      <c r="A640" s="15">
        <v>262682</v>
      </c>
      <c r="B640" s="43" t="s">
        <v>505</v>
      </c>
      <c r="C640" s="44">
        <v>43320</v>
      </c>
      <c r="D640" s="44">
        <v>43321</v>
      </c>
      <c r="E640" s="43">
        <v>1345994</v>
      </c>
      <c r="F640" s="45">
        <v>310</v>
      </c>
    </row>
    <row r="641" spans="1:6">
      <c r="A641" s="15">
        <v>263210</v>
      </c>
      <c r="B641" s="43" t="s">
        <v>506</v>
      </c>
      <c r="C641" s="44">
        <v>43321</v>
      </c>
      <c r="D641" s="44">
        <v>43325</v>
      </c>
      <c r="E641" s="43">
        <v>1341638</v>
      </c>
      <c r="F641" s="45">
        <v>1066</v>
      </c>
    </row>
    <row r="642" spans="1:6">
      <c r="A642" s="15">
        <v>262676</v>
      </c>
      <c r="B642" s="43" t="s">
        <v>507</v>
      </c>
      <c r="C642" s="44">
        <v>43320</v>
      </c>
      <c r="D642" s="44">
        <v>43321</v>
      </c>
      <c r="E642" s="43">
        <v>1340455</v>
      </c>
      <c r="F642" s="45">
        <v>310</v>
      </c>
    </row>
    <row r="643" spans="1:6">
      <c r="A643" s="15">
        <v>262933</v>
      </c>
      <c r="B643" s="43" t="s">
        <v>508</v>
      </c>
      <c r="C643" s="44">
        <v>43321</v>
      </c>
      <c r="D643" s="44">
        <v>43322</v>
      </c>
      <c r="E643" s="43">
        <v>1345318</v>
      </c>
      <c r="F643" s="45">
        <v>310</v>
      </c>
    </row>
    <row r="644" spans="1:6">
      <c r="A644" s="15">
        <v>262804</v>
      </c>
      <c r="B644" s="43" t="s">
        <v>509</v>
      </c>
      <c r="C644" s="44">
        <v>43321</v>
      </c>
      <c r="D644" s="44">
        <v>43322</v>
      </c>
      <c r="E644" s="43">
        <v>1348668</v>
      </c>
      <c r="F644" s="45">
        <v>330</v>
      </c>
    </row>
    <row r="645" spans="1:6">
      <c r="A645" s="15">
        <v>262939</v>
      </c>
      <c r="B645" s="43" t="s">
        <v>510</v>
      </c>
      <c r="C645" s="44">
        <v>43321</v>
      </c>
      <c r="D645" s="44">
        <v>43322</v>
      </c>
      <c r="E645" s="43">
        <v>1348668</v>
      </c>
      <c r="F645" s="45">
        <v>330</v>
      </c>
    </row>
    <row r="646" spans="1:6">
      <c r="A646" s="15">
        <v>262994</v>
      </c>
      <c r="B646" s="43" t="s">
        <v>511</v>
      </c>
      <c r="C646" s="44">
        <v>43322</v>
      </c>
      <c r="D646" s="44">
        <v>43323</v>
      </c>
      <c r="E646" s="43">
        <v>1347829</v>
      </c>
      <c r="F646" s="45">
        <v>280</v>
      </c>
    </row>
    <row r="647" spans="1:6">
      <c r="A647" s="15">
        <v>263168</v>
      </c>
      <c r="B647" s="43" t="s">
        <v>512</v>
      </c>
      <c r="C647" s="44">
        <v>43322</v>
      </c>
      <c r="D647" s="44">
        <v>43324</v>
      </c>
      <c r="E647" s="43">
        <v>1341648</v>
      </c>
      <c r="F647" s="45">
        <v>504</v>
      </c>
    </row>
    <row r="648" spans="1:6">
      <c r="A648" s="15">
        <v>263333</v>
      </c>
      <c r="B648" s="43" t="s">
        <v>513</v>
      </c>
      <c r="C648" s="44">
        <v>43323</v>
      </c>
      <c r="D648" s="44">
        <v>43326</v>
      </c>
      <c r="E648" s="43">
        <v>1342343</v>
      </c>
      <c r="F648" s="45">
        <v>814</v>
      </c>
    </row>
    <row r="649" spans="1:6">
      <c r="A649" s="15">
        <v>263327</v>
      </c>
      <c r="B649" s="43" t="s">
        <v>514</v>
      </c>
      <c r="C649" s="44">
        <v>43325</v>
      </c>
      <c r="D649" s="44">
        <v>43326</v>
      </c>
      <c r="E649" s="43">
        <v>1346743</v>
      </c>
      <c r="F649" s="45">
        <v>310</v>
      </c>
    </row>
    <row r="650" spans="1:6">
      <c r="A650" s="15">
        <v>263425</v>
      </c>
      <c r="B650" s="43" t="s">
        <v>515</v>
      </c>
      <c r="C650" s="44">
        <v>43325</v>
      </c>
      <c r="D650" s="44">
        <v>43326</v>
      </c>
      <c r="E650" s="43">
        <v>1346743</v>
      </c>
      <c r="F650" s="45">
        <v>310</v>
      </c>
    </row>
    <row r="651" s="1" customFormat="1" spans="1:6">
      <c r="A651" s="15">
        <v>263462</v>
      </c>
      <c r="B651" s="43" t="s">
        <v>516</v>
      </c>
      <c r="C651" s="44">
        <v>43320</v>
      </c>
      <c r="D651" s="44">
        <v>43327</v>
      </c>
      <c r="E651" s="43">
        <v>1342235</v>
      </c>
      <c r="F651" s="45">
        <v>2130</v>
      </c>
    </row>
    <row r="652" s="1" customFormat="1" spans="1:6">
      <c r="A652" s="15">
        <v>263460</v>
      </c>
      <c r="B652" s="43" t="s">
        <v>517</v>
      </c>
      <c r="C652" s="44">
        <v>43322</v>
      </c>
      <c r="D652" s="44">
        <v>43327</v>
      </c>
      <c r="E652" s="43">
        <v>1333115</v>
      </c>
      <c r="F652" s="45">
        <v>1460</v>
      </c>
    </row>
    <row r="653" s="1" customFormat="1" spans="1:6">
      <c r="A653" s="15">
        <v>263464</v>
      </c>
      <c r="B653" s="43" t="s">
        <v>518</v>
      </c>
      <c r="C653" s="44">
        <v>43325</v>
      </c>
      <c r="D653" s="44">
        <v>43327</v>
      </c>
      <c r="E653" s="43">
        <v>1347487</v>
      </c>
      <c r="F653" s="45">
        <v>620</v>
      </c>
    </row>
    <row r="654" s="1" customFormat="1" spans="1:6">
      <c r="A654" s="15">
        <v>263465</v>
      </c>
      <c r="B654" s="43" t="s">
        <v>519</v>
      </c>
      <c r="C654" s="44">
        <v>43326</v>
      </c>
      <c r="D654" s="44">
        <v>43327</v>
      </c>
      <c r="E654" s="43">
        <v>1347358</v>
      </c>
      <c r="F654" s="45">
        <v>310</v>
      </c>
    </row>
    <row r="655" s="1" customFormat="1" spans="1:6">
      <c r="A655" s="15">
        <v>263569</v>
      </c>
      <c r="B655" s="43" t="s">
        <v>520</v>
      </c>
      <c r="C655" s="44">
        <v>43326</v>
      </c>
      <c r="D655" s="44">
        <v>43328</v>
      </c>
      <c r="E655" s="43">
        <v>1345385</v>
      </c>
      <c r="F655" s="45">
        <v>620</v>
      </c>
    </row>
    <row r="656" spans="1:7">
      <c r="A656" s="18"/>
      <c r="B656" s="18"/>
      <c r="C656" s="18"/>
      <c r="D656" s="18"/>
      <c r="E656" s="19" t="s">
        <v>86</v>
      </c>
      <c r="F656" s="30">
        <f>SUM(F629:F655)</f>
        <v>25040</v>
      </c>
      <c r="G656" s="18" t="s">
        <v>521</v>
      </c>
    </row>
    <row r="657" ht="15" spans="1:7">
      <c r="A657" s="18"/>
      <c r="B657" s="18"/>
      <c r="C657" s="18"/>
      <c r="D657" s="18"/>
      <c r="E657" s="18"/>
      <c r="F657" s="18"/>
      <c r="G657" s="18"/>
    </row>
    <row r="658" ht="15" spans="1:7">
      <c r="A658" s="18"/>
      <c r="B658" s="18"/>
      <c r="C658" s="18"/>
      <c r="D658" s="18"/>
      <c r="E658" s="31" t="s">
        <v>114</v>
      </c>
      <c r="F658" s="32"/>
      <c r="G658" s="33">
        <v>90000</v>
      </c>
    </row>
    <row r="659" ht="15" spans="1:7">
      <c r="A659" s="18"/>
      <c r="B659" s="18"/>
      <c r="C659" s="18"/>
      <c r="D659" s="18"/>
      <c r="E659" s="18"/>
      <c r="F659" s="18"/>
      <c r="G659" s="18"/>
    </row>
    <row r="660" ht="15" spans="1:7">
      <c r="A660" s="18"/>
      <c r="B660" s="18"/>
      <c r="C660" s="18"/>
      <c r="D660" s="18"/>
      <c r="E660" s="34" t="s">
        <v>115</v>
      </c>
      <c r="F660" s="35"/>
      <c r="G660" s="36">
        <f>G626+G658-F656</f>
        <v>30292.22</v>
      </c>
    </row>
    <row r="661" spans="1:7">
      <c r="A661" s="18"/>
      <c r="B661" s="18"/>
      <c r="C661" s="18"/>
      <c r="D661" s="18"/>
      <c r="E661" s="18"/>
      <c r="F661" s="18"/>
      <c r="G661" s="18"/>
    </row>
    <row r="662" spans="1:7">
      <c r="A662" s="54" t="s">
        <v>66</v>
      </c>
      <c r="B662" s="54" t="s">
        <v>67</v>
      </c>
      <c r="C662" s="54" t="s">
        <v>68</v>
      </c>
      <c r="D662" s="54" t="s">
        <v>69</v>
      </c>
      <c r="E662" s="54" t="s">
        <v>70</v>
      </c>
      <c r="F662" s="54" t="s">
        <v>71</v>
      </c>
      <c r="G662" s="29"/>
    </row>
    <row r="663" spans="1:13">
      <c r="A663" s="55">
        <v>264168</v>
      </c>
      <c r="B663" s="55" t="s">
        <v>522</v>
      </c>
      <c r="C663" s="56">
        <v>43313</v>
      </c>
      <c r="D663" s="56">
        <v>43316</v>
      </c>
      <c r="E663" s="55">
        <v>1339413</v>
      </c>
      <c r="F663" s="57">
        <v>872</v>
      </c>
      <c r="G663" s="58"/>
      <c r="I663" s="37"/>
      <c r="L663" s="53"/>
      <c r="M663" s="53"/>
    </row>
    <row r="664" spans="1:13">
      <c r="A664" s="55">
        <v>262654</v>
      </c>
      <c r="B664" s="55" t="s">
        <v>523</v>
      </c>
      <c r="C664" s="56">
        <v>43315</v>
      </c>
      <c r="D664" s="56">
        <v>43319</v>
      </c>
      <c r="E664" s="55">
        <v>1338017</v>
      </c>
      <c r="F664" s="57">
        <v>1066</v>
      </c>
      <c r="G664" s="58"/>
      <c r="I664" s="37"/>
      <c r="L664" s="53"/>
      <c r="M664" s="53"/>
    </row>
    <row r="665" spans="1:13">
      <c r="A665" s="55">
        <v>263623</v>
      </c>
      <c r="B665" s="55" t="s">
        <v>510</v>
      </c>
      <c r="C665" s="56">
        <v>43322</v>
      </c>
      <c r="D665" s="56">
        <v>43328</v>
      </c>
      <c r="E665" s="55">
        <v>1347920</v>
      </c>
      <c r="F665" s="57">
        <v>1686</v>
      </c>
      <c r="G665" s="58"/>
      <c r="I665" s="37"/>
      <c r="L665" s="53"/>
      <c r="M665" s="53"/>
    </row>
    <row r="666" spans="1:13">
      <c r="A666" s="55">
        <v>264289</v>
      </c>
      <c r="B666" s="55" t="s">
        <v>524</v>
      </c>
      <c r="C666" s="56">
        <v>43323</v>
      </c>
      <c r="D666" s="56">
        <v>43333</v>
      </c>
      <c r="E666" s="55">
        <v>1346194</v>
      </c>
      <c r="F666" s="57">
        <v>2810</v>
      </c>
      <c r="G666" s="58" t="s">
        <v>525</v>
      </c>
      <c r="I666" s="37"/>
      <c r="L666" s="53"/>
      <c r="M666" s="53"/>
    </row>
    <row r="667" spans="1:13">
      <c r="A667" s="55">
        <v>263712</v>
      </c>
      <c r="B667" s="55" t="s">
        <v>368</v>
      </c>
      <c r="C667" s="56">
        <v>43324</v>
      </c>
      <c r="D667" s="56">
        <v>43329</v>
      </c>
      <c r="E667" s="55">
        <v>1334676</v>
      </c>
      <c r="F667" s="57">
        <v>1520</v>
      </c>
      <c r="G667" s="58"/>
      <c r="I667" s="37"/>
      <c r="L667" s="53"/>
      <c r="M667" s="53"/>
    </row>
    <row r="668" spans="1:13">
      <c r="A668" s="55">
        <v>263532</v>
      </c>
      <c r="B668" s="55" t="s">
        <v>526</v>
      </c>
      <c r="C668" s="56">
        <v>43325</v>
      </c>
      <c r="D668" s="56">
        <v>43327</v>
      </c>
      <c r="E668" s="55">
        <v>1343480</v>
      </c>
      <c r="F668" s="57">
        <v>620</v>
      </c>
      <c r="G668" s="58"/>
      <c r="I668" s="37"/>
      <c r="L668" s="53"/>
      <c r="M668" s="53"/>
    </row>
    <row r="669" spans="1:13">
      <c r="A669" s="55">
        <v>264458</v>
      </c>
      <c r="B669" s="55" t="s">
        <v>527</v>
      </c>
      <c r="C669" s="56">
        <v>43325</v>
      </c>
      <c r="D669" s="56">
        <v>43335</v>
      </c>
      <c r="E669" s="55">
        <v>1348971</v>
      </c>
      <c r="F669" s="57">
        <v>2926</v>
      </c>
      <c r="G669" s="58"/>
      <c r="I669" s="37"/>
      <c r="L669" s="53"/>
      <c r="M669" s="53"/>
    </row>
    <row r="670" spans="1:13">
      <c r="A670" s="55">
        <v>263688</v>
      </c>
      <c r="B670" s="55" t="s">
        <v>528</v>
      </c>
      <c r="C670" s="56">
        <v>43326</v>
      </c>
      <c r="D670" s="56">
        <v>43328</v>
      </c>
      <c r="E670" s="55">
        <v>1352042</v>
      </c>
      <c r="F670" s="57">
        <v>620</v>
      </c>
      <c r="G670" s="58"/>
      <c r="I670" s="37"/>
      <c r="L670" s="53"/>
      <c r="M670" s="53"/>
    </row>
    <row r="671" spans="1:13">
      <c r="A671" s="55">
        <v>263608</v>
      </c>
      <c r="B671" s="55" t="s">
        <v>529</v>
      </c>
      <c r="C671" s="56">
        <v>43326</v>
      </c>
      <c r="D671" s="56">
        <v>43328</v>
      </c>
      <c r="E671" s="55">
        <v>1347157</v>
      </c>
      <c r="F671" s="57">
        <v>620</v>
      </c>
      <c r="G671" s="58"/>
      <c r="I671" s="37"/>
      <c r="L671" s="53"/>
      <c r="M671" s="53"/>
    </row>
    <row r="672" spans="1:13">
      <c r="A672" s="55">
        <v>264457</v>
      </c>
      <c r="B672" s="55" t="s">
        <v>530</v>
      </c>
      <c r="C672" s="56">
        <v>43326</v>
      </c>
      <c r="D672" s="56">
        <v>43335</v>
      </c>
      <c r="E672" s="55">
        <v>1333461</v>
      </c>
      <c r="F672" s="57">
        <v>2616</v>
      </c>
      <c r="G672" s="58"/>
      <c r="I672" s="37"/>
      <c r="L672" s="53"/>
      <c r="M672" s="53"/>
    </row>
    <row r="673" spans="1:13">
      <c r="A673" s="55">
        <v>263687</v>
      </c>
      <c r="B673" s="55" t="s">
        <v>531</v>
      </c>
      <c r="C673" s="56">
        <v>43327</v>
      </c>
      <c r="D673" s="56">
        <v>43328</v>
      </c>
      <c r="E673" s="55">
        <v>1351425</v>
      </c>
      <c r="F673" s="57">
        <v>310</v>
      </c>
      <c r="G673" s="58"/>
      <c r="I673" s="37"/>
      <c r="L673" s="53"/>
      <c r="M673" s="53"/>
    </row>
    <row r="674" spans="1:13">
      <c r="A674" s="55">
        <v>263711</v>
      </c>
      <c r="B674" s="55" t="s">
        <v>532</v>
      </c>
      <c r="C674" s="56">
        <v>43327</v>
      </c>
      <c r="D674" s="56">
        <v>43329</v>
      </c>
      <c r="E674" s="55">
        <v>1352675</v>
      </c>
      <c r="F674" s="57">
        <v>620</v>
      </c>
      <c r="G674" s="58"/>
      <c r="I674" s="37"/>
      <c r="L674" s="53"/>
      <c r="M674" s="53"/>
    </row>
    <row r="675" spans="1:13">
      <c r="A675" s="55">
        <v>264058</v>
      </c>
      <c r="B675" s="55" t="s">
        <v>533</v>
      </c>
      <c r="C675" s="56">
        <v>43327</v>
      </c>
      <c r="D675" s="56">
        <v>43331</v>
      </c>
      <c r="E675" s="55">
        <v>1345821</v>
      </c>
      <c r="F675" s="57">
        <v>1124</v>
      </c>
      <c r="G675" s="58"/>
      <c r="I675" s="37"/>
      <c r="L675" s="53"/>
      <c r="M675" s="53"/>
    </row>
    <row r="676" spans="1:13">
      <c r="A676" s="55">
        <v>264206</v>
      </c>
      <c r="B676" s="55" t="s">
        <v>534</v>
      </c>
      <c r="C676" s="56">
        <v>43327</v>
      </c>
      <c r="D676" s="56">
        <v>43333</v>
      </c>
      <c r="E676" s="59">
        <v>1333813</v>
      </c>
      <c r="F676" s="60">
        <v>1686</v>
      </c>
      <c r="G676" s="58"/>
      <c r="I676" s="37"/>
      <c r="L676" s="53"/>
      <c r="M676" s="53"/>
    </row>
    <row r="677" spans="1:13">
      <c r="A677" s="55">
        <v>264089</v>
      </c>
      <c r="B677" s="55" t="s">
        <v>535</v>
      </c>
      <c r="C677" s="56">
        <v>43328</v>
      </c>
      <c r="D677" s="56">
        <v>43332</v>
      </c>
      <c r="E677" s="59">
        <v>1342252</v>
      </c>
      <c r="F677" s="60">
        <v>1140</v>
      </c>
      <c r="G677" s="58"/>
      <c r="I677" s="37"/>
      <c r="L677" s="53"/>
      <c r="M677" s="53"/>
    </row>
    <row r="678" spans="1:13">
      <c r="A678" s="55">
        <v>264097</v>
      </c>
      <c r="B678" s="55" t="s">
        <v>536</v>
      </c>
      <c r="C678" s="56">
        <v>43328</v>
      </c>
      <c r="D678" s="56">
        <v>43332</v>
      </c>
      <c r="E678" s="59">
        <v>1342252</v>
      </c>
      <c r="F678" s="60">
        <v>1140</v>
      </c>
      <c r="G678" s="58"/>
      <c r="I678" s="37"/>
      <c r="L678" s="53"/>
      <c r="M678" s="53"/>
    </row>
    <row r="679" spans="1:13">
      <c r="A679" s="61">
        <v>264202</v>
      </c>
      <c r="B679" s="61" t="s">
        <v>537</v>
      </c>
      <c r="C679" s="62">
        <v>43328</v>
      </c>
      <c r="D679" s="62">
        <v>43333</v>
      </c>
      <c r="E679" s="63">
        <v>1311083</v>
      </c>
      <c r="F679" s="64">
        <v>1376</v>
      </c>
      <c r="G679" s="58"/>
      <c r="I679" s="37"/>
      <c r="L679" s="53"/>
      <c r="M679" s="53"/>
    </row>
    <row r="680" spans="1:13">
      <c r="A680" s="55">
        <v>263840</v>
      </c>
      <c r="B680" s="55" t="s">
        <v>538</v>
      </c>
      <c r="C680" s="56">
        <v>43329</v>
      </c>
      <c r="D680" s="56">
        <v>43330</v>
      </c>
      <c r="E680" s="59">
        <v>1345964</v>
      </c>
      <c r="F680" s="60">
        <v>280</v>
      </c>
      <c r="G680" s="58"/>
      <c r="I680" s="37"/>
      <c r="L680" s="53"/>
      <c r="M680" s="53"/>
    </row>
    <row r="681" spans="1:13">
      <c r="A681" s="55">
        <v>264068</v>
      </c>
      <c r="B681" s="55" t="s">
        <v>539</v>
      </c>
      <c r="C681" s="56">
        <v>43329</v>
      </c>
      <c r="D681" s="56">
        <v>43335</v>
      </c>
      <c r="E681" s="59">
        <v>1343341</v>
      </c>
      <c r="F681" s="60">
        <f>1512+174</f>
        <v>1686</v>
      </c>
      <c r="G681" s="58"/>
      <c r="I681" s="37"/>
      <c r="L681" s="53"/>
      <c r="M681" s="53"/>
    </row>
    <row r="682" spans="1:13">
      <c r="A682" s="55">
        <v>263936</v>
      </c>
      <c r="B682" s="55" t="s">
        <v>540</v>
      </c>
      <c r="C682" s="56">
        <v>43329</v>
      </c>
      <c r="D682" s="56">
        <v>43331</v>
      </c>
      <c r="E682" s="59">
        <v>1353592</v>
      </c>
      <c r="F682" s="60">
        <v>504</v>
      </c>
      <c r="G682" s="58"/>
      <c r="I682" s="37"/>
      <c r="L682" s="53"/>
      <c r="M682" s="53"/>
    </row>
    <row r="683" spans="1:13">
      <c r="A683" s="55">
        <v>263933</v>
      </c>
      <c r="B683" s="55" t="s">
        <v>541</v>
      </c>
      <c r="C683" s="56">
        <v>43329</v>
      </c>
      <c r="D683" s="56">
        <v>43331</v>
      </c>
      <c r="E683" s="59">
        <v>1346231</v>
      </c>
      <c r="F683" s="60">
        <v>504</v>
      </c>
      <c r="G683" s="58"/>
      <c r="I683" s="37"/>
      <c r="L683" s="53"/>
      <c r="M683" s="53"/>
    </row>
    <row r="684" spans="1:13">
      <c r="A684" s="55">
        <v>264279</v>
      </c>
      <c r="B684" s="55" t="s">
        <v>542</v>
      </c>
      <c r="C684" s="56">
        <v>43329</v>
      </c>
      <c r="D684" s="56">
        <v>43333</v>
      </c>
      <c r="E684" s="59">
        <v>1311083</v>
      </c>
      <c r="F684" s="60">
        <v>1376</v>
      </c>
      <c r="G684" s="58"/>
      <c r="I684" s="37"/>
      <c r="L684" s="53"/>
      <c r="M684" s="53"/>
    </row>
    <row r="685" spans="1:13">
      <c r="A685" s="55">
        <v>264268</v>
      </c>
      <c r="B685" s="55" t="s">
        <v>543</v>
      </c>
      <c r="C685" s="56">
        <v>43329</v>
      </c>
      <c r="D685" s="56">
        <v>43333</v>
      </c>
      <c r="E685" s="59">
        <v>1322367</v>
      </c>
      <c r="F685" s="60">
        <v>1376</v>
      </c>
      <c r="G685" s="58"/>
      <c r="I685" s="37"/>
      <c r="L685" s="53"/>
      <c r="M685" s="53"/>
    </row>
    <row r="686" spans="1:13">
      <c r="A686" s="55">
        <v>264329</v>
      </c>
      <c r="B686" s="55" t="s">
        <v>396</v>
      </c>
      <c r="C686" s="56">
        <v>43329</v>
      </c>
      <c r="D686" s="56">
        <v>43333</v>
      </c>
      <c r="E686" s="59">
        <v>1322367</v>
      </c>
      <c r="F686" s="60">
        <v>1376</v>
      </c>
      <c r="G686" s="58"/>
      <c r="I686" s="37"/>
      <c r="L686" s="53"/>
      <c r="M686" s="53"/>
    </row>
    <row r="687" spans="1:13">
      <c r="A687" s="55">
        <v>264455</v>
      </c>
      <c r="B687" s="55" t="s">
        <v>544</v>
      </c>
      <c r="C687" s="56">
        <v>43330</v>
      </c>
      <c r="D687" s="56">
        <v>43335</v>
      </c>
      <c r="E687" s="59">
        <v>1345281</v>
      </c>
      <c r="F687" s="60">
        <v>1434</v>
      </c>
      <c r="G687" s="58"/>
      <c r="I687" s="37"/>
      <c r="L687" s="53"/>
      <c r="M687" s="53"/>
    </row>
    <row r="688" spans="1:13">
      <c r="A688" s="55">
        <v>264309</v>
      </c>
      <c r="B688" s="55" t="s">
        <v>545</v>
      </c>
      <c r="C688" s="56">
        <v>43332</v>
      </c>
      <c r="D688" s="56">
        <v>43334</v>
      </c>
      <c r="E688" s="59">
        <v>1355632</v>
      </c>
      <c r="F688" s="60">
        <v>620</v>
      </c>
      <c r="G688" s="58"/>
      <c r="I688" s="37"/>
      <c r="L688" s="53"/>
      <c r="M688" s="53"/>
    </row>
    <row r="689" spans="1:13">
      <c r="A689" s="55">
        <v>264312</v>
      </c>
      <c r="B689" s="55" t="s">
        <v>546</v>
      </c>
      <c r="C689" s="56">
        <v>43332</v>
      </c>
      <c r="D689" s="56">
        <v>43334</v>
      </c>
      <c r="E689" s="59">
        <v>1355632</v>
      </c>
      <c r="F689" s="60">
        <v>620</v>
      </c>
      <c r="G689" s="58"/>
      <c r="I689" s="37"/>
      <c r="L689" s="53"/>
      <c r="M689" s="53"/>
    </row>
    <row r="690" spans="1:13">
      <c r="A690" s="55">
        <v>264310</v>
      </c>
      <c r="B690" s="55" t="s">
        <v>547</v>
      </c>
      <c r="C690" s="56">
        <v>43332</v>
      </c>
      <c r="D690" s="56">
        <v>43334</v>
      </c>
      <c r="E690" s="59">
        <v>1355632</v>
      </c>
      <c r="F690" s="60">
        <v>620</v>
      </c>
      <c r="G690" s="58"/>
      <c r="I690" s="37"/>
      <c r="L690" s="53"/>
      <c r="M690" s="53"/>
    </row>
    <row r="691" spans="1:13">
      <c r="A691" s="55">
        <v>264456</v>
      </c>
      <c r="B691" s="55" t="s">
        <v>548</v>
      </c>
      <c r="C691" s="56">
        <v>43333</v>
      </c>
      <c r="D691" s="56">
        <v>43335</v>
      </c>
      <c r="E691" s="59">
        <v>1355930</v>
      </c>
      <c r="F691" s="60">
        <v>620</v>
      </c>
      <c r="G691" s="58"/>
      <c r="I691" s="37"/>
      <c r="L691" s="53"/>
      <c r="M691" s="53"/>
    </row>
    <row r="692" spans="1:13">
      <c r="A692" s="55">
        <v>264812</v>
      </c>
      <c r="B692" s="55" t="s">
        <v>549</v>
      </c>
      <c r="C692" s="56">
        <v>43333</v>
      </c>
      <c r="D692" s="56">
        <v>43338</v>
      </c>
      <c r="E692" s="59">
        <v>1333483</v>
      </c>
      <c r="F692" s="60">
        <v>1434</v>
      </c>
      <c r="G692" s="58"/>
      <c r="I692" s="37"/>
      <c r="L692" s="53"/>
      <c r="M692" s="53"/>
    </row>
    <row r="693" spans="1:13">
      <c r="A693" s="55">
        <v>264813</v>
      </c>
      <c r="B693" s="55" t="s">
        <v>550</v>
      </c>
      <c r="C693" s="56">
        <v>43333</v>
      </c>
      <c r="D693" s="56">
        <v>43338</v>
      </c>
      <c r="E693" s="59">
        <v>1333485</v>
      </c>
      <c r="F693" s="60">
        <v>1434</v>
      </c>
      <c r="G693" s="58"/>
      <c r="I693" s="37"/>
      <c r="L693" s="53"/>
      <c r="M693" s="53"/>
    </row>
    <row r="694" spans="1:13">
      <c r="A694" s="55">
        <v>264453</v>
      </c>
      <c r="B694" s="55" t="s">
        <v>551</v>
      </c>
      <c r="C694" s="56">
        <v>43334</v>
      </c>
      <c r="D694" s="56">
        <v>43335</v>
      </c>
      <c r="E694" s="59">
        <v>1356009</v>
      </c>
      <c r="F694" s="60">
        <v>310</v>
      </c>
      <c r="G694" s="58"/>
      <c r="I694" s="37"/>
      <c r="L694" s="53"/>
      <c r="M694" s="53"/>
    </row>
    <row r="695" spans="1:13">
      <c r="A695" s="55">
        <v>264555</v>
      </c>
      <c r="B695" s="55" t="s">
        <v>552</v>
      </c>
      <c r="C695" s="56">
        <v>43334</v>
      </c>
      <c r="D695" s="56">
        <v>43335</v>
      </c>
      <c r="E695" s="59">
        <v>1333801</v>
      </c>
      <c r="F695" s="60">
        <v>310</v>
      </c>
      <c r="G695" s="58"/>
      <c r="I695" s="37"/>
      <c r="L695" s="53"/>
      <c r="M695" s="53"/>
    </row>
    <row r="696" spans="1:13">
      <c r="A696" s="55">
        <v>264464</v>
      </c>
      <c r="B696" s="55" t="s">
        <v>553</v>
      </c>
      <c r="C696" s="56">
        <v>43334</v>
      </c>
      <c r="D696" s="56">
        <v>43335</v>
      </c>
      <c r="E696" s="59">
        <v>1333801</v>
      </c>
      <c r="F696" s="60">
        <v>310</v>
      </c>
      <c r="G696" s="58"/>
      <c r="I696" s="37"/>
      <c r="L696" s="53"/>
      <c r="M696" s="53"/>
    </row>
    <row r="697" spans="1:13">
      <c r="A697" s="55">
        <v>264574</v>
      </c>
      <c r="B697" s="55" t="s">
        <v>175</v>
      </c>
      <c r="C697" s="56">
        <v>43334</v>
      </c>
      <c r="D697" s="56">
        <v>43336</v>
      </c>
      <c r="E697" s="59">
        <v>1354361</v>
      </c>
      <c r="F697" s="60">
        <v>620</v>
      </c>
      <c r="G697" s="58"/>
      <c r="I697" s="37"/>
      <c r="L697" s="53"/>
      <c r="M697" s="53"/>
    </row>
    <row r="698" spans="1:13">
      <c r="A698" s="55">
        <v>264934</v>
      </c>
      <c r="B698" s="55" t="s">
        <v>554</v>
      </c>
      <c r="C698" s="56">
        <v>43334</v>
      </c>
      <c r="D698" s="56">
        <v>43339</v>
      </c>
      <c r="E698" s="59">
        <v>1331961</v>
      </c>
      <c r="F698" s="60">
        <v>1376</v>
      </c>
      <c r="G698" s="58"/>
      <c r="I698" s="37"/>
      <c r="L698" s="53"/>
      <c r="M698" s="53"/>
    </row>
    <row r="699" spans="1:13">
      <c r="A699" s="55">
        <v>264693</v>
      </c>
      <c r="B699" s="55" t="s">
        <v>368</v>
      </c>
      <c r="C699" s="56">
        <v>43335</v>
      </c>
      <c r="D699" s="56">
        <v>43337</v>
      </c>
      <c r="E699" s="59">
        <v>1336162</v>
      </c>
      <c r="F699" s="60">
        <v>562</v>
      </c>
      <c r="G699" s="58"/>
      <c r="I699" s="37"/>
      <c r="L699" s="53"/>
      <c r="M699" s="53"/>
    </row>
    <row r="700" spans="1:13">
      <c r="A700" s="55">
        <v>264808</v>
      </c>
      <c r="B700" s="55" t="s">
        <v>555</v>
      </c>
      <c r="C700" s="56">
        <v>43335</v>
      </c>
      <c r="D700" s="56">
        <v>43338</v>
      </c>
      <c r="E700" s="59">
        <v>1355005</v>
      </c>
      <c r="F700" s="60">
        <v>814</v>
      </c>
      <c r="G700" s="58"/>
      <c r="I700" s="37"/>
      <c r="L700" s="53"/>
      <c r="M700" s="53"/>
    </row>
    <row r="701" spans="1:13">
      <c r="A701" s="55">
        <v>264810</v>
      </c>
      <c r="B701" s="55" t="s">
        <v>214</v>
      </c>
      <c r="C701" s="56">
        <v>43336</v>
      </c>
      <c r="D701" s="56">
        <v>43338</v>
      </c>
      <c r="E701" s="59">
        <v>1354266</v>
      </c>
      <c r="F701" s="60">
        <v>504</v>
      </c>
      <c r="G701" s="58"/>
      <c r="I701" s="37"/>
      <c r="L701" s="53"/>
      <c r="M701" s="53"/>
    </row>
    <row r="702" spans="1:13">
      <c r="A702" s="55">
        <v>264740</v>
      </c>
      <c r="B702" s="55" t="s">
        <v>556</v>
      </c>
      <c r="C702" s="56">
        <v>43336</v>
      </c>
      <c r="D702" s="56">
        <v>43338</v>
      </c>
      <c r="E702" s="59">
        <v>1356977</v>
      </c>
      <c r="F702" s="60">
        <v>562</v>
      </c>
      <c r="G702" s="58"/>
      <c r="I702" s="37"/>
      <c r="L702" s="53"/>
      <c r="M702" s="53"/>
    </row>
    <row r="703" spans="1:13">
      <c r="A703" s="55">
        <v>264806</v>
      </c>
      <c r="B703" s="55" t="s">
        <v>557</v>
      </c>
      <c r="C703" s="56">
        <v>43336</v>
      </c>
      <c r="D703" s="56">
        <v>43338</v>
      </c>
      <c r="E703" s="59">
        <v>1347872</v>
      </c>
      <c r="F703" s="60">
        <v>504</v>
      </c>
      <c r="G703" s="58"/>
      <c r="I703" s="37"/>
      <c r="L703" s="53"/>
      <c r="M703" s="53"/>
    </row>
    <row r="704" spans="1:13">
      <c r="A704" s="55">
        <v>264798</v>
      </c>
      <c r="B704" s="55" t="s">
        <v>558</v>
      </c>
      <c r="C704" s="56">
        <v>43336</v>
      </c>
      <c r="D704" s="56">
        <v>43338</v>
      </c>
      <c r="E704" s="59">
        <v>1320381</v>
      </c>
      <c r="F704" s="60">
        <v>504</v>
      </c>
      <c r="G704" s="58"/>
      <c r="I704" s="37"/>
      <c r="L704" s="53"/>
      <c r="M704" s="53"/>
    </row>
    <row r="705" spans="1:13">
      <c r="A705" s="55">
        <v>264758</v>
      </c>
      <c r="B705" s="55" t="s">
        <v>559</v>
      </c>
      <c r="C705" s="56">
        <v>43336</v>
      </c>
      <c r="D705" s="56">
        <v>43337</v>
      </c>
      <c r="E705" s="59">
        <v>1334389</v>
      </c>
      <c r="F705" s="60">
        <v>280</v>
      </c>
      <c r="G705" s="58"/>
      <c r="I705" s="37"/>
      <c r="L705" s="53"/>
      <c r="M705" s="53"/>
    </row>
    <row r="706" spans="1:13">
      <c r="A706" s="55">
        <v>264895</v>
      </c>
      <c r="B706" s="55" t="s">
        <v>560</v>
      </c>
      <c r="C706" s="56">
        <v>43336</v>
      </c>
      <c r="D706" s="56">
        <v>43338</v>
      </c>
      <c r="E706" s="59">
        <v>1347872</v>
      </c>
      <c r="F706" s="60">
        <v>504</v>
      </c>
      <c r="G706" s="58"/>
      <c r="I706" s="37"/>
      <c r="L706" s="53"/>
      <c r="M706" s="53"/>
    </row>
    <row r="707" spans="1:13">
      <c r="A707" s="55">
        <v>264935</v>
      </c>
      <c r="B707" s="55" t="s">
        <v>561</v>
      </c>
      <c r="C707" s="56">
        <v>43336</v>
      </c>
      <c r="D707" s="56">
        <v>43339</v>
      </c>
      <c r="E707" s="59">
        <v>1337250</v>
      </c>
      <c r="F707" s="60">
        <v>756</v>
      </c>
      <c r="G707" s="58"/>
      <c r="I707" s="37"/>
      <c r="L707" s="53"/>
      <c r="M707" s="53"/>
    </row>
    <row r="708" spans="1:13">
      <c r="A708" s="55">
        <v>264803</v>
      </c>
      <c r="B708" s="55" t="s">
        <v>562</v>
      </c>
      <c r="C708" s="56">
        <v>43337</v>
      </c>
      <c r="D708" s="56">
        <v>43338</v>
      </c>
      <c r="E708" s="59">
        <v>1358570</v>
      </c>
      <c r="F708" s="60">
        <v>280</v>
      </c>
      <c r="G708" s="58"/>
      <c r="I708" s="37"/>
      <c r="L708" s="53"/>
      <c r="M708" s="53"/>
    </row>
    <row r="709" spans="1:13">
      <c r="A709" s="55">
        <v>264986</v>
      </c>
      <c r="B709" s="55" t="s">
        <v>563</v>
      </c>
      <c r="C709" s="56">
        <v>43337</v>
      </c>
      <c r="D709" s="56">
        <v>43339</v>
      </c>
      <c r="E709" s="59">
        <v>1358329</v>
      </c>
      <c r="F709" s="60">
        <v>504</v>
      </c>
      <c r="G709" s="58"/>
      <c r="I709" s="37"/>
      <c r="L709" s="53"/>
      <c r="M709" s="53"/>
    </row>
    <row r="710" spans="1:13">
      <c r="A710" s="55">
        <v>265008</v>
      </c>
      <c r="B710" s="55" t="s">
        <v>564</v>
      </c>
      <c r="C710" s="56">
        <v>43337</v>
      </c>
      <c r="D710" s="56">
        <v>43340</v>
      </c>
      <c r="E710" s="59">
        <v>1358014</v>
      </c>
      <c r="F710" s="60">
        <v>870</v>
      </c>
      <c r="G710" s="58"/>
      <c r="I710" s="37"/>
      <c r="L710" s="53"/>
      <c r="M710" s="53"/>
    </row>
    <row r="711" spans="1:13">
      <c r="A711" s="55">
        <v>264932</v>
      </c>
      <c r="B711" s="55" t="s">
        <v>565</v>
      </c>
      <c r="C711" s="56">
        <v>43338</v>
      </c>
      <c r="D711" s="56">
        <v>43339</v>
      </c>
      <c r="E711" s="59">
        <v>1357319</v>
      </c>
      <c r="F711" s="60">
        <v>280</v>
      </c>
      <c r="G711" s="58"/>
      <c r="I711" s="37"/>
      <c r="L711" s="53"/>
      <c r="M711" s="53"/>
    </row>
    <row r="712" spans="1:13">
      <c r="A712" s="55">
        <v>264948</v>
      </c>
      <c r="B712" s="55" t="s">
        <v>566</v>
      </c>
      <c r="C712" s="56">
        <v>43338</v>
      </c>
      <c r="D712" s="56">
        <v>43339</v>
      </c>
      <c r="E712" s="59">
        <v>1358332</v>
      </c>
      <c r="F712" s="60">
        <v>280</v>
      </c>
      <c r="G712" s="58"/>
      <c r="I712" s="37"/>
      <c r="L712" s="53"/>
      <c r="M712" s="53"/>
    </row>
    <row r="713" spans="1:13">
      <c r="A713" s="55">
        <v>264947</v>
      </c>
      <c r="B713" s="55" t="s">
        <v>566</v>
      </c>
      <c r="C713" s="56">
        <v>43338</v>
      </c>
      <c r="D713" s="56">
        <v>43339</v>
      </c>
      <c r="E713" s="59">
        <v>1358332</v>
      </c>
      <c r="F713" s="60">
        <v>280</v>
      </c>
      <c r="G713" s="58"/>
      <c r="I713" s="37"/>
      <c r="L713" s="53"/>
      <c r="M713" s="53"/>
    </row>
    <row r="714" spans="1:13">
      <c r="A714" s="55">
        <v>265092</v>
      </c>
      <c r="B714" s="55" t="s">
        <v>567</v>
      </c>
      <c r="C714" s="56">
        <v>43339</v>
      </c>
      <c r="D714" s="56">
        <v>43341</v>
      </c>
      <c r="E714" s="59">
        <v>1343856</v>
      </c>
      <c r="F714" s="60">
        <v>620</v>
      </c>
      <c r="G714" s="58"/>
      <c r="I714" s="37"/>
      <c r="L714" s="53"/>
      <c r="M714" s="53"/>
    </row>
    <row r="715" spans="1:13">
      <c r="A715" s="55">
        <v>265204</v>
      </c>
      <c r="B715" s="55" t="s">
        <v>568</v>
      </c>
      <c r="C715" s="56">
        <v>43339</v>
      </c>
      <c r="D715" s="56">
        <v>43342</v>
      </c>
      <c r="E715" s="59">
        <v>1348160</v>
      </c>
      <c r="F715" s="60">
        <v>930</v>
      </c>
      <c r="G715" s="58"/>
      <c r="I715" s="37"/>
      <c r="L715" s="53"/>
      <c r="M715" s="53"/>
    </row>
    <row r="716" spans="1:13">
      <c r="A716" s="55">
        <v>265198</v>
      </c>
      <c r="B716" s="55" t="s">
        <v>569</v>
      </c>
      <c r="C716" s="56">
        <v>43339</v>
      </c>
      <c r="D716" s="56">
        <v>43342</v>
      </c>
      <c r="E716" s="59">
        <v>1359602</v>
      </c>
      <c r="F716" s="60">
        <v>930</v>
      </c>
      <c r="G716" s="58"/>
      <c r="I716" s="37"/>
      <c r="L716" s="53"/>
      <c r="M716" s="53"/>
    </row>
    <row r="717" spans="1:13">
      <c r="A717" s="55">
        <v>265496</v>
      </c>
      <c r="B717" s="55" t="s">
        <v>570</v>
      </c>
      <c r="C717" s="56">
        <v>43339</v>
      </c>
      <c r="D717" s="56">
        <v>43344</v>
      </c>
      <c r="E717" s="59">
        <v>1357563</v>
      </c>
      <c r="F717" s="60">
        <v>1492</v>
      </c>
      <c r="G717" s="58"/>
      <c r="I717" s="37"/>
      <c r="L717" s="53"/>
      <c r="M717" s="53"/>
    </row>
    <row r="718" spans="1:13">
      <c r="A718" s="55">
        <v>265585</v>
      </c>
      <c r="B718" s="55" t="s">
        <v>571</v>
      </c>
      <c r="C718" s="56">
        <v>43340</v>
      </c>
      <c r="D718" s="56">
        <v>43345</v>
      </c>
      <c r="E718" s="59">
        <v>1358422</v>
      </c>
      <c r="F718" s="60">
        <v>1434</v>
      </c>
      <c r="G718" s="58"/>
      <c r="I718" s="37"/>
      <c r="L718" s="53"/>
      <c r="M718" s="53"/>
    </row>
    <row r="719" spans="1:13">
      <c r="A719" s="55">
        <v>265586</v>
      </c>
      <c r="B719" s="55" t="s">
        <v>572</v>
      </c>
      <c r="C719" s="56">
        <v>43340</v>
      </c>
      <c r="D719" s="56">
        <v>43345</v>
      </c>
      <c r="E719" s="59">
        <v>1358430</v>
      </c>
      <c r="F719" s="60">
        <v>1434</v>
      </c>
      <c r="G719" s="58"/>
      <c r="I719" s="37"/>
      <c r="L719" s="53"/>
      <c r="M719" s="53"/>
    </row>
    <row r="720" spans="1:13">
      <c r="A720" s="55">
        <v>265203</v>
      </c>
      <c r="B720" s="55" t="s">
        <v>573</v>
      </c>
      <c r="C720" s="56">
        <v>43341</v>
      </c>
      <c r="D720" s="56">
        <v>43342</v>
      </c>
      <c r="E720" s="59">
        <v>1359801</v>
      </c>
      <c r="F720" s="60">
        <v>330</v>
      </c>
      <c r="G720" s="58"/>
      <c r="I720" s="37"/>
      <c r="L720" s="53"/>
      <c r="M720" s="53"/>
    </row>
    <row r="721" spans="1:13">
      <c r="A721" s="55">
        <v>265322</v>
      </c>
      <c r="B721" s="55" t="s">
        <v>574</v>
      </c>
      <c r="C721" s="56">
        <v>43341</v>
      </c>
      <c r="D721" s="56">
        <v>43343</v>
      </c>
      <c r="E721" s="59">
        <v>1360128</v>
      </c>
      <c r="F721" s="60">
        <v>620</v>
      </c>
      <c r="G721" s="58"/>
      <c r="I721" s="37"/>
      <c r="L721" s="53"/>
      <c r="M721" s="53"/>
    </row>
    <row r="722" spans="1:13">
      <c r="A722" s="55">
        <v>265499</v>
      </c>
      <c r="B722" s="55" t="s">
        <v>575</v>
      </c>
      <c r="C722" s="56">
        <v>43342</v>
      </c>
      <c r="D722" s="56">
        <v>43344</v>
      </c>
      <c r="E722" s="59">
        <v>1359831</v>
      </c>
      <c r="F722" s="60">
        <v>562</v>
      </c>
      <c r="G722" s="58"/>
      <c r="I722" s="37"/>
      <c r="L722" s="53"/>
      <c r="M722" s="53"/>
    </row>
    <row r="723" spans="1:13">
      <c r="A723" s="55">
        <v>265325</v>
      </c>
      <c r="B723" s="55" t="s">
        <v>573</v>
      </c>
      <c r="C723" s="56">
        <v>43342</v>
      </c>
      <c r="D723" s="56">
        <v>43343</v>
      </c>
      <c r="E723" s="59">
        <v>1359804</v>
      </c>
      <c r="F723" s="60">
        <v>310</v>
      </c>
      <c r="G723" s="58"/>
      <c r="I723" s="37"/>
      <c r="L723" s="53"/>
      <c r="M723" s="53"/>
    </row>
    <row r="724" spans="1:13">
      <c r="A724" s="55">
        <v>265562</v>
      </c>
      <c r="B724" s="55" t="s">
        <v>576</v>
      </c>
      <c r="C724" s="56">
        <v>43343</v>
      </c>
      <c r="D724" s="56">
        <v>43344</v>
      </c>
      <c r="E724" s="59">
        <v>1360044</v>
      </c>
      <c r="F724" s="60">
        <v>280</v>
      </c>
      <c r="G724" s="58"/>
      <c r="I724" s="37"/>
      <c r="L724" s="53"/>
      <c r="M724" s="53"/>
    </row>
    <row r="725" spans="1:13">
      <c r="A725" s="55">
        <v>265589</v>
      </c>
      <c r="B725" s="55" t="s">
        <v>577</v>
      </c>
      <c r="C725" s="56">
        <v>43344</v>
      </c>
      <c r="D725" s="56">
        <v>43345</v>
      </c>
      <c r="E725" s="59">
        <v>1361924</v>
      </c>
      <c r="F725" s="60">
        <v>280</v>
      </c>
      <c r="G725" s="58"/>
      <c r="I725" s="37"/>
      <c r="L725" s="53"/>
      <c r="M725" s="53"/>
    </row>
    <row r="726" spans="1:13">
      <c r="A726" s="55">
        <v>265687</v>
      </c>
      <c r="B726" s="55" t="s">
        <v>578</v>
      </c>
      <c r="C726" s="56">
        <v>43344</v>
      </c>
      <c r="D726" s="56">
        <v>43346</v>
      </c>
      <c r="E726" s="59">
        <v>1361078</v>
      </c>
      <c r="F726" s="60">
        <v>504</v>
      </c>
      <c r="G726" s="58"/>
      <c r="I726" s="37"/>
      <c r="L726" s="53"/>
      <c r="M726" s="53"/>
    </row>
    <row r="727" spans="1:13">
      <c r="A727" s="55">
        <v>265689</v>
      </c>
      <c r="B727" s="55" t="s">
        <v>210</v>
      </c>
      <c r="C727" s="56">
        <v>43345</v>
      </c>
      <c r="D727" s="56">
        <v>43346</v>
      </c>
      <c r="E727" s="59">
        <v>1347831</v>
      </c>
      <c r="F727" s="60">
        <v>504</v>
      </c>
      <c r="G727" s="58"/>
      <c r="I727" s="37"/>
      <c r="L727" s="53"/>
      <c r="M727" s="53"/>
    </row>
    <row r="728" spans="1:13">
      <c r="A728" s="55">
        <v>265824</v>
      </c>
      <c r="B728" s="55" t="s">
        <v>579</v>
      </c>
      <c r="C728" s="56">
        <v>43344</v>
      </c>
      <c r="D728" s="56">
        <v>43347</v>
      </c>
      <c r="E728" s="59">
        <v>1361894</v>
      </c>
      <c r="F728" s="60">
        <v>914</v>
      </c>
      <c r="G728" s="58"/>
      <c r="I728" s="37"/>
      <c r="L728" s="53"/>
      <c r="M728" s="53"/>
    </row>
    <row r="729" spans="1:13">
      <c r="A729" s="55">
        <v>265935</v>
      </c>
      <c r="B729" s="55" t="s">
        <v>580</v>
      </c>
      <c r="C729" s="56">
        <v>43347</v>
      </c>
      <c r="D729" s="65">
        <v>43348</v>
      </c>
      <c r="E729" s="59">
        <v>1363238</v>
      </c>
      <c r="F729" s="60">
        <v>410</v>
      </c>
      <c r="G729" s="58"/>
      <c r="I729" s="37"/>
      <c r="L729" s="53"/>
      <c r="M729" s="53"/>
    </row>
    <row r="730" spans="1:13">
      <c r="A730" s="55">
        <v>266416</v>
      </c>
      <c r="B730" s="55" t="s">
        <v>581</v>
      </c>
      <c r="C730" s="56">
        <v>43346</v>
      </c>
      <c r="D730" s="56">
        <v>43351</v>
      </c>
      <c r="E730" s="59">
        <v>1358342</v>
      </c>
      <c r="F730" s="60">
        <v>1910</v>
      </c>
      <c r="G730" s="58"/>
      <c r="I730" s="37"/>
      <c r="L730" s="53"/>
      <c r="M730" s="53"/>
    </row>
    <row r="731" spans="1:13">
      <c r="A731" s="55">
        <v>266462</v>
      </c>
      <c r="B731" s="55" t="s">
        <v>582</v>
      </c>
      <c r="C731" s="56">
        <v>43350</v>
      </c>
      <c r="D731" s="56">
        <v>43352</v>
      </c>
      <c r="E731" s="59">
        <v>1336917</v>
      </c>
      <c r="F731" s="60">
        <v>540</v>
      </c>
      <c r="G731" s="58"/>
      <c r="I731" s="37"/>
      <c r="L731" s="53"/>
      <c r="M731" s="53"/>
    </row>
    <row r="732" spans="1:13">
      <c r="A732" s="55">
        <v>266461</v>
      </c>
      <c r="B732" s="55" t="s">
        <v>583</v>
      </c>
      <c r="C732" s="56">
        <v>43350</v>
      </c>
      <c r="D732" s="56">
        <v>43352</v>
      </c>
      <c r="E732" s="59">
        <v>1365048</v>
      </c>
      <c r="F732" s="60">
        <v>540</v>
      </c>
      <c r="G732" s="58"/>
      <c r="I732" s="37"/>
      <c r="L732" s="53"/>
      <c r="M732" s="53"/>
    </row>
    <row r="733" spans="1:13">
      <c r="A733" s="55">
        <v>266464</v>
      </c>
      <c r="B733" s="55" t="s">
        <v>584</v>
      </c>
      <c r="C733" s="56">
        <v>43350</v>
      </c>
      <c r="D733" s="56">
        <v>43352</v>
      </c>
      <c r="E733" s="59">
        <v>1364597</v>
      </c>
      <c r="F733" s="60">
        <v>540</v>
      </c>
      <c r="G733" s="58"/>
      <c r="I733" s="37"/>
      <c r="L733" s="53"/>
      <c r="M733" s="53"/>
    </row>
    <row r="734" spans="1:13">
      <c r="A734" s="55">
        <v>266602</v>
      </c>
      <c r="B734" s="55" t="s">
        <v>585</v>
      </c>
      <c r="C734" s="56">
        <v>43349</v>
      </c>
      <c r="D734" s="56">
        <v>43353</v>
      </c>
      <c r="E734" s="59">
        <v>1355675</v>
      </c>
      <c r="F734" s="60">
        <v>1220</v>
      </c>
      <c r="G734" s="58"/>
      <c r="I734" s="37"/>
      <c r="L734" s="53"/>
      <c r="M734" s="53"/>
    </row>
    <row r="735" spans="1:13">
      <c r="A735" s="55">
        <v>266603</v>
      </c>
      <c r="B735" s="55" t="s">
        <v>586</v>
      </c>
      <c r="C735" s="56">
        <v>43349</v>
      </c>
      <c r="D735" s="56">
        <v>43353</v>
      </c>
      <c r="E735" s="59">
        <v>1355675</v>
      </c>
      <c r="F735" s="60">
        <v>1220</v>
      </c>
      <c r="G735" s="58"/>
      <c r="I735" s="37"/>
      <c r="L735" s="53"/>
      <c r="M735" s="53"/>
    </row>
    <row r="736" spans="1:13">
      <c r="A736" s="55">
        <v>266599</v>
      </c>
      <c r="B736" s="55" t="s">
        <v>587</v>
      </c>
      <c r="C736" s="56">
        <v>43350</v>
      </c>
      <c r="D736" s="56">
        <v>43353</v>
      </c>
      <c r="E736" s="59">
        <v>1364203</v>
      </c>
      <c r="F736" s="60">
        <v>810</v>
      </c>
      <c r="G736" s="58"/>
      <c r="I736" s="37"/>
      <c r="L736" s="53"/>
      <c r="M736" s="53"/>
    </row>
    <row r="737" spans="1:13">
      <c r="A737" s="55">
        <v>267271</v>
      </c>
      <c r="B737" s="55" t="s">
        <v>588</v>
      </c>
      <c r="C737" s="56">
        <v>43357</v>
      </c>
      <c r="D737" s="56">
        <v>43358</v>
      </c>
      <c r="E737" s="59">
        <v>1363488</v>
      </c>
      <c r="F737" s="60">
        <v>300</v>
      </c>
      <c r="G737" s="58"/>
      <c r="I737" s="37"/>
      <c r="L737" s="53"/>
      <c r="M737" s="53"/>
    </row>
    <row r="738" spans="1:13">
      <c r="A738" s="55">
        <v>267301</v>
      </c>
      <c r="B738" s="55" t="s">
        <v>589</v>
      </c>
      <c r="C738" s="56">
        <v>43355</v>
      </c>
      <c r="D738" s="56">
        <v>43359</v>
      </c>
      <c r="E738" s="59">
        <v>1321336</v>
      </c>
      <c r="F738" s="60">
        <v>1360</v>
      </c>
      <c r="G738" s="58"/>
      <c r="I738" s="37"/>
      <c r="L738" s="53"/>
      <c r="M738" s="53"/>
    </row>
    <row r="739" spans="1:13">
      <c r="A739" s="55">
        <v>267452</v>
      </c>
      <c r="B739" s="55" t="s">
        <v>590</v>
      </c>
      <c r="C739" s="56">
        <v>43354</v>
      </c>
      <c r="D739" s="56">
        <v>43360</v>
      </c>
      <c r="E739" s="59">
        <v>1312233</v>
      </c>
      <c r="F739" s="60">
        <v>2211</v>
      </c>
      <c r="G739" s="58"/>
      <c r="I739" s="37"/>
      <c r="L739" s="53"/>
      <c r="M739" s="53"/>
    </row>
    <row r="740" spans="1:13">
      <c r="A740" s="55">
        <v>267455</v>
      </c>
      <c r="B740" s="55" t="s">
        <v>591</v>
      </c>
      <c r="C740" s="56">
        <v>43359</v>
      </c>
      <c r="D740" s="56">
        <v>43360</v>
      </c>
      <c r="E740" s="59">
        <v>1368377</v>
      </c>
      <c r="F740" s="60">
        <v>300</v>
      </c>
      <c r="G740" s="58"/>
      <c r="I740" s="37"/>
      <c r="L740" s="53"/>
      <c r="M740" s="53"/>
    </row>
    <row r="741" spans="1:13">
      <c r="A741" s="55">
        <v>267551</v>
      </c>
      <c r="B741" s="55" t="s">
        <v>592</v>
      </c>
      <c r="C741" s="56">
        <v>43359</v>
      </c>
      <c r="D741" s="56">
        <v>43360</v>
      </c>
      <c r="E741" s="59">
        <v>1368377</v>
      </c>
      <c r="F741" s="60">
        <v>300</v>
      </c>
      <c r="G741" s="58"/>
      <c r="I741" s="37"/>
      <c r="L741" s="53"/>
      <c r="M741" s="53"/>
    </row>
    <row r="742" spans="1:13">
      <c r="A742" s="55">
        <v>267446</v>
      </c>
      <c r="B742" s="55" t="s">
        <v>593</v>
      </c>
      <c r="C742" s="56">
        <v>43359</v>
      </c>
      <c r="D742" s="56">
        <v>43360</v>
      </c>
      <c r="E742" s="59">
        <v>1368377</v>
      </c>
      <c r="F742" s="60">
        <v>300</v>
      </c>
      <c r="G742" s="58"/>
      <c r="I742" s="37"/>
      <c r="L742" s="53"/>
      <c r="M742" s="53"/>
    </row>
    <row r="743" spans="1:13">
      <c r="A743" s="55">
        <v>267916</v>
      </c>
      <c r="B743" s="55" t="s">
        <v>594</v>
      </c>
      <c r="C743" s="56">
        <v>43358</v>
      </c>
      <c r="D743" s="56">
        <v>43363</v>
      </c>
      <c r="E743" s="59">
        <v>1366249</v>
      </c>
      <c r="F743" s="60">
        <v>1914</v>
      </c>
      <c r="G743" s="58"/>
      <c r="I743" s="37"/>
      <c r="L743" s="53"/>
      <c r="M743" s="53"/>
    </row>
    <row r="744" spans="1:13">
      <c r="A744" s="55">
        <v>268034</v>
      </c>
      <c r="B744" s="55" t="s">
        <v>594</v>
      </c>
      <c r="C744" s="56">
        <v>43363</v>
      </c>
      <c r="D744" s="56">
        <v>43363</v>
      </c>
      <c r="E744" s="55">
        <v>1370031</v>
      </c>
      <c r="F744" s="57">
        <v>440</v>
      </c>
      <c r="G744" s="58"/>
      <c r="I744" s="37"/>
      <c r="L744" s="53"/>
      <c r="M744" s="53"/>
    </row>
    <row r="745" spans="1:13">
      <c r="A745" s="55">
        <v>268318</v>
      </c>
      <c r="B745" s="55" t="s">
        <v>595</v>
      </c>
      <c r="C745" s="56">
        <v>43364</v>
      </c>
      <c r="D745" s="56">
        <v>43366</v>
      </c>
      <c r="E745" s="55">
        <v>1369677</v>
      </c>
      <c r="F745" s="57">
        <v>540</v>
      </c>
      <c r="G745" s="58"/>
      <c r="I745" s="37"/>
      <c r="L745" s="53"/>
      <c r="M745" s="53"/>
    </row>
    <row r="746" spans="1:13">
      <c r="A746" s="55">
        <v>268319</v>
      </c>
      <c r="B746" s="55" t="s">
        <v>596</v>
      </c>
      <c r="C746" s="56">
        <v>43364</v>
      </c>
      <c r="D746" s="56">
        <v>43366</v>
      </c>
      <c r="E746" s="55">
        <v>1371563</v>
      </c>
      <c r="F746" s="57">
        <v>540</v>
      </c>
      <c r="G746" s="58"/>
      <c r="I746" s="37"/>
      <c r="L746" s="53"/>
      <c r="M746" s="53"/>
    </row>
    <row r="747" spans="1:13">
      <c r="A747" s="55">
        <v>268422</v>
      </c>
      <c r="B747" s="55" t="s">
        <v>597</v>
      </c>
      <c r="C747" s="56">
        <v>43365</v>
      </c>
      <c r="D747" s="56">
        <v>43366</v>
      </c>
      <c r="E747" s="55">
        <v>1371852</v>
      </c>
      <c r="F747" s="57">
        <v>300</v>
      </c>
      <c r="G747" s="58"/>
      <c r="I747" s="37"/>
      <c r="L747" s="53"/>
      <c r="M747" s="53"/>
    </row>
    <row r="748" spans="1:13">
      <c r="A748" s="55">
        <v>268452</v>
      </c>
      <c r="B748" s="55" t="s">
        <v>598</v>
      </c>
      <c r="C748" s="56">
        <v>43365</v>
      </c>
      <c r="D748" s="56">
        <v>43367</v>
      </c>
      <c r="E748" s="55">
        <v>1364832</v>
      </c>
      <c r="F748" s="57">
        <v>540</v>
      </c>
      <c r="G748" s="58"/>
      <c r="I748" s="37"/>
      <c r="L748" s="53"/>
      <c r="M748" s="53"/>
    </row>
    <row r="749" spans="1:13">
      <c r="A749" s="55">
        <v>268558</v>
      </c>
      <c r="B749" s="55" t="s">
        <v>599</v>
      </c>
      <c r="C749" s="56">
        <v>43366</v>
      </c>
      <c r="D749" s="56">
        <v>43367</v>
      </c>
      <c r="E749" s="55">
        <v>1371545</v>
      </c>
      <c r="F749" s="57">
        <v>300</v>
      </c>
      <c r="G749" s="58"/>
      <c r="I749" s="37"/>
      <c r="L749" s="53"/>
      <c r="M749" s="53"/>
    </row>
    <row r="750" spans="1:13">
      <c r="A750" s="55">
        <v>268459</v>
      </c>
      <c r="B750" s="55" t="s">
        <v>600</v>
      </c>
      <c r="C750" s="56">
        <v>43366</v>
      </c>
      <c r="D750" s="56">
        <v>43367</v>
      </c>
      <c r="E750" s="55">
        <v>1370128</v>
      </c>
      <c r="F750" s="57">
        <v>540</v>
      </c>
      <c r="G750" s="58"/>
      <c r="I750" s="37"/>
      <c r="L750" s="53"/>
      <c r="M750" s="53"/>
    </row>
    <row r="751" spans="1:13">
      <c r="A751" s="55">
        <v>268494</v>
      </c>
      <c r="B751" s="55" t="s">
        <v>593</v>
      </c>
      <c r="C751" s="56">
        <v>43366</v>
      </c>
      <c r="D751" s="56">
        <v>43367</v>
      </c>
      <c r="E751" s="55">
        <v>1372058</v>
      </c>
      <c r="F751" s="57">
        <v>330</v>
      </c>
      <c r="G751" s="58"/>
      <c r="I751" s="37"/>
      <c r="L751" s="53"/>
      <c r="M751" s="53"/>
    </row>
    <row r="752" spans="1:13">
      <c r="A752" s="55">
        <v>268710</v>
      </c>
      <c r="B752" s="55" t="s">
        <v>601</v>
      </c>
      <c r="C752" s="56">
        <v>43368</v>
      </c>
      <c r="D752" s="56">
        <v>43369</v>
      </c>
      <c r="E752" s="55">
        <v>1368075</v>
      </c>
      <c r="F752" s="57">
        <v>440</v>
      </c>
      <c r="G752" s="58"/>
      <c r="I752" s="37"/>
      <c r="L752" s="53"/>
      <c r="M752" s="53"/>
    </row>
    <row r="753" spans="1:9">
      <c r="A753" s="55">
        <v>268857</v>
      </c>
      <c r="B753" s="55" t="s">
        <v>602</v>
      </c>
      <c r="C753" s="56">
        <v>43361</v>
      </c>
      <c r="D753" s="56">
        <v>43370</v>
      </c>
      <c r="E753" s="55">
        <v>1361153</v>
      </c>
      <c r="F753" s="57">
        <v>3270</v>
      </c>
      <c r="G753" s="58"/>
      <c r="I753" s="37"/>
    </row>
    <row r="754" spans="1:9">
      <c r="A754" s="55">
        <v>269167</v>
      </c>
      <c r="B754" s="55" t="s">
        <v>603</v>
      </c>
      <c r="C754" s="56">
        <v>43370</v>
      </c>
      <c r="D754" s="56">
        <v>43372</v>
      </c>
      <c r="E754" s="55">
        <v>1371929</v>
      </c>
      <c r="F754" s="57">
        <v>680</v>
      </c>
      <c r="G754" s="58"/>
      <c r="I754" s="37"/>
    </row>
    <row r="755" spans="1:9">
      <c r="A755" s="55">
        <v>269265</v>
      </c>
      <c r="B755" s="55" t="s">
        <v>604</v>
      </c>
      <c r="C755" s="56">
        <v>43370</v>
      </c>
      <c r="D755" s="56">
        <v>43373</v>
      </c>
      <c r="E755" s="55">
        <v>1373949</v>
      </c>
      <c r="F755" s="57">
        <v>1034</v>
      </c>
      <c r="G755" s="58"/>
      <c r="I755" s="37"/>
    </row>
    <row r="756" spans="1:9">
      <c r="A756" s="55">
        <v>269272</v>
      </c>
      <c r="B756" s="55" t="s">
        <v>605</v>
      </c>
      <c r="C756" s="56">
        <v>43371</v>
      </c>
      <c r="D756" s="56">
        <v>43373</v>
      </c>
      <c r="E756" s="55">
        <v>1372041</v>
      </c>
      <c r="F756" s="57">
        <v>540</v>
      </c>
      <c r="G756" s="58"/>
      <c r="I756" s="37"/>
    </row>
    <row r="757" spans="1:9">
      <c r="A757" s="55">
        <v>269264</v>
      </c>
      <c r="B757" s="55" t="s">
        <v>606</v>
      </c>
      <c r="C757" s="56">
        <v>43371</v>
      </c>
      <c r="D757" s="56">
        <v>43373</v>
      </c>
      <c r="E757" s="55">
        <v>1311268</v>
      </c>
      <c r="F757" s="57">
        <v>540</v>
      </c>
      <c r="G757" s="58"/>
      <c r="I757" s="37"/>
    </row>
    <row r="758" spans="1:9">
      <c r="A758" s="55">
        <v>269271</v>
      </c>
      <c r="B758" s="55" t="s">
        <v>607</v>
      </c>
      <c r="C758" s="56">
        <v>43371</v>
      </c>
      <c r="D758" s="56">
        <v>43373</v>
      </c>
      <c r="E758" s="55">
        <v>1373941</v>
      </c>
      <c r="F758" s="57">
        <v>540</v>
      </c>
      <c r="G758" s="58"/>
      <c r="I758" s="37"/>
    </row>
    <row r="759" spans="1:9">
      <c r="A759" s="55">
        <v>269267</v>
      </c>
      <c r="B759" s="55" t="s">
        <v>260</v>
      </c>
      <c r="C759" s="56">
        <v>43372</v>
      </c>
      <c r="D759" s="56">
        <v>43373</v>
      </c>
      <c r="E759" s="55">
        <v>1374414</v>
      </c>
      <c r="F759" s="57">
        <v>300</v>
      </c>
      <c r="G759" s="58"/>
      <c r="I759" s="37"/>
    </row>
    <row r="760" spans="1:9">
      <c r="A760" s="55">
        <v>269443</v>
      </c>
      <c r="B760" s="55" t="s">
        <v>608</v>
      </c>
      <c r="C760" s="56">
        <v>43371</v>
      </c>
      <c r="D760" s="56">
        <v>43374</v>
      </c>
      <c r="E760" s="55">
        <v>1373704</v>
      </c>
      <c r="F760" s="57">
        <v>810</v>
      </c>
      <c r="G760" s="58"/>
      <c r="I760" s="37"/>
    </row>
    <row r="761" spans="1:9">
      <c r="A761" s="55">
        <v>269447</v>
      </c>
      <c r="B761" s="55" t="s">
        <v>609</v>
      </c>
      <c r="C761" s="56">
        <v>43373</v>
      </c>
      <c r="D761" s="56">
        <v>43374</v>
      </c>
      <c r="E761" s="55">
        <v>1375278</v>
      </c>
      <c r="F761" s="57">
        <v>300</v>
      </c>
      <c r="G761" s="58"/>
      <c r="I761" s="37"/>
    </row>
    <row r="762" spans="1:9">
      <c r="A762" s="55">
        <v>269570</v>
      </c>
      <c r="B762" s="55" t="s">
        <v>610</v>
      </c>
      <c r="C762" s="56">
        <v>43371</v>
      </c>
      <c r="D762" s="56">
        <v>43375</v>
      </c>
      <c r="E762" s="55">
        <v>1374462</v>
      </c>
      <c r="F762" s="57">
        <v>1331</v>
      </c>
      <c r="G762" s="58"/>
      <c r="I762" s="37"/>
    </row>
    <row r="763" spans="1:9">
      <c r="A763" s="55">
        <v>269714</v>
      </c>
      <c r="B763" s="55" t="s">
        <v>611</v>
      </c>
      <c r="C763" s="56">
        <v>43373</v>
      </c>
      <c r="D763" s="56">
        <v>43376</v>
      </c>
      <c r="E763" s="55">
        <v>1372207</v>
      </c>
      <c r="F763" s="57">
        <v>1090</v>
      </c>
      <c r="G763" s="58"/>
      <c r="I763" s="37"/>
    </row>
    <row r="764" spans="1:6">
      <c r="A764" s="15"/>
      <c r="B764" s="43"/>
      <c r="C764" s="44"/>
      <c r="D764" s="44"/>
      <c r="E764" s="43"/>
      <c r="F764" s="45"/>
    </row>
    <row r="765" spans="1:6">
      <c r="A765" s="15"/>
      <c r="B765" s="43"/>
      <c r="C765" s="44"/>
      <c r="D765" s="44"/>
      <c r="E765" s="43"/>
      <c r="F765" s="45"/>
    </row>
    <row r="766" spans="1:7">
      <c r="A766" s="18"/>
      <c r="B766" s="18"/>
      <c r="C766" s="18"/>
      <c r="D766" s="18"/>
      <c r="E766" s="19" t="s">
        <v>86</v>
      </c>
      <c r="F766" s="30">
        <f>SUM(F663:F765)</f>
        <v>86470</v>
      </c>
      <c r="G766" s="2" t="s">
        <v>612</v>
      </c>
    </row>
    <row r="767" ht="15" spans="1:7">
      <c r="A767" s="18"/>
      <c r="B767" s="18"/>
      <c r="C767" s="18"/>
      <c r="D767" s="18"/>
      <c r="E767" s="18"/>
      <c r="F767" s="18"/>
      <c r="G767" s="18"/>
    </row>
    <row r="768" ht="15" spans="1:7">
      <c r="A768" s="18"/>
      <c r="B768" s="18"/>
      <c r="C768" s="18"/>
      <c r="D768" s="18"/>
      <c r="E768" s="31" t="s">
        <v>114</v>
      </c>
      <c r="F768" s="32"/>
      <c r="G768" s="33"/>
    </row>
    <row r="769" ht="15" spans="1:7">
      <c r="A769" s="18"/>
      <c r="B769" s="18"/>
      <c r="C769" s="18"/>
      <c r="D769" s="18"/>
      <c r="E769" s="18"/>
      <c r="F769" s="18"/>
      <c r="G769" s="18"/>
    </row>
    <row r="770" ht="15" spans="1:7">
      <c r="A770" s="18"/>
      <c r="B770" s="18"/>
      <c r="C770" s="18"/>
      <c r="D770" s="18"/>
      <c r="E770" s="34" t="s">
        <v>115</v>
      </c>
      <c r="F770" s="35"/>
      <c r="G770" s="36">
        <f>G660+G768-F766</f>
        <v>-56177.78</v>
      </c>
    </row>
    <row r="773" spans="1:7">
      <c r="A773" s="14" t="s">
        <v>66</v>
      </c>
      <c r="B773" s="14" t="s">
        <v>67</v>
      </c>
      <c r="C773" s="14" t="s">
        <v>68</v>
      </c>
      <c r="D773" s="14" t="s">
        <v>69</v>
      </c>
      <c r="E773" s="14" t="s">
        <v>70</v>
      </c>
      <c r="F773" s="14" t="s">
        <v>71</v>
      </c>
      <c r="G773" s="29"/>
    </row>
    <row r="774" spans="1:10">
      <c r="A774" s="43">
        <v>270122</v>
      </c>
      <c r="B774" s="43" t="s">
        <v>613</v>
      </c>
      <c r="C774" s="44">
        <v>43376</v>
      </c>
      <c r="D774" s="44">
        <v>43378</v>
      </c>
      <c r="E774" s="43">
        <v>1375625</v>
      </c>
      <c r="F774" s="45">
        <v>880</v>
      </c>
      <c r="G774" s="29"/>
      <c r="J774" s="37"/>
    </row>
    <row r="775" spans="1:7">
      <c r="A775" s="43">
        <v>270121</v>
      </c>
      <c r="B775" s="43" t="s">
        <v>614</v>
      </c>
      <c r="C775" s="44">
        <v>43376</v>
      </c>
      <c r="D775" s="44">
        <v>43378</v>
      </c>
      <c r="E775" s="43">
        <v>1375625</v>
      </c>
      <c r="F775" s="45">
        <v>880</v>
      </c>
      <c r="G775" s="1"/>
    </row>
    <row r="776" spans="1:7">
      <c r="A776" s="43">
        <v>270875</v>
      </c>
      <c r="B776" s="43" t="s">
        <v>615</v>
      </c>
      <c r="C776" s="44">
        <v>43381</v>
      </c>
      <c r="D776" s="44">
        <v>43383</v>
      </c>
      <c r="E776" s="43">
        <v>1377869</v>
      </c>
      <c r="F776" s="45">
        <v>880</v>
      </c>
      <c r="G776" s="1"/>
    </row>
    <row r="777" spans="1:7">
      <c r="A777" s="43">
        <v>270790</v>
      </c>
      <c r="B777" s="43" t="s">
        <v>616</v>
      </c>
      <c r="C777" s="44">
        <v>43381</v>
      </c>
      <c r="D777" s="44">
        <v>43383</v>
      </c>
      <c r="E777" s="43">
        <v>1371232</v>
      </c>
      <c r="F777" s="45">
        <v>820</v>
      </c>
      <c r="G777" s="1"/>
    </row>
    <row r="778" spans="1:7">
      <c r="A778" s="43">
        <v>271442</v>
      </c>
      <c r="B778" s="43" t="s">
        <v>617</v>
      </c>
      <c r="C778" s="44">
        <v>43386</v>
      </c>
      <c r="D778" s="44">
        <v>43387</v>
      </c>
      <c r="E778" s="43">
        <v>1375307</v>
      </c>
      <c r="F778" s="45">
        <v>300</v>
      </c>
      <c r="G778" s="1"/>
    </row>
    <row r="779" spans="1:7">
      <c r="A779" s="43">
        <v>269997</v>
      </c>
      <c r="B779" s="43" t="s">
        <v>618</v>
      </c>
      <c r="C779" s="44">
        <v>43376</v>
      </c>
      <c r="D779" s="66">
        <v>43378</v>
      </c>
      <c r="E779" s="43">
        <v>1372881</v>
      </c>
      <c r="F779" s="45">
        <v>880</v>
      </c>
      <c r="G779" s="1"/>
    </row>
    <row r="780" spans="1:7">
      <c r="A780" s="43">
        <v>269990</v>
      </c>
      <c r="B780" s="43" t="s">
        <v>619</v>
      </c>
      <c r="C780" s="44">
        <v>43374</v>
      </c>
      <c r="D780" s="44">
        <v>43378</v>
      </c>
      <c r="E780" s="43">
        <v>1375585</v>
      </c>
      <c r="F780" s="45">
        <v>1760</v>
      </c>
      <c r="G780" s="1"/>
    </row>
    <row r="781" spans="1:7">
      <c r="A781" s="43">
        <v>270071</v>
      </c>
      <c r="B781" s="43" t="s">
        <v>620</v>
      </c>
      <c r="C781" s="44">
        <v>43376</v>
      </c>
      <c r="D781" s="44">
        <v>43378</v>
      </c>
      <c r="E781" s="43">
        <v>1375625</v>
      </c>
      <c r="F781" s="45">
        <v>880</v>
      </c>
      <c r="G781" s="1"/>
    </row>
    <row r="782" spans="1:7">
      <c r="A782" s="15">
        <v>270502</v>
      </c>
      <c r="B782" s="15" t="s">
        <v>621</v>
      </c>
      <c r="C782" s="16">
        <v>43374</v>
      </c>
      <c r="D782" s="16">
        <v>43381</v>
      </c>
      <c r="E782" s="15">
        <v>1375120</v>
      </c>
      <c r="F782" s="45">
        <v>2651</v>
      </c>
      <c r="G782" s="1"/>
    </row>
    <row r="783" spans="1:7">
      <c r="A783" s="43">
        <v>270618</v>
      </c>
      <c r="B783" s="43" t="s">
        <v>622</v>
      </c>
      <c r="C783" s="44">
        <v>43380</v>
      </c>
      <c r="D783" s="44">
        <v>43381</v>
      </c>
      <c r="E783" s="43">
        <v>1369243</v>
      </c>
      <c r="F783" s="45">
        <v>300</v>
      </c>
      <c r="G783" s="1"/>
    </row>
    <row r="784" spans="1:7">
      <c r="A784" s="43">
        <v>270488</v>
      </c>
      <c r="B784" s="43" t="s">
        <v>623</v>
      </c>
      <c r="C784" s="44">
        <v>43380</v>
      </c>
      <c r="D784" s="44">
        <v>43381</v>
      </c>
      <c r="E784" s="43">
        <v>1375615</v>
      </c>
      <c r="F784" s="45">
        <v>300</v>
      </c>
      <c r="G784" s="1"/>
    </row>
    <row r="785" spans="1:7">
      <c r="A785" s="43">
        <v>270490</v>
      </c>
      <c r="B785" s="43" t="s">
        <v>624</v>
      </c>
      <c r="C785" s="44">
        <v>43379</v>
      </c>
      <c r="D785" s="44">
        <v>43381</v>
      </c>
      <c r="E785" s="43">
        <v>1377266</v>
      </c>
      <c r="F785" s="45">
        <v>540</v>
      </c>
      <c r="G785" s="1"/>
    </row>
    <row r="786" spans="1:7">
      <c r="A786" s="43">
        <v>270494</v>
      </c>
      <c r="B786" s="43" t="s">
        <v>625</v>
      </c>
      <c r="C786" s="44">
        <v>43378</v>
      </c>
      <c r="D786" s="44">
        <v>43381</v>
      </c>
      <c r="E786" s="43">
        <v>1376042</v>
      </c>
      <c r="F786" s="45">
        <v>810</v>
      </c>
      <c r="G786" s="1"/>
    </row>
    <row r="787" spans="1:7">
      <c r="A787" s="43">
        <v>270495</v>
      </c>
      <c r="B787" s="43" t="s">
        <v>626</v>
      </c>
      <c r="C787" s="44">
        <v>43377</v>
      </c>
      <c r="D787" s="44">
        <v>43381</v>
      </c>
      <c r="E787" s="43">
        <v>1370556</v>
      </c>
      <c r="F787" s="45">
        <v>1220</v>
      </c>
      <c r="G787" s="1"/>
    </row>
    <row r="788" spans="1:7">
      <c r="A788" s="43">
        <v>270403</v>
      </c>
      <c r="B788" s="43" t="s">
        <v>627</v>
      </c>
      <c r="C788" s="44">
        <v>43379</v>
      </c>
      <c r="D788" s="44">
        <v>43380</v>
      </c>
      <c r="E788" s="43">
        <v>1376790</v>
      </c>
      <c r="F788" s="45">
        <v>300</v>
      </c>
      <c r="G788" s="1"/>
    </row>
    <row r="789" spans="1:7">
      <c r="A789" s="43">
        <v>270408</v>
      </c>
      <c r="B789" s="43" t="s">
        <v>344</v>
      </c>
      <c r="C789" s="44">
        <v>43378</v>
      </c>
      <c r="D789" s="44">
        <v>43380</v>
      </c>
      <c r="E789" s="43">
        <v>1372990</v>
      </c>
      <c r="F789" s="45">
        <v>540</v>
      </c>
      <c r="G789" s="1"/>
    </row>
    <row r="790" spans="1:7">
      <c r="A790" s="43">
        <v>270300</v>
      </c>
      <c r="B790" s="43" t="s">
        <v>628</v>
      </c>
      <c r="C790" s="44">
        <v>43379</v>
      </c>
      <c r="D790" s="44">
        <v>43380</v>
      </c>
      <c r="E790" s="43">
        <v>1377336</v>
      </c>
      <c r="F790" s="45">
        <v>300</v>
      </c>
      <c r="G790" s="1"/>
    </row>
    <row r="791" spans="1:7">
      <c r="A791" s="43">
        <v>270299</v>
      </c>
      <c r="B791" s="43" t="s">
        <v>629</v>
      </c>
      <c r="C791" s="44">
        <v>43378</v>
      </c>
      <c r="D791" s="44">
        <v>43380</v>
      </c>
      <c r="E791" s="43">
        <v>1375087</v>
      </c>
      <c r="F791" s="45">
        <v>540</v>
      </c>
      <c r="G791" s="1"/>
    </row>
    <row r="792" spans="1:7">
      <c r="A792" s="15">
        <v>270298</v>
      </c>
      <c r="B792" s="43" t="s">
        <v>630</v>
      </c>
      <c r="C792" s="44">
        <v>43378</v>
      </c>
      <c r="D792" s="44">
        <v>43380</v>
      </c>
      <c r="E792" s="43">
        <v>1375087</v>
      </c>
      <c r="F792" s="45">
        <v>540</v>
      </c>
      <c r="G792" s="1"/>
    </row>
    <row r="793" spans="1:7">
      <c r="A793" s="43">
        <v>270301</v>
      </c>
      <c r="B793" s="43" t="s">
        <v>631</v>
      </c>
      <c r="C793" s="44">
        <v>43378</v>
      </c>
      <c r="D793" s="44">
        <v>43380</v>
      </c>
      <c r="E793" s="43">
        <v>1372990</v>
      </c>
      <c r="F793" s="45">
        <v>540</v>
      </c>
      <c r="G793" s="1"/>
    </row>
    <row r="794" spans="1:7">
      <c r="A794" s="43">
        <v>270154</v>
      </c>
      <c r="B794" s="43" t="s">
        <v>632</v>
      </c>
      <c r="C794" s="44">
        <v>43378</v>
      </c>
      <c r="D794" s="44">
        <v>43379</v>
      </c>
      <c r="E794" s="43">
        <v>1370634</v>
      </c>
      <c r="F794" s="45">
        <v>300</v>
      </c>
      <c r="G794" s="1"/>
    </row>
    <row r="795" spans="1:7">
      <c r="A795" s="43">
        <v>270160</v>
      </c>
      <c r="B795" s="43" t="s">
        <v>633</v>
      </c>
      <c r="C795" s="44">
        <v>43375</v>
      </c>
      <c r="D795" s="44">
        <v>43379</v>
      </c>
      <c r="E795" s="43">
        <v>1375182</v>
      </c>
      <c r="F795" s="45">
        <v>1617</v>
      </c>
      <c r="G795" s="1"/>
    </row>
    <row r="796" spans="1:7">
      <c r="A796" s="43">
        <v>271448</v>
      </c>
      <c r="B796" s="43" t="s">
        <v>634</v>
      </c>
      <c r="C796" s="44">
        <v>43386</v>
      </c>
      <c r="D796" s="44">
        <v>43387</v>
      </c>
      <c r="E796" s="43">
        <v>1377613</v>
      </c>
      <c r="F796" s="45">
        <v>330</v>
      </c>
      <c r="G796" s="1"/>
    </row>
    <row r="797" spans="1:7">
      <c r="A797" s="43">
        <v>271443</v>
      </c>
      <c r="B797" s="43" t="s">
        <v>635</v>
      </c>
      <c r="C797" s="44">
        <v>43386</v>
      </c>
      <c r="D797" s="44">
        <v>43387</v>
      </c>
      <c r="E797" s="43">
        <v>1375305</v>
      </c>
      <c r="F797" s="45">
        <v>300</v>
      </c>
      <c r="G797" s="1"/>
    </row>
    <row r="798" spans="1:7">
      <c r="A798" s="43">
        <v>271444</v>
      </c>
      <c r="B798" s="43" t="s">
        <v>636</v>
      </c>
      <c r="C798" s="44">
        <v>43386</v>
      </c>
      <c r="D798" s="44">
        <v>43387</v>
      </c>
      <c r="E798" s="43">
        <v>1378729</v>
      </c>
      <c r="F798" s="45">
        <v>330</v>
      </c>
      <c r="G798" s="1"/>
    </row>
    <row r="799" spans="1:7">
      <c r="A799" s="43">
        <v>269996</v>
      </c>
      <c r="B799" s="43" t="s">
        <v>637</v>
      </c>
      <c r="C799" s="44">
        <v>43376</v>
      </c>
      <c r="D799" s="44">
        <v>43378</v>
      </c>
      <c r="E799" s="43">
        <v>1376684</v>
      </c>
      <c r="F799" s="45">
        <v>880</v>
      </c>
      <c r="G799" s="1"/>
    </row>
    <row r="800" spans="1:7">
      <c r="A800" s="15">
        <v>271471</v>
      </c>
      <c r="B800" s="43" t="s">
        <v>638</v>
      </c>
      <c r="C800" s="44">
        <v>43383</v>
      </c>
      <c r="D800" s="44">
        <v>43388</v>
      </c>
      <c r="E800" s="43">
        <v>1349864</v>
      </c>
      <c r="F800" s="45">
        <v>1630</v>
      </c>
      <c r="G800" s="1"/>
    </row>
    <row r="801" spans="1:7">
      <c r="A801" s="15">
        <v>270026</v>
      </c>
      <c r="B801" s="43" t="s">
        <v>639</v>
      </c>
      <c r="C801" s="44">
        <v>43376</v>
      </c>
      <c r="D801" s="44">
        <v>43378</v>
      </c>
      <c r="E801" s="43">
        <v>1375625</v>
      </c>
      <c r="F801" s="45">
        <v>880</v>
      </c>
      <c r="G801" s="1"/>
    </row>
    <row r="802" spans="1:7">
      <c r="A802" s="15">
        <v>269989</v>
      </c>
      <c r="B802" s="43" t="s">
        <v>640</v>
      </c>
      <c r="C802" s="44">
        <v>43376</v>
      </c>
      <c r="D802" s="44">
        <v>43378</v>
      </c>
      <c r="E802" s="43">
        <v>1375625</v>
      </c>
      <c r="F802" s="45">
        <v>880</v>
      </c>
      <c r="G802" s="1"/>
    </row>
    <row r="803" spans="1:7">
      <c r="A803" s="15">
        <v>272372</v>
      </c>
      <c r="B803" s="43" t="s">
        <v>641</v>
      </c>
      <c r="C803" s="44">
        <v>43392</v>
      </c>
      <c r="D803" s="44">
        <v>43394</v>
      </c>
      <c r="E803" s="43">
        <v>1381915</v>
      </c>
      <c r="F803" s="45">
        <v>540</v>
      </c>
      <c r="G803" s="1"/>
    </row>
    <row r="804" spans="1:7">
      <c r="A804" s="43">
        <v>275225</v>
      </c>
      <c r="B804" s="43" t="s">
        <v>642</v>
      </c>
      <c r="C804" s="44">
        <v>43417</v>
      </c>
      <c r="D804" s="44">
        <v>43418</v>
      </c>
      <c r="E804" s="43">
        <v>1392899</v>
      </c>
      <c r="F804" s="45">
        <v>410</v>
      </c>
      <c r="G804" s="1"/>
    </row>
    <row r="805" spans="1:7">
      <c r="A805" s="43">
        <v>276712</v>
      </c>
      <c r="B805" s="43" t="s">
        <v>643</v>
      </c>
      <c r="C805" s="44">
        <v>43427</v>
      </c>
      <c r="D805" s="44">
        <v>43429</v>
      </c>
      <c r="E805" s="43">
        <v>1395172</v>
      </c>
      <c r="F805" s="45">
        <v>540</v>
      </c>
      <c r="G805" s="1"/>
    </row>
    <row r="806" spans="1:7">
      <c r="A806" s="43">
        <v>276710</v>
      </c>
      <c r="B806" s="43" t="s">
        <v>644</v>
      </c>
      <c r="C806" s="44">
        <v>43427</v>
      </c>
      <c r="D806" s="44">
        <v>43429</v>
      </c>
      <c r="E806" s="43">
        <v>1398795</v>
      </c>
      <c r="F806" s="45">
        <v>540</v>
      </c>
      <c r="G806" s="1"/>
    </row>
    <row r="807" spans="1:7">
      <c r="A807" s="43">
        <v>276751</v>
      </c>
      <c r="B807" s="43" t="s">
        <v>645</v>
      </c>
      <c r="C807" s="44">
        <v>43428</v>
      </c>
      <c r="D807" s="44">
        <v>43430</v>
      </c>
      <c r="E807" s="43">
        <v>1389740</v>
      </c>
      <c r="F807" s="45">
        <v>540</v>
      </c>
      <c r="G807" s="1"/>
    </row>
    <row r="808" spans="1:7">
      <c r="A808" s="43">
        <v>273547</v>
      </c>
      <c r="B808" s="43" t="s">
        <v>646</v>
      </c>
      <c r="C808" s="44">
        <v>43405</v>
      </c>
      <c r="D808" s="44">
        <v>43406</v>
      </c>
      <c r="E808" s="43">
        <v>1385896</v>
      </c>
      <c r="F808" s="45">
        <v>410</v>
      </c>
      <c r="G808" s="1"/>
    </row>
    <row r="809" spans="1:7">
      <c r="A809" s="43">
        <v>274002</v>
      </c>
      <c r="B809" s="43" t="s">
        <v>647</v>
      </c>
      <c r="C809" s="44">
        <v>43407</v>
      </c>
      <c r="D809" s="66">
        <v>43409</v>
      </c>
      <c r="E809" s="43">
        <v>1387351</v>
      </c>
      <c r="F809" s="45">
        <v>540</v>
      </c>
      <c r="G809" s="1"/>
    </row>
    <row r="810" spans="1:7">
      <c r="A810" s="43">
        <v>274003</v>
      </c>
      <c r="B810" s="43" t="s">
        <v>648</v>
      </c>
      <c r="C810" s="44">
        <v>43407</v>
      </c>
      <c r="D810" s="66">
        <v>43409</v>
      </c>
      <c r="E810" s="43">
        <v>1373061</v>
      </c>
      <c r="F810" s="45">
        <v>594</v>
      </c>
      <c r="G810" s="1"/>
    </row>
    <row r="811" spans="1:7">
      <c r="A811" s="43">
        <v>274008</v>
      </c>
      <c r="B811" s="43" t="s">
        <v>649</v>
      </c>
      <c r="C811" s="44">
        <v>43407</v>
      </c>
      <c r="D811" s="66">
        <v>43409</v>
      </c>
      <c r="E811" s="43">
        <v>1387349</v>
      </c>
      <c r="F811" s="45">
        <v>1530</v>
      </c>
      <c r="G811" s="1"/>
    </row>
    <row r="812" spans="1:7">
      <c r="A812" s="15">
        <v>274285</v>
      </c>
      <c r="B812" s="15" t="s">
        <v>650</v>
      </c>
      <c r="C812" s="44">
        <v>43407</v>
      </c>
      <c r="D812" s="16">
        <v>43411</v>
      </c>
      <c r="E812" s="15">
        <v>1384590</v>
      </c>
      <c r="F812" s="45">
        <v>1360</v>
      </c>
      <c r="G812" s="1"/>
    </row>
    <row r="813" spans="1:7">
      <c r="A813" s="43">
        <v>275598</v>
      </c>
      <c r="B813" s="43" t="s">
        <v>651</v>
      </c>
      <c r="C813" s="44">
        <v>43419</v>
      </c>
      <c r="D813" s="44">
        <v>43421</v>
      </c>
      <c r="E813" s="43">
        <v>1384238</v>
      </c>
      <c r="F813" s="45">
        <v>737</v>
      </c>
      <c r="G813" s="1"/>
    </row>
    <row r="814" spans="1:7">
      <c r="A814" s="43">
        <v>275599</v>
      </c>
      <c r="B814" s="43" t="s">
        <v>652</v>
      </c>
      <c r="C814" s="44">
        <v>43420</v>
      </c>
      <c r="D814" s="44">
        <v>43421</v>
      </c>
      <c r="E814" s="43">
        <v>1387452</v>
      </c>
      <c r="F814" s="45">
        <v>300</v>
      </c>
      <c r="G814" s="1"/>
    </row>
    <row r="815" spans="1:7">
      <c r="A815" s="43">
        <v>275822</v>
      </c>
      <c r="B815" s="43" t="s">
        <v>653</v>
      </c>
      <c r="C815" s="44">
        <v>43420</v>
      </c>
      <c r="D815" s="44">
        <v>43422</v>
      </c>
      <c r="E815" s="43">
        <v>1392151</v>
      </c>
      <c r="F815" s="45">
        <v>540</v>
      </c>
      <c r="G815" s="1"/>
    </row>
    <row r="816" spans="1:7">
      <c r="A816" s="43">
        <v>275976</v>
      </c>
      <c r="B816" s="43" t="s">
        <v>654</v>
      </c>
      <c r="C816" s="44">
        <v>43420</v>
      </c>
      <c r="D816" s="44">
        <v>43424</v>
      </c>
      <c r="E816" s="43">
        <v>1393124</v>
      </c>
      <c r="F816" s="45">
        <v>1220</v>
      </c>
      <c r="G816" s="1"/>
    </row>
    <row r="817" spans="1:7">
      <c r="A817" s="43">
        <v>273548</v>
      </c>
      <c r="B817" s="43" t="s">
        <v>655</v>
      </c>
      <c r="C817" s="44">
        <v>43403</v>
      </c>
      <c r="D817" s="44">
        <v>43406</v>
      </c>
      <c r="E817" s="43">
        <v>1385231</v>
      </c>
      <c r="F817" s="45">
        <v>1230</v>
      </c>
      <c r="G817" s="1"/>
    </row>
    <row r="818" spans="1:7">
      <c r="A818" s="43">
        <v>273530</v>
      </c>
      <c r="B818" s="43" t="s">
        <v>646</v>
      </c>
      <c r="C818" s="44">
        <v>43403</v>
      </c>
      <c r="D818" s="44">
        <v>43405</v>
      </c>
      <c r="E818" s="43">
        <v>1385784</v>
      </c>
      <c r="F818" s="45">
        <v>820</v>
      </c>
      <c r="G818" s="1"/>
    </row>
    <row r="819" spans="1:7">
      <c r="A819" s="43">
        <v>273327</v>
      </c>
      <c r="B819" s="43" t="s">
        <v>656</v>
      </c>
      <c r="C819" s="44">
        <v>43403</v>
      </c>
      <c r="D819" s="44">
        <v>43404</v>
      </c>
      <c r="E819" s="43">
        <v>1386310</v>
      </c>
      <c r="F819" s="45">
        <v>410</v>
      </c>
      <c r="G819" s="1"/>
    </row>
    <row r="820" spans="1:7">
      <c r="A820" s="43">
        <v>273104</v>
      </c>
      <c r="B820" s="43" t="s">
        <v>657</v>
      </c>
      <c r="C820" s="44">
        <v>43400</v>
      </c>
      <c r="D820" s="44">
        <v>43402</v>
      </c>
      <c r="E820" s="43">
        <v>1375984</v>
      </c>
      <c r="F820" s="45">
        <v>540</v>
      </c>
      <c r="G820" s="1"/>
    </row>
    <row r="821" spans="1:7">
      <c r="A821" s="43">
        <v>281005</v>
      </c>
      <c r="B821" s="43" t="s">
        <v>658</v>
      </c>
      <c r="C821" s="44">
        <v>43458</v>
      </c>
      <c r="D821" s="44">
        <v>43459</v>
      </c>
      <c r="E821" s="43">
        <v>1378517</v>
      </c>
      <c r="F821" s="45">
        <v>310</v>
      </c>
      <c r="G821" s="1"/>
    </row>
    <row r="822" spans="1:7">
      <c r="A822" s="43">
        <v>277765</v>
      </c>
      <c r="B822" s="43" t="s">
        <v>659</v>
      </c>
      <c r="C822" s="44">
        <v>43436</v>
      </c>
      <c r="D822" s="44">
        <v>43437</v>
      </c>
      <c r="E822" s="43">
        <v>1394417</v>
      </c>
      <c r="F822" s="45">
        <v>765</v>
      </c>
      <c r="G822" s="1"/>
    </row>
    <row r="823" spans="1:7">
      <c r="A823" s="43">
        <v>276984</v>
      </c>
      <c r="B823" s="43" t="s">
        <v>660</v>
      </c>
      <c r="C823" s="44">
        <v>43425</v>
      </c>
      <c r="D823" s="66">
        <v>43432</v>
      </c>
      <c r="E823" s="43">
        <v>1398536</v>
      </c>
      <c r="F823" s="45">
        <v>2750</v>
      </c>
      <c r="G823" s="1"/>
    </row>
    <row r="824" spans="1:7">
      <c r="A824" s="43">
        <v>280281</v>
      </c>
      <c r="B824" s="43" t="s">
        <v>661</v>
      </c>
      <c r="C824" s="44">
        <v>43448</v>
      </c>
      <c r="D824" s="66">
        <v>43452</v>
      </c>
      <c r="E824" s="43">
        <v>1387725</v>
      </c>
      <c r="F824" s="45">
        <v>1194</v>
      </c>
      <c r="G824" s="1"/>
    </row>
    <row r="825" spans="1:7">
      <c r="A825" s="43">
        <v>280184</v>
      </c>
      <c r="B825" s="43" t="s">
        <v>661</v>
      </c>
      <c r="C825" s="44">
        <v>43448</v>
      </c>
      <c r="D825" s="66">
        <v>43452</v>
      </c>
      <c r="E825" s="43">
        <v>1387725</v>
      </c>
      <c r="F825" s="45">
        <v>1194</v>
      </c>
      <c r="G825" s="1"/>
    </row>
    <row r="826" spans="1:7">
      <c r="A826" s="15">
        <v>280608</v>
      </c>
      <c r="B826" s="15" t="s">
        <v>662</v>
      </c>
      <c r="C826" s="44">
        <v>43449</v>
      </c>
      <c r="D826" s="16">
        <v>43455</v>
      </c>
      <c r="E826" s="15">
        <v>1390647</v>
      </c>
      <c r="F826" s="45">
        <v>1762</v>
      </c>
      <c r="G826" s="1"/>
    </row>
    <row r="827" spans="1:7">
      <c r="A827" s="43">
        <v>280913</v>
      </c>
      <c r="B827" s="43" t="s">
        <v>663</v>
      </c>
      <c r="C827" s="44">
        <v>43456</v>
      </c>
      <c r="D827" s="44">
        <v>43458</v>
      </c>
      <c r="E827" s="43">
        <v>1382884</v>
      </c>
      <c r="F827" s="45">
        <v>504</v>
      </c>
      <c r="G827" s="1"/>
    </row>
    <row r="828" spans="1:7">
      <c r="A828" s="43">
        <v>280326</v>
      </c>
      <c r="B828" s="43" t="s">
        <v>664</v>
      </c>
      <c r="C828" s="44">
        <v>43452</v>
      </c>
      <c r="D828" s="44">
        <v>43453</v>
      </c>
      <c r="E828" s="43">
        <v>1382454</v>
      </c>
      <c r="F828" s="45">
        <v>310</v>
      </c>
      <c r="G828" s="1"/>
    </row>
    <row r="829" spans="1:7">
      <c r="A829" s="43">
        <v>277763</v>
      </c>
      <c r="B829" s="43" t="s">
        <v>665</v>
      </c>
      <c r="C829" s="44">
        <v>43436</v>
      </c>
      <c r="D829" s="44">
        <v>43437</v>
      </c>
      <c r="E829" s="43">
        <v>1394421</v>
      </c>
      <c r="F829" s="45">
        <v>300</v>
      </c>
      <c r="G829" s="1"/>
    </row>
    <row r="830" spans="1:7">
      <c r="A830" s="43">
        <v>277899</v>
      </c>
      <c r="B830" s="43" t="s">
        <v>269</v>
      </c>
      <c r="C830" s="44">
        <v>43435</v>
      </c>
      <c r="D830" s="44">
        <v>43438</v>
      </c>
      <c r="E830" s="43">
        <v>1394475</v>
      </c>
      <c r="F830" s="45">
        <v>950</v>
      </c>
      <c r="G830" s="1"/>
    </row>
    <row r="831" spans="1:7">
      <c r="A831" s="43">
        <v>279534</v>
      </c>
      <c r="B831" s="43" t="s">
        <v>666</v>
      </c>
      <c r="C831" s="44">
        <v>43446</v>
      </c>
      <c r="D831" s="44">
        <v>43447</v>
      </c>
      <c r="E831" s="43">
        <v>1395411</v>
      </c>
      <c r="F831" s="45">
        <v>1612</v>
      </c>
      <c r="G831" s="1"/>
    </row>
    <row r="832" spans="1:7">
      <c r="A832" s="43">
        <v>280195</v>
      </c>
      <c r="B832" s="43" t="s">
        <v>667</v>
      </c>
      <c r="C832" s="44">
        <v>43449</v>
      </c>
      <c r="D832" s="44">
        <v>43452</v>
      </c>
      <c r="E832" s="43">
        <v>1398370</v>
      </c>
      <c r="F832" s="45">
        <v>832</v>
      </c>
      <c r="G832" s="1"/>
    </row>
    <row r="833" spans="1:7">
      <c r="A833" s="43">
        <v>277900</v>
      </c>
      <c r="B833" s="43" t="s">
        <v>668</v>
      </c>
      <c r="C833" s="44">
        <v>43433</v>
      </c>
      <c r="D833" s="44">
        <v>43438</v>
      </c>
      <c r="E833" s="43">
        <v>1394411</v>
      </c>
      <c r="F833" s="45">
        <v>1630</v>
      </c>
      <c r="G833" s="1"/>
    </row>
    <row r="834" spans="1:7">
      <c r="A834" s="43">
        <v>281040</v>
      </c>
      <c r="B834" s="43" t="s">
        <v>669</v>
      </c>
      <c r="C834" s="44">
        <v>43458</v>
      </c>
      <c r="D834" s="44">
        <v>43460</v>
      </c>
      <c r="E834" s="43">
        <v>1369709</v>
      </c>
      <c r="F834" s="45">
        <v>620</v>
      </c>
      <c r="G834" s="1"/>
    </row>
    <row r="835" spans="1:7">
      <c r="A835" s="43">
        <v>276983</v>
      </c>
      <c r="B835" s="43" t="s">
        <v>670</v>
      </c>
      <c r="C835" s="44">
        <v>43430</v>
      </c>
      <c r="D835" s="44">
        <v>43432</v>
      </c>
      <c r="E835" s="43">
        <v>1398297</v>
      </c>
      <c r="F835" s="45">
        <v>820</v>
      </c>
      <c r="G835" s="1"/>
    </row>
    <row r="836" spans="1:7">
      <c r="A836" s="18"/>
      <c r="B836" s="18"/>
      <c r="C836" s="18"/>
      <c r="D836" s="18"/>
      <c r="E836" s="19" t="s">
        <v>86</v>
      </c>
      <c r="F836" s="30">
        <f>SUM(F774:F835)</f>
        <v>51362</v>
      </c>
      <c r="G836" s="18" t="s">
        <v>671</v>
      </c>
    </row>
    <row r="837" ht="15" spans="1:7">
      <c r="A837" s="18"/>
      <c r="B837" s="18"/>
      <c r="C837" s="18"/>
      <c r="D837" s="18"/>
      <c r="E837" s="18"/>
      <c r="F837" s="18"/>
      <c r="G837" s="18"/>
    </row>
    <row r="838" ht="15" spans="1:7">
      <c r="A838" s="18"/>
      <c r="B838" s="18"/>
      <c r="C838" s="18"/>
      <c r="D838" s="18"/>
      <c r="E838" s="31" t="s">
        <v>114</v>
      </c>
      <c r="F838" s="32"/>
      <c r="G838" s="33">
        <v>80000</v>
      </c>
    </row>
    <row r="839" ht="15" spans="1:7">
      <c r="A839" s="18"/>
      <c r="B839" s="18"/>
      <c r="C839" s="18"/>
      <c r="D839" s="18"/>
      <c r="E839" s="31" t="s">
        <v>114</v>
      </c>
      <c r="F839" s="32"/>
      <c r="G839" s="33">
        <v>30000</v>
      </c>
    </row>
    <row r="840" ht="15" spans="1:7">
      <c r="A840" s="18"/>
      <c r="B840" s="18"/>
      <c r="C840" s="18"/>
      <c r="D840" s="18"/>
      <c r="E840" s="34" t="s">
        <v>115</v>
      </c>
      <c r="F840" s="35"/>
      <c r="G840" s="36">
        <f>G770+G838-F836+G839</f>
        <v>2460.22</v>
      </c>
    </row>
  </sheetData>
  <mergeCells count="2">
    <mergeCell ref="E232:F232"/>
    <mergeCell ref="E376:F376"/>
  </mergeCells>
  <conditionalFormatting sqref="E81:E101">
    <cfRule type="duplicateValues" dxfId="0" priority="7"/>
  </conditionalFormatting>
  <conditionalFormatting sqref="E113:E160">
    <cfRule type="duplicateValues" dxfId="0" priority="8"/>
  </conditionalFormatting>
  <conditionalFormatting sqref="E170:E194">
    <cfRule type="duplicateValues" dxfId="0" priority="9"/>
  </conditionalFormatting>
  <conditionalFormatting sqref="E208:E222">
    <cfRule type="duplicateValues" dxfId="0" priority="10"/>
  </conditionalFormatting>
  <conditionalFormatting sqref="E321:E332">
    <cfRule type="duplicateValues" dxfId="0" priority="11"/>
  </conditionalFormatting>
  <conditionalFormatting sqref="E559:E621">
    <cfRule type="duplicateValues" dxfId="0" priority="12"/>
  </conditionalFormatting>
  <conditionalFormatting sqref="E629:E650">
    <cfRule type="duplicateValues" dxfId="0" priority="13"/>
  </conditionalFormatting>
  <conditionalFormatting sqref="E651:E662">
    <cfRule type="duplicateValues" dxfId="0" priority="14"/>
  </conditionalFormatting>
  <conditionalFormatting sqref="E663:E675 E744:E763">
    <cfRule type="duplicateValues" dxfId="0" priority="15"/>
  </conditionalFormatting>
  <pageMargins left="0.511805555555556" right="0.1562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2017-05-08T07:11:00Z</dcterms:created>
  <dcterms:modified xsi:type="dcterms:W3CDTF">2019-01-17T07:12:05Z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2052-11.1.0.8236</vt:lpwstr>
  </property>
</Properties>
</file>