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Sheet2" sheetId="2" r:id="rId1"/>
    <sheet name="Sheet2 (2)" sheetId="4" r:id="rId2"/>
    <sheet name="Sheet1" sheetId="3" r:id="rId3"/>
    <sheet name="Sheet3" sheetId="5" r:id="rId4"/>
  </sheets>
  <definedNames>
    <definedName name="_xlnm._FilterDatabase" localSheetId="0" hidden="1">Sheet2!$A$9:$G$85</definedName>
    <definedName name="_xlnm._FilterDatabase" localSheetId="1" hidden="1">'Sheet2 (2)'!$A$9:$I$85</definedName>
  </definedNames>
  <calcPr calcId="144525"/>
</workbook>
</file>

<file path=xl/sharedStrings.xml><?xml version="1.0" encoding="utf-8"?>
<sst xmlns="http://schemas.openxmlformats.org/spreadsheetml/2006/main" count="508">
  <si>
    <t xml:space="preserve"> TO:CONVERGENT INTERNATIONAL TRAVEL DEVELOPMENT CO.,LTD</t>
  </si>
  <si>
    <t>Periode: 01-01-2019 - 15-01-2019</t>
  </si>
  <si>
    <t>HZ No.</t>
  </si>
  <si>
    <t>BOOKING NO.</t>
  </si>
  <si>
    <t>ARRIVAL DATE</t>
  </si>
  <si>
    <t>DESCRIPTION</t>
  </si>
  <si>
    <t>GUEST NAME</t>
  </si>
  <si>
    <t>TOTAL</t>
  </si>
  <si>
    <t>差异</t>
  </si>
  <si>
    <t>T19011113182620</t>
  </si>
  <si>
    <t>2019-01-15</t>
  </si>
  <si>
    <t>AYANA Resort and Spa, BALI</t>
  </si>
  <si>
    <t>Zhang Qianwen,Xu Zhisheng</t>
  </si>
  <si>
    <t>T19010917565644</t>
  </si>
  <si>
    <t>2019-01-11</t>
  </si>
  <si>
    <t>RIMBA Jimbaran BALI by AYANA</t>
  </si>
  <si>
    <t>YU HONGBIN,WU DONGJUAN</t>
  </si>
  <si>
    <t>T19010717593258</t>
  </si>
  <si>
    <t>2019-01-13</t>
  </si>
  <si>
    <t>WEI LIQING,MO HAIPING</t>
  </si>
  <si>
    <t>1426632</t>
  </si>
  <si>
    <t>liao xiaoyi,huang jiarun</t>
  </si>
  <si>
    <t>1426631</t>
  </si>
  <si>
    <t>liao xiaoting,liao xiaoqia</t>
  </si>
  <si>
    <t>T19010810474802</t>
  </si>
  <si>
    <t>2019-01-14</t>
  </si>
  <si>
    <t>HE HAILONG,CAI CHEN</t>
  </si>
  <si>
    <t>T19010811125406</t>
  </si>
  <si>
    <t>Song Zeyu,Liang Yihang</t>
  </si>
  <si>
    <t>T19010810305101</t>
  </si>
  <si>
    <t>GUO YUHAN,HUANG HAOXIANG</t>
  </si>
  <si>
    <t>T19010810580904</t>
  </si>
  <si>
    <t>Chang Liang,Wang Yingying</t>
  </si>
  <si>
    <t>T19010811062205</t>
  </si>
  <si>
    <t>WANG XUELI,GUANG LEI</t>
  </si>
  <si>
    <t>T19010716510041</t>
  </si>
  <si>
    <t>liu Chao,zhang Chen</t>
  </si>
  <si>
    <t>T19010716221238</t>
  </si>
  <si>
    <t>2019-01-12</t>
  </si>
  <si>
    <t>FANG YULAI,SHEN KEJUN</t>
  </si>
  <si>
    <t>T19010716151337</t>
  </si>
  <si>
    <t>2019-01-10</t>
  </si>
  <si>
    <t>Lumbini Luxury Villas and Spa Bali</t>
  </si>
  <si>
    <t>SHEN KEJUN,FANG YULAI</t>
  </si>
  <si>
    <t>T19010716333039</t>
  </si>
  <si>
    <t>DUAN RUI,FENG CAMERA</t>
  </si>
  <si>
    <t>T19010209515502</t>
  </si>
  <si>
    <t>2019-01-07</t>
  </si>
  <si>
    <t>The Villas at AYANA Resort, BALI</t>
  </si>
  <si>
    <t>DAI MEILIN</t>
  </si>
  <si>
    <t>T19010210035204</t>
  </si>
  <si>
    <t>SU XUECHEN</t>
  </si>
  <si>
    <t>T18123116530831</t>
  </si>
  <si>
    <t>yin Fangyuan,hua Kunrui</t>
  </si>
  <si>
    <t>T19010716424840</t>
  </si>
  <si>
    <t>S hi feifeng,zhu weiwei</t>
  </si>
  <si>
    <t>T18123110333004</t>
  </si>
  <si>
    <t>2019-01-03</t>
  </si>
  <si>
    <t>HUANG XIUXIU</t>
  </si>
  <si>
    <t>T18123113463915</t>
  </si>
  <si>
    <t>ZHEN HUISHU</t>
  </si>
  <si>
    <t>T18123113364114</t>
  </si>
  <si>
    <t>2019-01-01</t>
  </si>
  <si>
    <t>LIAO HONGQIN,XIAO FANGYI</t>
  </si>
  <si>
    <t>T18122815425238</t>
  </si>
  <si>
    <t>2019-01-04</t>
  </si>
  <si>
    <t>YU YANXI</t>
  </si>
  <si>
    <t>T18122815341637</t>
  </si>
  <si>
    <t>T18122811225316</t>
  </si>
  <si>
    <t>YANG YI,CUI HUANXING</t>
  </si>
  <si>
    <t>T18122711551516</t>
  </si>
  <si>
    <t>2019-01-05</t>
  </si>
  <si>
    <t>Ji Yongzhe,Zhang Xiaolin</t>
  </si>
  <si>
    <t>T18123111125308</t>
  </si>
  <si>
    <t>2019-01-02</t>
  </si>
  <si>
    <t>ZHAO DANDAN,ZHOU YUNNA</t>
  </si>
  <si>
    <t>T18122810485713</t>
  </si>
  <si>
    <t>2019-01-08</t>
  </si>
  <si>
    <t>ZENG YAN</t>
  </si>
  <si>
    <t>T18122711362813</t>
  </si>
  <si>
    <t>LIANG KAIXIANG,ZHENG RUJIA</t>
  </si>
  <si>
    <t>T18122618403931</t>
  </si>
  <si>
    <t>chen Jiefan,yang Luo</t>
  </si>
  <si>
    <t>T18122709251602</t>
  </si>
  <si>
    <t>ZHOU BIN,ZHOU BIN</t>
  </si>
  <si>
    <t>T18122611422208</t>
  </si>
  <si>
    <t>WANG SIQI,LI YANGJIA</t>
  </si>
  <si>
    <t>T18122618531232</t>
  </si>
  <si>
    <t>Courtyard by Marriott Bali Nusa Dua</t>
  </si>
  <si>
    <t>luo junli</t>
  </si>
  <si>
    <t>T18122509581502</t>
  </si>
  <si>
    <t>GUAN YUANSHENG,GUAN YUBIN</t>
  </si>
  <si>
    <t>T18122510455914</t>
  </si>
  <si>
    <t>HUANG YIXIN,SONG JIAN</t>
  </si>
  <si>
    <t>T18122410464405</t>
  </si>
  <si>
    <t>Alila Villas Uluwatu Bali</t>
  </si>
  <si>
    <t>Sun Tianze</t>
  </si>
  <si>
    <t>T18122510483615</t>
  </si>
  <si>
    <t>2019-01-06</t>
  </si>
  <si>
    <t>MA XIAO,MA HUI</t>
  </si>
  <si>
    <t>T18122512132529</t>
  </si>
  <si>
    <t>Fang XiangJun</t>
  </si>
  <si>
    <t>T18122709471805</t>
  </si>
  <si>
    <t>CUI LIUQING,ZHENG QIN</t>
  </si>
  <si>
    <t>T18122616022723</t>
  </si>
  <si>
    <t>LI YOU,FAN NINGNING</t>
  </si>
  <si>
    <t>ZHOU JING</t>
  </si>
  <si>
    <t>MA RONGJUN</t>
  </si>
  <si>
    <t>1416484</t>
  </si>
  <si>
    <t>chi jingzheng</t>
  </si>
  <si>
    <t>1416480</t>
  </si>
  <si>
    <t>liu jiangping</t>
  </si>
  <si>
    <t>1416474</t>
  </si>
  <si>
    <t>zhang yan</t>
  </si>
  <si>
    <t>T18122709332203</t>
  </si>
  <si>
    <t>LI YUANLU,AI ZHIGANG</t>
  </si>
  <si>
    <t>T18122709414204</t>
  </si>
  <si>
    <t>LI XINGZHI,LI XINGMEI</t>
  </si>
  <si>
    <t>T18122709530306</t>
  </si>
  <si>
    <t>WEI WEI</t>
  </si>
  <si>
    <t>T18122709150601</t>
  </si>
  <si>
    <t>HU SHUOMENG,LIU YUEJUAN</t>
  </si>
  <si>
    <t>T18121917083035</t>
  </si>
  <si>
    <t>HU DIE,JIANG ZHUOCHENG</t>
  </si>
  <si>
    <t>T18121811073110</t>
  </si>
  <si>
    <t>Liu Yuanyuan</t>
  </si>
  <si>
    <t>T18121917010533</t>
  </si>
  <si>
    <t>2019-01-09</t>
  </si>
  <si>
    <t>meng bo,lan yingjie</t>
  </si>
  <si>
    <t>T18122014150113</t>
  </si>
  <si>
    <t>LI HAO</t>
  </si>
  <si>
    <t>T18122013224607</t>
  </si>
  <si>
    <t>dong hua,yao xiaoxiang</t>
  </si>
  <si>
    <t>T18121817305124</t>
  </si>
  <si>
    <t>XU YAN</t>
  </si>
  <si>
    <t>T18121914353418</t>
  </si>
  <si>
    <t>GU CHI,Lin Yidan</t>
  </si>
  <si>
    <t>T18121717441722</t>
  </si>
  <si>
    <t>FU MEICHAN,WANG TIANBO</t>
  </si>
  <si>
    <t>T18121717331220</t>
  </si>
  <si>
    <t>LIU LIANG</t>
  </si>
  <si>
    <t>T18122813301623</t>
  </si>
  <si>
    <t>WU PENGFEI,WANG LIANGYUN</t>
  </si>
  <si>
    <t>T18121410105105</t>
  </si>
  <si>
    <t>LI LEI,YANG XIAOLIN</t>
  </si>
  <si>
    <t>T18121810560509</t>
  </si>
  <si>
    <t>WU XINGTONG</t>
  </si>
  <si>
    <t>T18121811121411</t>
  </si>
  <si>
    <t>ZHANG QIAN</t>
  </si>
  <si>
    <t>T18121216062025</t>
  </si>
  <si>
    <t>ZHANG KAICHENG,ZHANG XIAOXIAO,WANG ZHENGWEI,SONG JIALI</t>
  </si>
  <si>
    <t>T18121215073018</t>
  </si>
  <si>
    <t>MAO HONGYOU,LIN QI</t>
  </si>
  <si>
    <t>T18121211381007</t>
  </si>
  <si>
    <t>ZHU RUI</t>
  </si>
  <si>
    <t>LIU TIANTIAN</t>
  </si>
  <si>
    <t>1410024</t>
  </si>
  <si>
    <t>LIU XIAOWEI</t>
  </si>
  <si>
    <t>T18121215201320</t>
  </si>
  <si>
    <t>JIA DONGWEI,LIU XIANGZENG</t>
  </si>
  <si>
    <t>T18121215001417</t>
  </si>
  <si>
    <t>Shi Cheng,GAO Ge</t>
  </si>
  <si>
    <t>T18121820042243</t>
  </si>
  <si>
    <t>CAO AILIN</t>
  </si>
  <si>
    <t>T18121213441213</t>
  </si>
  <si>
    <t>QIN JIANXIANG,SHENG YULAN</t>
  </si>
  <si>
    <t>T18121215142919</t>
  </si>
  <si>
    <t>MENG FANLONG,ZHANG JUN</t>
  </si>
  <si>
    <t>T18110414513816</t>
  </si>
  <si>
    <t>LU QIANNAN,XU HUA</t>
  </si>
  <si>
    <t>T18102509184101</t>
  </si>
  <si>
    <t>ZHANG LEI</t>
  </si>
  <si>
    <t>T18101212072418</t>
  </si>
  <si>
    <t>LI ZHUO</t>
  </si>
  <si>
    <t>OFFLINE</t>
  </si>
  <si>
    <t>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</si>
  <si>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</si>
  <si>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</si>
  <si>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</si>
  <si>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</si>
  <si>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</si>
  <si>
    <t>查找值</t>
  </si>
  <si>
    <t>单号</t>
  </si>
  <si>
    <t>原币金额</t>
  </si>
  <si>
    <t>原币币种</t>
  </si>
  <si>
    <t>酒店名</t>
  </si>
  <si>
    <t>采购单号</t>
  </si>
  <si>
    <t>酒店确认号</t>
  </si>
  <si>
    <t>出账银行</t>
  </si>
  <si>
    <t>出账金额</t>
  </si>
  <si>
    <t>出账币种</t>
  </si>
  <si>
    <t>出账汇率</t>
  </si>
  <si>
    <t>原币汇率</t>
  </si>
  <si>
    <t>抵冲单RMB金额</t>
  </si>
  <si>
    <t>抵冲单原币金额</t>
  </si>
  <si>
    <t>应付款日期</t>
  </si>
  <si>
    <t>结算周期</t>
  </si>
  <si>
    <t>付款方式</t>
  </si>
  <si>
    <t>生成日期</t>
  </si>
  <si>
    <t>收款人</t>
  </si>
  <si>
    <t>入住日期</t>
  </si>
  <si>
    <t>离店日期</t>
  </si>
  <si>
    <t>状态</t>
  </si>
  <si>
    <t>酒店确认状态</t>
  </si>
  <si>
    <t>内部备注</t>
  </si>
  <si>
    <t>refuse_order_rate</t>
  </si>
  <si>
    <t>USD</t>
  </si>
  <si>
    <t>巴厘岛阿里拉乌鲁瓦图别墅酒店</t>
  </si>
  <si>
    <t>010519 HZ 1418065</t>
  </si>
  <si>
    <t>10060991</t>
  </si>
  <si>
    <t/>
  </si>
  <si>
    <t>4274.28</t>
  </si>
  <si>
    <t>RMB</t>
  </si>
  <si>
    <t>1</t>
  </si>
  <si>
    <t>6.894</t>
  </si>
  <si>
    <t>0.00</t>
  </si>
  <si>
    <t>0.0000</t>
  </si>
  <si>
    <t>2018-12-23</t>
  </si>
  <si>
    <t>半月结</t>
  </si>
  <si>
    <t>汇智香港中银卡转账</t>
  </si>
  <si>
    <t>Windys Bali Tour &amp; Wedding 溫蒂斯旅遊</t>
  </si>
  <si>
    <t>2019/1/5 0:00:00</t>
  </si>
  <si>
    <t>2019/1/6 0:00:00</t>
  </si>
  <si>
    <t>已确认</t>
  </si>
  <si>
    <t>酒店已确认</t>
  </si>
  <si>
    <t>0</t>
  </si>
  <si>
    <t>巴厘岛兰碧尼豪华别墅水疗酒店</t>
  </si>
  <si>
    <t>011219 Windys HZ-C pty 1412197</t>
  </si>
  <si>
    <t>RS0IC00311</t>
  </si>
  <si>
    <t>3398.87</t>
  </si>
  <si>
    <t>6.8664</t>
  </si>
  <si>
    <t>2018-12-13</t>
  </si>
  <si>
    <t>2019/1/12 0:00:00</t>
  </si>
  <si>
    <t>2019/1/15 0:00:00</t>
  </si>
  <si>
    <t>010319 Windys HZ-B pty 1421254</t>
  </si>
  <si>
    <t>RS0IC00756</t>
  </si>
  <si>
    <t>1110.45</t>
  </si>
  <si>
    <t>6.8546</t>
  </si>
  <si>
    <t>2018-12-28</t>
  </si>
  <si>
    <t>2019/1/3 0:00:00</t>
  </si>
  <si>
    <t>2019/1/4 0:00:00</t>
  </si>
  <si>
    <t>011019 Windys HZ-C pty 1424429</t>
  </si>
  <si>
    <t>RS0J100053</t>
  </si>
  <si>
    <t>1879.83</t>
  </si>
  <si>
    <t>6.8607</t>
  </si>
  <si>
    <t>2019/1/10 0:00:00</t>
  </si>
  <si>
    <t>不用发单  来订单通知收益 ！</t>
  </si>
  <si>
    <t>010119 Windys HZ-C pty 1416649</t>
  </si>
  <si>
    <t>RS0IC00551</t>
  </si>
  <si>
    <t>2270.07</t>
  </si>
  <si>
    <t>6.879</t>
  </si>
  <si>
    <t>2018-12-21</t>
  </si>
  <si>
    <t>2018-12-20</t>
  </si>
  <si>
    <t>2019/1/1 0:00:00</t>
  </si>
  <si>
    <t>011119 Windys HZ-B pty 1419520</t>
  </si>
  <si>
    <t>RS0IC00687</t>
  </si>
  <si>
    <t>2272.71</t>
  </si>
  <si>
    <t>6.887</t>
  </si>
  <si>
    <t>2018-12-26</t>
  </si>
  <si>
    <t>2018-12-25</t>
  </si>
  <si>
    <t>2019/1/11 0:00:00</t>
  </si>
  <si>
    <t>2019/1/13 0:00:00</t>
  </si>
  <si>
    <t>1421653</t>
  </si>
  <si>
    <t>RS0IC00776</t>
  </si>
  <si>
    <t>2220.89</t>
  </si>
  <si>
    <t>2018-12-29</t>
  </si>
  <si>
    <t>010419 Windys HZ-C pty 1421255</t>
  </si>
  <si>
    <t>RS0IC00755</t>
  </si>
  <si>
    <t>1900-01-01</t>
  </si>
  <si>
    <t>010319 Windys HZ Pty 1418201</t>
  </si>
  <si>
    <t>RS0IC00622</t>
  </si>
  <si>
    <t>2275.02</t>
  </si>
  <si>
    <t>011519 Windys HZ-D pty 1417088</t>
  </si>
  <si>
    <t>RS0IC00585</t>
  </si>
  <si>
    <t>1896.98</t>
  </si>
  <si>
    <t>6.8731</t>
  </si>
  <si>
    <t>2018-12-30</t>
  </si>
  <si>
    <t>2019/1/17 0:00:00</t>
  </si>
  <si>
    <t>010319 Windys HZ-D Pty</t>
  </si>
  <si>
    <t>RS0IC00784</t>
  </si>
  <si>
    <t>2222.83</t>
  </si>
  <si>
    <t>6.8606</t>
  </si>
  <si>
    <t>010119 Windys HZ-E pty 1419856</t>
  </si>
  <si>
    <t>RS0IC00709</t>
  </si>
  <si>
    <t>2268.12</t>
  </si>
  <si>
    <t>010519 Windys HZ-B pty 1420211</t>
  </si>
  <si>
    <t>RS0IC00705</t>
  </si>
  <si>
    <t>1134.06</t>
  </si>
  <si>
    <t>2018-12-27</t>
  </si>
  <si>
    <t>巴厘岛努沙杜亚万怡酒店</t>
  </si>
  <si>
    <t>010819 WINDYS HZ Pty</t>
  </si>
  <si>
    <t>99669856</t>
  </si>
  <si>
    <t>3611.48</t>
  </si>
  <si>
    <t>--</t>
  </si>
  <si>
    <t>2019/1/8 0:00:00</t>
  </si>
  <si>
    <t>010819 Windys HZ-B pty</t>
  </si>
  <si>
    <t>2412.9</t>
  </si>
  <si>
    <t>2018-12-24</t>
  </si>
  <si>
    <t>汇智圣诞大促
Ms Ageng 说无预订
ms ekao 查无预订</t>
  </si>
  <si>
    <t>99669193</t>
  </si>
  <si>
    <t>99669501</t>
  </si>
  <si>
    <t>99670279</t>
  </si>
  <si>
    <t>99669655</t>
  </si>
  <si>
    <t>巴厘岛金巴兰森林度假酒店</t>
  </si>
  <si>
    <t>011119 Windys HZ pty 1412137</t>
  </si>
  <si>
    <t>5794458</t>
  </si>
  <si>
    <t>2471.9</t>
  </si>
  <si>
    <t>010819 Windys HZ-C pty 1412469</t>
  </si>
  <si>
    <t>5794905</t>
  </si>
  <si>
    <t>010919 Windys HZ pty 1412529</t>
  </si>
  <si>
    <t>5794908</t>
  </si>
  <si>
    <t>2018-12-14</t>
  </si>
  <si>
    <t>2019/1/9 0:00:00</t>
  </si>
  <si>
    <t>011419 WIndys HZ pty 1412097</t>
  </si>
  <si>
    <t>5794457</t>
  </si>
  <si>
    <t>2019/1/14 0:00:00</t>
  </si>
  <si>
    <t>2019/1/16 0:00:00</t>
  </si>
  <si>
    <t>011319 HZ</t>
  </si>
  <si>
    <t>5806053</t>
  </si>
  <si>
    <t>3702.83</t>
  </si>
  <si>
    <t>6.8571</t>
  </si>
  <si>
    <t>011319 Windys HZ pty 1410903</t>
  </si>
  <si>
    <t>5793052</t>
  </si>
  <si>
    <t>2483.28</t>
  </si>
  <si>
    <t>6.898</t>
  </si>
  <si>
    <t>2018-12-12</t>
  </si>
  <si>
    <t>011419 WIndys HZ-F pty 1425966</t>
  </si>
  <si>
    <t>5805531</t>
  </si>
  <si>
    <t>5453.78</t>
  </si>
  <si>
    <t>6.8601</t>
  </si>
  <si>
    <t>011119 Windys HZ-C pty 1427964</t>
  </si>
  <si>
    <t>5807015</t>
  </si>
  <si>
    <t>3908.55</t>
  </si>
  <si>
    <t>011419 Windys HZ-C pty 1422963</t>
  </si>
  <si>
    <t>5802865</t>
  </si>
  <si>
    <t>4939.63</t>
  </si>
  <si>
    <t>2018-12-31</t>
  </si>
  <si>
    <t>2019/1/18 0:00:00</t>
  </si>
  <si>
    <t>011519 Windys HZ Pty 1426421</t>
  </si>
  <si>
    <t>5806097</t>
  </si>
  <si>
    <t>2468.56</t>
  </si>
  <si>
    <t>010319 Windys HZ-C pty 1421944</t>
  </si>
  <si>
    <t>5802192</t>
  </si>
  <si>
    <t>3843.62</t>
  </si>
  <si>
    <t>6.8636</t>
  </si>
  <si>
    <t>010219 HZ 1413128</t>
  </si>
  <si>
    <t>5796307</t>
  </si>
  <si>
    <t>4740.37</t>
  </si>
  <si>
    <t>6.8701</t>
  </si>
  <si>
    <t>2018-12-15</t>
  </si>
  <si>
    <t>2019/1/2 0:00:00</t>
  </si>
  <si>
    <t>011219 Windys HZ pty 1405846</t>
  </si>
  <si>
    <t>5788148</t>
  </si>
  <si>
    <t>6249.51</t>
  </si>
  <si>
    <t>6.9439</t>
  </si>
  <si>
    <t>2018-12-03</t>
  </si>
  <si>
    <t>011319 Windys HZ-C pty 1425989</t>
  </si>
  <si>
    <t>5805537</t>
  </si>
  <si>
    <t>2469.64</t>
  </si>
  <si>
    <t>010119 HZ pty 1412309</t>
  </si>
  <si>
    <t>5796381</t>
  </si>
  <si>
    <t>3295.87</t>
  </si>
  <si>
    <t>011319 HZ 1413142</t>
  </si>
  <si>
    <t>5794891</t>
  </si>
  <si>
    <t>2473.24</t>
  </si>
  <si>
    <t>011219 Windys HZ-I pty 1424449</t>
  </si>
  <si>
    <t>5804142</t>
  </si>
  <si>
    <t>2950.1</t>
  </si>
  <si>
    <t>011219 Windys HZ Pty 1423505</t>
  </si>
  <si>
    <t>5803269</t>
  </si>
  <si>
    <t>5900.2</t>
  </si>
  <si>
    <t>010619 HZ 1417883</t>
  </si>
  <si>
    <t>5799323</t>
  </si>
  <si>
    <t>3929.58</t>
  </si>
  <si>
    <t>011219 Windys HZ Pty 1416446</t>
  </si>
  <si>
    <t>5798296</t>
  </si>
  <si>
    <t>4952.88</t>
  </si>
  <si>
    <t>011419 Windys HZ Pty 1426465</t>
  </si>
  <si>
    <t>5806090</t>
  </si>
  <si>
    <t>5806050</t>
  </si>
  <si>
    <t>011219 Windys HZ Pty 1416452</t>
  </si>
  <si>
    <t>5798298</t>
  </si>
  <si>
    <t>010719 Windys HZ Pty 1419120</t>
  </si>
  <si>
    <t>5799979</t>
  </si>
  <si>
    <t>2479.32</t>
  </si>
  <si>
    <t>2019/1/7 0:00:00</t>
  </si>
  <si>
    <t>011419 Windys HZ-B pty 1420448</t>
  </si>
  <si>
    <t>5801092</t>
  </si>
  <si>
    <t>2473.88</t>
  </si>
  <si>
    <t>6.8719</t>
  </si>
  <si>
    <t>010119 HZ 1413309</t>
  </si>
  <si>
    <t>5796519</t>
  </si>
  <si>
    <t>3859.52</t>
  </si>
  <si>
    <t>6.892</t>
  </si>
  <si>
    <t>011419 Windys HZ-D pty 1424276</t>
  </si>
  <si>
    <t>5804145/46</t>
  </si>
  <si>
    <t>4939.7</t>
  </si>
  <si>
    <t>feng canwei</t>
  </si>
  <si>
    <t>011519 Windys HZ-B pty 1405962</t>
  </si>
  <si>
    <t>5788100</t>
  </si>
  <si>
    <t>2499.8</t>
  </si>
  <si>
    <t>010619 Windys HZ-D pty 1415786</t>
  </si>
  <si>
    <t>5797470</t>
  </si>
  <si>
    <t>6194.7</t>
  </si>
  <si>
    <t>6.883</t>
  </si>
  <si>
    <t>2018-12-19</t>
  </si>
  <si>
    <t>010219 HZ</t>
  </si>
  <si>
    <t>5792438</t>
  </si>
  <si>
    <t>3325.97</t>
  </si>
  <si>
    <t>6.9291</t>
  </si>
  <si>
    <t>2019-01-26</t>
  </si>
  <si>
    <t>2018-12-01</t>
  </si>
  <si>
    <t>010119 Windys HZ-D pty 1419739</t>
  </si>
  <si>
    <t>5800546</t>
  </si>
  <si>
    <t>4673.71</t>
  </si>
  <si>
    <t>5806054</t>
  </si>
  <si>
    <t>010418 Windys HZ-A Pty 1385226</t>
  </si>
  <si>
    <t>5767702</t>
  </si>
  <si>
    <t>3254.75</t>
  </si>
  <si>
    <t>6.925</t>
  </si>
  <si>
    <t>2018-10-24</t>
  </si>
  <si>
    <t>011019 Windys HZ pty 1414572</t>
  </si>
  <si>
    <t>5796577</t>
  </si>
  <si>
    <t>2481.12</t>
  </si>
  <si>
    <t>2018-12-17</t>
  </si>
  <si>
    <t>011519 Windys HZ Pty 1416298</t>
  </si>
  <si>
    <t>5798132</t>
  </si>
  <si>
    <t>6191.1</t>
  </si>
  <si>
    <t>2019/1/20 0:00:00</t>
  </si>
  <si>
    <t>010219 Windys HZ-C pty 1420128</t>
  </si>
  <si>
    <t>5801811/12</t>
  </si>
  <si>
    <t>7560.41</t>
  </si>
  <si>
    <t>010619 Windys HZ-E pty 1417104</t>
  </si>
  <si>
    <t>5798782</t>
  </si>
  <si>
    <t>2474.32</t>
  </si>
  <si>
    <t>early check in at 12:00 to 13:00 pm,late check out,high floor preferred,smoking room preferred,twin bed preferred</t>
  </si>
  <si>
    <t>010919 Windys HZ-B pty 1414271</t>
  </si>
  <si>
    <t>5796495</t>
  </si>
  <si>
    <t>010619 HZ Pty 1413212</t>
  </si>
  <si>
    <t>5794889</t>
  </si>
  <si>
    <t>3721.68</t>
  </si>
  <si>
    <t>011219 Windys HZ-B pty 1410916</t>
  </si>
  <si>
    <t>5793128/29</t>
  </si>
  <si>
    <t>4966.56</t>
  </si>
  <si>
    <t>巴厘阿亚纳温泉度假酒店</t>
  </si>
  <si>
    <t>011519 Windys HZ-G pty 1428286</t>
  </si>
  <si>
    <t>5807892</t>
  </si>
  <si>
    <t>3829.06</t>
  </si>
  <si>
    <t>6.8376</t>
  </si>
  <si>
    <t>收益处理中</t>
  </si>
  <si>
    <t>010619 Windys HZ 1410026</t>
  </si>
  <si>
    <t>5792571</t>
  </si>
  <si>
    <t>3774.05</t>
  </si>
  <si>
    <t>6.8619</t>
  </si>
  <si>
    <t>2018-12-10</t>
  </si>
  <si>
    <t>011519 Windys HZ Pty 1399137</t>
  </si>
  <si>
    <t>5781526</t>
  </si>
  <si>
    <t>9839.04</t>
  </si>
  <si>
    <t>6.9289</t>
  </si>
  <si>
    <t>2018-11-20</t>
  </si>
  <si>
    <t>2019/1/19 0:00:00</t>
  </si>
  <si>
    <t>011219 Windys HZ-D pty 1414411</t>
  </si>
  <si>
    <t>5796054</t>
  </si>
  <si>
    <t>5789.28</t>
  </si>
  <si>
    <t>大度假区域对接支持
1000112538   客人告知他们有车，不需要机场到酒店的接机服务
16:48:27</t>
  </si>
  <si>
    <t>010619 Windys HZ Pty 1403256</t>
  </si>
  <si>
    <t>5785994</t>
  </si>
  <si>
    <t>5723.77</t>
  </si>
  <si>
    <t>6.9379</t>
  </si>
  <si>
    <t>2018-11-29</t>
  </si>
  <si>
    <t>麻烦问下飞猪订单状态，谢谢</t>
  </si>
  <si>
    <t>010419 Windys HZ 1388557</t>
  </si>
  <si>
    <t>5771869</t>
  </si>
  <si>
    <t>5291.8</t>
  </si>
  <si>
    <t>6.9629</t>
  </si>
  <si>
    <t>2018-11-01</t>
  </si>
  <si>
    <t>011019 Windys HZ-B pty 1422995</t>
  </si>
  <si>
    <t>5802892</t>
  </si>
  <si>
    <t>5660</t>
  </si>
  <si>
    <t>010819 Windys HZ-D pty 1420026</t>
  </si>
  <si>
    <t>5800842</t>
  </si>
  <si>
    <t>7319.85</t>
  </si>
  <si>
    <t>汇智圣诞大促</t>
  </si>
  <si>
    <t>010619 Windys HZ 1410024</t>
  </si>
  <si>
    <t>5792572</t>
  </si>
  <si>
    <t>010619 Windys HZ 1410027</t>
  </si>
  <si>
    <t>5792570</t>
  </si>
  <si>
    <t>011419 Windys HZ-E pty</t>
  </si>
  <si>
    <t>5805308</t>
  </si>
  <si>
    <t>3773.06</t>
  </si>
  <si>
    <t>010819 HZ PTY 1380046</t>
  </si>
  <si>
    <t>5761595</t>
  </si>
  <si>
    <t>3782.35</t>
  </si>
  <si>
    <t>6.877</t>
  </si>
  <si>
    <t>2018-10-14</t>
  </si>
  <si>
    <t>2018-10-12</t>
  </si>
  <si>
    <t>011219 WINDYS HZ Pty1418357</t>
  </si>
  <si>
    <t>5799632</t>
  </si>
  <si>
    <t>5687.55</t>
  </si>
  <si>
    <t>011519 Windys HZ-E pty 1424832</t>
  </si>
  <si>
    <t>5804859</t>
  </si>
  <si>
    <t>3767.01</t>
  </si>
  <si>
    <t>6.8491</t>
  </si>
  <si>
    <t>巴厘岛阿雅娜度假别墅</t>
  </si>
  <si>
    <t>010719 Windys HZ Pty 1423511</t>
  </si>
  <si>
    <t>5803262</t>
  </si>
  <si>
    <t>9604.98</t>
  </si>
  <si>
    <t>,</t>
  </si>
</sst>
</file>

<file path=xl/styles.xml><?xml version="1.0" encoding="utf-8"?>
<styleSheet xmlns="http://schemas.openxmlformats.org/spreadsheetml/2006/main">
  <numFmts count="4"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* #,##0.00_-;\-* #,##0.00_-;_-* &quot;-&quot;??_-;_-@_-"/>
  </numFmts>
  <fonts count="35">
    <font>
      <sz val="12"/>
      <color theme="1"/>
      <name val="宋体"/>
      <charset val="136"/>
      <scheme val="minor"/>
    </font>
    <font>
      <sz val="10"/>
      <name val="微软雅黑"/>
      <charset val="0"/>
    </font>
    <font>
      <sz val="10"/>
      <name val="Arial"/>
      <charset val="0"/>
    </font>
    <font>
      <sz val="10"/>
      <color indexed="10"/>
      <name val="Arial"/>
      <charset val="0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10"/>
      <color rgb="FF000000"/>
      <name val="Calibri"/>
      <charset val="134"/>
    </font>
    <font>
      <b/>
      <sz val="10"/>
      <color rgb="FF000000"/>
      <name val="Arial Unicode MS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6"/>
      <scheme val="minor"/>
    </font>
    <font>
      <b/>
      <sz val="12"/>
      <color theme="1"/>
      <name val="宋体"/>
      <charset val="136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1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400050</xdr:colOff>
      <xdr:row>87</xdr:row>
      <xdr:rowOff>0</xdr:rowOff>
    </xdr:from>
    <xdr:to>
      <xdr:col>4</xdr:col>
      <xdr:colOff>1276350</xdr:colOff>
      <xdr:row>89</xdr:row>
      <xdr:rowOff>9525</xdr:rowOff>
    </xdr:to>
    <xdr:pic>
      <xdr:nvPicPr>
        <xdr:cNvPr id="2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21907500"/>
          <a:ext cx="2085975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</xdr:colOff>
      <xdr:row>0</xdr:row>
      <xdr:rowOff>191135</xdr:rowOff>
    </xdr:from>
    <xdr:to>
      <xdr:col>4</xdr:col>
      <xdr:colOff>1496695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91135"/>
          <a:ext cx="564832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400050</xdr:colOff>
      <xdr:row>87</xdr:row>
      <xdr:rowOff>0</xdr:rowOff>
    </xdr:from>
    <xdr:to>
      <xdr:col>4</xdr:col>
      <xdr:colOff>1276350</xdr:colOff>
      <xdr:row>89</xdr:row>
      <xdr:rowOff>9525</xdr:rowOff>
    </xdr:to>
    <xdr:pic>
      <xdr:nvPicPr>
        <xdr:cNvPr id="2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2800" y="21907500"/>
          <a:ext cx="2085975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</xdr:colOff>
      <xdr:row>0</xdr:row>
      <xdr:rowOff>191135</xdr:rowOff>
    </xdr:from>
    <xdr:to>
      <xdr:col>4</xdr:col>
      <xdr:colOff>1496695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91135"/>
          <a:ext cx="564832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</xdr:colOff>
      <xdr:row>95</xdr:row>
      <xdr:rowOff>7620</xdr:rowOff>
    </xdr:from>
    <xdr:to>
      <xdr:col>6</xdr:col>
      <xdr:colOff>754380</xdr:colOff>
      <xdr:row>110</xdr:row>
      <xdr:rowOff>74295</xdr:rowOff>
    </xdr:to>
    <xdr:pic>
      <xdr:nvPicPr>
        <xdr:cNvPr id="4" name="图片 3" descr="%}XZJ)ZX$R1HOT}9G_QU8KM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5780" y="23500080"/>
          <a:ext cx="8524875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I91"/>
  <sheetViews>
    <sheetView topLeftCell="A64" workbookViewId="0">
      <selection activeCell="H9" sqref="H9"/>
    </sheetView>
  </sheetViews>
  <sheetFormatPr defaultColWidth="9" defaultRowHeight="15.6"/>
  <cols>
    <col min="1" max="1" width="6.75" style="1" customWidth="1"/>
    <col min="2" max="2" width="14.125" style="1" customWidth="1"/>
    <col min="3" max="3" width="17.875" style="1" customWidth="1"/>
    <col min="4" max="4" width="15.875" style="1" customWidth="1"/>
    <col min="5" max="5" width="34" customWidth="1"/>
    <col min="6" max="6" width="20.25" style="9" customWidth="1"/>
    <col min="7" max="7" width="12.625" style="10" customWidth="1"/>
    <col min="10" max="10" width="19.375" customWidth="1"/>
    <col min="11" max="11" width="16.375" customWidth="1"/>
    <col min="12" max="12" width="25.125" customWidth="1"/>
    <col min="13" max="13" width="24" customWidth="1"/>
  </cols>
  <sheetData>
    <row r="6" ht="16.2" spans="1:7">
      <c r="A6" s="11" t="s">
        <v>0</v>
      </c>
      <c r="B6" s="12"/>
      <c r="C6" s="12"/>
      <c r="D6" s="13"/>
      <c r="G6" s="14"/>
    </row>
    <row r="7" ht="18" spans="1:7">
      <c r="A7" s="15" t="s">
        <v>1</v>
      </c>
      <c r="B7" s="12"/>
      <c r="C7" s="12"/>
      <c r="D7" s="13"/>
      <c r="G7" s="14"/>
    </row>
    <row r="9" ht="36" customHeight="1" spans="1:9">
      <c r="A9" s="16"/>
      <c r="B9" s="17" t="s">
        <v>2</v>
      </c>
      <c r="C9" s="17" t="s">
        <v>3</v>
      </c>
      <c r="D9" s="17" t="s">
        <v>4</v>
      </c>
      <c r="E9" s="17" t="s">
        <v>5</v>
      </c>
      <c r="F9" s="17" t="s">
        <v>6</v>
      </c>
      <c r="G9" s="18" t="s">
        <v>7</v>
      </c>
      <c r="I9" t="s">
        <v>8</v>
      </c>
    </row>
    <row r="10" ht="20" customHeight="1" spans="1:9">
      <c r="A10" s="19">
        <v>1</v>
      </c>
      <c r="B10" s="2">
        <v>1428286</v>
      </c>
      <c r="C10" s="2" t="s">
        <v>9</v>
      </c>
      <c r="D10" s="2" t="s">
        <v>10</v>
      </c>
      <c r="E10" s="2" t="s">
        <v>11</v>
      </c>
      <c r="F10" s="2" t="s">
        <v>12</v>
      </c>
      <c r="G10" s="20">
        <v>560</v>
      </c>
      <c r="H10">
        <f>VLOOKUP(B10,Sheet1!A:B,2,0)</f>
        <v>560</v>
      </c>
      <c r="I10">
        <f>G10-H10</f>
        <v>0</v>
      </c>
    </row>
    <row r="11" ht="20" customHeight="1" spans="1:9">
      <c r="A11" s="19">
        <v>2</v>
      </c>
      <c r="B11" s="2">
        <v>1427964</v>
      </c>
      <c r="C11" s="2" t="s">
        <v>13</v>
      </c>
      <c r="D11" s="2" t="s">
        <v>14</v>
      </c>
      <c r="E11" s="2" t="s">
        <v>15</v>
      </c>
      <c r="F11" s="2" t="s">
        <v>16</v>
      </c>
      <c r="G11" s="20">
        <v>570</v>
      </c>
      <c r="H11">
        <f>VLOOKUP(B11,Sheet1!A:B,2,0)</f>
        <v>570</v>
      </c>
      <c r="I11">
        <f t="shared" ref="I11:I42" si="0">G11-H11</f>
        <v>0</v>
      </c>
    </row>
    <row r="12" ht="20" customHeight="1" spans="1:9">
      <c r="A12" s="19">
        <v>3</v>
      </c>
      <c r="B12" s="2">
        <v>1426640</v>
      </c>
      <c r="C12" s="2" t="s">
        <v>17</v>
      </c>
      <c r="D12" s="2" t="s">
        <v>18</v>
      </c>
      <c r="E12" s="2" t="s">
        <v>15</v>
      </c>
      <c r="F12" s="2" t="s">
        <v>19</v>
      </c>
      <c r="G12" s="20">
        <v>540</v>
      </c>
      <c r="H12">
        <f>VLOOKUP(B12,Sheet1!A:B,2,0)</f>
        <v>540</v>
      </c>
      <c r="I12">
        <f t="shared" si="0"/>
        <v>0</v>
      </c>
    </row>
    <row r="13" ht="20" customHeight="1" spans="1:9">
      <c r="A13" s="19">
        <v>4</v>
      </c>
      <c r="B13" s="2" t="s">
        <v>20</v>
      </c>
      <c r="C13" s="2" t="s">
        <v>17</v>
      </c>
      <c r="D13" s="2" t="s">
        <v>18</v>
      </c>
      <c r="E13" s="2" t="s">
        <v>15</v>
      </c>
      <c r="F13" s="2" t="s">
        <v>21</v>
      </c>
      <c r="G13" s="20">
        <v>540</v>
      </c>
      <c r="H13" t="e">
        <f>VLOOKUP(B13,Sheet1!A:B,2,0)</f>
        <v>#N/A</v>
      </c>
      <c r="I13" t="e">
        <f t="shared" si="0"/>
        <v>#N/A</v>
      </c>
    </row>
    <row r="14" ht="20" customHeight="1" spans="1:9">
      <c r="A14" s="19">
        <v>5</v>
      </c>
      <c r="B14" s="2" t="s">
        <v>22</v>
      </c>
      <c r="C14" s="2" t="s">
        <v>17</v>
      </c>
      <c r="D14" s="2" t="s">
        <v>18</v>
      </c>
      <c r="E14" s="2" t="s">
        <v>15</v>
      </c>
      <c r="F14" s="2" t="s">
        <v>23</v>
      </c>
      <c r="G14" s="20">
        <v>540</v>
      </c>
      <c r="H14" t="e">
        <f>VLOOKUP(B14,Sheet1!A:B,2,0)</f>
        <v>#N/A</v>
      </c>
      <c r="I14" t="e">
        <f t="shared" si="0"/>
        <v>#N/A</v>
      </c>
    </row>
    <row r="15" ht="20" customHeight="1" spans="1:9">
      <c r="A15" s="19">
        <v>6</v>
      </c>
      <c r="B15" s="2">
        <v>1426465</v>
      </c>
      <c r="C15" s="2" t="s">
        <v>24</v>
      </c>
      <c r="D15" s="2" t="s">
        <v>25</v>
      </c>
      <c r="E15" s="2" t="s">
        <v>15</v>
      </c>
      <c r="F15" s="2" t="s">
        <v>26</v>
      </c>
      <c r="G15" s="20">
        <v>360</v>
      </c>
      <c r="H15">
        <f>VLOOKUP(B15,Sheet1!A:B,2,0)</f>
        <v>360</v>
      </c>
      <c r="I15">
        <f t="shared" si="0"/>
        <v>0</v>
      </c>
    </row>
    <row r="16" ht="20" customHeight="1" spans="1:9">
      <c r="A16" s="19">
        <v>7</v>
      </c>
      <c r="B16" s="2">
        <v>1426421</v>
      </c>
      <c r="C16" s="2" t="s">
        <v>27</v>
      </c>
      <c r="D16" s="2" t="s">
        <v>10</v>
      </c>
      <c r="E16" s="2" t="s">
        <v>15</v>
      </c>
      <c r="F16" s="2" t="s">
        <v>28</v>
      </c>
      <c r="G16" s="20">
        <v>360</v>
      </c>
      <c r="H16">
        <f>VLOOKUP(B16,Sheet1!A:B,2,0)</f>
        <v>360</v>
      </c>
      <c r="I16">
        <f t="shared" si="0"/>
        <v>0</v>
      </c>
    </row>
    <row r="17" ht="20" customHeight="1" spans="1:9">
      <c r="A17" s="19">
        <v>8</v>
      </c>
      <c r="B17" s="2">
        <v>1425989</v>
      </c>
      <c r="C17" s="2" t="s">
        <v>29</v>
      </c>
      <c r="D17" s="2" t="s">
        <v>18</v>
      </c>
      <c r="E17" s="2" t="s">
        <v>15</v>
      </c>
      <c r="F17" s="2" t="s">
        <v>30</v>
      </c>
      <c r="G17" s="20">
        <v>360</v>
      </c>
      <c r="H17">
        <f>VLOOKUP(B17,Sheet1!A:B,2,0)</f>
        <v>360</v>
      </c>
      <c r="I17">
        <f t="shared" si="0"/>
        <v>0</v>
      </c>
    </row>
    <row r="18" ht="20" customHeight="1" spans="1:9">
      <c r="A18" s="19">
        <v>9</v>
      </c>
      <c r="B18" s="2">
        <v>1425966</v>
      </c>
      <c r="C18" s="2" t="s">
        <v>31</v>
      </c>
      <c r="D18" s="2" t="s">
        <v>25</v>
      </c>
      <c r="E18" s="2" t="s">
        <v>15</v>
      </c>
      <c r="F18" s="2" t="s">
        <v>32</v>
      </c>
      <c r="G18" s="20">
        <v>795</v>
      </c>
      <c r="H18">
        <f>VLOOKUP(B18,Sheet1!A:B,2,0)</f>
        <v>795</v>
      </c>
      <c r="I18">
        <f t="shared" si="0"/>
        <v>0</v>
      </c>
    </row>
    <row r="19" ht="20" customHeight="1" spans="1:9">
      <c r="A19" s="19">
        <v>10</v>
      </c>
      <c r="B19" s="2">
        <v>1425599</v>
      </c>
      <c r="C19" s="2" t="s">
        <v>33</v>
      </c>
      <c r="D19" s="2" t="s">
        <v>25</v>
      </c>
      <c r="E19" s="2" t="s">
        <v>11</v>
      </c>
      <c r="F19" s="2" t="s">
        <v>34</v>
      </c>
      <c r="G19" s="20">
        <v>550</v>
      </c>
      <c r="H19">
        <f>VLOOKUP(B19,Sheet1!A:B,2,0)</f>
        <v>550</v>
      </c>
      <c r="I19">
        <f t="shared" si="0"/>
        <v>0</v>
      </c>
    </row>
    <row r="20" ht="20" customHeight="1" spans="1:9">
      <c r="A20" s="19">
        <v>11</v>
      </c>
      <c r="B20" s="2">
        <v>1424832</v>
      </c>
      <c r="C20" s="2" t="s">
        <v>35</v>
      </c>
      <c r="D20" s="2" t="s">
        <v>10</v>
      </c>
      <c r="E20" s="2" t="s">
        <v>11</v>
      </c>
      <c r="F20" s="2" t="s">
        <v>36</v>
      </c>
      <c r="G20" s="20">
        <v>550</v>
      </c>
      <c r="H20">
        <f>VLOOKUP(B20,Sheet1!A:B,2,0)</f>
        <v>550</v>
      </c>
      <c r="I20">
        <f t="shared" si="0"/>
        <v>0</v>
      </c>
    </row>
    <row r="21" ht="20" customHeight="1" spans="1:9">
      <c r="A21" s="19">
        <v>12</v>
      </c>
      <c r="B21" s="2">
        <v>1424449</v>
      </c>
      <c r="C21" s="2" t="s">
        <v>37</v>
      </c>
      <c r="D21" s="2" t="s">
        <v>38</v>
      </c>
      <c r="E21" s="2" t="s">
        <v>15</v>
      </c>
      <c r="F21" s="2" t="s">
        <v>39</v>
      </c>
      <c r="G21" s="20">
        <v>430</v>
      </c>
      <c r="H21">
        <f>VLOOKUP(B21,Sheet1!A:B,2,0)</f>
        <v>430</v>
      </c>
      <c r="I21">
        <f t="shared" si="0"/>
        <v>0</v>
      </c>
    </row>
    <row r="22" ht="20" customHeight="1" spans="1:9">
      <c r="A22" s="19">
        <v>13</v>
      </c>
      <c r="B22" s="2">
        <v>1424429</v>
      </c>
      <c r="C22" s="2" t="s">
        <v>40</v>
      </c>
      <c r="D22" s="2" t="s">
        <v>41</v>
      </c>
      <c r="E22" s="2" t="s">
        <v>42</v>
      </c>
      <c r="F22" s="2" t="s">
        <v>43</v>
      </c>
      <c r="G22" s="20">
        <v>274</v>
      </c>
      <c r="H22">
        <f>VLOOKUP(B22,Sheet1!A:B,2,0)</f>
        <v>274</v>
      </c>
      <c r="I22">
        <f t="shared" si="0"/>
        <v>0</v>
      </c>
    </row>
    <row r="23" ht="20" customHeight="1" spans="1:9">
      <c r="A23" s="19">
        <v>14</v>
      </c>
      <c r="B23" s="2">
        <v>1424276</v>
      </c>
      <c r="C23" s="2" t="s">
        <v>44</v>
      </c>
      <c r="D23" s="2" t="s">
        <v>25</v>
      </c>
      <c r="E23" s="2" t="s">
        <v>15</v>
      </c>
      <c r="F23" s="2" t="s">
        <v>45</v>
      </c>
      <c r="G23" s="20">
        <v>720</v>
      </c>
      <c r="H23">
        <f>VLOOKUP(B23,Sheet1!A:B,2,0)</f>
        <v>720</v>
      </c>
      <c r="I23">
        <f t="shared" si="0"/>
        <v>0</v>
      </c>
    </row>
    <row r="24" ht="20" customHeight="1" spans="1:9">
      <c r="A24" s="19">
        <v>15</v>
      </c>
      <c r="B24" s="2">
        <v>1423511</v>
      </c>
      <c r="C24" s="2" t="s">
        <v>46</v>
      </c>
      <c r="D24" s="2" t="s">
        <v>47</v>
      </c>
      <c r="E24" s="2" t="s">
        <v>48</v>
      </c>
      <c r="F24" s="2" t="s">
        <v>49</v>
      </c>
      <c r="G24" s="20">
        <v>1400</v>
      </c>
      <c r="H24">
        <f>VLOOKUP(B24,Sheet1!A:B,2,0)</f>
        <v>1400</v>
      </c>
      <c r="I24">
        <f t="shared" si="0"/>
        <v>0</v>
      </c>
    </row>
    <row r="25" ht="20" customHeight="1" spans="1:9">
      <c r="A25" s="19">
        <v>16</v>
      </c>
      <c r="B25" s="2">
        <v>1423505</v>
      </c>
      <c r="C25" s="2" t="s">
        <v>50</v>
      </c>
      <c r="D25" s="2" t="s">
        <v>38</v>
      </c>
      <c r="E25" s="2" t="s">
        <v>15</v>
      </c>
      <c r="F25" s="2" t="s">
        <v>51</v>
      </c>
      <c r="G25" s="20">
        <v>860</v>
      </c>
      <c r="H25">
        <f>VLOOKUP(B25,Sheet1!A:B,2,0)</f>
        <v>860</v>
      </c>
      <c r="I25">
        <f t="shared" si="0"/>
        <v>0</v>
      </c>
    </row>
    <row r="26" ht="20" customHeight="1" spans="1:9">
      <c r="A26" s="19">
        <v>17</v>
      </c>
      <c r="B26" s="2">
        <v>1422995</v>
      </c>
      <c r="C26" s="2" t="s">
        <v>52</v>
      </c>
      <c r="D26" s="2" t="s">
        <v>41</v>
      </c>
      <c r="E26" s="2" t="s">
        <v>11</v>
      </c>
      <c r="F26" s="2" t="s">
        <v>53</v>
      </c>
      <c r="G26" s="20">
        <v>825</v>
      </c>
      <c r="H26">
        <f>VLOOKUP(B26,Sheet1!A:B,2,0)</f>
        <v>825</v>
      </c>
      <c r="I26">
        <f t="shared" si="0"/>
        <v>0</v>
      </c>
    </row>
    <row r="27" ht="20" customHeight="1" spans="1:9">
      <c r="A27" s="19">
        <v>18</v>
      </c>
      <c r="B27" s="2">
        <v>1422963</v>
      </c>
      <c r="C27" s="2" t="s">
        <v>54</v>
      </c>
      <c r="D27" s="2" t="s">
        <v>25</v>
      </c>
      <c r="E27" s="2" t="s">
        <v>15</v>
      </c>
      <c r="F27" s="2" t="s">
        <v>55</v>
      </c>
      <c r="G27" s="20">
        <v>720</v>
      </c>
      <c r="H27">
        <f>VLOOKUP(B27,Sheet1!A:B,2,0)</f>
        <v>720</v>
      </c>
      <c r="I27">
        <f t="shared" si="0"/>
        <v>0</v>
      </c>
    </row>
    <row r="28" ht="20" customHeight="1" spans="1:9">
      <c r="A28" s="19">
        <v>19</v>
      </c>
      <c r="B28" s="2">
        <v>1422478</v>
      </c>
      <c r="C28" s="2" t="s">
        <v>56</v>
      </c>
      <c r="D28" s="2" t="s">
        <v>57</v>
      </c>
      <c r="E28" s="2" t="s">
        <v>42</v>
      </c>
      <c r="F28" s="2" t="s">
        <v>58</v>
      </c>
      <c r="G28" s="20">
        <v>324</v>
      </c>
      <c r="H28">
        <f>VLOOKUP(B28,Sheet1!A:B,2,0)</f>
        <v>324</v>
      </c>
      <c r="I28">
        <f t="shared" si="0"/>
        <v>0</v>
      </c>
    </row>
    <row r="29" ht="20" customHeight="1" spans="1:9">
      <c r="A29" s="19">
        <v>20</v>
      </c>
      <c r="B29" s="2">
        <v>1421944</v>
      </c>
      <c r="C29" s="2" t="s">
        <v>59</v>
      </c>
      <c r="D29" s="2" t="s">
        <v>57</v>
      </c>
      <c r="E29" s="2" t="s">
        <v>15</v>
      </c>
      <c r="F29" s="2" t="s">
        <v>60</v>
      </c>
      <c r="G29" s="20">
        <v>560</v>
      </c>
      <c r="H29">
        <f>VLOOKUP(B29,Sheet1!A:B,2,0)</f>
        <v>560</v>
      </c>
      <c r="I29">
        <f t="shared" si="0"/>
        <v>0</v>
      </c>
    </row>
    <row r="30" ht="20" customHeight="1" spans="1:9">
      <c r="A30" s="19">
        <v>21</v>
      </c>
      <c r="B30" s="2">
        <v>1421653</v>
      </c>
      <c r="C30" s="2" t="s">
        <v>61</v>
      </c>
      <c r="D30" s="2" t="s">
        <v>62</v>
      </c>
      <c r="E30" s="2" t="s">
        <v>42</v>
      </c>
      <c r="F30" s="2" t="s">
        <v>63</v>
      </c>
      <c r="G30" s="20">
        <v>324</v>
      </c>
      <c r="H30">
        <f>VLOOKUP(B30,Sheet1!A:B,2,0)</f>
        <v>324</v>
      </c>
      <c r="I30">
        <f t="shared" si="0"/>
        <v>0</v>
      </c>
    </row>
    <row r="31" ht="20" customHeight="1" spans="1:9">
      <c r="A31" s="19">
        <v>22</v>
      </c>
      <c r="B31" s="2">
        <v>1421255</v>
      </c>
      <c r="C31" s="2" t="s">
        <v>64</v>
      </c>
      <c r="D31" s="2" t="s">
        <v>65</v>
      </c>
      <c r="E31" s="2" t="s">
        <v>42</v>
      </c>
      <c r="F31" s="2" t="s">
        <v>66</v>
      </c>
      <c r="G31" s="20">
        <v>162</v>
      </c>
      <c r="H31">
        <f>VLOOKUP(B31,Sheet1!A:B,2,0)</f>
        <v>162</v>
      </c>
      <c r="I31">
        <f t="shared" si="0"/>
        <v>0</v>
      </c>
    </row>
    <row r="32" ht="20" customHeight="1" spans="1:9">
      <c r="A32" s="19">
        <v>23</v>
      </c>
      <c r="B32" s="2">
        <v>1421254</v>
      </c>
      <c r="C32" s="2" t="s">
        <v>67</v>
      </c>
      <c r="D32" s="2" t="s">
        <v>57</v>
      </c>
      <c r="E32" s="2" t="s">
        <v>42</v>
      </c>
      <c r="F32" s="2" t="s">
        <v>66</v>
      </c>
      <c r="G32" s="20">
        <v>162</v>
      </c>
      <c r="H32">
        <f>VLOOKUP(B32,Sheet1!A:B,2,0)</f>
        <v>162</v>
      </c>
      <c r="I32">
        <f t="shared" si="0"/>
        <v>0</v>
      </c>
    </row>
    <row r="33" ht="20" customHeight="1" spans="1:9">
      <c r="A33" s="19">
        <v>24</v>
      </c>
      <c r="B33" s="2">
        <v>1420448</v>
      </c>
      <c r="C33" s="2" t="s">
        <v>68</v>
      </c>
      <c r="D33" s="2" t="s">
        <v>25</v>
      </c>
      <c r="E33" s="2" t="s">
        <v>15</v>
      </c>
      <c r="F33" s="2" t="s">
        <v>69</v>
      </c>
      <c r="G33" s="20">
        <v>360</v>
      </c>
      <c r="H33">
        <f>VLOOKUP(B33,Sheet1!A:B,2,0)</f>
        <v>360</v>
      </c>
      <c r="I33">
        <f t="shared" si="0"/>
        <v>0</v>
      </c>
    </row>
    <row r="34" ht="20" customHeight="1" spans="1:9">
      <c r="A34" s="19">
        <v>25</v>
      </c>
      <c r="B34" s="2">
        <v>1420211</v>
      </c>
      <c r="C34" s="2" t="s">
        <v>70</v>
      </c>
      <c r="D34" s="2" t="s">
        <v>71</v>
      </c>
      <c r="E34" s="2" t="s">
        <v>42</v>
      </c>
      <c r="F34" s="2" t="s">
        <v>72</v>
      </c>
      <c r="G34" s="20">
        <v>165</v>
      </c>
      <c r="H34">
        <f>VLOOKUP(B34,Sheet1!A:B,2,0)</f>
        <v>165</v>
      </c>
      <c r="I34">
        <f t="shared" si="0"/>
        <v>0</v>
      </c>
    </row>
    <row r="35" ht="20" customHeight="1" spans="1:9">
      <c r="A35" s="19">
        <v>26</v>
      </c>
      <c r="B35" s="2">
        <v>1420128</v>
      </c>
      <c r="C35" s="2" t="s">
        <v>73</v>
      </c>
      <c r="D35" s="2" t="s">
        <v>74</v>
      </c>
      <c r="E35" s="2" t="s">
        <v>15</v>
      </c>
      <c r="F35" s="2" t="s">
        <v>75</v>
      </c>
      <c r="G35" s="20">
        <v>1100</v>
      </c>
      <c r="H35">
        <f>VLOOKUP(B35,Sheet1!A:B,2,0)</f>
        <v>1100</v>
      </c>
      <c r="I35">
        <f t="shared" si="0"/>
        <v>0</v>
      </c>
    </row>
    <row r="36" ht="20" customHeight="1" spans="1:9">
      <c r="A36" s="19">
        <v>27</v>
      </c>
      <c r="B36" s="2">
        <v>1420026</v>
      </c>
      <c r="C36" s="2" t="s">
        <v>76</v>
      </c>
      <c r="D36" s="2" t="s">
        <v>77</v>
      </c>
      <c r="E36" s="2" t="s">
        <v>11</v>
      </c>
      <c r="F36" s="2" t="s">
        <v>78</v>
      </c>
      <c r="G36" s="20">
        <v>1065</v>
      </c>
      <c r="H36">
        <f>VLOOKUP(B36,Sheet1!A:B,2,0)</f>
        <v>1065</v>
      </c>
      <c r="I36">
        <f t="shared" si="0"/>
        <v>0</v>
      </c>
    </row>
    <row r="37" ht="20" customHeight="1" spans="1:9">
      <c r="A37" s="19">
        <v>28</v>
      </c>
      <c r="B37" s="2">
        <v>1419856</v>
      </c>
      <c r="C37" s="2" t="s">
        <v>79</v>
      </c>
      <c r="D37" s="2" t="s">
        <v>62</v>
      </c>
      <c r="E37" s="2" t="s">
        <v>42</v>
      </c>
      <c r="F37" s="2" t="s">
        <v>80</v>
      </c>
      <c r="G37" s="20">
        <v>330</v>
      </c>
      <c r="H37">
        <f>VLOOKUP(B37,Sheet1!A:B,2,0)</f>
        <v>330</v>
      </c>
      <c r="I37">
        <f t="shared" si="0"/>
        <v>0</v>
      </c>
    </row>
    <row r="38" ht="20" customHeight="1" spans="1:9">
      <c r="A38" s="19">
        <v>29</v>
      </c>
      <c r="B38" s="2">
        <v>1419739</v>
      </c>
      <c r="C38" s="2" t="s">
        <v>81</v>
      </c>
      <c r="D38" s="2" t="s">
        <v>62</v>
      </c>
      <c r="E38" s="2" t="s">
        <v>15</v>
      </c>
      <c r="F38" s="2" t="s">
        <v>82</v>
      </c>
      <c r="G38" s="20">
        <v>680</v>
      </c>
      <c r="H38">
        <f>VLOOKUP(B38,Sheet1!A:B,2,0)</f>
        <v>680</v>
      </c>
      <c r="I38">
        <f t="shared" si="0"/>
        <v>0</v>
      </c>
    </row>
    <row r="39" ht="20" customHeight="1" spans="1:9">
      <c r="A39" s="19">
        <v>30</v>
      </c>
      <c r="B39" s="2">
        <v>1419520</v>
      </c>
      <c r="C39" s="2" t="s">
        <v>83</v>
      </c>
      <c r="D39" s="2" t="s">
        <v>14</v>
      </c>
      <c r="E39" s="2" t="s">
        <v>42</v>
      </c>
      <c r="F39" s="2" t="s">
        <v>84</v>
      </c>
      <c r="G39" s="20">
        <v>330</v>
      </c>
      <c r="H39">
        <f>VLOOKUP(B39,Sheet1!A:B,2,0)</f>
        <v>330</v>
      </c>
      <c r="I39">
        <f t="shared" si="0"/>
        <v>0</v>
      </c>
    </row>
    <row r="40" ht="20" customHeight="1" spans="1:9">
      <c r="A40" s="19">
        <v>31</v>
      </c>
      <c r="B40" s="2">
        <v>1419120</v>
      </c>
      <c r="C40" s="2" t="s">
        <v>85</v>
      </c>
      <c r="D40" s="2" t="s">
        <v>47</v>
      </c>
      <c r="E40" s="2" t="s">
        <v>15</v>
      </c>
      <c r="F40" s="2" t="s">
        <v>86</v>
      </c>
      <c r="G40" s="20">
        <v>360</v>
      </c>
      <c r="H40">
        <f>VLOOKUP(B40,Sheet1!A:B,2,0)</f>
        <v>360</v>
      </c>
      <c r="I40">
        <f t="shared" si="0"/>
        <v>0</v>
      </c>
    </row>
    <row r="41" ht="20" customHeight="1" spans="1:9">
      <c r="A41" s="19">
        <v>32</v>
      </c>
      <c r="B41" s="2">
        <v>1418704</v>
      </c>
      <c r="C41" s="2" t="s">
        <v>87</v>
      </c>
      <c r="D41" s="2" t="s">
        <v>41</v>
      </c>
      <c r="E41" s="2" t="s">
        <v>88</v>
      </c>
      <c r="F41" s="2" t="s">
        <v>89</v>
      </c>
      <c r="G41" s="20">
        <v>350</v>
      </c>
      <c r="H41">
        <f>VLOOKUP(B41,Sheet1!A:B,2,0)</f>
        <v>350</v>
      </c>
      <c r="I41">
        <f t="shared" si="0"/>
        <v>0</v>
      </c>
    </row>
    <row r="42" ht="20" customHeight="1" spans="1:9">
      <c r="A42" s="19">
        <v>33</v>
      </c>
      <c r="B42" s="2">
        <v>1418357</v>
      </c>
      <c r="C42" s="2" t="s">
        <v>90</v>
      </c>
      <c r="D42" s="2" t="s">
        <v>38</v>
      </c>
      <c r="E42" s="2" t="s">
        <v>11</v>
      </c>
      <c r="F42" s="2" t="s">
        <v>91</v>
      </c>
      <c r="G42" s="20">
        <v>825</v>
      </c>
      <c r="H42">
        <f>VLOOKUP(B42,Sheet1!A:B,2,0)</f>
        <v>825</v>
      </c>
      <c r="I42">
        <f t="shared" si="0"/>
        <v>0</v>
      </c>
    </row>
    <row r="43" ht="20" customHeight="1" spans="1:9">
      <c r="A43" s="19">
        <v>34</v>
      </c>
      <c r="B43" s="2">
        <v>1418201</v>
      </c>
      <c r="C43" s="2" t="s">
        <v>92</v>
      </c>
      <c r="D43" s="2" t="s">
        <v>57</v>
      </c>
      <c r="E43" s="2" t="s">
        <v>42</v>
      </c>
      <c r="F43" s="2" t="s">
        <v>93</v>
      </c>
      <c r="G43" s="20">
        <v>330</v>
      </c>
      <c r="H43">
        <f>VLOOKUP(B43,Sheet1!A:B,2,0)</f>
        <v>330</v>
      </c>
      <c r="I43">
        <f t="shared" ref="I43:I85" si="1">G43-H43</f>
        <v>0</v>
      </c>
    </row>
    <row r="44" ht="20" customHeight="1" spans="1:9">
      <c r="A44" s="19">
        <v>35</v>
      </c>
      <c r="B44" s="2">
        <v>1418065</v>
      </c>
      <c r="C44" s="2" t="s">
        <v>94</v>
      </c>
      <c r="D44" s="2" t="s">
        <v>71</v>
      </c>
      <c r="E44" s="2" t="s">
        <v>95</v>
      </c>
      <c r="F44" s="2" t="s">
        <v>96</v>
      </c>
      <c r="G44" s="20">
        <v>620</v>
      </c>
      <c r="H44">
        <f>VLOOKUP(B44,Sheet1!A:B,2,0)</f>
        <v>620</v>
      </c>
      <c r="I44">
        <f t="shared" si="1"/>
        <v>0</v>
      </c>
    </row>
    <row r="45" ht="20" customHeight="1" spans="1:9">
      <c r="A45" s="19">
        <v>36</v>
      </c>
      <c r="B45" s="2">
        <v>1417883</v>
      </c>
      <c r="C45" s="2" t="s">
        <v>97</v>
      </c>
      <c r="D45" s="2" t="s">
        <v>98</v>
      </c>
      <c r="E45" s="2" t="s">
        <v>15</v>
      </c>
      <c r="F45" s="2" t="s">
        <v>99</v>
      </c>
      <c r="G45" s="20">
        <v>570</v>
      </c>
      <c r="H45">
        <f>VLOOKUP(B45,Sheet1!A:B,2,0)</f>
        <v>570</v>
      </c>
      <c r="I45">
        <f t="shared" si="1"/>
        <v>0</v>
      </c>
    </row>
    <row r="46" ht="20" customHeight="1" spans="1:9">
      <c r="A46" s="19">
        <v>37</v>
      </c>
      <c r="B46" s="2">
        <v>1417104</v>
      </c>
      <c r="C46" s="2" t="s">
        <v>100</v>
      </c>
      <c r="D46" s="2" t="s">
        <v>98</v>
      </c>
      <c r="E46" s="2" t="s">
        <v>15</v>
      </c>
      <c r="F46" s="2" t="s">
        <v>101</v>
      </c>
      <c r="G46" s="20">
        <v>360</v>
      </c>
      <c r="H46">
        <f>VLOOKUP(B46,Sheet1!A:B,2,0)</f>
        <v>360</v>
      </c>
      <c r="I46">
        <f t="shared" si="1"/>
        <v>0</v>
      </c>
    </row>
    <row r="47" ht="20" customHeight="1" spans="1:9">
      <c r="A47" s="19">
        <v>38</v>
      </c>
      <c r="B47" s="2">
        <v>1417088</v>
      </c>
      <c r="C47" s="2" t="s">
        <v>102</v>
      </c>
      <c r="D47" s="2" t="s">
        <v>10</v>
      </c>
      <c r="E47" s="2" t="s">
        <v>42</v>
      </c>
      <c r="F47" s="2" t="s">
        <v>103</v>
      </c>
      <c r="G47" s="20">
        <v>276</v>
      </c>
      <c r="H47">
        <f>VLOOKUP(B47,Sheet1!A:B,2,0)</f>
        <v>276</v>
      </c>
      <c r="I47">
        <f t="shared" si="1"/>
        <v>0</v>
      </c>
    </row>
    <row r="48" ht="20" customHeight="1" spans="1:9">
      <c r="A48" s="19">
        <v>39</v>
      </c>
      <c r="B48" s="2">
        <v>1416649</v>
      </c>
      <c r="C48" s="2" t="s">
        <v>104</v>
      </c>
      <c r="D48" s="2" t="s">
        <v>62</v>
      </c>
      <c r="E48" s="2" t="s">
        <v>42</v>
      </c>
      <c r="F48" s="2" t="s">
        <v>105</v>
      </c>
      <c r="G48" s="20">
        <v>330</v>
      </c>
      <c r="H48">
        <f>VLOOKUP(B48,Sheet1!A:B,2,0)</f>
        <v>330</v>
      </c>
      <c r="I48">
        <f t="shared" si="1"/>
        <v>0</v>
      </c>
    </row>
    <row r="49" ht="20" customHeight="1" spans="1:9">
      <c r="A49" s="19">
        <v>40</v>
      </c>
      <c r="B49" s="2">
        <v>1416488</v>
      </c>
      <c r="C49" s="2" t="s">
        <v>87</v>
      </c>
      <c r="D49" s="2" t="s">
        <v>77</v>
      </c>
      <c r="E49" s="2" t="s">
        <v>88</v>
      </c>
      <c r="F49" s="2" t="s">
        <v>106</v>
      </c>
      <c r="G49" s="20">
        <v>525</v>
      </c>
      <c r="H49">
        <f>VLOOKUP(B49,Sheet1!A:B,2,0)</f>
        <v>525</v>
      </c>
      <c r="I49">
        <f t="shared" si="1"/>
        <v>0</v>
      </c>
    </row>
    <row r="50" ht="20" customHeight="1" spans="1:9">
      <c r="A50" s="19">
        <v>41</v>
      </c>
      <c r="B50" s="2">
        <v>1416486</v>
      </c>
      <c r="C50" s="2" t="s">
        <v>87</v>
      </c>
      <c r="D50" s="2" t="s">
        <v>77</v>
      </c>
      <c r="E50" s="2" t="s">
        <v>88</v>
      </c>
      <c r="F50" s="2" t="s">
        <v>107</v>
      </c>
      <c r="G50" s="20">
        <v>525</v>
      </c>
      <c r="H50">
        <f>VLOOKUP(B50,Sheet1!A:B,2,0)</f>
        <v>525</v>
      </c>
      <c r="I50">
        <f t="shared" si="1"/>
        <v>0</v>
      </c>
    </row>
    <row r="51" ht="20" customHeight="1" spans="1:9">
      <c r="A51" s="19">
        <v>42</v>
      </c>
      <c r="B51" s="2" t="s">
        <v>108</v>
      </c>
      <c r="C51" s="2" t="s">
        <v>87</v>
      </c>
      <c r="D51" s="2" t="s">
        <v>77</v>
      </c>
      <c r="E51" s="2" t="s">
        <v>88</v>
      </c>
      <c r="F51" s="2" t="s">
        <v>109</v>
      </c>
      <c r="G51" s="20">
        <v>525</v>
      </c>
      <c r="H51" t="e">
        <f>VLOOKUP(B51,Sheet1!A:B,2,0)</f>
        <v>#N/A</v>
      </c>
      <c r="I51" t="e">
        <f t="shared" si="1"/>
        <v>#N/A</v>
      </c>
    </row>
    <row r="52" ht="20" customHeight="1" spans="1:9">
      <c r="A52" s="19">
        <v>43</v>
      </c>
      <c r="B52" s="2" t="s">
        <v>110</v>
      </c>
      <c r="C52" s="2" t="s">
        <v>87</v>
      </c>
      <c r="D52" s="2" t="s">
        <v>77</v>
      </c>
      <c r="E52" s="2" t="s">
        <v>88</v>
      </c>
      <c r="F52" s="2" t="s">
        <v>111</v>
      </c>
      <c r="G52" s="20">
        <v>525</v>
      </c>
      <c r="H52" t="e">
        <f>VLOOKUP(B52,Sheet1!A:B,2,0)</f>
        <v>#N/A</v>
      </c>
      <c r="I52" t="e">
        <f t="shared" si="1"/>
        <v>#N/A</v>
      </c>
    </row>
    <row r="53" ht="20" customHeight="1" spans="1:9">
      <c r="A53" s="19">
        <v>44</v>
      </c>
      <c r="B53" s="2" t="s">
        <v>112</v>
      </c>
      <c r="C53" s="2" t="s">
        <v>87</v>
      </c>
      <c r="D53" s="2" t="s">
        <v>77</v>
      </c>
      <c r="E53" s="2" t="s">
        <v>88</v>
      </c>
      <c r="F53" s="2" t="s">
        <v>113</v>
      </c>
      <c r="G53" s="20">
        <v>525</v>
      </c>
      <c r="H53" t="e">
        <f>VLOOKUP(B53,Sheet1!A:B,2,0)</f>
        <v>#N/A</v>
      </c>
      <c r="I53" t="e">
        <f t="shared" si="1"/>
        <v>#N/A</v>
      </c>
    </row>
    <row r="54" ht="20" customHeight="1" spans="1:9">
      <c r="A54" s="19">
        <v>45</v>
      </c>
      <c r="B54" s="2">
        <v>1416452</v>
      </c>
      <c r="C54" s="2" t="s">
        <v>114</v>
      </c>
      <c r="D54" s="2" t="s">
        <v>38</v>
      </c>
      <c r="E54" s="2" t="s">
        <v>15</v>
      </c>
      <c r="F54" s="2" t="s">
        <v>115</v>
      </c>
      <c r="G54" s="20">
        <v>720</v>
      </c>
      <c r="H54">
        <f>VLOOKUP(B54,Sheet1!A:B,2,0)</f>
        <v>720</v>
      </c>
      <c r="I54">
        <f t="shared" si="1"/>
        <v>0</v>
      </c>
    </row>
    <row r="55" ht="20" customHeight="1" spans="1:9">
      <c r="A55" s="19">
        <v>46</v>
      </c>
      <c r="B55" s="2">
        <v>1416446</v>
      </c>
      <c r="C55" s="2" t="s">
        <v>116</v>
      </c>
      <c r="D55" s="2" t="s">
        <v>38</v>
      </c>
      <c r="E55" s="2" t="s">
        <v>15</v>
      </c>
      <c r="F55" s="2" t="s">
        <v>117</v>
      </c>
      <c r="G55" s="20">
        <v>720</v>
      </c>
      <c r="H55">
        <f>VLOOKUP(B55,Sheet1!A:B,2,0)</f>
        <v>720</v>
      </c>
      <c r="I55">
        <f t="shared" si="1"/>
        <v>0</v>
      </c>
    </row>
    <row r="56" ht="20" customHeight="1" spans="1:9">
      <c r="A56" s="19">
        <v>47</v>
      </c>
      <c r="B56" s="2">
        <v>1416298</v>
      </c>
      <c r="C56" s="2" t="s">
        <v>118</v>
      </c>
      <c r="D56" s="2" t="s">
        <v>10</v>
      </c>
      <c r="E56" s="2" t="s">
        <v>15</v>
      </c>
      <c r="F56" s="2" t="s">
        <v>119</v>
      </c>
      <c r="G56" s="20">
        <v>900</v>
      </c>
      <c r="H56">
        <f>VLOOKUP(B56,Sheet1!A:B,2,0)</f>
        <v>900</v>
      </c>
      <c r="I56">
        <f t="shared" si="1"/>
        <v>0</v>
      </c>
    </row>
    <row r="57" ht="20" customHeight="1" spans="1:9">
      <c r="A57" s="19">
        <v>48</v>
      </c>
      <c r="B57" s="2">
        <v>1415786</v>
      </c>
      <c r="C57" s="2" t="s">
        <v>120</v>
      </c>
      <c r="D57" s="2" t="s">
        <v>98</v>
      </c>
      <c r="E57" s="2" t="s">
        <v>15</v>
      </c>
      <c r="F57" s="2" t="s">
        <v>121</v>
      </c>
      <c r="G57" s="20">
        <v>900</v>
      </c>
      <c r="H57">
        <f>VLOOKUP(B57,Sheet1!A:B,2,0)</f>
        <v>900</v>
      </c>
      <c r="I57">
        <f t="shared" si="1"/>
        <v>0</v>
      </c>
    </row>
    <row r="58" ht="20" customHeight="1" spans="1:9">
      <c r="A58" s="19">
        <v>49</v>
      </c>
      <c r="B58" s="2">
        <v>1414572</v>
      </c>
      <c r="C58" s="2" t="s">
        <v>122</v>
      </c>
      <c r="D58" s="2" t="s">
        <v>41</v>
      </c>
      <c r="E58" s="2" t="s">
        <v>15</v>
      </c>
      <c r="F58" s="2" t="s">
        <v>123</v>
      </c>
      <c r="G58" s="20">
        <v>360</v>
      </c>
      <c r="H58">
        <f>VLOOKUP(B58,Sheet1!A:B,2,0)</f>
        <v>360</v>
      </c>
      <c r="I58">
        <f t="shared" si="1"/>
        <v>0</v>
      </c>
    </row>
    <row r="59" ht="20" customHeight="1" spans="1:9">
      <c r="A59" s="19">
        <v>50</v>
      </c>
      <c r="B59" s="2">
        <v>1414411</v>
      </c>
      <c r="C59" s="2" t="s">
        <v>124</v>
      </c>
      <c r="D59" s="2" t="s">
        <v>38</v>
      </c>
      <c r="E59" s="2" t="s">
        <v>11</v>
      </c>
      <c r="F59" s="2" t="s">
        <v>125</v>
      </c>
      <c r="G59" s="20">
        <v>840</v>
      </c>
      <c r="H59">
        <f>VLOOKUP(B59,Sheet1!A:B,2,0)</f>
        <v>840</v>
      </c>
      <c r="I59">
        <f t="shared" si="1"/>
        <v>0</v>
      </c>
    </row>
    <row r="60" ht="20" customHeight="1" spans="1:9">
      <c r="A60" s="19">
        <v>51</v>
      </c>
      <c r="B60" s="2">
        <v>1414271</v>
      </c>
      <c r="C60" s="2" t="s">
        <v>126</v>
      </c>
      <c r="D60" s="2" t="s">
        <v>127</v>
      </c>
      <c r="E60" s="2" t="s">
        <v>15</v>
      </c>
      <c r="F60" s="2" t="s">
        <v>128</v>
      </c>
      <c r="G60" s="20">
        <v>360</v>
      </c>
      <c r="H60">
        <f>VLOOKUP(B60,Sheet1!A:B,2,0)</f>
        <v>360</v>
      </c>
      <c r="I60">
        <f t="shared" si="1"/>
        <v>0</v>
      </c>
    </row>
    <row r="61" ht="20" customHeight="1" spans="1:9">
      <c r="A61" s="19">
        <v>52</v>
      </c>
      <c r="B61" s="2">
        <v>1413309</v>
      </c>
      <c r="C61" s="2" t="s">
        <v>129</v>
      </c>
      <c r="D61" s="2" t="s">
        <v>62</v>
      </c>
      <c r="E61" s="2" t="s">
        <v>15</v>
      </c>
      <c r="F61" s="2" t="s">
        <v>130</v>
      </c>
      <c r="G61" s="20">
        <v>560</v>
      </c>
      <c r="H61">
        <f>VLOOKUP(B61,Sheet1!A:B,2,0)</f>
        <v>560</v>
      </c>
      <c r="I61">
        <f t="shared" si="1"/>
        <v>0</v>
      </c>
    </row>
    <row r="62" ht="20" customHeight="1" spans="1:9">
      <c r="A62" s="19">
        <v>53</v>
      </c>
      <c r="B62" s="2">
        <v>1413212</v>
      </c>
      <c r="C62" s="2" t="s">
        <v>131</v>
      </c>
      <c r="D62" s="2" t="s">
        <v>98</v>
      </c>
      <c r="E62" s="2" t="s">
        <v>15</v>
      </c>
      <c r="F62" s="2" t="s">
        <v>132</v>
      </c>
      <c r="G62" s="20">
        <v>540</v>
      </c>
      <c r="H62">
        <f>VLOOKUP(B62,Sheet1!A:B,2,0)</f>
        <v>540</v>
      </c>
      <c r="I62">
        <f t="shared" si="1"/>
        <v>0</v>
      </c>
    </row>
    <row r="63" ht="20" customHeight="1" spans="1:9">
      <c r="A63" s="19">
        <v>54</v>
      </c>
      <c r="B63" s="2">
        <v>1413142</v>
      </c>
      <c r="C63" s="2" t="s">
        <v>133</v>
      </c>
      <c r="D63" s="2" t="s">
        <v>18</v>
      </c>
      <c r="E63" s="2" t="s">
        <v>15</v>
      </c>
      <c r="F63" s="2" t="s">
        <v>134</v>
      </c>
      <c r="G63" s="20">
        <v>360</v>
      </c>
      <c r="H63">
        <f>VLOOKUP(B63,Sheet1!A:B,2,0)</f>
        <v>360</v>
      </c>
      <c r="I63">
        <f t="shared" si="1"/>
        <v>0</v>
      </c>
    </row>
    <row r="64" ht="20" customHeight="1" spans="1:9">
      <c r="A64" s="19">
        <v>55</v>
      </c>
      <c r="B64" s="2">
        <v>1413128</v>
      </c>
      <c r="C64" s="2" t="s">
        <v>135</v>
      </c>
      <c r="D64" s="2" t="s">
        <v>74</v>
      </c>
      <c r="E64" s="2" t="s">
        <v>15</v>
      </c>
      <c r="F64" s="2" t="s">
        <v>136</v>
      </c>
      <c r="G64" s="20">
        <v>690</v>
      </c>
      <c r="H64">
        <f>VLOOKUP(B64,Sheet1!A:B,2,0)</f>
        <v>690</v>
      </c>
      <c r="I64">
        <f t="shared" si="1"/>
        <v>0</v>
      </c>
    </row>
    <row r="65" ht="20" customHeight="1" spans="1:9">
      <c r="A65" s="19">
        <v>56</v>
      </c>
      <c r="B65" s="2">
        <v>1412529</v>
      </c>
      <c r="C65" s="2" t="s">
        <v>137</v>
      </c>
      <c r="D65" s="2" t="s">
        <v>127</v>
      </c>
      <c r="E65" s="2" t="s">
        <v>15</v>
      </c>
      <c r="F65" s="2" t="s">
        <v>138</v>
      </c>
      <c r="G65" s="20">
        <v>360</v>
      </c>
      <c r="H65">
        <f>VLOOKUP(B65,Sheet1!A:B,2,0)</f>
        <v>360</v>
      </c>
      <c r="I65">
        <f t="shared" si="1"/>
        <v>0</v>
      </c>
    </row>
    <row r="66" ht="20" customHeight="1" spans="1:9">
      <c r="A66" s="19">
        <v>57</v>
      </c>
      <c r="B66" s="2">
        <v>1412469</v>
      </c>
      <c r="C66" s="2" t="s">
        <v>139</v>
      </c>
      <c r="D66" s="2" t="s">
        <v>77</v>
      </c>
      <c r="E66" s="2" t="s">
        <v>15</v>
      </c>
      <c r="F66" s="2" t="s">
        <v>140</v>
      </c>
      <c r="G66" s="20">
        <v>360</v>
      </c>
      <c r="H66">
        <f>VLOOKUP(B66,Sheet1!A:B,2,0)</f>
        <v>360</v>
      </c>
      <c r="I66">
        <f t="shared" si="1"/>
        <v>0</v>
      </c>
    </row>
    <row r="67" ht="20" customHeight="1" spans="1:9">
      <c r="A67" s="19">
        <v>58</v>
      </c>
      <c r="B67" s="2">
        <v>1412309</v>
      </c>
      <c r="C67" s="2" t="s">
        <v>141</v>
      </c>
      <c r="D67" s="2" t="s">
        <v>62</v>
      </c>
      <c r="E67" s="2" t="s">
        <v>15</v>
      </c>
      <c r="F67" s="2" t="s">
        <v>142</v>
      </c>
      <c r="G67" s="20">
        <v>480</v>
      </c>
      <c r="H67">
        <f>VLOOKUP(B67,Sheet1!A:B,2,0)</f>
        <v>480</v>
      </c>
      <c r="I67">
        <f t="shared" si="1"/>
        <v>0</v>
      </c>
    </row>
    <row r="68" ht="20" customHeight="1" spans="1:9">
      <c r="A68" s="19">
        <v>59</v>
      </c>
      <c r="B68" s="2">
        <v>1412197</v>
      </c>
      <c r="C68" s="2" t="s">
        <v>143</v>
      </c>
      <c r="D68" s="2" t="s">
        <v>38</v>
      </c>
      <c r="E68" s="2" t="s">
        <v>42</v>
      </c>
      <c r="F68" s="2" t="s">
        <v>144</v>
      </c>
      <c r="G68" s="20">
        <v>495</v>
      </c>
      <c r="H68">
        <f>VLOOKUP(B68,Sheet1!A:B,2,0)</f>
        <v>495</v>
      </c>
      <c r="I68">
        <f t="shared" si="1"/>
        <v>0</v>
      </c>
    </row>
    <row r="69" ht="20" customHeight="1" spans="1:9">
      <c r="A69" s="19">
        <v>60</v>
      </c>
      <c r="B69" s="2">
        <v>1412137</v>
      </c>
      <c r="C69" s="2" t="s">
        <v>145</v>
      </c>
      <c r="D69" s="2" t="s">
        <v>14</v>
      </c>
      <c r="E69" s="2" t="s">
        <v>15</v>
      </c>
      <c r="F69" s="2" t="s">
        <v>146</v>
      </c>
      <c r="G69" s="20">
        <v>360</v>
      </c>
      <c r="H69">
        <f>VLOOKUP(B69,Sheet1!A:B,2,0)</f>
        <v>360</v>
      </c>
      <c r="I69">
        <f t="shared" si="1"/>
        <v>0</v>
      </c>
    </row>
    <row r="70" ht="20" customHeight="1" spans="1:9">
      <c r="A70" s="19">
        <v>61</v>
      </c>
      <c r="B70" s="2">
        <v>1412097</v>
      </c>
      <c r="C70" s="2" t="s">
        <v>147</v>
      </c>
      <c r="D70" s="2" t="s">
        <v>25</v>
      </c>
      <c r="E70" s="2" t="s">
        <v>15</v>
      </c>
      <c r="F70" s="2" t="s">
        <v>148</v>
      </c>
      <c r="G70" s="20">
        <v>360</v>
      </c>
      <c r="H70">
        <f>VLOOKUP(B70,Sheet1!A:B,2,0)</f>
        <v>360</v>
      </c>
      <c r="I70">
        <f t="shared" si="1"/>
        <v>0</v>
      </c>
    </row>
    <row r="71" ht="20" customHeight="1" spans="1:9">
      <c r="A71" s="19">
        <v>62</v>
      </c>
      <c r="B71" s="2">
        <v>1410916</v>
      </c>
      <c r="C71" s="2" t="s">
        <v>149</v>
      </c>
      <c r="D71" s="2" t="s">
        <v>38</v>
      </c>
      <c r="E71" s="2" t="s">
        <v>15</v>
      </c>
      <c r="F71" s="2" t="s">
        <v>150</v>
      </c>
      <c r="G71" s="20">
        <v>720</v>
      </c>
      <c r="H71">
        <f>VLOOKUP(B71,Sheet1!A:B,2,0)</f>
        <v>720</v>
      </c>
      <c r="I71">
        <f t="shared" si="1"/>
        <v>0</v>
      </c>
    </row>
    <row r="72" ht="20" customHeight="1" spans="1:9">
      <c r="A72" s="19">
        <v>63</v>
      </c>
      <c r="B72" s="2">
        <v>1410903</v>
      </c>
      <c r="C72" s="2" t="s">
        <v>151</v>
      </c>
      <c r="D72" s="2" t="s">
        <v>18</v>
      </c>
      <c r="E72" s="2" t="s">
        <v>15</v>
      </c>
      <c r="F72" s="2" t="s">
        <v>152</v>
      </c>
      <c r="G72" s="20">
        <v>360</v>
      </c>
      <c r="H72">
        <f>VLOOKUP(B72,Sheet1!A:B,2,0)</f>
        <v>360</v>
      </c>
      <c r="I72">
        <f t="shared" si="1"/>
        <v>0</v>
      </c>
    </row>
    <row r="73" ht="20" customHeight="1" spans="1:9">
      <c r="A73" s="19">
        <v>64</v>
      </c>
      <c r="B73" s="2">
        <v>1410027</v>
      </c>
      <c r="C73" s="2" t="s">
        <v>153</v>
      </c>
      <c r="D73" s="2" t="s">
        <v>98</v>
      </c>
      <c r="E73" s="2" t="s">
        <v>11</v>
      </c>
      <c r="F73" s="2" t="s">
        <v>154</v>
      </c>
      <c r="G73" s="20">
        <v>550</v>
      </c>
      <c r="H73">
        <f>VLOOKUP(B73,Sheet1!A:B,2,0)</f>
        <v>550</v>
      </c>
      <c r="I73">
        <f t="shared" si="1"/>
        <v>0</v>
      </c>
    </row>
    <row r="74" ht="20" customHeight="1" spans="1:9">
      <c r="A74" s="19">
        <v>65</v>
      </c>
      <c r="B74" s="2">
        <v>1410026</v>
      </c>
      <c r="C74" s="2" t="s">
        <v>153</v>
      </c>
      <c r="D74" s="2" t="s">
        <v>98</v>
      </c>
      <c r="E74" s="2" t="s">
        <v>11</v>
      </c>
      <c r="F74" s="2" t="s">
        <v>155</v>
      </c>
      <c r="G74" s="20">
        <v>550</v>
      </c>
      <c r="H74">
        <f>VLOOKUP(B74,Sheet1!A:B,2,0)</f>
        <v>550</v>
      </c>
      <c r="I74">
        <f t="shared" si="1"/>
        <v>0</v>
      </c>
    </row>
    <row r="75" ht="20" customHeight="1" spans="1:9">
      <c r="A75" s="19">
        <v>66</v>
      </c>
      <c r="B75" s="2" t="s">
        <v>156</v>
      </c>
      <c r="C75" s="2" t="s">
        <v>153</v>
      </c>
      <c r="D75" s="2" t="s">
        <v>98</v>
      </c>
      <c r="E75" s="2" t="s">
        <v>11</v>
      </c>
      <c r="F75" s="2" t="s">
        <v>157</v>
      </c>
      <c r="G75" s="20">
        <v>550</v>
      </c>
      <c r="H75" t="e">
        <f>VLOOKUP(B75,Sheet1!A:B,2,0)</f>
        <v>#N/A</v>
      </c>
      <c r="I75" t="e">
        <f t="shared" si="1"/>
        <v>#N/A</v>
      </c>
    </row>
    <row r="76" ht="20" customHeight="1" spans="1:9">
      <c r="A76" s="19">
        <v>67</v>
      </c>
      <c r="B76" s="2">
        <v>1405962</v>
      </c>
      <c r="C76" s="2" t="s">
        <v>158</v>
      </c>
      <c r="D76" s="2" t="s">
        <v>10</v>
      </c>
      <c r="E76" s="2" t="s">
        <v>15</v>
      </c>
      <c r="F76" s="2" t="s">
        <v>159</v>
      </c>
      <c r="G76" s="20">
        <v>360</v>
      </c>
      <c r="H76">
        <f>VLOOKUP(B76,Sheet1!A:B,2,0)</f>
        <v>360</v>
      </c>
      <c r="I76">
        <f t="shared" si="1"/>
        <v>0</v>
      </c>
    </row>
    <row r="77" ht="20" customHeight="1" spans="1:9">
      <c r="A77" s="19">
        <v>68</v>
      </c>
      <c r="B77" s="2">
        <v>1405846</v>
      </c>
      <c r="C77" s="2" t="s">
        <v>160</v>
      </c>
      <c r="D77" s="2" t="s">
        <v>38</v>
      </c>
      <c r="E77" s="2" t="s">
        <v>15</v>
      </c>
      <c r="F77" s="2" t="s">
        <v>161</v>
      </c>
      <c r="G77" s="20">
        <v>900</v>
      </c>
      <c r="H77">
        <f>VLOOKUP(B77,Sheet1!A:B,2,0)</f>
        <v>900</v>
      </c>
      <c r="I77">
        <f t="shared" si="1"/>
        <v>0</v>
      </c>
    </row>
    <row r="78" ht="20" customHeight="1" spans="1:9">
      <c r="A78" s="19">
        <v>69</v>
      </c>
      <c r="B78" s="2">
        <v>1404459</v>
      </c>
      <c r="C78" s="2" t="s">
        <v>162</v>
      </c>
      <c r="D78" s="2" t="s">
        <v>74</v>
      </c>
      <c r="E78" s="2" t="s">
        <v>15</v>
      </c>
      <c r="F78" s="2" t="s">
        <v>163</v>
      </c>
      <c r="G78" s="20">
        <v>480</v>
      </c>
      <c r="H78">
        <f>VLOOKUP(B78,Sheet1!A:B,2,0)</f>
        <v>480</v>
      </c>
      <c r="I78">
        <f t="shared" si="1"/>
        <v>0</v>
      </c>
    </row>
    <row r="79" ht="20" customHeight="1" spans="1:9">
      <c r="A79" s="19">
        <v>70</v>
      </c>
      <c r="B79" s="2">
        <v>1403256</v>
      </c>
      <c r="C79" s="2" t="s">
        <v>164</v>
      </c>
      <c r="D79" s="2" t="s">
        <v>98</v>
      </c>
      <c r="E79" s="2" t="s">
        <v>11</v>
      </c>
      <c r="F79" s="2" t="s">
        <v>165</v>
      </c>
      <c r="G79" s="20">
        <v>825</v>
      </c>
      <c r="H79">
        <f>VLOOKUP(B79,Sheet1!A:B,2,0)</f>
        <v>825</v>
      </c>
      <c r="I79">
        <f t="shared" si="1"/>
        <v>0</v>
      </c>
    </row>
    <row r="80" ht="20" customHeight="1" spans="1:9">
      <c r="A80" s="19">
        <v>71</v>
      </c>
      <c r="B80" s="2">
        <v>1399137</v>
      </c>
      <c r="C80" s="2" t="s">
        <v>166</v>
      </c>
      <c r="D80" s="2" t="s">
        <v>10</v>
      </c>
      <c r="E80" s="2" t="s">
        <v>11</v>
      </c>
      <c r="F80" s="2" t="s">
        <v>167</v>
      </c>
      <c r="G80" s="20">
        <v>1420</v>
      </c>
      <c r="H80">
        <f>VLOOKUP(B80,Sheet1!A:B,2,0)</f>
        <v>1420</v>
      </c>
      <c r="I80">
        <f t="shared" si="1"/>
        <v>0</v>
      </c>
    </row>
    <row r="81" ht="20" customHeight="1" spans="1:9">
      <c r="A81" s="19">
        <v>72</v>
      </c>
      <c r="B81" s="2">
        <v>1388557</v>
      </c>
      <c r="C81" s="2" t="s">
        <v>168</v>
      </c>
      <c r="D81" s="2" t="s">
        <v>65</v>
      </c>
      <c r="E81" s="2" t="s">
        <v>11</v>
      </c>
      <c r="F81" s="2" t="s">
        <v>169</v>
      </c>
      <c r="G81" s="20">
        <v>760</v>
      </c>
      <c r="H81">
        <f>VLOOKUP(B81,Sheet1!A:B,2,0)</f>
        <v>760</v>
      </c>
      <c r="I81">
        <f t="shared" si="1"/>
        <v>0</v>
      </c>
    </row>
    <row r="82" ht="20" customHeight="1" spans="1:9">
      <c r="A82" s="19">
        <v>73</v>
      </c>
      <c r="B82" s="2">
        <v>1385226</v>
      </c>
      <c r="C82" s="2" t="s">
        <v>170</v>
      </c>
      <c r="D82" s="2" t="s">
        <v>65</v>
      </c>
      <c r="E82" s="2" t="s">
        <v>15</v>
      </c>
      <c r="F82" s="2" t="s">
        <v>171</v>
      </c>
      <c r="G82" s="20">
        <v>470</v>
      </c>
      <c r="H82">
        <f>VLOOKUP(B82,Sheet1!A:B,2,0)</f>
        <v>470</v>
      </c>
      <c r="I82">
        <f t="shared" si="1"/>
        <v>0</v>
      </c>
    </row>
    <row r="83" ht="20" customHeight="1" spans="1:9">
      <c r="A83" s="19">
        <v>74</v>
      </c>
      <c r="B83" s="2">
        <v>1380046</v>
      </c>
      <c r="C83" s="2" t="s">
        <v>172</v>
      </c>
      <c r="D83" s="2" t="s">
        <v>77</v>
      </c>
      <c r="E83" s="2" t="s">
        <v>11</v>
      </c>
      <c r="F83" s="2" t="s">
        <v>173</v>
      </c>
      <c r="G83" s="20">
        <v>550</v>
      </c>
      <c r="H83">
        <f>VLOOKUP(B83,Sheet1!A:B,2,0)</f>
        <v>550</v>
      </c>
      <c r="I83">
        <f t="shared" si="1"/>
        <v>0</v>
      </c>
    </row>
    <row r="84" ht="20" customHeight="1" spans="1:9">
      <c r="A84" s="19">
        <v>75</v>
      </c>
      <c r="B84" s="21" t="s">
        <v>174</v>
      </c>
      <c r="C84" s="21" t="s">
        <v>87</v>
      </c>
      <c r="D84" s="2" t="s">
        <v>14</v>
      </c>
      <c r="E84" s="2" t="s">
        <v>88</v>
      </c>
      <c r="F84" s="22"/>
      <c r="G84" s="21">
        <v>105</v>
      </c>
      <c r="H84" t="e">
        <f>VLOOKUP(B84,Sheet1!A:B,2,0)</f>
        <v>#N/A</v>
      </c>
      <c r="I84" t="e">
        <f t="shared" si="1"/>
        <v>#N/A</v>
      </c>
    </row>
    <row r="85" ht="30" customHeight="1" spans="1:9">
      <c r="A85" s="23" t="s">
        <v>175</v>
      </c>
      <c r="B85" s="23"/>
      <c r="C85" s="23"/>
      <c r="D85" s="23"/>
      <c r="E85" s="23"/>
      <c r="F85" s="24"/>
      <c r="G85" s="25">
        <f>SUM(G10:G84)</f>
        <v>41127</v>
      </c>
      <c r="H85" t="e">
        <f>VLOOKUP(B85,Sheet1!A:B,2,0)</f>
        <v>#N/A</v>
      </c>
      <c r="I85" t="e">
        <f t="shared" si="1"/>
        <v>#N/A</v>
      </c>
    </row>
    <row r="87" spans="1:4">
      <c r="A87" s="26" t="s">
        <v>176</v>
      </c>
      <c r="B87" s="4"/>
      <c r="C87" s="4"/>
      <c r="D87" s="27"/>
    </row>
    <row r="88" spans="1:4">
      <c r="A88" s="26" t="s">
        <v>177</v>
      </c>
      <c r="B88" s="4"/>
      <c r="C88" s="4"/>
      <c r="D88" s="27"/>
    </row>
    <row r="89" spans="1:4">
      <c r="A89" s="26" t="s">
        <v>178</v>
      </c>
      <c r="B89" s="4"/>
      <c r="C89" s="4"/>
      <c r="D89" s="27"/>
    </row>
    <row r="90" spans="1:4">
      <c r="A90" s="28" t="s">
        <v>179</v>
      </c>
      <c r="B90" s="4"/>
      <c r="C90" s="4"/>
      <c r="D90" s="27"/>
    </row>
    <row r="91" spans="1:4">
      <c r="A91" s="26" t="s">
        <v>180</v>
      </c>
      <c r="B91" s="4"/>
      <c r="C91" s="4"/>
      <c r="D91" s="27"/>
    </row>
  </sheetData>
  <autoFilter ref="A9:G85">
    <extLst/>
  </autoFilter>
  <mergeCells count="1">
    <mergeCell ref="A85:F85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I91"/>
  <sheetViews>
    <sheetView tabSelected="1" topLeftCell="A79" workbookViewId="0">
      <selection activeCell="I90" sqref="I90"/>
    </sheetView>
  </sheetViews>
  <sheetFormatPr defaultColWidth="9" defaultRowHeight="15.6"/>
  <cols>
    <col min="1" max="1" width="6.75" style="1" customWidth="1"/>
    <col min="2" max="2" width="14.125" style="1" customWidth="1"/>
    <col min="3" max="3" width="17.875" style="1" customWidth="1"/>
    <col min="4" max="4" width="15.875" style="1" customWidth="1"/>
    <col min="5" max="5" width="34" customWidth="1"/>
    <col min="6" max="6" width="20.25" style="9" customWidth="1"/>
    <col min="7" max="7" width="12.625" style="10" customWidth="1"/>
    <col min="10" max="10" width="19.375" customWidth="1"/>
    <col min="11" max="11" width="16.375" customWidth="1"/>
    <col min="12" max="12" width="25.125" customWidth="1"/>
    <col min="13" max="13" width="24" customWidth="1"/>
  </cols>
  <sheetData>
    <row r="6" ht="16.2" spans="1:7">
      <c r="A6" s="11" t="s">
        <v>0</v>
      </c>
      <c r="B6" s="12"/>
      <c r="C6" s="12"/>
      <c r="D6" s="13"/>
      <c r="G6" s="14"/>
    </row>
    <row r="7" ht="18" spans="1:7">
      <c r="A7" s="15" t="s">
        <v>1</v>
      </c>
      <c r="B7" s="12"/>
      <c r="C7" s="12"/>
      <c r="D7" s="13"/>
      <c r="G7" s="14"/>
    </row>
    <row r="9" ht="36" customHeight="1" spans="1:9">
      <c r="A9" s="16"/>
      <c r="B9" s="17" t="s">
        <v>2</v>
      </c>
      <c r="C9" s="17" t="s">
        <v>3</v>
      </c>
      <c r="D9" s="17" t="s">
        <v>4</v>
      </c>
      <c r="E9" s="17" t="s">
        <v>5</v>
      </c>
      <c r="F9" s="17" t="s">
        <v>6</v>
      </c>
      <c r="G9" s="18" t="s">
        <v>7</v>
      </c>
      <c r="H9" t="s">
        <v>181</v>
      </c>
      <c r="I9" t="s">
        <v>8</v>
      </c>
    </row>
    <row r="10" ht="20" customHeight="1" spans="1:9">
      <c r="A10" s="19">
        <v>1</v>
      </c>
      <c r="B10" s="2">
        <v>1428286</v>
      </c>
      <c r="C10" s="2" t="s">
        <v>9</v>
      </c>
      <c r="D10" s="2" t="s">
        <v>10</v>
      </c>
      <c r="E10" s="2" t="s">
        <v>11</v>
      </c>
      <c r="F10" s="2" t="s">
        <v>12</v>
      </c>
      <c r="G10" s="20">
        <v>560</v>
      </c>
      <c r="H10">
        <f>VLOOKUP(B10,Sheet1!A:B,2,0)</f>
        <v>560</v>
      </c>
      <c r="I10">
        <f t="shared" ref="I10:I73" si="0">G10-H10</f>
        <v>0</v>
      </c>
    </row>
    <row r="11" ht="20" customHeight="1" spans="1:9">
      <c r="A11" s="19">
        <v>2</v>
      </c>
      <c r="B11" s="2">
        <v>1427964</v>
      </c>
      <c r="C11" s="2" t="s">
        <v>13</v>
      </c>
      <c r="D11" s="2" t="s">
        <v>14</v>
      </c>
      <c r="E11" s="2" t="s">
        <v>15</v>
      </c>
      <c r="F11" s="2" t="s">
        <v>16</v>
      </c>
      <c r="G11" s="20">
        <v>570</v>
      </c>
      <c r="H11">
        <f>VLOOKUP(B11,Sheet1!A:B,2,0)</f>
        <v>570</v>
      </c>
      <c r="I11">
        <f t="shared" si="0"/>
        <v>0</v>
      </c>
    </row>
    <row r="12" ht="20" customHeight="1" spans="1:9">
      <c r="A12" s="19">
        <v>3</v>
      </c>
      <c r="B12" s="2">
        <v>1426640</v>
      </c>
      <c r="C12" s="2" t="s">
        <v>17</v>
      </c>
      <c r="D12" s="2" t="s">
        <v>18</v>
      </c>
      <c r="E12" s="2" t="s">
        <v>15</v>
      </c>
      <c r="F12" s="2" t="s">
        <v>19</v>
      </c>
      <c r="G12" s="20">
        <v>540</v>
      </c>
      <c r="H12">
        <f>VLOOKUP(B12,Sheet1!A:B,2,0)</f>
        <v>540</v>
      </c>
      <c r="I12">
        <f t="shared" si="0"/>
        <v>0</v>
      </c>
    </row>
    <row r="13" ht="20" customHeight="1" spans="1:9">
      <c r="A13" s="19">
        <v>4</v>
      </c>
      <c r="B13" s="3">
        <v>1426632</v>
      </c>
      <c r="C13" s="2" t="s">
        <v>17</v>
      </c>
      <c r="D13" s="2" t="s">
        <v>18</v>
      </c>
      <c r="E13" s="2" t="s">
        <v>15</v>
      </c>
      <c r="F13" s="2" t="s">
        <v>21</v>
      </c>
      <c r="G13" s="20">
        <v>540</v>
      </c>
      <c r="H13">
        <f>VLOOKUP(B13,Sheet1!A:B,2,0)</f>
        <v>540</v>
      </c>
      <c r="I13">
        <f t="shared" si="0"/>
        <v>0</v>
      </c>
    </row>
    <row r="14" ht="20" customHeight="1" spans="1:9">
      <c r="A14" s="19">
        <v>5</v>
      </c>
      <c r="B14" s="3">
        <v>1426631</v>
      </c>
      <c r="C14" s="2" t="s">
        <v>17</v>
      </c>
      <c r="D14" s="2" t="s">
        <v>18</v>
      </c>
      <c r="E14" s="2" t="s">
        <v>15</v>
      </c>
      <c r="F14" s="2" t="s">
        <v>23</v>
      </c>
      <c r="G14" s="20">
        <v>540</v>
      </c>
      <c r="H14">
        <f>VLOOKUP(B14,Sheet1!A:B,2,0)</f>
        <v>540</v>
      </c>
      <c r="I14">
        <f t="shared" si="0"/>
        <v>0</v>
      </c>
    </row>
    <row r="15" ht="20" customHeight="1" spans="1:9">
      <c r="A15" s="19">
        <v>6</v>
      </c>
      <c r="B15" s="2">
        <v>1426465</v>
      </c>
      <c r="C15" s="2" t="s">
        <v>24</v>
      </c>
      <c r="D15" s="2" t="s">
        <v>25</v>
      </c>
      <c r="E15" s="2" t="s">
        <v>15</v>
      </c>
      <c r="F15" s="2" t="s">
        <v>26</v>
      </c>
      <c r="G15" s="20">
        <v>360</v>
      </c>
      <c r="H15">
        <f>VLOOKUP(B15,Sheet1!A:B,2,0)</f>
        <v>360</v>
      </c>
      <c r="I15">
        <f t="shared" si="0"/>
        <v>0</v>
      </c>
    </row>
    <row r="16" ht="20" customHeight="1" spans="1:9">
      <c r="A16" s="19">
        <v>7</v>
      </c>
      <c r="B16" s="2">
        <v>1426421</v>
      </c>
      <c r="C16" s="2" t="s">
        <v>27</v>
      </c>
      <c r="D16" s="2" t="s">
        <v>10</v>
      </c>
      <c r="E16" s="2" t="s">
        <v>15</v>
      </c>
      <c r="F16" s="2" t="s">
        <v>28</v>
      </c>
      <c r="G16" s="20">
        <v>360</v>
      </c>
      <c r="H16">
        <f>VLOOKUP(B16,Sheet1!A:B,2,0)</f>
        <v>360</v>
      </c>
      <c r="I16">
        <f t="shared" si="0"/>
        <v>0</v>
      </c>
    </row>
    <row r="17" ht="20" customHeight="1" spans="1:9">
      <c r="A17" s="19">
        <v>8</v>
      </c>
      <c r="B17" s="2">
        <v>1425989</v>
      </c>
      <c r="C17" s="2" t="s">
        <v>29</v>
      </c>
      <c r="D17" s="2" t="s">
        <v>18</v>
      </c>
      <c r="E17" s="2" t="s">
        <v>15</v>
      </c>
      <c r="F17" s="2" t="s">
        <v>30</v>
      </c>
      <c r="G17" s="20">
        <v>360</v>
      </c>
      <c r="H17">
        <f>VLOOKUP(B17,Sheet1!A:B,2,0)</f>
        <v>360</v>
      </c>
      <c r="I17">
        <f t="shared" si="0"/>
        <v>0</v>
      </c>
    </row>
    <row r="18" ht="20" customHeight="1" spans="1:9">
      <c r="A18" s="19">
        <v>9</v>
      </c>
      <c r="B18" s="2">
        <v>1425966</v>
      </c>
      <c r="C18" s="2" t="s">
        <v>31</v>
      </c>
      <c r="D18" s="2" t="s">
        <v>25</v>
      </c>
      <c r="E18" s="2" t="s">
        <v>15</v>
      </c>
      <c r="F18" s="2" t="s">
        <v>32</v>
      </c>
      <c r="G18" s="20">
        <v>795</v>
      </c>
      <c r="H18">
        <f>VLOOKUP(B18,Sheet1!A:B,2,0)</f>
        <v>795</v>
      </c>
      <c r="I18">
        <f t="shared" si="0"/>
        <v>0</v>
      </c>
    </row>
    <row r="19" ht="20" customHeight="1" spans="1:9">
      <c r="A19" s="19">
        <v>10</v>
      </c>
      <c r="B19" s="2">
        <v>1425599</v>
      </c>
      <c r="C19" s="2" t="s">
        <v>33</v>
      </c>
      <c r="D19" s="2" t="s">
        <v>25</v>
      </c>
      <c r="E19" s="2" t="s">
        <v>11</v>
      </c>
      <c r="F19" s="2" t="s">
        <v>34</v>
      </c>
      <c r="G19" s="20">
        <v>550</v>
      </c>
      <c r="H19">
        <f>VLOOKUP(B19,Sheet1!A:B,2,0)</f>
        <v>550</v>
      </c>
      <c r="I19">
        <f t="shared" si="0"/>
        <v>0</v>
      </c>
    </row>
    <row r="20" ht="20" customHeight="1" spans="1:9">
      <c r="A20" s="19">
        <v>11</v>
      </c>
      <c r="B20" s="2">
        <v>1424832</v>
      </c>
      <c r="C20" s="2" t="s">
        <v>35</v>
      </c>
      <c r="D20" s="2" t="s">
        <v>10</v>
      </c>
      <c r="E20" s="2" t="s">
        <v>11</v>
      </c>
      <c r="F20" s="2" t="s">
        <v>36</v>
      </c>
      <c r="G20" s="20">
        <v>550</v>
      </c>
      <c r="H20">
        <f>VLOOKUP(B20,Sheet1!A:B,2,0)</f>
        <v>550</v>
      </c>
      <c r="I20">
        <f t="shared" si="0"/>
        <v>0</v>
      </c>
    </row>
    <row r="21" ht="20" customHeight="1" spans="1:9">
      <c r="A21" s="19">
        <v>12</v>
      </c>
      <c r="B21" s="2">
        <v>1424449</v>
      </c>
      <c r="C21" s="2" t="s">
        <v>37</v>
      </c>
      <c r="D21" s="2" t="s">
        <v>38</v>
      </c>
      <c r="E21" s="2" t="s">
        <v>15</v>
      </c>
      <c r="F21" s="2" t="s">
        <v>39</v>
      </c>
      <c r="G21" s="20">
        <v>430</v>
      </c>
      <c r="H21">
        <f>VLOOKUP(B21,Sheet1!A:B,2,0)</f>
        <v>430</v>
      </c>
      <c r="I21">
        <f t="shared" si="0"/>
        <v>0</v>
      </c>
    </row>
    <row r="22" ht="20" customHeight="1" spans="1:9">
      <c r="A22" s="19">
        <v>13</v>
      </c>
      <c r="B22" s="2">
        <v>1424429</v>
      </c>
      <c r="C22" s="2" t="s">
        <v>40</v>
      </c>
      <c r="D22" s="2" t="s">
        <v>41</v>
      </c>
      <c r="E22" s="2" t="s">
        <v>42</v>
      </c>
      <c r="F22" s="2" t="s">
        <v>43</v>
      </c>
      <c r="G22" s="20">
        <v>274</v>
      </c>
      <c r="H22">
        <f>VLOOKUP(B22,Sheet1!A:B,2,0)</f>
        <v>274</v>
      </c>
      <c r="I22">
        <f t="shared" si="0"/>
        <v>0</v>
      </c>
    </row>
    <row r="23" ht="20" customHeight="1" spans="1:9">
      <c r="A23" s="19">
        <v>14</v>
      </c>
      <c r="B23" s="2">
        <v>1424276</v>
      </c>
      <c r="C23" s="2" t="s">
        <v>44</v>
      </c>
      <c r="D23" s="2" t="s">
        <v>25</v>
      </c>
      <c r="E23" s="2" t="s">
        <v>15</v>
      </c>
      <c r="F23" s="2" t="s">
        <v>45</v>
      </c>
      <c r="G23" s="20">
        <v>720</v>
      </c>
      <c r="H23">
        <f>VLOOKUP(B23,Sheet1!A:B,2,0)</f>
        <v>720</v>
      </c>
      <c r="I23">
        <f t="shared" si="0"/>
        <v>0</v>
      </c>
    </row>
    <row r="24" ht="20" customHeight="1" spans="1:9">
      <c r="A24" s="19">
        <v>15</v>
      </c>
      <c r="B24" s="2">
        <v>1423511</v>
      </c>
      <c r="C24" s="2" t="s">
        <v>46</v>
      </c>
      <c r="D24" s="2" t="s">
        <v>47</v>
      </c>
      <c r="E24" s="2" t="s">
        <v>48</v>
      </c>
      <c r="F24" s="2" t="s">
        <v>49</v>
      </c>
      <c r="G24" s="20">
        <v>1400</v>
      </c>
      <c r="H24">
        <f>VLOOKUP(B24,Sheet1!A:B,2,0)</f>
        <v>1400</v>
      </c>
      <c r="I24">
        <f t="shared" si="0"/>
        <v>0</v>
      </c>
    </row>
    <row r="25" ht="20" customHeight="1" spans="1:9">
      <c r="A25" s="19">
        <v>16</v>
      </c>
      <c r="B25" s="2">
        <v>1423505</v>
      </c>
      <c r="C25" s="2" t="s">
        <v>50</v>
      </c>
      <c r="D25" s="2" t="s">
        <v>38</v>
      </c>
      <c r="E25" s="2" t="s">
        <v>15</v>
      </c>
      <c r="F25" s="2" t="s">
        <v>51</v>
      </c>
      <c r="G25" s="20">
        <v>860</v>
      </c>
      <c r="H25">
        <f>VLOOKUP(B25,Sheet1!A:B,2,0)</f>
        <v>860</v>
      </c>
      <c r="I25">
        <f t="shared" si="0"/>
        <v>0</v>
      </c>
    </row>
    <row r="26" ht="20" customHeight="1" spans="1:9">
      <c r="A26" s="19">
        <v>17</v>
      </c>
      <c r="B26" s="2">
        <v>1422995</v>
      </c>
      <c r="C26" s="2" t="s">
        <v>52</v>
      </c>
      <c r="D26" s="2" t="s">
        <v>41</v>
      </c>
      <c r="E26" s="2" t="s">
        <v>11</v>
      </c>
      <c r="F26" s="2" t="s">
        <v>53</v>
      </c>
      <c r="G26" s="20">
        <v>825</v>
      </c>
      <c r="H26">
        <f>VLOOKUP(B26,Sheet1!A:B,2,0)</f>
        <v>825</v>
      </c>
      <c r="I26">
        <f t="shared" si="0"/>
        <v>0</v>
      </c>
    </row>
    <row r="27" ht="20" customHeight="1" spans="1:9">
      <c r="A27" s="19">
        <v>18</v>
      </c>
      <c r="B27" s="2">
        <v>1422963</v>
      </c>
      <c r="C27" s="2" t="s">
        <v>54</v>
      </c>
      <c r="D27" s="2" t="s">
        <v>25</v>
      </c>
      <c r="E27" s="2" t="s">
        <v>15</v>
      </c>
      <c r="F27" s="2" t="s">
        <v>55</v>
      </c>
      <c r="G27" s="20">
        <v>720</v>
      </c>
      <c r="H27">
        <f>VLOOKUP(B27,Sheet1!A:B,2,0)</f>
        <v>720</v>
      </c>
      <c r="I27">
        <f t="shared" si="0"/>
        <v>0</v>
      </c>
    </row>
    <row r="28" ht="20" customHeight="1" spans="1:9">
      <c r="A28" s="19">
        <v>19</v>
      </c>
      <c r="B28" s="2">
        <v>1422478</v>
      </c>
      <c r="C28" s="2" t="s">
        <v>56</v>
      </c>
      <c r="D28" s="2" t="s">
        <v>57</v>
      </c>
      <c r="E28" s="2" t="s">
        <v>42</v>
      </c>
      <c r="F28" s="2" t="s">
        <v>58</v>
      </c>
      <c r="G28" s="20">
        <v>324</v>
      </c>
      <c r="H28">
        <f>VLOOKUP(B28,Sheet1!A:B,2,0)</f>
        <v>324</v>
      </c>
      <c r="I28">
        <f t="shared" si="0"/>
        <v>0</v>
      </c>
    </row>
    <row r="29" ht="20" customHeight="1" spans="1:9">
      <c r="A29" s="19">
        <v>20</v>
      </c>
      <c r="B29" s="2">
        <v>1421944</v>
      </c>
      <c r="C29" s="2" t="s">
        <v>59</v>
      </c>
      <c r="D29" s="2" t="s">
        <v>57</v>
      </c>
      <c r="E29" s="2" t="s">
        <v>15</v>
      </c>
      <c r="F29" s="2" t="s">
        <v>60</v>
      </c>
      <c r="G29" s="20">
        <v>560</v>
      </c>
      <c r="H29">
        <f>VLOOKUP(B29,Sheet1!A:B,2,0)</f>
        <v>560</v>
      </c>
      <c r="I29">
        <f t="shared" si="0"/>
        <v>0</v>
      </c>
    </row>
    <row r="30" ht="20" customHeight="1" spans="1:9">
      <c r="A30" s="19">
        <v>21</v>
      </c>
      <c r="B30" s="2">
        <v>1421653</v>
      </c>
      <c r="C30" s="2" t="s">
        <v>61</v>
      </c>
      <c r="D30" s="2" t="s">
        <v>62</v>
      </c>
      <c r="E30" s="2" t="s">
        <v>42</v>
      </c>
      <c r="F30" s="2" t="s">
        <v>63</v>
      </c>
      <c r="G30" s="20">
        <v>324</v>
      </c>
      <c r="H30">
        <f>VLOOKUP(B30,Sheet1!A:B,2,0)</f>
        <v>324</v>
      </c>
      <c r="I30">
        <f t="shared" si="0"/>
        <v>0</v>
      </c>
    </row>
    <row r="31" ht="20" customHeight="1" spans="1:9">
      <c r="A31" s="19">
        <v>22</v>
      </c>
      <c r="B31" s="2">
        <v>1421255</v>
      </c>
      <c r="C31" s="2" t="s">
        <v>64</v>
      </c>
      <c r="D31" s="2" t="s">
        <v>65</v>
      </c>
      <c r="E31" s="2" t="s">
        <v>42</v>
      </c>
      <c r="F31" s="2" t="s">
        <v>66</v>
      </c>
      <c r="G31" s="20">
        <v>162</v>
      </c>
      <c r="H31">
        <f>VLOOKUP(B31,Sheet1!A:B,2,0)</f>
        <v>162</v>
      </c>
      <c r="I31">
        <f t="shared" si="0"/>
        <v>0</v>
      </c>
    </row>
    <row r="32" ht="20" customHeight="1" spans="1:9">
      <c r="A32" s="19">
        <v>23</v>
      </c>
      <c r="B32" s="2">
        <v>1421254</v>
      </c>
      <c r="C32" s="2" t="s">
        <v>67</v>
      </c>
      <c r="D32" s="2" t="s">
        <v>57</v>
      </c>
      <c r="E32" s="2" t="s">
        <v>42</v>
      </c>
      <c r="F32" s="2" t="s">
        <v>66</v>
      </c>
      <c r="G32" s="20">
        <v>162</v>
      </c>
      <c r="H32">
        <f>VLOOKUP(B32,Sheet1!A:B,2,0)</f>
        <v>162</v>
      </c>
      <c r="I32">
        <f t="shared" si="0"/>
        <v>0</v>
      </c>
    </row>
    <row r="33" ht="20" customHeight="1" spans="1:9">
      <c r="A33" s="19">
        <v>24</v>
      </c>
      <c r="B33" s="2">
        <v>1420448</v>
      </c>
      <c r="C33" s="2" t="s">
        <v>68</v>
      </c>
      <c r="D33" s="2" t="s">
        <v>25</v>
      </c>
      <c r="E33" s="2" t="s">
        <v>15</v>
      </c>
      <c r="F33" s="2" t="s">
        <v>69</v>
      </c>
      <c r="G33" s="20">
        <v>360</v>
      </c>
      <c r="H33">
        <f>VLOOKUP(B33,Sheet1!A:B,2,0)</f>
        <v>360</v>
      </c>
      <c r="I33">
        <f t="shared" si="0"/>
        <v>0</v>
      </c>
    </row>
    <row r="34" ht="20" customHeight="1" spans="1:9">
      <c r="A34" s="19">
        <v>25</v>
      </c>
      <c r="B34" s="2">
        <v>1420211</v>
      </c>
      <c r="C34" s="2" t="s">
        <v>70</v>
      </c>
      <c r="D34" s="2" t="s">
        <v>71</v>
      </c>
      <c r="E34" s="2" t="s">
        <v>42</v>
      </c>
      <c r="F34" s="2" t="s">
        <v>72</v>
      </c>
      <c r="G34" s="20">
        <v>165</v>
      </c>
      <c r="H34">
        <f>VLOOKUP(B34,Sheet1!A:B,2,0)</f>
        <v>165</v>
      </c>
      <c r="I34">
        <f t="shared" si="0"/>
        <v>0</v>
      </c>
    </row>
    <row r="35" ht="20" customHeight="1" spans="1:9">
      <c r="A35" s="19">
        <v>26</v>
      </c>
      <c r="B35" s="2">
        <v>1420128</v>
      </c>
      <c r="C35" s="2" t="s">
        <v>73</v>
      </c>
      <c r="D35" s="2" t="s">
        <v>74</v>
      </c>
      <c r="E35" s="2" t="s">
        <v>15</v>
      </c>
      <c r="F35" s="2" t="s">
        <v>75</v>
      </c>
      <c r="G35" s="20">
        <v>1100</v>
      </c>
      <c r="H35">
        <f>VLOOKUP(B35,Sheet1!A:B,2,0)</f>
        <v>1100</v>
      </c>
      <c r="I35">
        <f t="shared" si="0"/>
        <v>0</v>
      </c>
    </row>
    <row r="36" ht="20" customHeight="1" spans="1:9">
      <c r="A36" s="19">
        <v>27</v>
      </c>
      <c r="B36" s="2">
        <v>1420026</v>
      </c>
      <c r="C36" s="2" t="s">
        <v>76</v>
      </c>
      <c r="D36" s="2" t="s">
        <v>77</v>
      </c>
      <c r="E36" s="2" t="s">
        <v>11</v>
      </c>
      <c r="F36" s="2" t="s">
        <v>78</v>
      </c>
      <c r="G36" s="20">
        <v>1065</v>
      </c>
      <c r="H36">
        <f>VLOOKUP(B36,Sheet1!A:B,2,0)</f>
        <v>1065</v>
      </c>
      <c r="I36">
        <f t="shared" si="0"/>
        <v>0</v>
      </c>
    </row>
    <row r="37" ht="20" customHeight="1" spans="1:9">
      <c r="A37" s="19">
        <v>28</v>
      </c>
      <c r="B37" s="2">
        <v>1419856</v>
      </c>
      <c r="C37" s="2" t="s">
        <v>79</v>
      </c>
      <c r="D37" s="2" t="s">
        <v>62</v>
      </c>
      <c r="E37" s="2" t="s">
        <v>42</v>
      </c>
      <c r="F37" s="2" t="s">
        <v>80</v>
      </c>
      <c r="G37" s="20">
        <v>330</v>
      </c>
      <c r="H37">
        <f>VLOOKUP(B37,Sheet1!A:B,2,0)</f>
        <v>330</v>
      </c>
      <c r="I37">
        <f t="shared" si="0"/>
        <v>0</v>
      </c>
    </row>
    <row r="38" ht="20" customHeight="1" spans="1:9">
      <c r="A38" s="19">
        <v>29</v>
      </c>
      <c r="B38" s="2">
        <v>1419739</v>
      </c>
      <c r="C38" s="2" t="s">
        <v>81</v>
      </c>
      <c r="D38" s="2" t="s">
        <v>62</v>
      </c>
      <c r="E38" s="2" t="s">
        <v>15</v>
      </c>
      <c r="F38" s="2" t="s">
        <v>82</v>
      </c>
      <c r="G38" s="20">
        <v>680</v>
      </c>
      <c r="H38">
        <f>VLOOKUP(B38,Sheet1!A:B,2,0)</f>
        <v>680</v>
      </c>
      <c r="I38">
        <f t="shared" si="0"/>
        <v>0</v>
      </c>
    </row>
    <row r="39" ht="20" customHeight="1" spans="1:9">
      <c r="A39" s="19">
        <v>30</v>
      </c>
      <c r="B39" s="2">
        <v>1419520</v>
      </c>
      <c r="C39" s="2" t="s">
        <v>83</v>
      </c>
      <c r="D39" s="2" t="s">
        <v>14</v>
      </c>
      <c r="E39" s="2" t="s">
        <v>42</v>
      </c>
      <c r="F39" s="2" t="s">
        <v>84</v>
      </c>
      <c r="G39" s="20">
        <v>330</v>
      </c>
      <c r="H39">
        <f>VLOOKUP(B39,Sheet1!A:B,2,0)</f>
        <v>330</v>
      </c>
      <c r="I39">
        <f t="shared" si="0"/>
        <v>0</v>
      </c>
    </row>
    <row r="40" ht="20" customHeight="1" spans="1:9">
      <c r="A40" s="19">
        <v>31</v>
      </c>
      <c r="B40" s="2">
        <v>1419120</v>
      </c>
      <c r="C40" s="2" t="s">
        <v>85</v>
      </c>
      <c r="D40" s="2" t="s">
        <v>47</v>
      </c>
      <c r="E40" s="2" t="s">
        <v>15</v>
      </c>
      <c r="F40" s="2" t="s">
        <v>86</v>
      </c>
      <c r="G40" s="20">
        <v>360</v>
      </c>
      <c r="H40">
        <f>VLOOKUP(B40,Sheet1!A:B,2,0)</f>
        <v>360</v>
      </c>
      <c r="I40">
        <f t="shared" si="0"/>
        <v>0</v>
      </c>
    </row>
    <row r="41" ht="20" customHeight="1" spans="1:9">
      <c r="A41" s="19">
        <v>32</v>
      </c>
      <c r="B41" s="2">
        <v>1418704</v>
      </c>
      <c r="C41" s="2" t="s">
        <v>87</v>
      </c>
      <c r="D41" s="2" t="s">
        <v>41</v>
      </c>
      <c r="E41" s="2" t="s">
        <v>88</v>
      </c>
      <c r="F41" s="2" t="s">
        <v>89</v>
      </c>
      <c r="G41" s="20">
        <v>350</v>
      </c>
      <c r="H41">
        <f>VLOOKUP(B41,Sheet1!A:B,2,0)</f>
        <v>350</v>
      </c>
      <c r="I41">
        <f t="shared" si="0"/>
        <v>0</v>
      </c>
    </row>
    <row r="42" ht="20" customHeight="1" spans="1:9">
      <c r="A42" s="19">
        <v>33</v>
      </c>
      <c r="B42" s="2">
        <v>1418357</v>
      </c>
      <c r="C42" s="2" t="s">
        <v>90</v>
      </c>
      <c r="D42" s="2" t="s">
        <v>38</v>
      </c>
      <c r="E42" s="2" t="s">
        <v>11</v>
      </c>
      <c r="F42" s="2" t="s">
        <v>91</v>
      </c>
      <c r="G42" s="20">
        <v>825</v>
      </c>
      <c r="H42">
        <f>VLOOKUP(B42,Sheet1!A:B,2,0)</f>
        <v>825</v>
      </c>
      <c r="I42">
        <f t="shared" si="0"/>
        <v>0</v>
      </c>
    </row>
    <row r="43" ht="20" customHeight="1" spans="1:9">
      <c r="A43" s="19">
        <v>34</v>
      </c>
      <c r="B43" s="2">
        <v>1418201</v>
      </c>
      <c r="C43" s="2" t="s">
        <v>92</v>
      </c>
      <c r="D43" s="2" t="s">
        <v>57</v>
      </c>
      <c r="E43" s="2" t="s">
        <v>42</v>
      </c>
      <c r="F43" s="2" t="s">
        <v>93</v>
      </c>
      <c r="G43" s="20">
        <v>330</v>
      </c>
      <c r="H43">
        <f>VLOOKUP(B43,Sheet1!A:B,2,0)</f>
        <v>330</v>
      </c>
      <c r="I43">
        <f t="shared" si="0"/>
        <v>0</v>
      </c>
    </row>
    <row r="44" ht="20" customHeight="1" spans="1:9">
      <c r="A44" s="19">
        <v>35</v>
      </c>
      <c r="B44" s="2">
        <v>1418065</v>
      </c>
      <c r="C44" s="2" t="s">
        <v>94</v>
      </c>
      <c r="D44" s="2" t="s">
        <v>71</v>
      </c>
      <c r="E44" s="2" t="s">
        <v>95</v>
      </c>
      <c r="F44" s="2" t="s">
        <v>96</v>
      </c>
      <c r="G44" s="20">
        <v>620</v>
      </c>
      <c r="H44">
        <f>VLOOKUP(B44,Sheet1!A:B,2,0)</f>
        <v>620</v>
      </c>
      <c r="I44">
        <f t="shared" si="0"/>
        <v>0</v>
      </c>
    </row>
    <row r="45" ht="20" customHeight="1" spans="1:9">
      <c r="A45" s="19">
        <v>36</v>
      </c>
      <c r="B45" s="2">
        <v>1417883</v>
      </c>
      <c r="C45" s="2" t="s">
        <v>97</v>
      </c>
      <c r="D45" s="2" t="s">
        <v>98</v>
      </c>
      <c r="E45" s="2" t="s">
        <v>15</v>
      </c>
      <c r="F45" s="2" t="s">
        <v>99</v>
      </c>
      <c r="G45" s="20">
        <v>570</v>
      </c>
      <c r="H45">
        <f>VLOOKUP(B45,Sheet1!A:B,2,0)</f>
        <v>570</v>
      </c>
      <c r="I45">
        <f t="shared" si="0"/>
        <v>0</v>
      </c>
    </row>
    <row r="46" ht="20" customHeight="1" spans="1:9">
      <c r="A46" s="19">
        <v>37</v>
      </c>
      <c r="B46" s="2">
        <v>1417104</v>
      </c>
      <c r="C46" s="2" t="s">
        <v>100</v>
      </c>
      <c r="D46" s="2" t="s">
        <v>98</v>
      </c>
      <c r="E46" s="2" t="s">
        <v>15</v>
      </c>
      <c r="F46" s="2" t="s">
        <v>101</v>
      </c>
      <c r="G46" s="20">
        <v>360</v>
      </c>
      <c r="H46">
        <f>VLOOKUP(B46,Sheet1!A:B,2,0)</f>
        <v>360</v>
      </c>
      <c r="I46">
        <f t="shared" si="0"/>
        <v>0</v>
      </c>
    </row>
    <row r="47" ht="20" customHeight="1" spans="1:9">
      <c r="A47" s="19">
        <v>38</v>
      </c>
      <c r="B47" s="2">
        <v>1417088</v>
      </c>
      <c r="C47" s="2" t="s">
        <v>102</v>
      </c>
      <c r="D47" s="2" t="s">
        <v>10</v>
      </c>
      <c r="E47" s="2" t="s">
        <v>42</v>
      </c>
      <c r="F47" s="2" t="s">
        <v>103</v>
      </c>
      <c r="G47" s="20">
        <v>276</v>
      </c>
      <c r="H47">
        <f>VLOOKUP(B47,Sheet1!A:B,2,0)</f>
        <v>276</v>
      </c>
      <c r="I47">
        <f t="shared" si="0"/>
        <v>0</v>
      </c>
    </row>
    <row r="48" ht="20" customHeight="1" spans="1:9">
      <c r="A48" s="19">
        <v>39</v>
      </c>
      <c r="B48" s="2">
        <v>1416649</v>
      </c>
      <c r="C48" s="2" t="s">
        <v>104</v>
      </c>
      <c r="D48" s="2" t="s">
        <v>62</v>
      </c>
      <c r="E48" s="2" t="s">
        <v>42</v>
      </c>
      <c r="F48" s="2" t="s">
        <v>105</v>
      </c>
      <c r="G48" s="20">
        <v>330</v>
      </c>
      <c r="H48">
        <f>VLOOKUP(B48,Sheet1!A:B,2,0)</f>
        <v>330</v>
      </c>
      <c r="I48">
        <f t="shared" si="0"/>
        <v>0</v>
      </c>
    </row>
    <row r="49" ht="20" customHeight="1" spans="1:9">
      <c r="A49" s="19">
        <v>40</v>
      </c>
      <c r="B49" s="2">
        <v>1416488</v>
      </c>
      <c r="C49" s="2" t="s">
        <v>87</v>
      </c>
      <c r="D49" s="2" t="s">
        <v>77</v>
      </c>
      <c r="E49" s="2" t="s">
        <v>88</v>
      </c>
      <c r="F49" s="2" t="s">
        <v>106</v>
      </c>
      <c r="G49" s="20">
        <v>525</v>
      </c>
      <c r="H49">
        <f>VLOOKUP(B49,Sheet1!A:B,2,0)</f>
        <v>525</v>
      </c>
      <c r="I49">
        <f t="shared" si="0"/>
        <v>0</v>
      </c>
    </row>
    <row r="50" ht="20" customHeight="1" spans="1:9">
      <c r="A50" s="19">
        <v>41</v>
      </c>
      <c r="B50" s="2">
        <v>1416486</v>
      </c>
      <c r="C50" s="2" t="s">
        <v>87</v>
      </c>
      <c r="D50" s="2" t="s">
        <v>77</v>
      </c>
      <c r="E50" s="2" t="s">
        <v>88</v>
      </c>
      <c r="F50" s="2" t="s">
        <v>107</v>
      </c>
      <c r="G50" s="20">
        <v>525</v>
      </c>
      <c r="H50">
        <f>VLOOKUP(B50,Sheet1!A:B,2,0)</f>
        <v>525</v>
      </c>
      <c r="I50">
        <f t="shared" si="0"/>
        <v>0</v>
      </c>
    </row>
    <row r="51" ht="20" customHeight="1" spans="1:9">
      <c r="A51" s="19">
        <v>42</v>
      </c>
      <c r="B51" s="3">
        <v>1416484</v>
      </c>
      <c r="C51" s="2" t="s">
        <v>87</v>
      </c>
      <c r="D51" s="2" t="s">
        <v>77</v>
      </c>
      <c r="E51" s="2" t="s">
        <v>88</v>
      </c>
      <c r="F51" s="2" t="s">
        <v>109</v>
      </c>
      <c r="G51" s="20">
        <v>525</v>
      </c>
      <c r="H51">
        <f>VLOOKUP(B51,Sheet1!A:B,2,0)</f>
        <v>525</v>
      </c>
      <c r="I51">
        <f t="shared" si="0"/>
        <v>0</v>
      </c>
    </row>
    <row r="52" ht="20" customHeight="1" spans="1:9">
      <c r="A52" s="19">
        <v>43</v>
      </c>
      <c r="B52" s="3">
        <v>1416480</v>
      </c>
      <c r="C52" s="2" t="s">
        <v>87</v>
      </c>
      <c r="D52" s="2" t="s">
        <v>77</v>
      </c>
      <c r="E52" s="2" t="s">
        <v>88</v>
      </c>
      <c r="F52" s="2" t="s">
        <v>111</v>
      </c>
      <c r="G52" s="20">
        <v>525</v>
      </c>
      <c r="H52">
        <f>VLOOKUP(B52,Sheet1!A:B,2,0)</f>
        <v>525</v>
      </c>
      <c r="I52">
        <f t="shared" si="0"/>
        <v>0</v>
      </c>
    </row>
    <row r="53" ht="20" customHeight="1" spans="1:9">
      <c r="A53" s="19">
        <v>44</v>
      </c>
      <c r="B53" s="3">
        <v>1416474</v>
      </c>
      <c r="C53" s="2" t="s">
        <v>87</v>
      </c>
      <c r="D53" s="2" t="s">
        <v>77</v>
      </c>
      <c r="E53" s="2" t="s">
        <v>88</v>
      </c>
      <c r="F53" s="2" t="s">
        <v>113</v>
      </c>
      <c r="G53" s="20">
        <v>525</v>
      </c>
      <c r="H53">
        <f>VLOOKUP(B53,Sheet1!A:B,2,0)</f>
        <v>525</v>
      </c>
      <c r="I53">
        <f t="shared" si="0"/>
        <v>0</v>
      </c>
    </row>
    <row r="54" ht="20" customHeight="1" spans="1:9">
      <c r="A54" s="19">
        <v>45</v>
      </c>
      <c r="B54" s="2">
        <v>1416452</v>
      </c>
      <c r="C54" s="2" t="s">
        <v>114</v>
      </c>
      <c r="D54" s="2" t="s">
        <v>38</v>
      </c>
      <c r="E54" s="2" t="s">
        <v>15</v>
      </c>
      <c r="F54" s="2" t="s">
        <v>115</v>
      </c>
      <c r="G54" s="20">
        <v>720</v>
      </c>
      <c r="H54">
        <f>VLOOKUP(B54,Sheet1!A:B,2,0)</f>
        <v>720</v>
      </c>
      <c r="I54">
        <f t="shared" si="0"/>
        <v>0</v>
      </c>
    </row>
    <row r="55" ht="20" customHeight="1" spans="1:9">
      <c r="A55" s="19">
        <v>46</v>
      </c>
      <c r="B55" s="2">
        <v>1416446</v>
      </c>
      <c r="C55" s="2" t="s">
        <v>116</v>
      </c>
      <c r="D55" s="2" t="s">
        <v>38</v>
      </c>
      <c r="E55" s="2" t="s">
        <v>15</v>
      </c>
      <c r="F55" s="2" t="s">
        <v>117</v>
      </c>
      <c r="G55" s="20">
        <v>720</v>
      </c>
      <c r="H55">
        <f>VLOOKUP(B55,Sheet1!A:B,2,0)</f>
        <v>720</v>
      </c>
      <c r="I55">
        <f t="shared" si="0"/>
        <v>0</v>
      </c>
    </row>
    <row r="56" ht="20" customHeight="1" spans="1:9">
      <c r="A56" s="19">
        <v>47</v>
      </c>
      <c r="B56" s="2">
        <v>1416298</v>
      </c>
      <c r="C56" s="2" t="s">
        <v>118</v>
      </c>
      <c r="D56" s="2" t="s">
        <v>10</v>
      </c>
      <c r="E56" s="2" t="s">
        <v>15</v>
      </c>
      <c r="F56" s="2" t="s">
        <v>119</v>
      </c>
      <c r="G56" s="20">
        <v>900</v>
      </c>
      <c r="H56">
        <f>VLOOKUP(B56,Sheet1!A:B,2,0)</f>
        <v>900</v>
      </c>
      <c r="I56">
        <f t="shared" si="0"/>
        <v>0</v>
      </c>
    </row>
    <row r="57" ht="20" customHeight="1" spans="1:9">
      <c r="A57" s="19">
        <v>48</v>
      </c>
      <c r="B57" s="2">
        <v>1415786</v>
      </c>
      <c r="C57" s="2" t="s">
        <v>120</v>
      </c>
      <c r="D57" s="2" t="s">
        <v>98</v>
      </c>
      <c r="E57" s="2" t="s">
        <v>15</v>
      </c>
      <c r="F57" s="2" t="s">
        <v>121</v>
      </c>
      <c r="G57" s="20">
        <v>900</v>
      </c>
      <c r="H57">
        <f>VLOOKUP(B57,Sheet1!A:B,2,0)</f>
        <v>900</v>
      </c>
      <c r="I57">
        <f t="shared" si="0"/>
        <v>0</v>
      </c>
    </row>
    <row r="58" ht="20" customHeight="1" spans="1:9">
      <c r="A58" s="19">
        <v>49</v>
      </c>
      <c r="B58" s="2">
        <v>1414572</v>
      </c>
      <c r="C58" s="2" t="s">
        <v>122</v>
      </c>
      <c r="D58" s="2" t="s">
        <v>41</v>
      </c>
      <c r="E58" s="2" t="s">
        <v>15</v>
      </c>
      <c r="F58" s="2" t="s">
        <v>123</v>
      </c>
      <c r="G58" s="20">
        <v>360</v>
      </c>
      <c r="H58">
        <f>VLOOKUP(B58,Sheet1!A:B,2,0)</f>
        <v>360</v>
      </c>
      <c r="I58">
        <f t="shared" si="0"/>
        <v>0</v>
      </c>
    </row>
    <row r="59" ht="20" customHeight="1" spans="1:9">
      <c r="A59" s="19">
        <v>50</v>
      </c>
      <c r="B59" s="2">
        <v>1414411</v>
      </c>
      <c r="C59" s="2" t="s">
        <v>124</v>
      </c>
      <c r="D59" s="2" t="s">
        <v>38</v>
      </c>
      <c r="E59" s="2" t="s">
        <v>11</v>
      </c>
      <c r="F59" s="2" t="s">
        <v>125</v>
      </c>
      <c r="G59" s="20">
        <v>840</v>
      </c>
      <c r="H59">
        <f>VLOOKUP(B59,Sheet1!A:B,2,0)</f>
        <v>840</v>
      </c>
      <c r="I59">
        <f t="shared" si="0"/>
        <v>0</v>
      </c>
    </row>
    <row r="60" ht="20" customHeight="1" spans="1:9">
      <c r="A60" s="19">
        <v>51</v>
      </c>
      <c r="B60" s="2">
        <v>1414271</v>
      </c>
      <c r="C60" s="2" t="s">
        <v>126</v>
      </c>
      <c r="D60" s="2" t="s">
        <v>127</v>
      </c>
      <c r="E60" s="2" t="s">
        <v>15</v>
      </c>
      <c r="F60" s="2" t="s">
        <v>128</v>
      </c>
      <c r="G60" s="20">
        <v>360</v>
      </c>
      <c r="H60">
        <f>VLOOKUP(B60,Sheet1!A:B,2,0)</f>
        <v>360</v>
      </c>
      <c r="I60">
        <f t="shared" si="0"/>
        <v>0</v>
      </c>
    </row>
    <row r="61" ht="20" customHeight="1" spans="1:9">
      <c r="A61" s="19">
        <v>52</v>
      </c>
      <c r="B61" s="2">
        <v>1413309</v>
      </c>
      <c r="C61" s="2" t="s">
        <v>129</v>
      </c>
      <c r="D61" s="2" t="s">
        <v>62</v>
      </c>
      <c r="E61" s="2" t="s">
        <v>15</v>
      </c>
      <c r="F61" s="2" t="s">
        <v>130</v>
      </c>
      <c r="G61" s="20">
        <v>560</v>
      </c>
      <c r="H61">
        <f>VLOOKUP(B61,Sheet1!A:B,2,0)</f>
        <v>560</v>
      </c>
      <c r="I61">
        <f t="shared" si="0"/>
        <v>0</v>
      </c>
    </row>
    <row r="62" ht="20" customHeight="1" spans="1:9">
      <c r="A62" s="19">
        <v>53</v>
      </c>
      <c r="B62" s="2">
        <v>1413212</v>
      </c>
      <c r="C62" s="2" t="s">
        <v>131</v>
      </c>
      <c r="D62" s="2" t="s">
        <v>98</v>
      </c>
      <c r="E62" s="2" t="s">
        <v>15</v>
      </c>
      <c r="F62" s="2" t="s">
        <v>132</v>
      </c>
      <c r="G62" s="20">
        <v>540</v>
      </c>
      <c r="H62">
        <f>VLOOKUP(B62,Sheet1!A:B,2,0)</f>
        <v>540</v>
      </c>
      <c r="I62">
        <f t="shared" si="0"/>
        <v>0</v>
      </c>
    </row>
    <row r="63" ht="20" customHeight="1" spans="1:9">
      <c r="A63" s="19">
        <v>54</v>
      </c>
      <c r="B63" s="2">
        <v>1413142</v>
      </c>
      <c r="C63" s="2" t="s">
        <v>133</v>
      </c>
      <c r="D63" s="2" t="s">
        <v>18</v>
      </c>
      <c r="E63" s="2" t="s">
        <v>15</v>
      </c>
      <c r="F63" s="2" t="s">
        <v>134</v>
      </c>
      <c r="G63" s="20">
        <v>360</v>
      </c>
      <c r="H63">
        <f>VLOOKUP(B63,Sheet1!A:B,2,0)</f>
        <v>360</v>
      </c>
      <c r="I63">
        <f t="shared" si="0"/>
        <v>0</v>
      </c>
    </row>
    <row r="64" ht="20" customHeight="1" spans="1:9">
      <c r="A64" s="19">
        <v>55</v>
      </c>
      <c r="B64" s="2">
        <v>1413128</v>
      </c>
      <c r="C64" s="2" t="s">
        <v>135</v>
      </c>
      <c r="D64" s="2" t="s">
        <v>74</v>
      </c>
      <c r="E64" s="2" t="s">
        <v>15</v>
      </c>
      <c r="F64" s="2" t="s">
        <v>136</v>
      </c>
      <c r="G64" s="20">
        <v>690</v>
      </c>
      <c r="H64">
        <f>VLOOKUP(B64,Sheet1!A:B,2,0)</f>
        <v>690</v>
      </c>
      <c r="I64">
        <f t="shared" si="0"/>
        <v>0</v>
      </c>
    </row>
    <row r="65" ht="20" customHeight="1" spans="1:9">
      <c r="A65" s="19">
        <v>56</v>
      </c>
      <c r="B65" s="2">
        <v>1412529</v>
      </c>
      <c r="C65" s="2" t="s">
        <v>137</v>
      </c>
      <c r="D65" s="2" t="s">
        <v>127</v>
      </c>
      <c r="E65" s="2" t="s">
        <v>15</v>
      </c>
      <c r="F65" s="2" t="s">
        <v>138</v>
      </c>
      <c r="G65" s="20">
        <v>360</v>
      </c>
      <c r="H65">
        <f>VLOOKUP(B65,Sheet1!A:B,2,0)</f>
        <v>360</v>
      </c>
      <c r="I65">
        <f t="shared" si="0"/>
        <v>0</v>
      </c>
    </row>
    <row r="66" ht="20" customHeight="1" spans="1:9">
      <c r="A66" s="19">
        <v>57</v>
      </c>
      <c r="B66" s="2">
        <v>1412469</v>
      </c>
      <c r="C66" s="2" t="s">
        <v>139</v>
      </c>
      <c r="D66" s="2" t="s">
        <v>77</v>
      </c>
      <c r="E66" s="2" t="s">
        <v>15</v>
      </c>
      <c r="F66" s="2" t="s">
        <v>140</v>
      </c>
      <c r="G66" s="20">
        <v>360</v>
      </c>
      <c r="H66">
        <f>VLOOKUP(B66,Sheet1!A:B,2,0)</f>
        <v>360</v>
      </c>
      <c r="I66">
        <f t="shared" si="0"/>
        <v>0</v>
      </c>
    </row>
    <row r="67" ht="20" customHeight="1" spans="1:9">
      <c r="A67" s="19">
        <v>58</v>
      </c>
      <c r="B67" s="2">
        <v>1412309</v>
      </c>
      <c r="C67" s="2" t="s">
        <v>141</v>
      </c>
      <c r="D67" s="2" t="s">
        <v>62</v>
      </c>
      <c r="E67" s="2" t="s">
        <v>15</v>
      </c>
      <c r="F67" s="2" t="s">
        <v>142</v>
      </c>
      <c r="G67" s="20">
        <v>480</v>
      </c>
      <c r="H67">
        <f>VLOOKUP(B67,Sheet1!A:B,2,0)</f>
        <v>480</v>
      </c>
      <c r="I67">
        <f t="shared" si="0"/>
        <v>0</v>
      </c>
    </row>
    <row r="68" ht="20" customHeight="1" spans="1:9">
      <c r="A68" s="19">
        <v>59</v>
      </c>
      <c r="B68" s="2">
        <v>1412197</v>
      </c>
      <c r="C68" s="2" t="s">
        <v>143</v>
      </c>
      <c r="D68" s="2" t="s">
        <v>38</v>
      </c>
      <c r="E68" s="2" t="s">
        <v>42</v>
      </c>
      <c r="F68" s="2" t="s">
        <v>144</v>
      </c>
      <c r="G68" s="20">
        <v>495</v>
      </c>
      <c r="H68">
        <f>VLOOKUP(B68,Sheet1!A:B,2,0)</f>
        <v>495</v>
      </c>
      <c r="I68">
        <f t="shared" si="0"/>
        <v>0</v>
      </c>
    </row>
    <row r="69" ht="20" customHeight="1" spans="1:9">
      <c r="A69" s="19">
        <v>60</v>
      </c>
      <c r="B69" s="2">
        <v>1412137</v>
      </c>
      <c r="C69" s="2" t="s">
        <v>145</v>
      </c>
      <c r="D69" s="2" t="s">
        <v>14</v>
      </c>
      <c r="E69" s="2" t="s">
        <v>15</v>
      </c>
      <c r="F69" s="2" t="s">
        <v>146</v>
      </c>
      <c r="G69" s="20">
        <v>360</v>
      </c>
      <c r="H69">
        <f>VLOOKUP(B69,Sheet1!A:B,2,0)</f>
        <v>360</v>
      </c>
      <c r="I69">
        <f t="shared" si="0"/>
        <v>0</v>
      </c>
    </row>
    <row r="70" ht="20" customHeight="1" spans="1:9">
      <c r="A70" s="19">
        <v>61</v>
      </c>
      <c r="B70" s="2">
        <v>1412097</v>
      </c>
      <c r="C70" s="2" t="s">
        <v>147</v>
      </c>
      <c r="D70" s="2" t="s">
        <v>25</v>
      </c>
      <c r="E70" s="2" t="s">
        <v>15</v>
      </c>
      <c r="F70" s="2" t="s">
        <v>148</v>
      </c>
      <c r="G70" s="20">
        <v>360</v>
      </c>
      <c r="H70">
        <f>VLOOKUP(B70,Sheet1!A:B,2,0)</f>
        <v>360</v>
      </c>
      <c r="I70">
        <f t="shared" si="0"/>
        <v>0</v>
      </c>
    </row>
    <row r="71" ht="20" customHeight="1" spans="1:9">
      <c r="A71" s="19">
        <v>62</v>
      </c>
      <c r="B71" s="2">
        <v>1410916</v>
      </c>
      <c r="C71" s="2" t="s">
        <v>149</v>
      </c>
      <c r="D71" s="2" t="s">
        <v>38</v>
      </c>
      <c r="E71" s="2" t="s">
        <v>15</v>
      </c>
      <c r="F71" s="2" t="s">
        <v>150</v>
      </c>
      <c r="G71" s="20">
        <v>720</v>
      </c>
      <c r="H71">
        <f>VLOOKUP(B71,Sheet1!A:B,2,0)</f>
        <v>720</v>
      </c>
      <c r="I71">
        <f t="shared" si="0"/>
        <v>0</v>
      </c>
    </row>
    <row r="72" ht="20" customHeight="1" spans="1:9">
      <c r="A72" s="19">
        <v>63</v>
      </c>
      <c r="B72" s="2">
        <v>1410903</v>
      </c>
      <c r="C72" s="2" t="s">
        <v>151</v>
      </c>
      <c r="D72" s="2" t="s">
        <v>18</v>
      </c>
      <c r="E72" s="2" t="s">
        <v>15</v>
      </c>
      <c r="F72" s="2" t="s">
        <v>152</v>
      </c>
      <c r="G72" s="20">
        <v>360</v>
      </c>
      <c r="H72">
        <f>VLOOKUP(B72,Sheet1!A:B,2,0)</f>
        <v>360</v>
      </c>
      <c r="I72">
        <f t="shared" si="0"/>
        <v>0</v>
      </c>
    </row>
    <row r="73" ht="20" customHeight="1" spans="1:9">
      <c r="A73" s="19">
        <v>64</v>
      </c>
      <c r="B73" s="2">
        <v>1410027</v>
      </c>
      <c r="C73" s="2" t="s">
        <v>153</v>
      </c>
      <c r="D73" s="2" t="s">
        <v>98</v>
      </c>
      <c r="E73" s="2" t="s">
        <v>11</v>
      </c>
      <c r="F73" s="2" t="s">
        <v>154</v>
      </c>
      <c r="G73" s="20">
        <v>550</v>
      </c>
      <c r="H73">
        <f>VLOOKUP(B73,Sheet1!A:B,2,0)</f>
        <v>550</v>
      </c>
      <c r="I73">
        <f t="shared" si="0"/>
        <v>0</v>
      </c>
    </row>
    <row r="74" ht="20" customHeight="1" spans="1:9">
      <c r="A74" s="19">
        <v>65</v>
      </c>
      <c r="B74" s="2">
        <v>1410026</v>
      </c>
      <c r="C74" s="2" t="s">
        <v>153</v>
      </c>
      <c r="D74" s="2" t="s">
        <v>98</v>
      </c>
      <c r="E74" s="2" t="s">
        <v>11</v>
      </c>
      <c r="F74" s="2" t="s">
        <v>155</v>
      </c>
      <c r="G74" s="20">
        <v>550</v>
      </c>
      <c r="H74">
        <f>VLOOKUP(B74,Sheet1!A:B,2,0)</f>
        <v>550</v>
      </c>
      <c r="I74">
        <f t="shared" ref="I74:I85" si="1">G74-H74</f>
        <v>0</v>
      </c>
    </row>
    <row r="75" ht="20" customHeight="1" spans="1:9">
      <c r="A75" s="19">
        <v>66</v>
      </c>
      <c r="B75" s="3">
        <v>1410024</v>
      </c>
      <c r="C75" s="2" t="s">
        <v>153</v>
      </c>
      <c r="D75" s="2" t="s">
        <v>98</v>
      </c>
      <c r="E75" s="2" t="s">
        <v>11</v>
      </c>
      <c r="F75" s="2" t="s">
        <v>157</v>
      </c>
      <c r="G75" s="20">
        <v>550</v>
      </c>
      <c r="H75">
        <f>VLOOKUP(B75,Sheet1!A:B,2,0)</f>
        <v>550</v>
      </c>
      <c r="I75">
        <f t="shared" si="1"/>
        <v>0</v>
      </c>
    </row>
    <row r="76" ht="20" customHeight="1" spans="1:9">
      <c r="A76" s="19">
        <v>67</v>
      </c>
      <c r="B76" s="2">
        <v>1405962</v>
      </c>
      <c r="C76" s="2" t="s">
        <v>158</v>
      </c>
      <c r="D76" s="2" t="s">
        <v>10</v>
      </c>
      <c r="E76" s="2" t="s">
        <v>15</v>
      </c>
      <c r="F76" s="2" t="s">
        <v>159</v>
      </c>
      <c r="G76" s="20">
        <v>360</v>
      </c>
      <c r="H76">
        <f>VLOOKUP(B76,Sheet1!A:B,2,0)</f>
        <v>360</v>
      </c>
      <c r="I76">
        <f t="shared" si="1"/>
        <v>0</v>
      </c>
    </row>
    <row r="77" ht="20" customHeight="1" spans="1:9">
      <c r="A77" s="19">
        <v>68</v>
      </c>
      <c r="B77" s="2">
        <v>1405846</v>
      </c>
      <c r="C77" s="2" t="s">
        <v>160</v>
      </c>
      <c r="D77" s="2" t="s">
        <v>38</v>
      </c>
      <c r="E77" s="2" t="s">
        <v>15</v>
      </c>
      <c r="F77" s="2" t="s">
        <v>161</v>
      </c>
      <c r="G77" s="20">
        <v>900</v>
      </c>
      <c r="H77">
        <f>VLOOKUP(B77,Sheet1!A:B,2,0)</f>
        <v>900</v>
      </c>
      <c r="I77">
        <f t="shared" si="1"/>
        <v>0</v>
      </c>
    </row>
    <row r="78" ht="20" customHeight="1" spans="1:9">
      <c r="A78" s="19">
        <v>69</v>
      </c>
      <c r="B78" s="2">
        <v>1404459</v>
      </c>
      <c r="C78" s="2" t="s">
        <v>162</v>
      </c>
      <c r="D78" s="2" t="s">
        <v>74</v>
      </c>
      <c r="E78" s="2" t="s">
        <v>15</v>
      </c>
      <c r="F78" s="2" t="s">
        <v>163</v>
      </c>
      <c r="G78" s="20">
        <v>480</v>
      </c>
      <c r="H78">
        <f>VLOOKUP(B78,Sheet1!A:B,2,0)</f>
        <v>480</v>
      </c>
      <c r="I78">
        <f t="shared" si="1"/>
        <v>0</v>
      </c>
    </row>
    <row r="79" ht="20" customHeight="1" spans="1:9">
      <c r="A79" s="19">
        <v>70</v>
      </c>
      <c r="B79" s="2">
        <v>1403256</v>
      </c>
      <c r="C79" s="2" t="s">
        <v>164</v>
      </c>
      <c r="D79" s="2" t="s">
        <v>98</v>
      </c>
      <c r="E79" s="2" t="s">
        <v>11</v>
      </c>
      <c r="F79" s="2" t="s">
        <v>165</v>
      </c>
      <c r="G79" s="20">
        <v>825</v>
      </c>
      <c r="H79">
        <f>VLOOKUP(B79,Sheet1!A:B,2,0)</f>
        <v>825</v>
      </c>
      <c r="I79">
        <f t="shared" si="1"/>
        <v>0</v>
      </c>
    </row>
    <row r="80" ht="20" customHeight="1" spans="1:9">
      <c r="A80" s="19">
        <v>71</v>
      </c>
      <c r="B80" s="2">
        <v>1399137</v>
      </c>
      <c r="C80" s="2" t="s">
        <v>166</v>
      </c>
      <c r="D80" s="2" t="s">
        <v>10</v>
      </c>
      <c r="E80" s="2" t="s">
        <v>11</v>
      </c>
      <c r="F80" s="2" t="s">
        <v>167</v>
      </c>
      <c r="G80" s="20">
        <v>1420</v>
      </c>
      <c r="H80">
        <f>VLOOKUP(B80,Sheet1!A:B,2,0)</f>
        <v>1420</v>
      </c>
      <c r="I80">
        <f t="shared" si="1"/>
        <v>0</v>
      </c>
    </row>
    <row r="81" ht="20" customHeight="1" spans="1:9">
      <c r="A81" s="19">
        <v>72</v>
      </c>
      <c r="B81" s="2">
        <v>1388557</v>
      </c>
      <c r="C81" s="2" t="s">
        <v>168</v>
      </c>
      <c r="D81" s="2" t="s">
        <v>65</v>
      </c>
      <c r="E81" s="2" t="s">
        <v>11</v>
      </c>
      <c r="F81" s="2" t="s">
        <v>169</v>
      </c>
      <c r="G81" s="20">
        <v>760</v>
      </c>
      <c r="H81">
        <f>VLOOKUP(B81,Sheet1!A:B,2,0)</f>
        <v>760</v>
      </c>
      <c r="I81">
        <f t="shared" si="1"/>
        <v>0</v>
      </c>
    </row>
    <row r="82" ht="20" customHeight="1" spans="1:9">
      <c r="A82" s="19">
        <v>73</v>
      </c>
      <c r="B82" s="2">
        <v>1385226</v>
      </c>
      <c r="C82" s="2" t="s">
        <v>170</v>
      </c>
      <c r="D82" s="2" t="s">
        <v>65</v>
      </c>
      <c r="E82" s="2" t="s">
        <v>15</v>
      </c>
      <c r="F82" s="2" t="s">
        <v>171</v>
      </c>
      <c r="G82" s="20">
        <v>470</v>
      </c>
      <c r="H82">
        <f>VLOOKUP(B82,Sheet1!A:B,2,0)</f>
        <v>470</v>
      </c>
      <c r="I82">
        <f t="shared" si="1"/>
        <v>0</v>
      </c>
    </row>
    <row r="83" ht="20" customHeight="1" spans="1:9">
      <c r="A83" s="19">
        <v>74</v>
      </c>
      <c r="B83" s="2">
        <v>1380046</v>
      </c>
      <c r="C83" s="2" t="s">
        <v>172</v>
      </c>
      <c r="D83" s="2" t="s">
        <v>77</v>
      </c>
      <c r="E83" s="2" t="s">
        <v>11</v>
      </c>
      <c r="F83" s="2" t="s">
        <v>173</v>
      </c>
      <c r="G83" s="20">
        <v>550</v>
      </c>
      <c r="H83">
        <f>VLOOKUP(B83,Sheet1!A:B,2,0)</f>
        <v>550</v>
      </c>
      <c r="I83">
        <f t="shared" si="1"/>
        <v>0</v>
      </c>
    </row>
    <row r="84" ht="20" customHeight="1" spans="1:9">
      <c r="A84" s="19">
        <v>75</v>
      </c>
      <c r="B84" s="21" t="s">
        <v>174</v>
      </c>
      <c r="C84" s="21" t="s">
        <v>87</v>
      </c>
      <c r="D84" s="2" t="s">
        <v>14</v>
      </c>
      <c r="E84" s="2" t="s">
        <v>88</v>
      </c>
      <c r="F84" s="22"/>
      <c r="G84" s="21">
        <v>105</v>
      </c>
      <c r="H84" t="e">
        <f>VLOOKUP(B84,Sheet1!A:B,2,0)</f>
        <v>#N/A</v>
      </c>
      <c r="I84" t="e">
        <f t="shared" si="1"/>
        <v>#N/A</v>
      </c>
    </row>
    <row r="85" ht="30" customHeight="1" spans="1:7">
      <c r="A85" s="23" t="s">
        <v>175</v>
      </c>
      <c r="B85" s="23"/>
      <c r="C85" s="23"/>
      <c r="D85" s="23"/>
      <c r="E85" s="23"/>
      <c r="F85" s="24"/>
      <c r="G85" s="25">
        <f>SUM(G10:G84)</f>
        <v>41127</v>
      </c>
    </row>
    <row r="86" spans="7:7">
      <c r="G86" s="10">
        <v>-105</v>
      </c>
    </row>
    <row r="87" spans="1:7">
      <c r="A87" s="26" t="s">
        <v>176</v>
      </c>
      <c r="B87" s="4"/>
      <c r="C87" s="4"/>
      <c r="D87" s="27"/>
      <c r="G87" s="10">
        <f>G85+G86</f>
        <v>41022</v>
      </c>
    </row>
    <row r="88" spans="1:4">
      <c r="A88" s="26" t="s">
        <v>177</v>
      </c>
      <c r="B88" s="4"/>
      <c r="C88" s="4"/>
      <c r="D88" s="27"/>
    </row>
    <row r="89" spans="1:4">
      <c r="A89" s="26" t="s">
        <v>178</v>
      </c>
      <c r="B89" s="4"/>
      <c r="C89" s="4"/>
      <c r="D89" s="27"/>
    </row>
    <row r="90" spans="1:4">
      <c r="A90" s="28" t="s">
        <v>179</v>
      </c>
      <c r="B90" s="4"/>
      <c r="C90" s="4"/>
      <c r="D90" s="27"/>
    </row>
    <row r="91" spans="1:4">
      <c r="A91" s="26" t="s">
        <v>180</v>
      </c>
      <c r="B91" s="4"/>
      <c r="C91" s="4"/>
      <c r="D91" s="27"/>
    </row>
  </sheetData>
  <autoFilter ref="A9:I85">
    <extLst/>
  </autoFilter>
  <mergeCells count="1">
    <mergeCell ref="A85:F85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5"/>
  <sheetViews>
    <sheetView workbookViewId="0">
      <selection activeCell="B1" sqref="B$1:C$1048576"/>
    </sheetView>
  </sheetViews>
  <sheetFormatPr defaultColWidth="8" defaultRowHeight="13.2"/>
  <cols>
    <col min="1" max="3" width="8" style="6"/>
    <col min="4" max="10" width="8" style="5"/>
    <col min="11" max="12" width="8" style="6"/>
    <col min="13" max="16384" width="8" style="5"/>
  </cols>
  <sheetData>
    <row r="1" s="5" customFormat="1" spans="1:26">
      <c r="A1" s="7" t="s">
        <v>182</v>
      </c>
      <c r="B1" s="7" t="s">
        <v>183</v>
      </c>
      <c r="C1" s="7" t="s">
        <v>184</v>
      </c>
      <c r="D1" s="8" t="s">
        <v>185</v>
      </c>
      <c r="E1" s="8" t="s">
        <v>186</v>
      </c>
      <c r="F1" s="8" t="s">
        <v>187</v>
      </c>
      <c r="G1" s="8" t="s">
        <v>188</v>
      </c>
      <c r="H1" s="8" t="s">
        <v>189</v>
      </c>
      <c r="I1" s="8" t="s">
        <v>190</v>
      </c>
      <c r="J1" s="8" t="s">
        <v>191</v>
      </c>
      <c r="K1" s="7" t="s">
        <v>183</v>
      </c>
      <c r="L1" s="7" t="s">
        <v>184</v>
      </c>
      <c r="M1" s="8" t="s">
        <v>192</v>
      </c>
      <c r="N1" s="8" t="s">
        <v>193</v>
      </c>
      <c r="O1" s="8" t="s">
        <v>194</v>
      </c>
      <c r="P1" s="8" t="s">
        <v>195</v>
      </c>
      <c r="Q1" s="8" t="s">
        <v>196</v>
      </c>
      <c r="R1" s="8" t="s">
        <v>197</v>
      </c>
      <c r="S1" s="8" t="s">
        <v>198</v>
      </c>
      <c r="T1" s="8" t="s">
        <v>199</v>
      </c>
      <c r="U1" s="8" t="s">
        <v>200</v>
      </c>
      <c r="V1" s="8" t="s">
        <v>201</v>
      </c>
      <c r="W1" s="8" t="s">
        <v>202</v>
      </c>
      <c r="X1" s="8" t="s">
        <v>203</v>
      </c>
      <c r="Y1" s="8" t="s">
        <v>204</v>
      </c>
      <c r="Z1" s="8" t="s">
        <v>205</v>
      </c>
    </row>
    <row r="2" s="5" customFormat="1" spans="1:26">
      <c r="A2" s="6">
        <v>1418065</v>
      </c>
      <c r="B2" s="6">
        <v>620</v>
      </c>
      <c r="C2" s="6" t="s">
        <v>206</v>
      </c>
      <c r="D2" s="5" t="s">
        <v>207</v>
      </c>
      <c r="E2" s="5" t="s">
        <v>208</v>
      </c>
      <c r="F2" s="5" t="s">
        <v>209</v>
      </c>
      <c r="G2" s="5" t="s">
        <v>210</v>
      </c>
      <c r="H2" s="5" t="s">
        <v>211</v>
      </c>
      <c r="I2" s="5" t="s">
        <v>212</v>
      </c>
      <c r="J2" s="5" t="s">
        <v>213</v>
      </c>
      <c r="K2" s="6">
        <v>620</v>
      </c>
      <c r="L2" s="6" t="s">
        <v>206</v>
      </c>
      <c r="M2" s="5" t="s">
        <v>214</v>
      </c>
      <c r="N2" s="5" t="s">
        <v>215</v>
      </c>
      <c r="O2" s="5" t="s">
        <v>216</v>
      </c>
      <c r="P2" s="5" t="s">
        <v>217</v>
      </c>
      <c r="Q2" s="5" t="s">
        <v>218</v>
      </c>
      <c r="R2" s="5" t="s">
        <v>219</v>
      </c>
      <c r="S2" s="5" t="s">
        <v>217</v>
      </c>
      <c r="T2" s="5" t="s">
        <v>220</v>
      </c>
      <c r="U2" s="5" t="s">
        <v>221</v>
      </c>
      <c r="V2" s="5" t="s">
        <v>222</v>
      </c>
      <c r="W2" s="5" t="s">
        <v>223</v>
      </c>
      <c r="X2" s="5" t="s">
        <v>224</v>
      </c>
      <c r="Y2" s="5" t="s">
        <v>210</v>
      </c>
      <c r="Z2" s="5" t="s">
        <v>225</v>
      </c>
    </row>
    <row r="3" s="5" customFormat="1" spans="1:26">
      <c r="A3" s="6">
        <v>1412197</v>
      </c>
      <c r="B3" s="6">
        <v>495</v>
      </c>
      <c r="C3" s="6" t="s">
        <v>206</v>
      </c>
      <c r="D3" s="5" t="s">
        <v>226</v>
      </c>
      <c r="E3" s="5" t="s">
        <v>227</v>
      </c>
      <c r="F3" s="5" t="s">
        <v>228</v>
      </c>
      <c r="G3" s="5" t="s">
        <v>210</v>
      </c>
      <c r="H3" s="5" t="s">
        <v>229</v>
      </c>
      <c r="I3" s="5" t="s">
        <v>212</v>
      </c>
      <c r="J3" s="5" t="s">
        <v>213</v>
      </c>
      <c r="K3" s="6">
        <v>495</v>
      </c>
      <c r="L3" s="6" t="s">
        <v>206</v>
      </c>
      <c r="M3" s="5" t="s">
        <v>230</v>
      </c>
      <c r="N3" s="5" t="s">
        <v>215</v>
      </c>
      <c r="O3" s="5" t="s">
        <v>216</v>
      </c>
      <c r="P3" s="5" t="s">
        <v>231</v>
      </c>
      <c r="Q3" s="5" t="s">
        <v>218</v>
      </c>
      <c r="R3" s="5" t="s">
        <v>219</v>
      </c>
      <c r="S3" s="5" t="s">
        <v>231</v>
      </c>
      <c r="T3" s="5" t="s">
        <v>220</v>
      </c>
      <c r="U3" s="5" t="s">
        <v>232</v>
      </c>
      <c r="V3" s="5" t="s">
        <v>233</v>
      </c>
      <c r="W3" s="5" t="s">
        <v>223</v>
      </c>
      <c r="X3" s="5" t="s">
        <v>224</v>
      </c>
      <c r="Y3" s="5" t="s">
        <v>210</v>
      </c>
      <c r="Z3" s="5" t="s">
        <v>225</v>
      </c>
    </row>
    <row r="4" s="5" customFormat="1" spans="1:26">
      <c r="A4" s="6">
        <v>1421254</v>
      </c>
      <c r="B4" s="6">
        <v>162</v>
      </c>
      <c r="C4" s="6" t="s">
        <v>206</v>
      </c>
      <c r="D4" s="5" t="s">
        <v>226</v>
      </c>
      <c r="E4" s="5" t="s">
        <v>234</v>
      </c>
      <c r="F4" s="5" t="s">
        <v>235</v>
      </c>
      <c r="G4" s="5" t="s">
        <v>210</v>
      </c>
      <c r="H4" s="5" t="s">
        <v>236</v>
      </c>
      <c r="I4" s="5" t="s">
        <v>212</v>
      </c>
      <c r="J4" s="5" t="s">
        <v>213</v>
      </c>
      <c r="K4" s="6">
        <v>162</v>
      </c>
      <c r="L4" s="6" t="s">
        <v>206</v>
      </c>
      <c r="M4" s="5" t="s">
        <v>237</v>
      </c>
      <c r="N4" s="5" t="s">
        <v>215</v>
      </c>
      <c r="O4" s="5" t="s">
        <v>216</v>
      </c>
      <c r="P4" s="5" t="s">
        <v>238</v>
      </c>
      <c r="Q4" s="5" t="s">
        <v>218</v>
      </c>
      <c r="R4" s="5" t="s">
        <v>219</v>
      </c>
      <c r="S4" s="5" t="s">
        <v>238</v>
      </c>
      <c r="T4" s="5" t="s">
        <v>220</v>
      </c>
      <c r="U4" s="5" t="s">
        <v>239</v>
      </c>
      <c r="V4" s="5" t="s">
        <v>240</v>
      </c>
      <c r="W4" s="5" t="s">
        <v>223</v>
      </c>
      <c r="X4" s="5" t="s">
        <v>224</v>
      </c>
      <c r="Y4" s="5" t="s">
        <v>210</v>
      </c>
      <c r="Z4" s="5" t="s">
        <v>225</v>
      </c>
    </row>
    <row r="5" s="5" customFormat="1" spans="1:26">
      <c r="A5" s="6">
        <v>1424429</v>
      </c>
      <c r="B5" s="6">
        <v>274</v>
      </c>
      <c r="C5" s="6" t="s">
        <v>206</v>
      </c>
      <c r="D5" s="5" t="s">
        <v>226</v>
      </c>
      <c r="E5" s="5" t="s">
        <v>241</v>
      </c>
      <c r="F5" s="5" t="s">
        <v>242</v>
      </c>
      <c r="G5" s="5" t="s">
        <v>210</v>
      </c>
      <c r="H5" s="5" t="s">
        <v>243</v>
      </c>
      <c r="I5" s="5" t="s">
        <v>212</v>
      </c>
      <c r="J5" s="5" t="s">
        <v>213</v>
      </c>
      <c r="K5" s="6">
        <v>274</v>
      </c>
      <c r="L5" s="6" t="s">
        <v>206</v>
      </c>
      <c r="M5" s="5" t="s">
        <v>244</v>
      </c>
      <c r="N5" s="5" t="s">
        <v>215</v>
      </c>
      <c r="O5" s="5" t="s">
        <v>216</v>
      </c>
      <c r="P5" s="5" t="s">
        <v>57</v>
      </c>
      <c r="Q5" s="5" t="s">
        <v>218</v>
      </c>
      <c r="R5" s="5" t="s">
        <v>219</v>
      </c>
      <c r="S5" s="5" t="s">
        <v>74</v>
      </c>
      <c r="T5" s="5" t="s">
        <v>220</v>
      </c>
      <c r="U5" s="5" t="s">
        <v>245</v>
      </c>
      <c r="V5" s="5" t="s">
        <v>232</v>
      </c>
      <c r="W5" s="5" t="s">
        <v>223</v>
      </c>
      <c r="X5" s="5" t="s">
        <v>224</v>
      </c>
      <c r="Y5" s="5" t="s">
        <v>246</v>
      </c>
      <c r="Z5" s="5" t="s">
        <v>225</v>
      </c>
    </row>
    <row r="6" s="5" customFormat="1" spans="1:26">
      <c r="A6" s="6">
        <v>1416649</v>
      </c>
      <c r="B6" s="6">
        <v>330</v>
      </c>
      <c r="C6" s="6" t="s">
        <v>206</v>
      </c>
      <c r="D6" s="5" t="s">
        <v>226</v>
      </c>
      <c r="E6" s="5" t="s">
        <v>247</v>
      </c>
      <c r="F6" s="5" t="s">
        <v>248</v>
      </c>
      <c r="G6" s="5" t="s">
        <v>210</v>
      </c>
      <c r="H6" s="5" t="s">
        <v>249</v>
      </c>
      <c r="I6" s="5" t="s">
        <v>212</v>
      </c>
      <c r="J6" s="5" t="s">
        <v>213</v>
      </c>
      <c r="K6" s="6">
        <v>330</v>
      </c>
      <c r="L6" s="6" t="s">
        <v>206</v>
      </c>
      <c r="M6" s="5" t="s">
        <v>250</v>
      </c>
      <c r="N6" s="5" t="s">
        <v>215</v>
      </c>
      <c r="O6" s="5" t="s">
        <v>216</v>
      </c>
      <c r="P6" s="5" t="s">
        <v>251</v>
      </c>
      <c r="Q6" s="5" t="s">
        <v>218</v>
      </c>
      <c r="R6" s="5" t="s">
        <v>219</v>
      </c>
      <c r="S6" s="5" t="s">
        <v>252</v>
      </c>
      <c r="T6" s="5" t="s">
        <v>220</v>
      </c>
      <c r="U6" s="5" t="s">
        <v>253</v>
      </c>
      <c r="V6" s="5" t="s">
        <v>239</v>
      </c>
      <c r="W6" s="5" t="s">
        <v>223</v>
      </c>
      <c r="X6" s="5" t="s">
        <v>224</v>
      </c>
      <c r="Y6" s="5" t="s">
        <v>210</v>
      </c>
      <c r="Z6" s="5" t="s">
        <v>225</v>
      </c>
    </row>
    <row r="7" s="5" customFormat="1" spans="1:26">
      <c r="A7" s="6">
        <v>1419520</v>
      </c>
      <c r="B7" s="6">
        <v>330</v>
      </c>
      <c r="C7" s="6" t="s">
        <v>206</v>
      </c>
      <c r="D7" s="5" t="s">
        <v>226</v>
      </c>
      <c r="E7" s="5" t="s">
        <v>254</v>
      </c>
      <c r="F7" s="5" t="s">
        <v>255</v>
      </c>
      <c r="G7" s="5" t="s">
        <v>210</v>
      </c>
      <c r="H7" s="5" t="s">
        <v>256</v>
      </c>
      <c r="I7" s="5" t="s">
        <v>212</v>
      </c>
      <c r="J7" s="5" t="s">
        <v>213</v>
      </c>
      <c r="K7" s="6">
        <v>330</v>
      </c>
      <c r="L7" s="6" t="s">
        <v>206</v>
      </c>
      <c r="M7" s="5" t="s">
        <v>257</v>
      </c>
      <c r="N7" s="5" t="s">
        <v>215</v>
      </c>
      <c r="O7" s="5" t="s">
        <v>216</v>
      </c>
      <c r="P7" s="5" t="s">
        <v>258</v>
      </c>
      <c r="Q7" s="5" t="s">
        <v>218</v>
      </c>
      <c r="R7" s="5" t="s">
        <v>219</v>
      </c>
      <c r="S7" s="5" t="s">
        <v>259</v>
      </c>
      <c r="T7" s="5" t="s">
        <v>220</v>
      </c>
      <c r="U7" s="5" t="s">
        <v>260</v>
      </c>
      <c r="V7" s="5" t="s">
        <v>261</v>
      </c>
      <c r="W7" s="5" t="s">
        <v>223</v>
      </c>
      <c r="X7" s="5" t="s">
        <v>224</v>
      </c>
      <c r="Y7" s="5" t="s">
        <v>210</v>
      </c>
      <c r="Z7" s="5" t="s">
        <v>225</v>
      </c>
    </row>
    <row r="8" s="5" customFormat="1" spans="1:26">
      <c r="A8" s="6">
        <v>1421653</v>
      </c>
      <c r="B8" s="6">
        <v>324</v>
      </c>
      <c r="C8" s="6" t="s">
        <v>206</v>
      </c>
      <c r="D8" s="5" t="s">
        <v>226</v>
      </c>
      <c r="E8" s="5" t="s">
        <v>262</v>
      </c>
      <c r="F8" s="5" t="s">
        <v>263</v>
      </c>
      <c r="G8" s="5" t="s">
        <v>210</v>
      </c>
      <c r="H8" s="5" t="s">
        <v>264</v>
      </c>
      <c r="I8" s="5" t="s">
        <v>212</v>
      </c>
      <c r="J8" s="5" t="s">
        <v>213</v>
      </c>
      <c r="K8" s="6">
        <v>324</v>
      </c>
      <c r="L8" s="6" t="s">
        <v>206</v>
      </c>
      <c r="M8" s="5" t="s">
        <v>237</v>
      </c>
      <c r="N8" s="5" t="s">
        <v>215</v>
      </c>
      <c r="O8" s="5" t="s">
        <v>216</v>
      </c>
      <c r="P8" s="5" t="s">
        <v>265</v>
      </c>
      <c r="Q8" s="5" t="s">
        <v>218</v>
      </c>
      <c r="R8" s="5" t="s">
        <v>219</v>
      </c>
      <c r="S8" s="5" t="s">
        <v>265</v>
      </c>
      <c r="T8" s="5" t="s">
        <v>220</v>
      </c>
      <c r="U8" s="5" t="s">
        <v>253</v>
      </c>
      <c r="V8" s="5" t="s">
        <v>239</v>
      </c>
      <c r="W8" s="5" t="s">
        <v>223</v>
      </c>
      <c r="X8" s="5" t="s">
        <v>224</v>
      </c>
      <c r="Y8" s="5" t="s">
        <v>210</v>
      </c>
      <c r="Z8" s="5" t="s">
        <v>225</v>
      </c>
    </row>
    <row r="9" s="5" customFormat="1" spans="1:26">
      <c r="A9" s="6">
        <v>1421255</v>
      </c>
      <c r="B9" s="6">
        <v>162</v>
      </c>
      <c r="C9" s="6" t="s">
        <v>206</v>
      </c>
      <c r="D9" s="5" t="s">
        <v>226</v>
      </c>
      <c r="E9" s="5" t="s">
        <v>266</v>
      </c>
      <c r="F9" s="5" t="s">
        <v>267</v>
      </c>
      <c r="G9" s="5" t="s">
        <v>210</v>
      </c>
      <c r="H9" s="5" t="s">
        <v>236</v>
      </c>
      <c r="I9" s="5" t="s">
        <v>212</v>
      </c>
      <c r="J9" s="5" t="s">
        <v>213</v>
      </c>
      <c r="K9" s="6">
        <v>162</v>
      </c>
      <c r="L9" s="6" t="s">
        <v>206</v>
      </c>
      <c r="M9" s="5" t="s">
        <v>237</v>
      </c>
      <c r="N9" s="5" t="s">
        <v>215</v>
      </c>
      <c r="O9" s="5" t="s">
        <v>216</v>
      </c>
      <c r="P9" s="5" t="s">
        <v>268</v>
      </c>
      <c r="Q9" s="5" t="s">
        <v>218</v>
      </c>
      <c r="R9" s="5" t="s">
        <v>219</v>
      </c>
      <c r="S9" s="5" t="s">
        <v>238</v>
      </c>
      <c r="T9" s="5" t="s">
        <v>220</v>
      </c>
      <c r="U9" s="5" t="s">
        <v>240</v>
      </c>
      <c r="V9" s="5" t="s">
        <v>221</v>
      </c>
      <c r="W9" s="5" t="s">
        <v>223</v>
      </c>
      <c r="X9" s="5" t="s">
        <v>224</v>
      </c>
      <c r="Y9" s="5" t="s">
        <v>210</v>
      </c>
      <c r="Z9" s="5" t="s">
        <v>225</v>
      </c>
    </row>
    <row r="10" s="5" customFormat="1" spans="1:26">
      <c r="A10" s="6">
        <v>1418201</v>
      </c>
      <c r="B10" s="6">
        <v>330</v>
      </c>
      <c r="C10" s="6" t="s">
        <v>206</v>
      </c>
      <c r="D10" s="5" t="s">
        <v>226</v>
      </c>
      <c r="E10" s="5" t="s">
        <v>269</v>
      </c>
      <c r="F10" s="5" t="s">
        <v>270</v>
      </c>
      <c r="G10" s="5" t="s">
        <v>210</v>
      </c>
      <c r="H10" s="5" t="s">
        <v>271</v>
      </c>
      <c r="I10" s="5" t="s">
        <v>212</v>
      </c>
      <c r="J10" s="5" t="s">
        <v>213</v>
      </c>
      <c r="K10" s="6">
        <v>330</v>
      </c>
      <c r="L10" s="6" t="s">
        <v>206</v>
      </c>
      <c r="M10" s="5" t="s">
        <v>214</v>
      </c>
      <c r="N10" s="5" t="s">
        <v>215</v>
      </c>
      <c r="O10" s="5" t="s">
        <v>216</v>
      </c>
      <c r="P10" s="5" t="s">
        <v>217</v>
      </c>
      <c r="Q10" s="5" t="s">
        <v>218</v>
      </c>
      <c r="R10" s="5" t="s">
        <v>219</v>
      </c>
      <c r="S10" s="5" t="s">
        <v>217</v>
      </c>
      <c r="T10" s="5" t="s">
        <v>220</v>
      </c>
      <c r="U10" s="5" t="s">
        <v>239</v>
      </c>
      <c r="V10" s="5" t="s">
        <v>221</v>
      </c>
      <c r="W10" s="5" t="s">
        <v>223</v>
      </c>
      <c r="X10" s="5" t="s">
        <v>224</v>
      </c>
      <c r="Y10" s="5" t="s">
        <v>210</v>
      </c>
      <c r="Z10" s="5" t="s">
        <v>225</v>
      </c>
    </row>
    <row r="11" s="5" customFormat="1" spans="1:26">
      <c r="A11" s="6">
        <v>1417088</v>
      </c>
      <c r="B11" s="6">
        <v>276</v>
      </c>
      <c r="C11" s="6" t="s">
        <v>206</v>
      </c>
      <c r="D11" s="5" t="s">
        <v>226</v>
      </c>
      <c r="E11" s="5" t="s">
        <v>272</v>
      </c>
      <c r="F11" s="5" t="s">
        <v>273</v>
      </c>
      <c r="G11" s="5" t="s">
        <v>210</v>
      </c>
      <c r="H11" s="5" t="s">
        <v>274</v>
      </c>
      <c r="I11" s="5" t="s">
        <v>212</v>
      </c>
      <c r="J11" s="5" t="s">
        <v>213</v>
      </c>
      <c r="K11" s="6">
        <v>276</v>
      </c>
      <c r="L11" s="6" t="s">
        <v>206</v>
      </c>
      <c r="M11" s="5" t="s">
        <v>275</v>
      </c>
      <c r="N11" s="5" t="s">
        <v>215</v>
      </c>
      <c r="O11" s="5" t="s">
        <v>216</v>
      </c>
      <c r="P11" s="5" t="s">
        <v>276</v>
      </c>
      <c r="Q11" s="5" t="s">
        <v>218</v>
      </c>
      <c r="R11" s="5" t="s">
        <v>219</v>
      </c>
      <c r="S11" s="5" t="s">
        <v>251</v>
      </c>
      <c r="T11" s="5" t="s">
        <v>220</v>
      </c>
      <c r="U11" s="5" t="s">
        <v>233</v>
      </c>
      <c r="V11" s="5" t="s">
        <v>277</v>
      </c>
      <c r="W11" s="5" t="s">
        <v>223</v>
      </c>
      <c r="X11" s="5" t="s">
        <v>224</v>
      </c>
      <c r="Y11" s="5" t="s">
        <v>210</v>
      </c>
      <c r="Z11" s="5" t="s">
        <v>225</v>
      </c>
    </row>
    <row r="12" s="5" customFormat="1" spans="1:26">
      <c r="A12" s="6">
        <v>1422478</v>
      </c>
      <c r="B12" s="6">
        <v>324</v>
      </c>
      <c r="C12" s="6" t="s">
        <v>206</v>
      </c>
      <c r="D12" s="5" t="s">
        <v>226</v>
      </c>
      <c r="E12" s="5" t="s">
        <v>278</v>
      </c>
      <c r="F12" s="5" t="s">
        <v>279</v>
      </c>
      <c r="G12" s="5" t="s">
        <v>210</v>
      </c>
      <c r="H12" s="5" t="s">
        <v>280</v>
      </c>
      <c r="I12" s="5" t="s">
        <v>212</v>
      </c>
      <c r="J12" s="5" t="s">
        <v>213</v>
      </c>
      <c r="K12" s="6">
        <v>324</v>
      </c>
      <c r="L12" s="6" t="s">
        <v>206</v>
      </c>
      <c r="M12" s="5" t="s">
        <v>281</v>
      </c>
      <c r="N12" s="5" t="s">
        <v>215</v>
      </c>
      <c r="O12" s="5" t="s">
        <v>216</v>
      </c>
      <c r="P12" s="5" t="s">
        <v>276</v>
      </c>
      <c r="Q12" s="5" t="s">
        <v>218</v>
      </c>
      <c r="R12" s="5" t="s">
        <v>219</v>
      </c>
      <c r="S12" s="5" t="s">
        <v>276</v>
      </c>
      <c r="T12" s="5" t="s">
        <v>220</v>
      </c>
      <c r="U12" s="5" t="s">
        <v>239</v>
      </c>
      <c r="V12" s="5" t="s">
        <v>221</v>
      </c>
      <c r="W12" s="5" t="s">
        <v>223</v>
      </c>
      <c r="X12" s="5" t="s">
        <v>224</v>
      </c>
      <c r="Y12" s="5" t="s">
        <v>210</v>
      </c>
      <c r="Z12" s="5" t="s">
        <v>225</v>
      </c>
    </row>
    <row r="13" s="5" customFormat="1" spans="1:26">
      <c r="A13" s="6">
        <v>1419856</v>
      </c>
      <c r="B13" s="6">
        <v>330</v>
      </c>
      <c r="C13" s="6" t="s">
        <v>206</v>
      </c>
      <c r="D13" s="5" t="s">
        <v>226</v>
      </c>
      <c r="E13" s="5" t="s">
        <v>282</v>
      </c>
      <c r="F13" s="5" t="s">
        <v>283</v>
      </c>
      <c r="G13" s="5" t="s">
        <v>210</v>
      </c>
      <c r="H13" s="5" t="s">
        <v>284</v>
      </c>
      <c r="I13" s="5" t="s">
        <v>212</v>
      </c>
      <c r="J13" s="5" t="s">
        <v>213</v>
      </c>
      <c r="K13" s="6">
        <v>330</v>
      </c>
      <c r="L13" s="6" t="s">
        <v>206</v>
      </c>
      <c r="M13" s="5" t="s">
        <v>275</v>
      </c>
      <c r="N13" s="5" t="s">
        <v>215</v>
      </c>
      <c r="O13" s="5" t="s">
        <v>216</v>
      </c>
      <c r="P13" s="5" t="s">
        <v>258</v>
      </c>
      <c r="Q13" s="5" t="s">
        <v>218</v>
      </c>
      <c r="R13" s="5" t="s">
        <v>219</v>
      </c>
      <c r="S13" s="5" t="s">
        <v>258</v>
      </c>
      <c r="T13" s="5" t="s">
        <v>220</v>
      </c>
      <c r="U13" s="5" t="s">
        <v>253</v>
      </c>
      <c r="V13" s="5" t="s">
        <v>239</v>
      </c>
      <c r="W13" s="5" t="s">
        <v>223</v>
      </c>
      <c r="X13" s="5" t="s">
        <v>224</v>
      </c>
      <c r="Y13" s="5" t="s">
        <v>210</v>
      </c>
      <c r="Z13" s="5" t="s">
        <v>225</v>
      </c>
    </row>
    <row r="14" s="5" customFormat="1" spans="1:26">
      <c r="A14" s="6">
        <v>1420211</v>
      </c>
      <c r="B14" s="6">
        <v>165</v>
      </c>
      <c r="C14" s="6" t="s">
        <v>206</v>
      </c>
      <c r="D14" s="5" t="s">
        <v>226</v>
      </c>
      <c r="E14" s="5" t="s">
        <v>285</v>
      </c>
      <c r="F14" s="5" t="s">
        <v>286</v>
      </c>
      <c r="G14" s="5" t="s">
        <v>210</v>
      </c>
      <c r="H14" s="5" t="s">
        <v>287</v>
      </c>
      <c r="I14" s="5" t="s">
        <v>212</v>
      </c>
      <c r="J14" s="5" t="s">
        <v>213</v>
      </c>
      <c r="K14" s="6">
        <v>165</v>
      </c>
      <c r="L14" s="6" t="s">
        <v>206</v>
      </c>
      <c r="M14" s="5" t="s">
        <v>275</v>
      </c>
      <c r="N14" s="5" t="s">
        <v>215</v>
      </c>
      <c r="O14" s="5" t="s">
        <v>216</v>
      </c>
      <c r="P14" s="5" t="s">
        <v>288</v>
      </c>
      <c r="Q14" s="5" t="s">
        <v>218</v>
      </c>
      <c r="R14" s="5" t="s">
        <v>219</v>
      </c>
      <c r="S14" s="5" t="s">
        <v>258</v>
      </c>
      <c r="T14" s="5" t="s">
        <v>220</v>
      </c>
      <c r="U14" s="5" t="s">
        <v>221</v>
      </c>
      <c r="V14" s="5" t="s">
        <v>222</v>
      </c>
      <c r="W14" s="5" t="s">
        <v>223</v>
      </c>
      <c r="X14" s="5" t="s">
        <v>224</v>
      </c>
      <c r="Y14" s="5" t="s">
        <v>210</v>
      </c>
      <c r="Z14" s="5" t="s">
        <v>225</v>
      </c>
    </row>
    <row r="15" s="5" customFormat="1" spans="1:26">
      <c r="A15" s="6">
        <v>1416486</v>
      </c>
      <c r="B15" s="6">
        <v>525</v>
      </c>
      <c r="C15" s="6" t="s">
        <v>206</v>
      </c>
      <c r="D15" s="5" t="s">
        <v>289</v>
      </c>
      <c r="E15" s="5" t="s">
        <v>290</v>
      </c>
      <c r="F15" s="5" t="s">
        <v>291</v>
      </c>
      <c r="G15" s="5" t="s">
        <v>210</v>
      </c>
      <c r="H15" s="5" t="s">
        <v>292</v>
      </c>
      <c r="I15" s="5" t="s">
        <v>212</v>
      </c>
      <c r="J15" s="5" t="s">
        <v>213</v>
      </c>
      <c r="K15" s="6">
        <v>525</v>
      </c>
      <c r="L15" s="6" t="s">
        <v>206</v>
      </c>
      <c r="M15" s="5" t="s">
        <v>250</v>
      </c>
      <c r="N15" s="5" t="s">
        <v>215</v>
      </c>
      <c r="O15" s="5" t="s">
        <v>216</v>
      </c>
      <c r="P15" s="5" t="s">
        <v>252</v>
      </c>
      <c r="Q15" s="5" t="s">
        <v>218</v>
      </c>
      <c r="R15" s="5" t="s">
        <v>219</v>
      </c>
      <c r="S15" s="5" t="s">
        <v>293</v>
      </c>
      <c r="T15" s="5" t="s">
        <v>220</v>
      </c>
      <c r="U15" s="5" t="s">
        <v>294</v>
      </c>
      <c r="V15" s="5" t="s">
        <v>261</v>
      </c>
      <c r="W15" s="5" t="s">
        <v>223</v>
      </c>
      <c r="X15" s="5" t="s">
        <v>224</v>
      </c>
      <c r="Y15" s="5" t="s">
        <v>210</v>
      </c>
      <c r="Z15" s="5" t="s">
        <v>225</v>
      </c>
    </row>
    <row r="16" s="5" customFormat="1" spans="1:26">
      <c r="A16" s="6">
        <v>1418704</v>
      </c>
      <c r="B16" s="6">
        <v>350</v>
      </c>
      <c r="C16" s="6" t="s">
        <v>206</v>
      </c>
      <c r="D16" s="5" t="s">
        <v>289</v>
      </c>
      <c r="E16" s="5" t="s">
        <v>295</v>
      </c>
      <c r="F16" s="5" t="s">
        <v>210</v>
      </c>
      <c r="G16" s="5" t="s">
        <v>210</v>
      </c>
      <c r="H16" s="5" t="s">
        <v>296</v>
      </c>
      <c r="I16" s="5" t="s">
        <v>212</v>
      </c>
      <c r="J16" s="5" t="s">
        <v>213</v>
      </c>
      <c r="K16" s="6">
        <v>350</v>
      </c>
      <c r="L16" s="6" t="s">
        <v>206</v>
      </c>
      <c r="M16" s="5" t="s">
        <v>214</v>
      </c>
      <c r="N16" s="5" t="s">
        <v>215</v>
      </c>
      <c r="O16" s="5" t="s">
        <v>216</v>
      </c>
      <c r="P16" s="5" t="s">
        <v>297</v>
      </c>
      <c r="Q16" s="5" t="s">
        <v>218</v>
      </c>
      <c r="R16" s="5" t="s">
        <v>219</v>
      </c>
      <c r="S16" s="5" t="s">
        <v>293</v>
      </c>
      <c r="T16" s="5" t="s">
        <v>220</v>
      </c>
      <c r="U16" s="5" t="s">
        <v>245</v>
      </c>
      <c r="V16" s="5" t="s">
        <v>260</v>
      </c>
      <c r="W16" s="5" t="s">
        <v>223</v>
      </c>
      <c r="X16" s="5" t="s">
        <v>224</v>
      </c>
      <c r="Y16" s="5" t="s">
        <v>298</v>
      </c>
      <c r="Z16" s="5" t="s">
        <v>225</v>
      </c>
    </row>
    <row r="17" s="5" customFormat="1" spans="1:26">
      <c r="A17" s="6">
        <v>1416480</v>
      </c>
      <c r="B17" s="6">
        <v>525</v>
      </c>
      <c r="C17" s="6" t="s">
        <v>206</v>
      </c>
      <c r="D17" s="5" t="s">
        <v>289</v>
      </c>
      <c r="E17" s="5" t="s">
        <v>290</v>
      </c>
      <c r="F17" s="5" t="s">
        <v>299</v>
      </c>
      <c r="G17" s="5" t="s">
        <v>210</v>
      </c>
      <c r="H17" s="5" t="s">
        <v>292</v>
      </c>
      <c r="I17" s="5" t="s">
        <v>212</v>
      </c>
      <c r="J17" s="5" t="s">
        <v>213</v>
      </c>
      <c r="K17" s="6">
        <v>525</v>
      </c>
      <c r="L17" s="6" t="s">
        <v>206</v>
      </c>
      <c r="M17" s="5" t="s">
        <v>250</v>
      </c>
      <c r="N17" s="5" t="s">
        <v>215</v>
      </c>
      <c r="O17" s="5" t="s">
        <v>216</v>
      </c>
      <c r="P17" s="5" t="s">
        <v>252</v>
      </c>
      <c r="Q17" s="5" t="s">
        <v>218</v>
      </c>
      <c r="R17" s="5" t="s">
        <v>219</v>
      </c>
      <c r="S17" s="5" t="s">
        <v>293</v>
      </c>
      <c r="T17" s="5" t="s">
        <v>220</v>
      </c>
      <c r="U17" s="5" t="s">
        <v>294</v>
      </c>
      <c r="V17" s="5" t="s">
        <v>261</v>
      </c>
      <c r="W17" s="5" t="s">
        <v>223</v>
      </c>
      <c r="X17" s="5" t="s">
        <v>224</v>
      </c>
      <c r="Y17" s="5" t="s">
        <v>210</v>
      </c>
      <c r="Z17" s="5" t="s">
        <v>225</v>
      </c>
    </row>
    <row r="18" s="5" customFormat="1" spans="1:26">
      <c r="A18" s="6">
        <v>1416474</v>
      </c>
      <c r="B18" s="6">
        <v>525</v>
      </c>
      <c r="C18" s="6" t="s">
        <v>206</v>
      </c>
      <c r="D18" s="5" t="s">
        <v>289</v>
      </c>
      <c r="E18" s="5" t="s">
        <v>290</v>
      </c>
      <c r="F18" s="5" t="s">
        <v>300</v>
      </c>
      <c r="G18" s="5" t="s">
        <v>210</v>
      </c>
      <c r="H18" s="5" t="s">
        <v>292</v>
      </c>
      <c r="I18" s="5" t="s">
        <v>212</v>
      </c>
      <c r="J18" s="5" t="s">
        <v>213</v>
      </c>
      <c r="K18" s="6">
        <v>525</v>
      </c>
      <c r="L18" s="6" t="s">
        <v>206</v>
      </c>
      <c r="M18" s="5" t="s">
        <v>250</v>
      </c>
      <c r="N18" s="5" t="s">
        <v>215</v>
      </c>
      <c r="O18" s="5" t="s">
        <v>216</v>
      </c>
      <c r="P18" s="5" t="s">
        <v>252</v>
      </c>
      <c r="Q18" s="5" t="s">
        <v>218</v>
      </c>
      <c r="R18" s="5" t="s">
        <v>219</v>
      </c>
      <c r="S18" s="5" t="s">
        <v>293</v>
      </c>
      <c r="T18" s="5" t="s">
        <v>220</v>
      </c>
      <c r="U18" s="5" t="s">
        <v>294</v>
      </c>
      <c r="V18" s="5" t="s">
        <v>261</v>
      </c>
      <c r="W18" s="5" t="s">
        <v>223</v>
      </c>
      <c r="X18" s="5" t="s">
        <v>224</v>
      </c>
      <c r="Y18" s="5" t="s">
        <v>210</v>
      </c>
      <c r="Z18" s="5" t="s">
        <v>225</v>
      </c>
    </row>
    <row r="19" s="5" customFormat="1" spans="1:26">
      <c r="A19" s="6">
        <v>1416488</v>
      </c>
      <c r="B19" s="6">
        <v>525</v>
      </c>
      <c r="C19" s="6" t="s">
        <v>206</v>
      </c>
      <c r="D19" s="5" t="s">
        <v>289</v>
      </c>
      <c r="E19" s="5" t="s">
        <v>290</v>
      </c>
      <c r="F19" s="5" t="s">
        <v>301</v>
      </c>
      <c r="G19" s="5" t="s">
        <v>210</v>
      </c>
      <c r="H19" s="5" t="s">
        <v>292</v>
      </c>
      <c r="I19" s="5" t="s">
        <v>212</v>
      </c>
      <c r="J19" s="5" t="s">
        <v>213</v>
      </c>
      <c r="K19" s="6">
        <v>525</v>
      </c>
      <c r="L19" s="6" t="s">
        <v>206</v>
      </c>
      <c r="M19" s="5" t="s">
        <v>250</v>
      </c>
      <c r="N19" s="5" t="s">
        <v>215</v>
      </c>
      <c r="O19" s="5" t="s">
        <v>216</v>
      </c>
      <c r="P19" s="5" t="s">
        <v>252</v>
      </c>
      <c r="Q19" s="5" t="s">
        <v>218</v>
      </c>
      <c r="R19" s="5" t="s">
        <v>219</v>
      </c>
      <c r="S19" s="5" t="s">
        <v>293</v>
      </c>
      <c r="T19" s="5" t="s">
        <v>220</v>
      </c>
      <c r="U19" s="5" t="s">
        <v>294</v>
      </c>
      <c r="V19" s="5" t="s">
        <v>261</v>
      </c>
      <c r="W19" s="5" t="s">
        <v>223</v>
      </c>
      <c r="X19" s="5" t="s">
        <v>224</v>
      </c>
      <c r="Y19" s="5" t="s">
        <v>210</v>
      </c>
      <c r="Z19" s="5" t="s">
        <v>225</v>
      </c>
    </row>
    <row r="20" s="5" customFormat="1" spans="1:26">
      <c r="A20" s="6">
        <v>1416484</v>
      </c>
      <c r="B20" s="6">
        <v>525</v>
      </c>
      <c r="C20" s="6" t="s">
        <v>206</v>
      </c>
      <c r="D20" s="5" t="s">
        <v>289</v>
      </c>
      <c r="E20" s="5" t="s">
        <v>290</v>
      </c>
      <c r="F20" s="5" t="s">
        <v>302</v>
      </c>
      <c r="G20" s="5" t="s">
        <v>210</v>
      </c>
      <c r="H20" s="5" t="s">
        <v>292</v>
      </c>
      <c r="I20" s="5" t="s">
        <v>212</v>
      </c>
      <c r="J20" s="5" t="s">
        <v>213</v>
      </c>
      <c r="K20" s="6">
        <v>525</v>
      </c>
      <c r="L20" s="6" t="s">
        <v>206</v>
      </c>
      <c r="M20" s="5" t="s">
        <v>250</v>
      </c>
      <c r="N20" s="5" t="s">
        <v>215</v>
      </c>
      <c r="O20" s="5" t="s">
        <v>216</v>
      </c>
      <c r="P20" s="5" t="s">
        <v>252</v>
      </c>
      <c r="Q20" s="5" t="s">
        <v>218</v>
      </c>
      <c r="R20" s="5" t="s">
        <v>219</v>
      </c>
      <c r="S20" s="5" t="s">
        <v>293</v>
      </c>
      <c r="T20" s="5" t="s">
        <v>220</v>
      </c>
      <c r="U20" s="5" t="s">
        <v>294</v>
      </c>
      <c r="V20" s="5" t="s">
        <v>261</v>
      </c>
      <c r="W20" s="5" t="s">
        <v>223</v>
      </c>
      <c r="X20" s="5" t="s">
        <v>224</v>
      </c>
      <c r="Y20" s="5" t="s">
        <v>210</v>
      </c>
      <c r="Z20" s="5" t="s">
        <v>225</v>
      </c>
    </row>
    <row r="21" s="5" customFormat="1" spans="1:26">
      <c r="A21" s="6">
        <v>1412137</v>
      </c>
      <c r="B21" s="6">
        <v>360</v>
      </c>
      <c r="C21" s="6" t="s">
        <v>206</v>
      </c>
      <c r="D21" s="5" t="s">
        <v>303</v>
      </c>
      <c r="E21" s="5" t="s">
        <v>304</v>
      </c>
      <c r="F21" s="5" t="s">
        <v>305</v>
      </c>
      <c r="G21" s="5" t="s">
        <v>210</v>
      </c>
      <c r="H21" s="5" t="s">
        <v>306</v>
      </c>
      <c r="I21" s="5" t="s">
        <v>212</v>
      </c>
      <c r="J21" s="5" t="s">
        <v>213</v>
      </c>
      <c r="K21" s="6">
        <v>360</v>
      </c>
      <c r="L21" s="6" t="s">
        <v>206</v>
      </c>
      <c r="M21" s="5" t="s">
        <v>230</v>
      </c>
      <c r="N21" s="5" t="s">
        <v>215</v>
      </c>
      <c r="O21" s="5" t="s">
        <v>216</v>
      </c>
      <c r="P21" s="5" t="s">
        <v>268</v>
      </c>
      <c r="Q21" s="5" t="s">
        <v>218</v>
      </c>
      <c r="R21" s="5" t="s">
        <v>219</v>
      </c>
      <c r="S21" s="5" t="s">
        <v>231</v>
      </c>
      <c r="T21" s="5" t="s">
        <v>220</v>
      </c>
      <c r="U21" s="5" t="s">
        <v>260</v>
      </c>
      <c r="V21" s="5" t="s">
        <v>261</v>
      </c>
      <c r="W21" s="5" t="s">
        <v>223</v>
      </c>
      <c r="X21" s="5" t="s">
        <v>224</v>
      </c>
      <c r="Y21" s="5" t="s">
        <v>210</v>
      </c>
      <c r="Z21" s="5" t="s">
        <v>225</v>
      </c>
    </row>
    <row r="22" s="5" customFormat="1" spans="1:26">
      <c r="A22" s="6">
        <v>1412469</v>
      </c>
      <c r="B22" s="6">
        <v>360</v>
      </c>
      <c r="C22" s="6" t="s">
        <v>206</v>
      </c>
      <c r="D22" s="5" t="s">
        <v>303</v>
      </c>
      <c r="E22" s="5" t="s">
        <v>307</v>
      </c>
      <c r="F22" s="5" t="s">
        <v>308</v>
      </c>
      <c r="G22" s="5" t="s">
        <v>210</v>
      </c>
      <c r="H22" s="5" t="s">
        <v>306</v>
      </c>
      <c r="I22" s="5" t="s">
        <v>212</v>
      </c>
      <c r="J22" s="5" t="s">
        <v>213</v>
      </c>
      <c r="K22" s="6">
        <v>360</v>
      </c>
      <c r="L22" s="6" t="s">
        <v>206</v>
      </c>
      <c r="M22" s="5" t="s">
        <v>230</v>
      </c>
      <c r="N22" s="5" t="s">
        <v>215</v>
      </c>
      <c r="O22" s="5" t="s">
        <v>216</v>
      </c>
      <c r="P22" s="5" t="s">
        <v>268</v>
      </c>
      <c r="Q22" s="5" t="s">
        <v>218</v>
      </c>
      <c r="R22" s="5" t="s">
        <v>219</v>
      </c>
      <c r="S22" s="5" t="s">
        <v>231</v>
      </c>
      <c r="T22" s="5" t="s">
        <v>220</v>
      </c>
      <c r="U22" s="5" t="s">
        <v>294</v>
      </c>
      <c r="V22" s="5" t="s">
        <v>245</v>
      </c>
      <c r="W22" s="5" t="s">
        <v>223</v>
      </c>
      <c r="X22" s="5" t="s">
        <v>224</v>
      </c>
      <c r="Y22" s="5" t="s">
        <v>210</v>
      </c>
      <c r="Z22" s="5" t="s">
        <v>225</v>
      </c>
    </row>
    <row r="23" s="5" customFormat="1" spans="1:26">
      <c r="A23" s="6">
        <v>1412529</v>
      </c>
      <c r="B23" s="6">
        <v>360</v>
      </c>
      <c r="C23" s="6" t="s">
        <v>206</v>
      </c>
      <c r="D23" s="5" t="s">
        <v>303</v>
      </c>
      <c r="E23" s="5" t="s">
        <v>309</v>
      </c>
      <c r="F23" s="5" t="s">
        <v>310</v>
      </c>
      <c r="G23" s="5" t="s">
        <v>210</v>
      </c>
      <c r="H23" s="5" t="s">
        <v>306</v>
      </c>
      <c r="I23" s="5" t="s">
        <v>212</v>
      </c>
      <c r="J23" s="5" t="s">
        <v>213</v>
      </c>
      <c r="K23" s="6">
        <v>360</v>
      </c>
      <c r="L23" s="6" t="s">
        <v>206</v>
      </c>
      <c r="M23" s="5" t="s">
        <v>230</v>
      </c>
      <c r="N23" s="5" t="s">
        <v>215</v>
      </c>
      <c r="O23" s="5" t="s">
        <v>216</v>
      </c>
      <c r="P23" s="5" t="s">
        <v>311</v>
      </c>
      <c r="Q23" s="5" t="s">
        <v>218</v>
      </c>
      <c r="R23" s="5" t="s">
        <v>219</v>
      </c>
      <c r="S23" s="5" t="s">
        <v>311</v>
      </c>
      <c r="T23" s="5" t="s">
        <v>220</v>
      </c>
      <c r="U23" s="5" t="s">
        <v>312</v>
      </c>
      <c r="V23" s="5" t="s">
        <v>260</v>
      </c>
      <c r="W23" s="5" t="s">
        <v>223</v>
      </c>
      <c r="X23" s="5" t="s">
        <v>224</v>
      </c>
      <c r="Y23" s="5" t="s">
        <v>210</v>
      </c>
      <c r="Z23" s="5" t="s">
        <v>225</v>
      </c>
    </row>
    <row r="24" s="5" customFormat="1" spans="1:26">
      <c r="A24" s="6">
        <v>1412097</v>
      </c>
      <c r="B24" s="6">
        <v>360</v>
      </c>
      <c r="C24" s="6" t="s">
        <v>206</v>
      </c>
      <c r="D24" s="5" t="s">
        <v>303</v>
      </c>
      <c r="E24" s="5" t="s">
        <v>313</v>
      </c>
      <c r="F24" s="5" t="s">
        <v>314</v>
      </c>
      <c r="G24" s="5" t="s">
        <v>210</v>
      </c>
      <c r="H24" s="5" t="s">
        <v>306</v>
      </c>
      <c r="I24" s="5" t="s">
        <v>212</v>
      </c>
      <c r="J24" s="5" t="s">
        <v>213</v>
      </c>
      <c r="K24" s="6">
        <v>360</v>
      </c>
      <c r="L24" s="6" t="s">
        <v>206</v>
      </c>
      <c r="M24" s="5" t="s">
        <v>230</v>
      </c>
      <c r="N24" s="5" t="s">
        <v>215</v>
      </c>
      <c r="O24" s="5" t="s">
        <v>216</v>
      </c>
      <c r="P24" s="5" t="s">
        <v>268</v>
      </c>
      <c r="Q24" s="5" t="s">
        <v>218</v>
      </c>
      <c r="R24" s="5" t="s">
        <v>219</v>
      </c>
      <c r="S24" s="5" t="s">
        <v>231</v>
      </c>
      <c r="T24" s="5" t="s">
        <v>220</v>
      </c>
      <c r="U24" s="5" t="s">
        <v>315</v>
      </c>
      <c r="V24" s="5" t="s">
        <v>316</v>
      </c>
      <c r="W24" s="5" t="s">
        <v>223</v>
      </c>
      <c r="X24" s="5" t="s">
        <v>224</v>
      </c>
      <c r="Y24" s="5" t="s">
        <v>210</v>
      </c>
      <c r="Z24" s="5" t="s">
        <v>225</v>
      </c>
    </row>
    <row r="25" s="5" customFormat="1" spans="1:26">
      <c r="A25" s="6">
        <v>1426632</v>
      </c>
      <c r="B25" s="6">
        <v>540</v>
      </c>
      <c r="C25" s="6" t="s">
        <v>206</v>
      </c>
      <c r="D25" s="5" t="s">
        <v>303</v>
      </c>
      <c r="E25" s="5" t="s">
        <v>317</v>
      </c>
      <c r="F25" s="5" t="s">
        <v>318</v>
      </c>
      <c r="G25" s="5" t="s">
        <v>210</v>
      </c>
      <c r="H25" s="5" t="s">
        <v>319</v>
      </c>
      <c r="I25" s="5" t="s">
        <v>212</v>
      </c>
      <c r="J25" s="5" t="s">
        <v>213</v>
      </c>
      <c r="K25" s="6">
        <v>540</v>
      </c>
      <c r="L25" s="6" t="s">
        <v>206</v>
      </c>
      <c r="M25" s="5" t="s">
        <v>320</v>
      </c>
      <c r="N25" s="5" t="s">
        <v>215</v>
      </c>
      <c r="O25" s="5" t="s">
        <v>216</v>
      </c>
      <c r="P25" s="5" t="s">
        <v>98</v>
      </c>
      <c r="Q25" s="5" t="s">
        <v>218</v>
      </c>
      <c r="R25" s="5" t="s">
        <v>219</v>
      </c>
      <c r="S25" s="5" t="s">
        <v>98</v>
      </c>
      <c r="T25" s="5" t="s">
        <v>220</v>
      </c>
      <c r="U25" s="5" t="s">
        <v>261</v>
      </c>
      <c r="V25" s="5" t="s">
        <v>233</v>
      </c>
      <c r="W25" s="5" t="s">
        <v>223</v>
      </c>
      <c r="X25" s="5" t="s">
        <v>224</v>
      </c>
      <c r="Y25" s="5" t="s">
        <v>210</v>
      </c>
      <c r="Z25" s="5" t="s">
        <v>225</v>
      </c>
    </row>
    <row r="26" s="5" customFormat="1" spans="1:26">
      <c r="A26" s="6">
        <v>1410903</v>
      </c>
      <c r="B26" s="6">
        <v>360</v>
      </c>
      <c r="C26" s="6" t="s">
        <v>206</v>
      </c>
      <c r="D26" s="5" t="s">
        <v>303</v>
      </c>
      <c r="E26" s="5" t="s">
        <v>321</v>
      </c>
      <c r="F26" s="5" t="s">
        <v>322</v>
      </c>
      <c r="G26" s="5" t="s">
        <v>210</v>
      </c>
      <c r="H26" s="5" t="s">
        <v>323</v>
      </c>
      <c r="I26" s="5" t="s">
        <v>212</v>
      </c>
      <c r="J26" s="5" t="s">
        <v>213</v>
      </c>
      <c r="K26" s="6">
        <v>360</v>
      </c>
      <c r="L26" s="6" t="s">
        <v>206</v>
      </c>
      <c r="M26" s="5" t="s">
        <v>324</v>
      </c>
      <c r="N26" s="5" t="s">
        <v>215</v>
      </c>
      <c r="O26" s="5" t="s">
        <v>216</v>
      </c>
      <c r="P26" s="5" t="s">
        <v>325</v>
      </c>
      <c r="Q26" s="5" t="s">
        <v>218</v>
      </c>
      <c r="R26" s="5" t="s">
        <v>219</v>
      </c>
      <c r="S26" s="5" t="s">
        <v>325</v>
      </c>
      <c r="T26" s="5" t="s">
        <v>220</v>
      </c>
      <c r="U26" s="5" t="s">
        <v>261</v>
      </c>
      <c r="V26" s="5" t="s">
        <v>233</v>
      </c>
      <c r="W26" s="5" t="s">
        <v>223</v>
      </c>
      <c r="X26" s="5" t="s">
        <v>224</v>
      </c>
      <c r="Y26" s="5" t="s">
        <v>210</v>
      </c>
      <c r="Z26" s="5" t="s">
        <v>225</v>
      </c>
    </row>
    <row r="27" s="5" customFormat="1" spans="1:26">
      <c r="A27" s="6">
        <v>1425966</v>
      </c>
      <c r="B27" s="6">
        <v>795</v>
      </c>
      <c r="C27" s="6" t="s">
        <v>206</v>
      </c>
      <c r="D27" s="5" t="s">
        <v>303</v>
      </c>
      <c r="E27" s="5" t="s">
        <v>326</v>
      </c>
      <c r="F27" s="5" t="s">
        <v>327</v>
      </c>
      <c r="G27" s="5" t="s">
        <v>210</v>
      </c>
      <c r="H27" s="5" t="s">
        <v>328</v>
      </c>
      <c r="I27" s="5" t="s">
        <v>212</v>
      </c>
      <c r="J27" s="5" t="s">
        <v>213</v>
      </c>
      <c r="K27" s="6">
        <v>795</v>
      </c>
      <c r="L27" s="6" t="s">
        <v>206</v>
      </c>
      <c r="M27" s="5" t="s">
        <v>329</v>
      </c>
      <c r="N27" s="5" t="s">
        <v>215</v>
      </c>
      <c r="O27" s="5" t="s">
        <v>216</v>
      </c>
      <c r="P27" s="5" t="s">
        <v>71</v>
      </c>
      <c r="Q27" s="5" t="s">
        <v>218</v>
      </c>
      <c r="R27" s="5" t="s">
        <v>219</v>
      </c>
      <c r="S27" s="5" t="s">
        <v>71</v>
      </c>
      <c r="T27" s="5" t="s">
        <v>220</v>
      </c>
      <c r="U27" s="5" t="s">
        <v>315</v>
      </c>
      <c r="V27" s="5" t="s">
        <v>277</v>
      </c>
      <c r="W27" s="5" t="s">
        <v>223</v>
      </c>
      <c r="X27" s="5" t="s">
        <v>224</v>
      </c>
      <c r="Y27" s="5" t="s">
        <v>210</v>
      </c>
      <c r="Z27" s="5" t="s">
        <v>225</v>
      </c>
    </row>
    <row r="28" s="5" customFormat="1" spans="1:26">
      <c r="A28" s="6">
        <v>1427964</v>
      </c>
      <c r="B28" s="6">
        <v>570</v>
      </c>
      <c r="C28" s="6" t="s">
        <v>206</v>
      </c>
      <c r="D28" s="5" t="s">
        <v>303</v>
      </c>
      <c r="E28" s="5" t="s">
        <v>330</v>
      </c>
      <c r="F28" s="5" t="s">
        <v>331</v>
      </c>
      <c r="G28" s="5" t="s">
        <v>210</v>
      </c>
      <c r="H28" s="5" t="s">
        <v>332</v>
      </c>
      <c r="I28" s="5" t="s">
        <v>212</v>
      </c>
      <c r="J28" s="5" t="s">
        <v>213</v>
      </c>
      <c r="K28" s="6">
        <v>570</v>
      </c>
      <c r="L28" s="6" t="s">
        <v>206</v>
      </c>
      <c r="M28" s="5" t="s">
        <v>320</v>
      </c>
      <c r="N28" s="5" t="s">
        <v>215</v>
      </c>
      <c r="O28" s="5" t="s">
        <v>216</v>
      </c>
      <c r="P28" s="5" t="s">
        <v>77</v>
      </c>
      <c r="Q28" s="5" t="s">
        <v>218</v>
      </c>
      <c r="R28" s="5" t="s">
        <v>219</v>
      </c>
      <c r="S28" s="5" t="s">
        <v>77</v>
      </c>
      <c r="T28" s="5" t="s">
        <v>220</v>
      </c>
      <c r="U28" s="5" t="s">
        <v>260</v>
      </c>
      <c r="V28" s="5" t="s">
        <v>261</v>
      </c>
      <c r="W28" s="5" t="s">
        <v>223</v>
      </c>
      <c r="X28" s="5" t="s">
        <v>224</v>
      </c>
      <c r="Y28" s="5" t="s">
        <v>210</v>
      </c>
      <c r="Z28" s="5" t="s">
        <v>225</v>
      </c>
    </row>
    <row r="29" s="5" customFormat="1" spans="1:26">
      <c r="A29" s="6">
        <v>1422963</v>
      </c>
      <c r="B29" s="6">
        <v>720</v>
      </c>
      <c r="C29" s="6" t="s">
        <v>206</v>
      </c>
      <c r="D29" s="5" t="s">
        <v>303</v>
      </c>
      <c r="E29" s="5" t="s">
        <v>333</v>
      </c>
      <c r="F29" s="5" t="s">
        <v>334</v>
      </c>
      <c r="G29" s="5" t="s">
        <v>210</v>
      </c>
      <c r="H29" s="5" t="s">
        <v>335</v>
      </c>
      <c r="I29" s="5" t="s">
        <v>212</v>
      </c>
      <c r="J29" s="5" t="s">
        <v>213</v>
      </c>
      <c r="K29" s="6">
        <v>720</v>
      </c>
      <c r="L29" s="6" t="s">
        <v>206</v>
      </c>
      <c r="M29" s="5" t="s">
        <v>281</v>
      </c>
      <c r="N29" s="5" t="s">
        <v>215</v>
      </c>
      <c r="O29" s="5" t="s">
        <v>216</v>
      </c>
      <c r="P29" s="5" t="s">
        <v>336</v>
      </c>
      <c r="Q29" s="5" t="s">
        <v>218</v>
      </c>
      <c r="R29" s="5" t="s">
        <v>219</v>
      </c>
      <c r="S29" s="5" t="s">
        <v>336</v>
      </c>
      <c r="T29" s="5" t="s">
        <v>220</v>
      </c>
      <c r="U29" s="5" t="s">
        <v>315</v>
      </c>
      <c r="V29" s="5" t="s">
        <v>337</v>
      </c>
      <c r="W29" s="5" t="s">
        <v>223</v>
      </c>
      <c r="X29" s="5" t="s">
        <v>224</v>
      </c>
      <c r="Y29" s="5" t="s">
        <v>210</v>
      </c>
      <c r="Z29" s="5" t="s">
        <v>225</v>
      </c>
    </row>
    <row r="30" s="5" customFormat="1" spans="1:26">
      <c r="A30" s="6">
        <v>1426421</v>
      </c>
      <c r="B30" s="6">
        <v>360</v>
      </c>
      <c r="C30" s="6" t="s">
        <v>206</v>
      </c>
      <c r="D30" s="5" t="s">
        <v>303</v>
      </c>
      <c r="E30" s="5" t="s">
        <v>338</v>
      </c>
      <c r="F30" s="5" t="s">
        <v>339</v>
      </c>
      <c r="G30" s="5" t="s">
        <v>210</v>
      </c>
      <c r="H30" s="5" t="s">
        <v>340</v>
      </c>
      <c r="I30" s="5" t="s">
        <v>212</v>
      </c>
      <c r="J30" s="5" t="s">
        <v>213</v>
      </c>
      <c r="K30" s="6">
        <v>360</v>
      </c>
      <c r="L30" s="6" t="s">
        <v>206</v>
      </c>
      <c r="M30" s="5" t="s">
        <v>320</v>
      </c>
      <c r="N30" s="5" t="s">
        <v>215</v>
      </c>
      <c r="O30" s="5" t="s">
        <v>216</v>
      </c>
      <c r="P30" s="5" t="s">
        <v>71</v>
      </c>
      <c r="Q30" s="5" t="s">
        <v>218</v>
      </c>
      <c r="R30" s="5" t="s">
        <v>219</v>
      </c>
      <c r="S30" s="5" t="s">
        <v>71</v>
      </c>
      <c r="T30" s="5" t="s">
        <v>220</v>
      </c>
      <c r="U30" s="5" t="s">
        <v>233</v>
      </c>
      <c r="V30" s="5" t="s">
        <v>277</v>
      </c>
      <c r="W30" s="5" t="s">
        <v>223</v>
      </c>
      <c r="X30" s="5" t="s">
        <v>224</v>
      </c>
      <c r="Y30" s="5" t="s">
        <v>210</v>
      </c>
      <c r="Z30" s="5" t="s">
        <v>225</v>
      </c>
    </row>
    <row r="31" s="5" customFormat="1" spans="1:26">
      <c r="A31" s="6">
        <v>1421944</v>
      </c>
      <c r="B31" s="6">
        <v>560</v>
      </c>
      <c r="C31" s="6" t="s">
        <v>206</v>
      </c>
      <c r="D31" s="5" t="s">
        <v>303</v>
      </c>
      <c r="E31" s="5" t="s">
        <v>341</v>
      </c>
      <c r="F31" s="5" t="s">
        <v>342</v>
      </c>
      <c r="G31" s="5" t="s">
        <v>210</v>
      </c>
      <c r="H31" s="5" t="s">
        <v>343</v>
      </c>
      <c r="I31" s="5" t="s">
        <v>212</v>
      </c>
      <c r="J31" s="5" t="s">
        <v>213</v>
      </c>
      <c r="K31" s="6">
        <v>560</v>
      </c>
      <c r="L31" s="6" t="s">
        <v>206</v>
      </c>
      <c r="M31" s="5" t="s">
        <v>344</v>
      </c>
      <c r="N31" s="5" t="s">
        <v>215</v>
      </c>
      <c r="O31" s="5" t="s">
        <v>216</v>
      </c>
      <c r="P31" s="5" t="s">
        <v>265</v>
      </c>
      <c r="Q31" s="5" t="s">
        <v>218</v>
      </c>
      <c r="R31" s="5" t="s">
        <v>219</v>
      </c>
      <c r="S31" s="5" t="s">
        <v>265</v>
      </c>
      <c r="T31" s="5" t="s">
        <v>220</v>
      </c>
      <c r="U31" s="5" t="s">
        <v>239</v>
      </c>
      <c r="V31" s="5" t="s">
        <v>221</v>
      </c>
      <c r="W31" s="5" t="s">
        <v>223</v>
      </c>
      <c r="X31" s="5" t="s">
        <v>224</v>
      </c>
      <c r="Y31" s="5" t="s">
        <v>210</v>
      </c>
      <c r="Z31" s="5" t="s">
        <v>225</v>
      </c>
    </row>
    <row r="32" s="5" customFormat="1" spans="1:26">
      <c r="A32" s="6">
        <v>1413128</v>
      </c>
      <c r="B32" s="6">
        <v>690</v>
      </c>
      <c r="C32" s="6" t="s">
        <v>206</v>
      </c>
      <c r="D32" s="5" t="s">
        <v>303</v>
      </c>
      <c r="E32" s="5" t="s">
        <v>345</v>
      </c>
      <c r="F32" s="5" t="s">
        <v>346</v>
      </c>
      <c r="G32" s="5" t="s">
        <v>210</v>
      </c>
      <c r="H32" s="5" t="s">
        <v>347</v>
      </c>
      <c r="I32" s="5" t="s">
        <v>212</v>
      </c>
      <c r="J32" s="5" t="s">
        <v>213</v>
      </c>
      <c r="K32" s="6">
        <v>690</v>
      </c>
      <c r="L32" s="6" t="s">
        <v>206</v>
      </c>
      <c r="M32" s="5" t="s">
        <v>348</v>
      </c>
      <c r="N32" s="5" t="s">
        <v>215</v>
      </c>
      <c r="O32" s="5" t="s">
        <v>216</v>
      </c>
      <c r="P32" s="5" t="s">
        <v>349</v>
      </c>
      <c r="Q32" s="5" t="s">
        <v>218</v>
      </c>
      <c r="R32" s="5" t="s">
        <v>219</v>
      </c>
      <c r="S32" s="5" t="s">
        <v>349</v>
      </c>
      <c r="T32" s="5" t="s">
        <v>220</v>
      </c>
      <c r="U32" s="5" t="s">
        <v>350</v>
      </c>
      <c r="V32" s="5" t="s">
        <v>240</v>
      </c>
      <c r="W32" s="5" t="s">
        <v>223</v>
      </c>
      <c r="X32" s="5" t="s">
        <v>224</v>
      </c>
      <c r="Y32" s="5" t="s">
        <v>210</v>
      </c>
      <c r="Z32" s="5" t="s">
        <v>225</v>
      </c>
    </row>
    <row r="33" s="5" customFormat="1" spans="1:26">
      <c r="A33" s="6">
        <v>1405846</v>
      </c>
      <c r="B33" s="6">
        <v>900</v>
      </c>
      <c r="C33" s="6" t="s">
        <v>206</v>
      </c>
      <c r="D33" s="5" t="s">
        <v>303</v>
      </c>
      <c r="E33" s="5" t="s">
        <v>351</v>
      </c>
      <c r="F33" s="5" t="s">
        <v>352</v>
      </c>
      <c r="G33" s="5" t="s">
        <v>210</v>
      </c>
      <c r="H33" s="5" t="s">
        <v>353</v>
      </c>
      <c r="I33" s="5" t="s">
        <v>212</v>
      </c>
      <c r="J33" s="5" t="s">
        <v>213</v>
      </c>
      <c r="K33" s="6">
        <v>900</v>
      </c>
      <c r="L33" s="6" t="s">
        <v>206</v>
      </c>
      <c r="M33" s="5" t="s">
        <v>354</v>
      </c>
      <c r="N33" s="5" t="s">
        <v>215</v>
      </c>
      <c r="O33" s="5" t="s">
        <v>216</v>
      </c>
      <c r="P33" s="5" t="s">
        <v>355</v>
      </c>
      <c r="Q33" s="5" t="s">
        <v>218</v>
      </c>
      <c r="R33" s="5" t="s">
        <v>219</v>
      </c>
      <c r="S33" s="5" t="s">
        <v>355</v>
      </c>
      <c r="T33" s="5" t="s">
        <v>220</v>
      </c>
      <c r="U33" s="5" t="s">
        <v>232</v>
      </c>
      <c r="V33" s="5" t="s">
        <v>277</v>
      </c>
      <c r="W33" s="5" t="s">
        <v>223</v>
      </c>
      <c r="X33" s="5" t="s">
        <v>224</v>
      </c>
      <c r="Y33" s="5" t="s">
        <v>210</v>
      </c>
      <c r="Z33" s="5" t="s">
        <v>225</v>
      </c>
    </row>
    <row r="34" s="5" customFormat="1" spans="1:26">
      <c r="A34" s="6">
        <v>1425989</v>
      </c>
      <c r="B34" s="6">
        <v>360</v>
      </c>
      <c r="C34" s="6" t="s">
        <v>206</v>
      </c>
      <c r="D34" s="5" t="s">
        <v>303</v>
      </c>
      <c r="E34" s="5" t="s">
        <v>356</v>
      </c>
      <c r="F34" s="5" t="s">
        <v>357</v>
      </c>
      <c r="G34" s="5" t="s">
        <v>210</v>
      </c>
      <c r="H34" s="5" t="s">
        <v>358</v>
      </c>
      <c r="I34" s="5" t="s">
        <v>212</v>
      </c>
      <c r="J34" s="5" t="s">
        <v>213</v>
      </c>
      <c r="K34" s="6">
        <v>360</v>
      </c>
      <c r="L34" s="6" t="s">
        <v>206</v>
      </c>
      <c r="M34" s="5" t="s">
        <v>329</v>
      </c>
      <c r="N34" s="5" t="s">
        <v>215</v>
      </c>
      <c r="O34" s="5" t="s">
        <v>216</v>
      </c>
      <c r="P34" s="5" t="s">
        <v>71</v>
      </c>
      <c r="Q34" s="5" t="s">
        <v>218</v>
      </c>
      <c r="R34" s="5" t="s">
        <v>219</v>
      </c>
      <c r="S34" s="5" t="s">
        <v>71</v>
      </c>
      <c r="T34" s="5" t="s">
        <v>220</v>
      </c>
      <c r="U34" s="5" t="s">
        <v>261</v>
      </c>
      <c r="V34" s="5" t="s">
        <v>233</v>
      </c>
      <c r="W34" s="5" t="s">
        <v>223</v>
      </c>
      <c r="X34" s="5" t="s">
        <v>224</v>
      </c>
      <c r="Y34" s="5" t="s">
        <v>210</v>
      </c>
      <c r="Z34" s="5" t="s">
        <v>225</v>
      </c>
    </row>
    <row r="35" s="5" customFormat="1" spans="1:26">
      <c r="A35" s="6">
        <v>1412309</v>
      </c>
      <c r="B35" s="6">
        <v>480</v>
      </c>
      <c r="C35" s="6" t="s">
        <v>206</v>
      </c>
      <c r="D35" s="5" t="s">
        <v>303</v>
      </c>
      <c r="E35" s="5" t="s">
        <v>359</v>
      </c>
      <c r="F35" s="5" t="s">
        <v>360</v>
      </c>
      <c r="G35" s="5" t="s">
        <v>210</v>
      </c>
      <c r="H35" s="5" t="s">
        <v>361</v>
      </c>
      <c r="I35" s="5" t="s">
        <v>212</v>
      </c>
      <c r="J35" s="5" t="s">
        <v>213</v>
      </c>
      <c r="K35" s="6">
        <v>480</v>
      </c>
      <c r="L35" s="6" t="s">
        <v>206</v>
      </c>
      <c r="M35" s="5" t="s">
        <v>230</v>
      </c>
      <c r="N35" s="5" t="s">
        <v>215</v>
      </c>
      <c r="O35" s="5" t="s">
        <v>216</v>
      </c>
      <c r="P35" s="5" t="s">
        <v>268</v>
      </c>
      <c r="Q35" s="5" t="s">
        <v>218</v>
      </c>
      <c r="R35" s="5" t="s">
        <v>219</v>
      </c>
      <c r="S35" s="5" t="s">
        <v>293</v>
      </c>
      <c r="T35" s="5" t="s">
        <v>220</v>
      </c>
      <c r="U35" s="5" t="s">
        <v>253</v>
      </c>
      <c r="V35" s="5" t="s">
        <v>239</v>
      </c>
      <c r="W35" s="5" t="s">
        <v>223</v>
      </c>
      <c r="X35" s="5" t="s">
        <v>224</v>
      </c>
      <c r="Y35" s="5" t="s">
        <v>210</v>
      </c>
      <c r="Z35" s="5" t="s">
        <v>225</v>
      </c>
    </row>
    <row r="36" s="5" customFormat="1" spans="1:26">
      <c r="A36" s="6">
        <v>1413142</v>
      </c>
      <c r="B36" s="6">
        <v>360</v>
      </c>
      <c r="C36" s="6" t="s">
        <v>206</v>
      </c>
      <c r="D36" s="5" t="s">
        <v>303</v>
      </c>
      <c r="E36" s="5" t="s">
        <v>362</v>
      </c>
      <c r="F36" s="5" t="s">
        <v>363</v>
      </c>
      <c r="G36" s="5" t="s">
        <v>210</v>
      </c>
      <c r="H36" s="5" t="s">
        <v>364</v>
      </c>
      <c r="I36" s="5" t="s">
        <v>212</v>
      </c>
      <c r="J36" s="5" t="s">
        <v>213</v>
      </c>
      <c r="K36" s="6">
        <v>360</v>
      </c>
      <c r="L36" s="6" t="s">
        <v>206</v>
      </c>
      <c r="M36" s="5" t="s">
        <v>348</v>
      </c>
      <c r="N36" s="5" t="s">
        <v>215</v>
      </c>
      <c r="O36" s="5" t="s">
        <v>216</v>
      </c>
      <c r="P36" s="5" t="s">
        <v>349</v>
      </c>
      <c r="Q36" s="5" t="s">
        <v>218</v>
      </c>
      <c r="R36" s="5" t="s">
        <v>219</v>
      </c>
      <c r="S36" s="5" t="s">
        <v>311</v>
      </c>
      <c r="T36" s="5" t="s">
        <v>220</v>
      </c>
      <c r="U36" s="5" t="s">
        <v>261</v>
      </c>
      <c r="V36" s="5" t="s">
        <v>233</v>
      </c>
      <c r="W36" s="5" t="s">
        <v>223</v>
      </c>
      <c r="X36" s="5" t="s">
        <v>224</v>
      </c>
      <c r="Y36" s="5" t="s">
        <v>210</v>
      </c>
      <c r="Z36" s="5" t="s">
        <v>225</v>
      </c>
    </row>
    <row r="37" s="5" customFormat="1" spans="1:26">
      <c r="A37" s="6">
        <v>1424449</v>
      </c>
      <c r="B37" s="6">
        <v>430</v>
      </c>
      <c r="C37" s="6" t="s">
        <v>206</v>
      </c>
      <c r="D37" s="5" t="s">
        <v>303</v>
      </c>
      <c r="E37" s="5" t="s">
        <v>365</v>
      </c>
      <c r="F37" s="5" t="s">
        <v>366</v>
      </c>
      <c r="G37" s="5" t="s">
        <v>210</v>
      </c>
      <c r="H37" s="5" t="s">
        <v>367</v>
      </c>
      <c r="I37" s="5" t="s">
        <v>212</v>
      </c>
      <c r="J37" s="5" t="s">
        <v>213</v>
      </c>
      <c r="K37" s="6">
        <v>430</v>
      </c>
      <c r="L37" s="6" t="s">
        <v>206</v>
      </c>
      <c r="M37" s="5" t="s">
        <v>244</v>
      </c>
      <c r="N37" s="5" t="s">
        <v>215</v>
      </c>
      <c r="O37" s="5" t="s">
        <v>216</v>
      </c>
      <c r="P37" s="5" t="s">
        <v>57</v>
      </c>
      <c r="Q37" s="5" t="s">
        <v>218</v>
      </c>
      <c r="R37" s="5" t="s">
        <v>219</v>
      </c>
      <c r="S37" s="5" t="s">
        <v>57</v>
      </c>
      <c r="T37" s="5" t="s">
        <v>220</v>
      </c>
      <c r="U37" s="5" t="s">
        <v>232</v>
      </c>
      <c r="V37" s="5" t="s">
        <v>315</v>
      </c>
      <c r="W37" s="5" t="s">
        <v>223</v>
      </c>
      <c r="X37" s="5" t="s">
        <v>224</v>
      </c>
      <c r="Y37" s="5" t="s">
        <v>210</v>
      </c>
      <c r="Z37" s="5" t="s">
        <v>225</v>
      </c>
    </row>
    <row r="38" s="5" customFormat="1" spans="1:26">
      <c r="A38" s="6">
        <v>1423505</v>
      </c>
      <c r="B38" s="6">
        <v>860</v>
      </c>
      <c r="C38" s="6" t="s">
        <v>206</v>
      </c>
      <c r="D38" s="5" t="s">
        <v>303</v>
      </c>
      <c r="E38" s="5" t="s">
        <v>368</v>
      </c>
      <c r="F38" s="5" t="s">
        <v>369</v>
      </c>
      <c r="G38" s="5" t="s">
        <v>210</v>
      </c>
      <c r="H38" s="5" t="s">
        <v>370</v>
      </c>
      <c r="I38" s="5" t="s">
        <v>212</v>
      </c>
      <c r="J38" s="5" t="s">
        <v>213</v>
      </c>
      <c r="K38" s="6">
        <v>860</v>
      </c>
      <c r="L38" s="6" t="s">
        <v>206</v>
      </c>
      <c r="M38" s="5" t="s">
        <v>244</v>
      </c>
      <c r="N38" s="5" t="s">
        <v>215</v>
      </c>
      <c r="O38" s="5" t="s">
        <v>216</v>
      </c>
      <c r="P38" s="5" t="s">
        <v>268</v>
      </c>
      <c r="Q38" s="5" t="s">
        <v>218</v>
      </c>
      <c r="R38" s="5" t="s">
        <v>219</v>
      </c>
      <c r="S38" s="5" t="s">
        <v>62</v>
      </c>
      <c r="T38" s="5" t="s">
        <v>220</v>
      </c>
      <c r="U38" s="5" t="s">
        <v>232</v>
      </c>
      <c r="V38" s="5" t="s">
        <v>316</v>
      </c>
      <c r="W38" s="5" t="s">
        <v>223</v>
      </c>
      <c r="X38" s="5" t="s">
        <v>224</v>
      </c>
      <c r="Y38" s="5" t="s">
        <v>210</v>
      </c>
      <c r="Z38" s="5" t="s">
        <v>225</v>
      </c>
    </row>
    <row r="39" s="5" customFormat="1" spans="1:26">
      <c r="A39" s="6">
        <v>1417883</v>
      </c>
      <c r="B39" s="6">
        <v>570</v>
      </c>
      <c r="C39" s="6" t="s">
        <v>206</v>
      </c>
      <c r="D39" s="5" t="s">
        <v>303</v>
      </c>
      <c r="E39" s="5" t="s">
        <v>371</v>
      </c>
      <c r="F39" s="5" t="s">
        <v>372</v>
      </c>
      <c r="G39" s="5" t="s">
        <v>210</v>
      </c>
      <c r="H39" s="5" t="s">
        <v>373</v>
      </c>
      <c r="I39" s="5" t="s">
        <v>212</v>
      </c>
      <c r="J39" s="5" t="s">
        <v>213</v>
      </c>
      <c r="K39" s="6">
        <v>570</v>
      </c>
      <c r="L39" s="6" t="s">
        <v>206</v>
      </c>
      <c r="M39" s="5" t="s">
        <v>214</v>
      </c>
      <c r="N39" s="5" t="s">
        <v>215</v>
      </c>
      <c r="O39" s="5" t="s">
        <v>216</v>
      </c>
      <c r="P39" s="5" t="s">
        <v>217</v>
      </c>
      <c r="Q39" s="5" t="s">
        <v>218</v>
      </c>
      <c r="R39" s="5" t="s">
        <v>219</v>
      </c>
      <c r="S39" s="5" t="s">
        <v>217</v>
      </c>
      <c r="T39" s="5" t="s">
        <v>220</v>
      </c>
      <c r="U39" s="5" t="s">
        <v>222</v>
      </c>
      <c r="V39" s="5" t="s">
        <v>294</v>
      </c>
      <c r="W39" s="5" t="s">
        <v>223</v>
      </c>
      <c r="X39" s="5" t="s">
        <v>224</v>
      </c>
      <c r="Y39" s="5" t="s">
        <v>210</v>
      </c>
      <c r="Z39" s="5" t="s">
        <v>225</v>
      </c>
    </row>
    <row r="40" s="5" customFormat="1" spans="1:26">
      <c r="A40" s="6">
        <v>1416446</v>
      </c>
      <c r="B40" s="6">
        <v>720</v>
      </c>
      <c r="C40" s="6" t="s">
        <v>206</v>
      </c>
      <c r="D40" s="5" t="s">
        <v>303</v>
      </c>
      <c r="E40" s="5" t="s">
        <v>374</v>
      </c>
      <c r="F40" s="5" t="s">
        <v>375</v>
      </c>
      <c r="G40" s="5" t="s">
        <v>210</v>
      </c>
      <c r="H40" s="5" t="s">
        <v>376</v>
      </c>
      <c r="I40" s="5" t="s">
        <v>212</v>
      </c>
      <c r="J40" s="5" t="s">
        <v>213</v>
      </c>
      <c r="K40" s="6">
        <v>720</v>
      </c>
      <c r="L40" s="6" t="s">
        <v>206</v>
      </c>
      <c r="M40" s="5" t="s">
        <v>250</v>
      </c>
      <c r="N40" s="5" t="s">
        <v>215</v>
      </c>
      <c r="O40" s="5" t="s">
        <v>216</v>
      </c>
      <c r="P40" s="5" t="s">
        <v>252</v>
      </c>
      <c r="Q40" s="5" t="s">
        <v>218</v>
      </c>
      <c r="R40" s="5" t="s">
        <v>219</v>
      </c>
      <c r="S40" s="5" t="s">
        <v>252</v>
      </c>
      <c r="T40" s="5" t="s">
        <v>220</v>
      </c>
      <c r="U40" s="5" t="s">
        <v>232</v>
      </c>
      <c r="V40" s="5" t="s">
        <v>316</v>
      </c>
      <c r="W40" s="5" t="s">
        <v>223</v>
      </c>
      <c r="X40" s="5" t="s">
        <v>224</v>
      </c>
      <c r="Y40" s="5" t="s">
        <v>210</v>
      </c>
      <c r="Z40" s="5" t="s">
        <v>225</v>
      </c>
    </row>
    <row r="41" s="5" customFormat="1" spans="1:26">
      <c r="A41" s="6">
        <v>1426465</v>
      </c>
      <c r="B41" s="6">
        <v>360</v>
      </c>
      <c r="C41" s="6" t="s">
        <v>206</v>
      </c>
      <c r="D41" s="5" t="s">
        <v>303</v>
      </c>
      <c r="E41" s="5" t="s">
        <v>377</v>
      </c>
      <c r="F41" s="5" t="s">
        <v>378</v>
      </c>
      <c r="G41" s="5" t="s">
        <v>210</v>
      </c>
      <c r="H41" s="5" t="s">
        <v>340</v>
      </c>
      <c r="I41" s="5" t="s">
        <v>212</v>
      </c>
      <c r="J41" s="5" t="s">
        <v>213</v>
      </c>
      <c r="K41" s="6">
        <v>360</v>
      </c>
      <c r="L41" s="6" t="s">
        <v>206</v>
      </c>
      <c r="M41" s="5" t="s">
        <v>320</v>
      </c>
      <c r="N41" s="5" t="s">
        <v>215</v>
      </c>
      <c r="O41" s="5" t="s">
        <v>216</v>
      </c>
      <c r="P41" s="5" t="s">
        <v>71</v>
      </c>
      <c r="Q41" s="5" t="s">
        <v>218</v>
      </c>
      <c r="R41" s="5" t="s">
        <v>219</v>
      </c>
      <c r="S41" s="5" t="s">
        <v>71</v>
      </c>
      <c r="T41" s="5" t="s">
        <v>220</v>
      </c>
      <c r="U41" s="5" t="s">
        <v>315</v>
      </c>
      <c r="V41" s="5" t="s">
        <v>316</v>
      </c>
      <c r="W41" s="5" t="s">
        <v>223</v>
      </c>
      <c r="X41" s="5" t="s">
        <v>224</v>
      </c>
      <c r="Y41" s="5" t="s">
        <v>210</v>
      </c>
      <c r="Z41" s="5" t="s">
        <v>225</v>
      </c>
    </row>
    <row r="42" s="5" customFormat="1" spans="1:26">
      <c r="A42" s="6">
        <v>1426631</v>
      </c>
      <c r="B42" s="6">
        <v>540</v>
      </c>
      <c r="C42" s="6" t="s">
        <v>206</v>
      </c>
      <c r="D42" s="5" t="s">
        <v>303</v>
      </c>
      <c r="E42" s="5" t="s">
        <v>317</v>
      </c>
      <c r="F42" s="5" t="s">
        <v>379</v>
      </c>
      <c r="G42" s="5" t="s">
        <v>210</v>
      </c>
      <c r="H42" s="5" t="s">
        <v>319</v>
      </c>
      <c r="I42" s="5" t="s">
        <v>212</v>
      </c>
      <c r="J42" s="5" t="s">
        <v>213</v>
      </c>
      <c r="K42" s="6">
        <v>540</v>
      </c>
      <c r="L42" s="6" t="s">
        <v>206</v>
      </c>
      <c r="M42" s="5" t="s">
        <v>320</v>
      </c>
      <c r="N42" s="5" t="s">
        <v>215</v>
      </c>
      <c r="O42" s="5" t="s">
        <v>216</v>
      </c>
      <c r="P42" s="5" t="s">
        <v>98</v>
      </c>
      <c r="Q42" s="5" t="s">
        <v>218</v>
      </c>
      <c r="R42" s="5" t="s">
        <v>219</v>
      </c>
      <c r="S42" s="5" t="s">
        <v>98</v>
      </c>
      <c r="T42" s="5" t="s">
        <v>220</v>
      </c>
      <c r="U42" s="5" t="s">
        <v>261</v>
      </c>
      <c r="V42" s="5" t="s">
        <v>233</v>
      </c>
      <c r="W42" s="5" t="s">
        <v>223</v>
      </c>
      <c r="X42" s="5" t="s">
        <v>224</v>
      </c>
      <c r="Y42" s="5" t="s">
        <v>210</v>
      </c>
      <c r="Z42" s="5" t="s">
        <v>225</v>
      </c>
    </row>
    <row r="43" s="5" customFormat="1" spans="1:26">
      <c r="A43" s="6">
        <v>1416452</v>
      </c>
      <c r="B43" s="6">
        <v>720</v>
      </c>
      <c r="C43" s="6" t="s">
        <v>206</v>
      </c>
      <c r="D43" s="5" t="s">
        <v>303</v>
      </c>
      <c r="E43" s="5" t="s">
        <v>380</v>
      </c>
      <c r="F43" s="5" t="s">
        <v>381</v>
      </c>
      <c r="G43" s="5" t="s">
        <v>210</v>
      </c>
      <c r="H43" s="5" t="s">
        <v>376</v>
      </c>
      <c r="I43" s="5" t="s">
        <v>212</v>
      </c>
      <c r="J43" s="5" t="s">
        <v>213</v>
      </c>
      <c r="K43" s="6">
        <v>720</v>
      </c>
      <c r="L43" s="6" t="s">
        <v>206</v>
      </c>
      <c r="M43" s="5" t="s">
        <v>250</v>
      </c>
      <c r="N43" s="5" t="s">
        <v>215</v>
      </c>
      <c r="O43" s="5" t="s">
        <v>216</v>
      </c>
      <c r="P43" s="5" t="s">
        <v>252</v>
      </c>
      <c r="Q43" s="5" t="s">
        <v>218</v>
      </c>
      <c r="R43" s="5" t="s">
        <v>219</v>
      </c>
      <c r="S43" s="5" t="s">
        <v>252</v>
      </c>
      <c r="T43" s="5" t="s">
        <v>220</v>
      </c>
      <c r="U43" s="5" t="s">
        <v>232</v>
      </c>
      <c r="V43" s="5" t="s">
        <v>316</v>
      </c>
      <c r="W43" s="5" t="s">
        <v>223</v>
      </c>
      <c r="X43" s="5" t="s">
        <v>224</v>
      </c>
      <c r="Y43" s="5" t="s">
        <v>210</v>
      </c>
      <c r="Z43" s="5" t="s">
        <v>225</v>
      </c>
    </row>
    <row r="44" s="5" customFormat="1" spans="1:26">
      <c r="A44" s="6">
        <v>1419120</v>
      </c>
      <c r="B44" s="6">
        <v>360</v>
      </c>
      <c r="C44" s="6" t="s">
        <v>206</v>
      </c>
      <c r="D44" s="5" t="s">
        <v>303</v>
      </c>
      <c r="E44" s="5" t="s">
        <v>382</v>
      </c>
      <c r="F44" s="5" t="s">
        <v>383</v>
      </c>
      <c r="G44" s="5" t="s">
        <v>210</v>
      </c>
      <c r="H44" s="5" t="s">
        <v>384</v>
      </c>
      <c r="I44" s="5" t="s">
        <v>212</v>
      </c>
      <c r="J44" s="5" t="s">
        <v>213</v>
      </c>
      <c r="K44" s="6">
        <v>360</v>
      </c>
      <c r="L44" s="6" t="s">
        <v>206</v>
      </c>
      <c r="M44" s="5" t="s">
        <v>257</v>
      </c>
      <c r="N44" s="5" t="s">
        <v>215</v>
      </c>
      <c r="O44" s="5" t="s">
        <v>216</v>
      </c>
      <c r="P44" s="5" t="s">
        <v>259</v>
      </c>
      <c r="Q44" s="5" t="s">
        <v>218</v>
      </c>
      <c r="R44" s="5" t="s">
        <v>219</v>
      </c>
      <c r="S44" s="5" t="s">
        <v>259</v>
      </c>
      <c r="T44" s="5" t="s">
        <v>220</v>
      </c>
      <c r="U44" s="5" t="s">
        <v>385</v>
      </c>
      <c r="V44" s="5" t="s">
        <v>312</v>
      </c>
      <c r="W44" s="5" t="s">
        <v>223</v>
      </c>
      <c r="X44" s="5" t="s">
        <v>224</v>
      </c>
      <c r="Y44" s="5" t="s">
        <v>210</v>
      </c>
      <c r="Z44" s="5" t="s">
        <v>225</v>
      </c>
    </row>
    <row r="45" s="5" customFormat="1" spans="1:26">
      <c r="A45" s="6">
        <v>1420448</v>
      </c>
      <c r="B45" s="6">
        <v>360</v>
      </c>
      <c r="C45" s="6" t="s">
        <v>206</v>
      </c>
      <c r="D45" s="5" t="s">
        <v>303</v>
      </c>
      <c r="E45" s="5" t="s">
        <v>386</v>
      </c>
      <c r="F45" s="5" t="s">
        <v>387</v>
      </c>
      <c r="G45" s="5" t="s">
        <v>210</v>
      </c>
      <c r="H45" s="5" t="s">
        <v>388</v>
      </c>
      <c r="I45" s="5" t="s">
        <v>212</v>
      </c>
      <c r="J45" s="5" t="s">
        <v>213</v>
      </c>
      <c r="K45" s="6">
        <v>360</v>
      </c>
      <c r="L45" s="6" t="s">
        <v>206</v>
      </c>
      <c r="M45" s="5" t="s">
        <v>389</v>
      </c>
      <c r="N45" s="5" t="s">
        <v>215</v>
      </c>
      <c r="O45" s="5" t="s">
        <v>216</v>
      </c>
      <c r="P45" s="5" t="s">
        <v>268</v>
      </c>
      <c r="Q45" s="5" t="s">
        <v>218</v>
      </c>
      <c r="R45" s="5" t="s">
        <v>219</v>
      </c>
      <c r="S45" s="5" t="s">
        <v>288</v>
      </c>
      <c r="T45" s="5" t="s">
        <v>220</v>
      </c>
      <c r="U45" s="5" t="s">
        <v>315</v>
      </c>
      <c r="V45" s="5" t="s">
        <v>316</v>
      </c>
      <c r="W45" s="5" t="s">
        <v>223</v>
      </c>
      <c r="X45" s="5" t="s">
        <v>224</v>
      </c>
      <c r="Y45" s="5" t="s">
        <v>210</v>
      </c>
      <c r="Z45" s="5" t="s">
        <v>225</v>
      </c>
    </row>
    <row r="46" s="5" customFormat="1" spans="1:26">
      <c r="A46" s="6">
        <v>1413309</v>
      </c>
      <c r="B46" s="6">
        <v>560</v>
      </c>
      <c r="C46" s="6" t="s">
        <v>206</v>
      </c>
      <c r="D46" s="5" t="s">
        <v>303</v>
      </c>
      <c r="E46" s="5" t="s">
        <v>390</v>
      </c>
      <c r="F46" s="5" t="s">
        <v>391</v>
      </c>
      <c r="G46" s="5" t="s">
        <v>210</v>
      </c>
      <c r="H46" s="5" t="s">
        <v>392</v>
      </c>
      <c r="I46" s="5" t="s">
        <v>212</v>
      </c>
      <c r="J46" s="5" t="s">
        <v>213</v>
      </c>
      <c r="K46" s="6">
        <v>560</v>
      </c>
      <c r="L46" s="6" t="s">
        <v>206</v>
      </c>
      <c r="M46" s="5" t="s">
        <v>393</v>
      </c>
      <c r="N46" s="5" t="s">
        <v>215</v>
      </c>
      <c r="O46" s="5" t="s">
        <v>216</v>
      </c>
      <c r="P46" s="5" t="s">
        <v>349</v>
      </c>
      <c r="Q46" s="5" t="s">
        <v>218</v>
      </c>
      <c r="R46" s="5" t="s">
        <v>219</v>
      </c>
      <c r="S46" s="5" t="s">
        <v>293</v>
      </c>
      <c r="T46" s="5" t="s">
        <v>220</v>
      </c>
      <c r="U46" s="5" t="s">
        <v>253</v>
      </c>
      <c r="V46" s="5" t="s">
        <v>239</v>
      </c>
      <c r="W46" s="5" t="s">
        <v>223</v>
      </c>
      <c r="X46" s="5" t="s">
        <v>224</v>
      </c>
      <c r="Y46" s="5" t="s">
        <v>210</v>
      </c>
      <c r="Z46" s="5" t="s">
        <v>225</v>
      </c>
    </row>
    <row r="47" s="5" customFormat="1" spans="1:26">
      <c r="A47" s="6">
        <v>1424276</v>
      </c>
      <c r="B47" s="6">
        <v>720</v>
      </c>
      <c r="C47" s="6" t="s">
        <v>206</v>
      </c>
      <c r="D47" s="5" t="s">
        <v>303</v>
      </c>
      <c r="E47" s="5" t="s">
        <v>394</v>
      </c>
      <c r="F47" s="5" t="s">
        <v>395</v>
      </c>
      <c r="G47" s="5" t="s">
        <v>210</v>
      </c>
      <c r="H47" s="5" t="s">
        <v>396</v>
      </c>
      <c r="I47" s="5" t="s">
        <v>212</v>
      </c>
      <c r="J47" s="5" t="s">
        <v>213</v>
      </c>
      <c r="K47" s="6">
        <v>720</v>
      </c>
      <c r="L47" s="6" t="s">
        <v>206</v>
      </c>
      <c r="M47" s="5" t="s">
        <v>244</v>
      </c>
      <c r="N47" s="5" t="s">
        <v>215</v>
      </c>
      <c r="O47" s="5" t="s">
        <v>216</v>
      </c>
      <c r="P47" s="5" t="s">
        <v>268</v>
      </c>
      <c r="Q47" s="5" t="s">
        <v>218</v>
      </c>
      <c r="R47" s="5" t="s">
        <v>219</v>
      </c>
      <c r="S47" s="5" t="s">
        <v>74</v>
      </c>
      <c r="T47" s="5" t="s">
        <v>220</v>
      </c>
      <c r="U47" s="5" t="s">
        <v>315</v>
      </c>
      <c r="V47" s="5" t="s">
        <v>316</v>
      </c>
      <c r="W47" s="5" t="s">
        <v>223</v>
      </c>
      <c r="X47" s="5" t="s">
        <v>224</v>
      </c>
      <c r="Y47" s="5" t="s">
        <v>397</v>
      </c>
      <c r="Z47" s="5" t="s">
        <v>225</v>
      </c>
    </row>
    <row r="48" s="5" customFormat="1" spans="1:26">
      <c r="A48" s="6">
        <v>1405962</v>
      </c>
      <c r="B48" s="6">
        <v>360</v>
      </c>
      <c r="C48" s="6" t="s">
        <v>206</v>
      </c>
      <c r="D48" s="5" t="s">
        <v>303</v>
      </c>
      <c r="E48" s="5" t="s">
        <v>398</v>
      </c>
      <c r="F48" s="5" t="s">
        <v>399</v>
      </c>
      <c r="G48" s="5" t="s">
        <v>210</v>
      </c>
      <c r="H48" s="5" t="s">
        <v>400</v>
      </c>
      <c r="I48" s="5" t="s">
        <v>212</v>
      </c>
      <c r="J48" s="5" t="s">
        <v>213</v>
      </c>
      <c r="K48" s="6">
        <v>360</v>
      </c>
      <c r="L48" s="6" t="s">
        <v>206</v>
      </c>
      <c r="M48" s="5" t="s">
        <v>354</v>
      </c>
      <c r="N48" s="5" t="s">
        <v>215</v>
      </c>
      <c r="O48" s="5" t="s">
        <v>216</v>
      </c>
      <c r="P48" s="5" t="s">
        <v>355</v>
      </c>
      <c r="Q48" s="5" t="s">
        <v>218</v>
      </c>
      <c r="R48" s="5" t="s">
        <v>219</v>
      </c>
      <c r="S48" s="5" t="s">
        <v>355</v>
      </c>
      <c r="T48" s="5" t="s">
        <v>220</v>
      </c>
      <c r="U48" s="5" t="s">
        <v>233</v>
      </c>
      <c r="V48" s="5" t="s">
        <v>277</v>
      </c>
      <c r="W48" s="5" t="s">
        <v>223</v>
      </c>
      <c r="X48" s="5" t="s">
        <v>224</v>
      </c>
      <c r="Y48" s="5" t="s">
        <v>210</v>
      </c>
      <c r="Z48" s="5" t="s">
        <v>225</v>
      </c>
    </row>
    <row r="49" s="5" customFormat="1" spans="1:26">
      <c r="A49" s="6">
        <v>1415786</v>
      </c>
      <c r="B49" s="6">
        <v>900</v>
      </c>
      <c r="C49" s="6" t="s">
        <v>206</v>
      </c>
      <c r="D49" s="5" t="s">
        <v>303</v>
      </c>
      <c r="E49" s="5" t="s">
        <v>401</v>
      </c>
      <c r="F49" s="5" t="s">
        <v>402</v>
      </c>
      <c r="G49" s="5" t="s">
        <v>210</v>
      </c>
      <c r="H49" s="5" t="s">
        <v>403</v>
      </c>
      <c r="I49" s="5" t="s">
        <v>212</v>
      </c>
      <c r="J49" s="5" t="s">
        <v>213</v>
      </c>
      <c r="K49" s="6">
        <v>900</v>
      </c>
      <c r="L49" s="6" t="s">
        <v>206</v>
      </c>
      <c r="M49" s="5" t="s">
        <v>404</v>
      </c>
      <c r="N49" s="5" t="s">
        <v>215</v>
      </c>
      <c r="O49" s="5" t="s">
        <v>216</v>
      </c>
      <c r="P49" s="5" t="s">
        <v>405</v>
      </c>
      <c r="Q49" s="5" t="s">
        <v>218</v>
      </c>
      <c r="R49" s="5" t="s">
        <v>219</v>
      </c>
      <c r="S49" s="5" t="s">
        <v>405</v>
      </c>
      <c r="T49" s="5" t="s">
        <v>220</v>
      </c>
      <c r="U49" s="5" t="s">
        <v>222</v>
      </c>
      <c r="V49" s="5" t="s">
        <v>260</v>
      </c>
      <c r="W49" s="5" t="s">
        <v>223</v>
      </c>
      <c r="X49" s="5" t="s">
        <v>224</v>
      </c>
      <c r="Y49" s="5" t="s">
        <v>210</v>
      </c>
      <c r="Z49" s="5" t="s">
        <v>225</v>
      </c>
    </row>
    <row r="50" s="5" customFormat="1" spans="1:26">
      <c r="A50" s="6">
        <v>1404459</v>
      </c>
      <c r="B50" s="6">
        <v>480</v>
      </c>
      <c r="C50" s="6" t="s">
        <v>206</v>
      </c>
      <c r="D50" s="5" t="s">
        <v>303</v>
      </c>
      <c r="E50" s="5" t="s">
        <v>406</v>
      </c>
      <c r="F50" s="5" t="s">
        <v>407</v>
      </c>
      <c r="G50" s="5" t="s">
        <v>210</v>
      </c>
      <c r="H50" s="5" t="s">
        <v>408</v>
      </c>
      <c r="I50" s="5" t="s">
        <v>212</v>
      </c>
      <c r="J50" s="5" t="s">
        <v>213</v>
      </c>
      <c r="K50" s="6">
        <v>480</v>
      </c>
      <c r="L50" s="6" t="s">
        <v>206</v>
      </c>
      <c r="M50" s="5" t="s">
        <v>409</v>
      </c>
      <c r="N50" s="5" t="s">
        <v>215</v>
      </c>
      <c r="O50" s="5" t="s">
        <v>216</v>
      </c>
      <c r="P50" s="5" t="s">
        <v>410</v>
      </c>
      <c r="Q50" s="5" t="s">
        <v>218</v>
      </c>
      <c r="R50" s="5" t="s">
        <v>219</v>
      </c>
      <c r="S50" s="5" t="s">
        <v>411</v>
      </c>
      <c r="T50" s="5" t="s">
        <v>220</v>
      </c>
      <c r="U50" s="5" t="s">
        <v>350</v>
      </c>
      <c r="V50" s="5" t="s">
        <v>240</v>
      </c>
      <c r="W50" s="5" t="s">
        <v>223</v>
      </c>
      <c r="X50" s="5" t="s">
        <v>224</v>
      </c>
      <c r="Y50" s="5" t="s">
        <v>210</v>
      </c>
      <c r="Z50" s="5" t="s">
        <v>225</v>
      </c>
    </row>
    <row r="51" s="5" customFormat="1" spans="1:26">
      <c r="A51" s="6">
        <v>1419739</v>
      </c>
      <c r="B51" s="6">
        <v>680</v>
      </c>
      <c r="C51" s="6" t="s">
        <v>206</v>
      </c>
      <c r="D51" s="5" t="s">
        <v>303</v>
      </c>
      <c r="E51" s="5" t="s">
        <v>412</v>
      </c>
      <c r="F51" s="5" t="s">
        <v>413</v>
      </c>
      <c r="G51" s="5" t="s">
        <v>210</v>
      </c>
      <c r="H51" s="5" t="s">
        <v>414</v>
      </c>
      <c r="I51" s="5" t="s">
        <v>212</v>
      </c>
      <c r="J51" s="5" t="s">
        <v>213</v>
      </c>
      <c r="K51" s="6">
        <v>680</v>
      </c>
      <c r="L51" s="6" t="s">
        <v>206</v>
      </c>
      <c r="M51" s="5" t="s">
        <v>275</v>
      </c>
      <c r="N51" s="5" t="s">
        <v>215</v>
      </c>
      <c r="O51" s="5" t="s">
        <v>216</v>
      </c>
      <c r="P51" s="5" t="s">
        <v>258</v>
      </c>
      <c r="Q51" s="5" t="s">
        <v>218</v>
      </c>
      <c r="R51" s="5" t="s">
        <v>219</v>
      </c>
      <c r="S51" s="5" t="s">
        <v>258</v>
      </c>
      <c r="T51" s="5" t="s">
        <v>220</v>
      </c>
      <c r="U51" s="5" t="s">
        <v>253</v>
      </c>
      <c r="V51" s="5" t="s">
        <v>239</v>
      </c>
      <c r="W51" s="5" t="s">
        <v>223</v>
      </c>
      <c r="X51" s="5" t="s">
        <v>224</v>
      </c>
      <c r="Y51" s="5" t="s">
        <v>210</v>
      </c>
      <c r="Z51" s="5" t="s">
        <v>225</v>
      </c>
    </row>
    <row r="52" s="5" customFormat="1" spans="1:26">
      <c r="A52" s="6">
        <v>1426640</v>
      </c>
      <c r="B52" s="6">
        <v>540</v>
      </c>
      <c r="C52" s="6" t="s">
        <v>206</v>
      </c>
      <c r="D52" s="5" t="s">
        <v>303</v>
      </c>
      <c r="E52" s="5" t="s">
        <v>317</v>
      </c>
      <c r="F52" s="5" t="s">
        <v>415</v>
      </c>
      <c r="G52" s="5" t="s">
        <v>210</v>
      </c>
      <c r="H52" s="5" t="s">
        <v>319</v>
      </c>
      <c r="I52" s="5" t="s">
        <v>212</v>
      </c>
      <c r="J52" s="5" t="s">
        <v>213</v>
      </c>
      <c r="K52" s="6">
        <v>540</v>
      </c>
      <c r="L52" s="6" t="s">
        <v>206</v>
      </c>
      <c r="M52" s="5" t="s">
        <v>320</v>
      </c>
      <c r="N52" s="5" t="s">
        <v>215</v>
      </c>
      <c r="O52" s="5" t="s">
        <v>216</v>
      </c>
      <c r="P52" s="5" t="s">
        <v>98</v>
      </c>
      <c r="Q52" s="5" t="s">
        <v>218</v>
      </c>
      <c r="R52" s="5" t="s">
        <v>219</v>
      </c>
      <c r="S52" s="5" t="s">
        <v>98</v>
      </c>
      <c r="T52" s="5" t="s">
        <v>220</v>
      </c>
      <c r="U52" s="5" t="s">
        <v>261</v>
      </c>
      <c r="V52" s="5" t="s">
        <v>233</v>
      </c>
      <c r="W52" s="5" t="s">
        <v>223</v>
      </c>
      <c r="X52" s="5" t="s">
        <v>224</v>
      </c>
      <c r="Y52" s="5" t="s">
        <v>210</v>
      </c>
      <c r="Z52" s="5" t="s">
        <v>225</v>
      </c>
    </row>
    <row r="53" s="5" customFormat="1" spans="1:26">
      <c r="A53" s="6">
        <v>1385226</v>
      </c>
      <c r="B53" s="6">
        <v>470</v>
      </c>
      <c r="C53" s="6" t="s">
        <v>206</v>
      </c>
      <c r="D53" s="5" t="s">
        <v>303</v>
      </c>
      <c r="E53" s="5" t="s">
        <v>416</v>
      </c>
      <c r="F53" s="5" t="s">
        <v>417</v>
      </c>
      <c r="G53" s="5" t="s">
        <v>210</v>
      </c>
      <c r="H53" s="5" t="s">
        <v>418</v>
      </c>
      <c r="I53" s="5" t="s">
        <v>212</v>
      </c>
      <c r="J53" s="5" t="s">
        <v>213</v>
      </c>
      <c r="K53" s="6">
        <v>470</v>
      </c>
      <c r="L53" s="6" t="s">
        <v>206</v>
      </c>
      <c r="M53" s="5" t="s">
        <v>419</v>
      </c>
      <c r="N53" s="5" t="s">
        <v>215</v>
      </c>
      <c r="O53" s="5" t="s">
        <v>216</v>
      </c>
      <c r="P53" s="5" t="s">
        <v>420</v>
      </c>
      <c r="Q53" s="5" t="s">
        <v>218</v>
      </c>
      <c r="R53" s="5" t="s">
        <v>219</v>
      </c>
      <c r="S53" s="5" t="s">
        <v>420</v>
      </c>
      <c r="T53" s="5" t="s">
        <v>220</v>
      </c>
      <c r="U53" s="5" t="s">
        <v>240</v>
      </c>
      <c r="V53" s="5" t="s">
        <v>222</v>
      </c>
      <c r="W53" s="5" t="s">
        <v>223</v>
      </c>
      <c r="X53" s="5" t="s">
        <v>224</v>
      </c>
      <c r="Y53" s="5" t="s">
        <v>210</v>
      </c>
      <c r="Z53" s="5" t="s">
        <v>225</v>
      </c>
    </row>
    <row r="54" s="5" customFormat="1" spans="1:26">
      <c r="A54" s="6">
        <v>1414572</v>
      </c>
      <c r="B54" s="6">
        <v>360</v>
      </c>
      <c r="C54" s="6" t="s">
        <v>206</v>
      </c>
      <c r="D54" s="5" t="s">
        <v>303</v>
      </c>
      <c r="E54" s="5" t="s">
        <v>421</v>
      </c>
      <c r="F54" s="5" t="s">
        <v>422</v>
      </c>
      <c r="G54" s="5" t="s">
        <v>210</v>
      </c>
      <c r="H54" s="5" t="s">
        <v>423</v>
      </c>
      <c r="I54" s="5" t="s">
        <v>212</v>
      </c>
      <c r="J54" s="5" t="s">
        <v>213</v>
      </c>
      <c r="K54" s="6">
        <v>360</v>
      </c>
      <c r="L54" s="6" t="s">
        <v>206</v>
      </c>
      <c r="M54" s="5" t="s">
        <v>393</v>
      </c>
      <c r="N54" s="5" t="s">
        <v>215</v>
      </c>
      <c r="O54" s="5" t="s">
        <v>216</v>
      </c>
      <c r="P54" s="5" t="s">
        <v>268</v>
      </c>
      <c r="Q54" s="5" t="s">
        <v>218</v>
      </c>
      <c r="R54" s="5" t="s">
        <v>219</v>
      </c>
      <c r="S54" s="5" t="s">
        <v>424</v>
      </c>
      <c r="T54" s="5" t="s">
        <v>220</v>
      </c>
      <c r="U54" s="5" t="s">
        <v>245</v>
      </c>
      <c r="V54" s="5" t="s">
        <v>232</v>
      </c>
      <c r="W54" s="5" t="s">
        <v>223</v>
      </c>
      <c r="X54" s="5" t="s">
        <v>224</v>
      </c>
      <c r="Y54" s="5" t="s">
        <v>210</v>
      </c>
      <c r="Z54" s="5" t="s">
        <v>225</v>
      </c>
    </row>
    <row r="55" s="5" customFormat="1" spans="1:26">
      <c r="A55" s="6">
        <v>1416298</v>
      </c>
      <c r="B55" s="6">
        <v>900</v>
      </c>
      <c r="C55" s="6" t="s">
        <v>206</v>
      </c>
      <c r="D55" s="5" t="s">
        <v>303</v>
      </c>
      <c r="E55" s="5" t="s">
        <v>425</v>
      </c>
      <c r="F55" s="5" t="s">
        <v>426</v>
      </c>
      <c r="G55" s="5" t="s">
        <v>210</v>
      </c>
      <c r="H55" s="5" t="s">
        <v>427</v>
      </c>
      <c r="I55" s="5" t="s">
        <v>212</v>
      </c>
      <c r="J55" s="5" t="s">
        <v>213</v>
      </c>
      <c r="K55" s="6">
        <v>900</v>
      </c>
      <c r="L55" s="6" t="s">
        <v>206</v>
      </c>
      <c r="M55" s="5" t="s">
        <v>250</v>
      </c>
      <c r="N55" s="5" t="s">
        <v>215</v>
      </c>
      <c r="O55" s="5" t="s">
        <v>216</v>
      </c>
      <c r="P55" s="5" t="s">
        <v>252</v>
      </c>
      <c r="Q55" s="5" t="s">
        <v>218</v>
      </c>
      <c r="R55" s="5" t="s">
        <v>219</v>
      </c>
      <c r="S55" s="5" t="s">
        <v>252</v>
      </c>
      <c r="T55" s="5" t="s">
        <v>220</v>
      </c>
      <c r="U55" s="5" t="s">
        <v>233</v>
      </c>
      <c r="V55" s="5" t="s">
        <v>428</v>
      </c>
      <c r="W55" s="5" t="s">
        <v>223</v>
      </c>
      <c r="X55" s="5" t="s">
        <v>224</v>
      </c>
      <c r="Y55" s="5" t="s">
        <v>210</v>
      </c>
      <c r="Z55" s="5" t="s">
        <v>225</v>
      </c>
    </row>
    <row r="56" s="5" customFormat="1" spans="1:26">
      <c r="A56" s="6">
        <v>1420128</v>
      </c>
      <c r="B56" s="6">
        <v>1100</v>
      </c>
      <c r="C56" s="6" t="s">
        <v>206</v>
      </c>
      <c r="D56" s="5" t="s">
        <v>303</v>
      </c>
      <c r="E56" s="5" t="s">
        <v>429</v>
      </c>
      <c r="F56" s="5" t="s">
        <v>430</v>
      </c>
      <c r="G56" s="5" t="s">
        <v>210</v>
      </c>
      <c r="H56" s="5" t="s">
        <v>431</v>
      </c>
      <c r="I56" s="5" t="s">
        <v>212</v>
      </c>
      <c r="J56" s="5" t="s">
        <v>213</v>
      </c>
      <c r="K56" s="6">
        <v>1100</v>
      </c>
      <c r="L56" s="6" t="s">
        <v>206</v>
      </c>
      <c r="M56" s="5" t="s">
        <v>275</v>
      </c>
      <c r="N56" s="5" t="s">
        <v>215</v>
      </c>
      <c r="O56" s="5" t="s">
        <v>216</v>
      </c>
      <c r="P56" s="5" t="s">
        <v>268</v>
      </c>
      <c r="Q56" s="5" t="s">
        <v>218</v>
      </c>
      <c r="R56" s="5" t="s">
        <v>219</v>
      </c>
      <c r="S56" s="5" t="s">
        <v>258</v>
      </c>
      <c r="T56" s="5" t="s">
        <v>220</v>
      </c>
      <c r="U56" s="5" t="s">
        <v>350</v>
      </c>
      <c r="V56" s="5" t="s">
        <v>240</v>
      </c>
      <c r="W56" s="5" t="s">
        <v>223</v>
      </c>
      <c r="X56" s="5" t="s">
        <v>224</v>
      </c>
      <c r="Y56" s="5" t="s">
        <v>210</v>
      </c>
      <c r="Z56" s="5" t="s">
        <v>225</v>
      </c>
    </row>
    <row r="57" s="5" customFormat="1" spans="1:26">
      <c r="A57" s="6">
        <v>1417104</v>
      </c>
      <c r="B57" s="6">
        <v>360</v>
      </c>
      <c r="C57" s="6" t="s">
        <v>206</v>
      </c>
      <c r="D57" s="5" t="s">
        <v>303</v>
      </c>
      <c r="E57" s="5" t="s">
        <v>432</v>
      </c>
      <c r="F57" s="5" t="s">
        <v>433</v>
      </c>
      <c r="G57" s="5" t="s">
        <v>210</v>
      </c>
      <c r="H57" s="5" t="s">
        <v>434</v>
      </c>
      <c r="I57" s="5" t="s">
        <v>212</v>
      </c>
      <c r="J57" s="5" t="s">
        <v>213</v>
      </c>
      <c r="K57" s="6">
        <v>360</v>
      </c>
      <c r="L57" s="6" t="s">
        <v>206</v>
      </c>
      <c r="M57" s="5" t="s">
        <v>275</v>
      </c>
      <c r="N57" s="5" t="s">
        <v>215</v>
      </c>
      <c r="O57" s="5" t="s">
        <v>216</v>
      </c>
      <c r="P57" s="5" t="s">
        <v>251</v>
      </c>
      <c r="Q57" s="5" t="s">
        <v>218</v>
      </c>
      <c r="R57" s="5" t="s">
        <v>219</v>
      </c>
      <c r="S57" s="5" t="s">
        <v>293</v>
      </c>
      <c r="T57" s="5" t="s">
        <v>220</v>
      </c>
      <c r="U57" s="5" t="s">
        <v>222</v>
      </c>
      <c r="V57" s="5" t="s">
        <v>294</v>
      </c>
      <c r="W57" s="5" t="s">
        <v>223</v>
      </c>
      <c r="X57" s="5" t="s">
        <v>224</v>
      </c>
      <c r="Y57" s="5" t="s">
        <v>435</v>
      </c>
      <c r="Z57" s="5" t="s">
        <v>225</v>
      </c>
    </row>
    <row r="58" s="5" customFormat="1" spans="1:26">
      <c r="A58" s="6">
        <v>1414271</v>
      </c>
      <c r="B58" s="6">
        <v>360</v>
      </c>
      <c r="C58" s="6" t="s">
        <v>206</v>
      </c>
      <c r="D58" s="5" t="s">
        <v>303</v>
      </c>
      <c r="E58" s="5" t="s">
        <v>436</v>
      </c>
      <c r="F58" s="5" t="s">
        <v>437</v>
      </c>
      <c r="G58" s="5" t="s">
        <v>210</v>
      </c>
      <c r="H58" s="5" t="s">
        <v>423</v>
      </c>
      <c r="I58" s="5" t="s">
        <v>212</v>
      </c>
      <c r="J58" s="5" t="s">
        <v>213</v>
      </c>
      <c r="K58" s="6">
        <v>360</v>
      </c>
      <c r="L58" s="6" t="s">
        <v>206</v>
      </c>
      <c r="M58" s="5" t="s">
        <v>393</v>
      </c>
      <c r="N58" s="5" t="s">
        <v>215</v>
      </c>
      <c r="O58" s="5" t="s">
        <v>216</v>
      </c>
      <c r="P58" s="5" t="s">
        <v>424</v>
      </c>
      <c r="Q58" s="5" t="s">
        <v>218</v>
      </c>
      <c r="R58" s="5" t="s">
        <v>219</v>
      </c>
      <c r="S58" s="5" t="s">
        <v>424</v>
      </c>
      <c r="T58" s="5" t="s">
        <v>220</v>
      </c>
      <c r="U58" s="5" t="s">
        <v>312</v>
      </c>
      <c r="V58" s="5" t="s">
        <v>260</v>
      </c>
      <c r="W58" s="5" t="s">
        <v>223</v>
      </c>
      <c r="X58" s="5" t="s">
        <v>224</v>
      </c>
      <c r="Y58" s="5" t="s">
        <v>210</v>
      </c>
      <c r="Z58" s="5" t="s">
        <v>225</v>
      </c>
    </row>
    <row r="59" s="5" customFormat="1" spans="1:26">
      <c r="A59" s="6">
        <v>1413212</v>
      </c>
      <c r="B59" s="6">
        <v>540</v>
      </c>
      <c r="C59" s="6" t="s">
        <v>206</v>
      </c>
      <c r="D59" s="5" t="s">
        <v>303</v>
      </c>
      <c r="E59" s="5" t="s">
        <v>438</v>
      </c>
      <c r="F59" s="5" t="s">
        <v>439</v>
      </c>
      <c r="G59" s="5" t="s">
        <v>210</v>
      </c>
      <c r="H59" s="5" t="s">
        <v>440</v>
      </c>
      <c r="I59" s="5" t="s">
        <v>212</v>
      </c>
      <c r="J59" s="5" t="s">
        <v>213</v>
      </c>
      <c r="K59" s="6">
        <v>540</v>
      </c>
      <c r="L59" s="6" t="s">
        <v>206</v>
      </c>
      <c r="M59" s="5" t="s">
        <v>393</v>
      </c>
      <c r="N59" s="5" t="s">
        <v>215</v>
      </c>
      <c r="O59" s="5" t="s">
        <v>216</v>
      </c>
      <c r="P59" s="5" t="s">
        <v>349</v>
      </c>
      <c r="Q59" s="5" t="s">
        <v>218</v>
      </c>
      <c r="R59" s="5" t="s">
        <v>219</v>
      </c>
      <c r="S59" s="5" t="s">
        <v>349</v>
      </c>
      <c r="T59" s="5" t="s">
        <v>220</v>
      </c>
      <c r="U59" s="5" t="s">
        <v>222</v>
      </c>
      <c r="V59" s="5" t="s">
        <v>312</v>
      </c>
      <c r="W59" s="5" t="s">
        <v>223</v>
      </c>
      <c r="X59" s="5" t="s">
        <v>224</v>
      </c>
      <c r="Y59" s="5" t="s">
        <v>210</v>
      </c>
      <c r="Z59" s="5" t="s">
        <v>225</v>
      </c>
    </row>
    <row r="60" s="5" customFormat="1" spans="1:26">
      <c r="A60" s="6">
        <v>1410916</v>
      </c>
      <c r="B60" s="6">
        <v>720</v>
      </c>
      <c r="C60" s="6" t="s">
        <v>206</v>
      </c>
      <c r="D60" s="5" t="s">
        <v>303</v>
      </c>
      <c r="E60" s="5" t="s">
        <v>441</v>
      </c>
      <c r="F60" s="5" t="s">
        <v>442</v>
      </c>
      <c r="G60" s="5" t="s">
        <v>210</v>
      </c>
      <c r="H60" s="5" t="s">
        <v>443</v>
      </c>
      <c r="I60" s="5" t="s">
        <v>212</v>
      </c>
      <c r="J60" s="5" t="s">
        <v>213</v>
      </c>
      <c r="K60" s="6">
        <v>720</v>
      </c>
      <c r="L60" s="6" t="s">
        <v>206</v>
      </c>
      <c r="M60" s="5" t="s">
        <v>324</v>
      </c>
      <c r="N60" s="5" t="s">
        <v>215</v>
      </c>
      <c r="O60" s="5" t="s">
        <v>216</v>
      </c>
      <c r="P60" s="5" t="s">
        <v>325</v>
      </c>
      <c r="Q60" s="5" t="s">
        <v>218</v>
      </c>
      <c r="R60" s="5" t="s">
        <v>219</v>
      </c>
      <c r="S60" s="5" t="s">
        <v>325</v>
      </c>
      <c r="T60" s="5" t="s">
        <v>220</v>
      </c>
      <c r="U60" s="5" t="s">
        <v>232</v>
      </c>
      <c r="V60" s="5" t="s">
        <v>315</v>
      </c>
      <c r="W60" s="5" t="s">
        <v>223</v>
      </c>
      <c r="X60" s="5" t="s">
        <v>224</v>
      </c>
      <c r="Y60" s="5" t="s">
        <v>210</v>
      </c>
      <c r="Z60" s="5" t="s">
        <v>225</v>
      </c>
    </row>
    <row r="61" s="5" customFormat="1" spans="1:26">
      <c r="A61" s="6">
        <v>1428286</v>
      </c>
      <c r="B61" s="6">
        <v>560</v>
      </c>
      <c r="C61" s="6" t="s">
        <v>206</v>
      </c>
      <c r="D61" s="5" t="s">
        <v>444</v>
      </c>
      <c r="E61" s="5" t="s">
        <v>445</v>
      </c>
      <c r="F61" s="5" t="s">
        <v>446</v>
      </c>
      <c r="G61" s="5" t="s">
        <v>210</v>
      </c>
      <c r="H61" s="5" t="s">
        <v>447</v>
      </c>
      <c r="I61" s="5" t="s">
        <v>212</v>
      </c>
      <c r="J61" s="5" t="s">
        <v>213</v>
      </c>
      <c r="K61" s="6">
        <v>560</v>
      </c>
      <c r="L61" s="6" t="s">
        <v>206</v>
      </c>
      <c r="M61" s="5" t="s">
        <v>448</v>
      </c>
      <c r="N61" s="5" t="s">
        <v>215</v>
      </c>
      <c r="O61" s="5" t="s">
        <v>216</v>
      </c>
      <c r="P61" s="5" t="s">
        <v>268</v>
      </c>
      <c r="Q61" s="5" t="s">
        <v>218</v>
      </c>
      <c r="R61" s="5" t="s">
        <v>219</v>
      </c>
      <c r="S61" s="5" t="s">
        <v>77</v>
      </c>
      <c r="T61" s="5" t="s">
        <v>220</v>
      </c>
      <c r="U61" s="5" t="s">
        <v>233</v>
      </c>
      <c r="V61" s="5" t="s">
        <v>277</v>
      </c>
      <c r="W61" s="5" t="s">
        <v>223</v>
      </c>
      <c r="X61" s="5" t="s">
        <v>224</v>
      </c>
      <c r="Y61" s="5" t="s">
        <v>449</v>
      </c>
      <c r="Z61" s="5" t="s">
        <v>225</v>
      </c>
    </row>
    <row r="62" s="5" customFormat="1" spans="1:26">
      <c r="A62" s="6">
        <v>1410026</v>
      </c>
      <c r="B62" s="6">
        <v>550</v>
      </c>
      <c r="C62" s="6" t="s">
        <v>206</v>
      </c>
      <c r="D62" s="5" t="s">
        <v>444</v>
      </c>
      <c r="E62" s="5" t="s">
        <v>450</v>
      </c>
      <c r="F62" s="5" t="s">
        <v>451</v>
      </c>
      <c r="G62" s="5" t="s">
        <v>210</v>
      </c>
      <c r="H62" s="5" t="s">
        <v>452</v>
      </c>
      <c r="I62" s="5" t="s">
        <v>212</v>
      </c>
      <c r="J62" s="5" t="s">
        <v>213</v>
      </c>
      <c r="K62" s="6">
        <v>550</v>
      </c>
      <c r="L62" s="6" t="s">
        <v>206</v>
      </c>
      <c r="M62" s="5" t="s">
        <v>453</v>
      </c>
      <c r="N62" s="5" t="s">
        <v>215</v>
      </c>
      <c r="O62" s="5" t="s">
        <v>216</v>
      </c>
      <c r="P62" s="5" t="s">
        <v>268</v>
      </c>
      <c r="Q62" s="5" t="s">
        <v>218</v>
      </c>
      <c r="R62" s="5" t="s">
        <v>219</v>
      </c>
      <c r="S62" s="5" t="s">
        <v>454</v>
      </c>
      <c r="T62" s="5" t="s">
        <v>220</v>
      </c>
      <c r="U62" s="5" t="s">
        <v>222</v>
      </c>
      <c r="V62" s="5" t="s">
        <v>294</v>
      </c>
      <c r="W62" s="5" t="s">
        <v>223</v>
      </c>
      <c r="X62" s="5" t="s">
        <v>224</v>
      </c>
      <c r="Y62" s="5" t="s">
        <v>210</v>
      </c>
      <c r="Z62" s="5" t="s">
        <v>225</v>
      </c>
    </row>
    <row r="63" s="5" customFormat="1" spans="1:26">
      <c r="A63" s="6">
        <v>1399137</v>
      </c>
      <c r="B63" s="6">
        <v>1420</v>
      </c>
      <c r="C63" s="6" t="s">
        <v>206</v>
      </c>
      <c r="D63" s="5" t="s">
        <v>444</v>
      </c>
      <c r="E63" s="5" t="s">
        <v>455</v>
      </c>
      <c r="F63" s="5" t="s">
        <v>456</v>
      </c>
      <c r="G63" s="5" t="s">
        <v>210</v>
      </c>
      <c r="H63" s="5" t="s">
        <v>457</v>
      </c>
      <c r="I63" s="5" t="s">
        <v>212</v>
      </c>
      <c r="J63" s="5" t="s">
        <v>213</v>
      </c>
      <c r="K63" s="6">
        <v>1420</v>
      </c>
      <c r="L63" s="6" t="s">
        <v>206</v>
      </c>
      <c r="M63" s="5" t="s">
        <v>458</v>
      </c>
      <c r="N63" s="5" t="s">
        <v>215</v>
      </c>
      <c r="O63" s="5" t="s">
        <v>216</v>
      </c>
      <c r="P63" s="5" t="s">
        <v>268</v>
      </c>
      <c r="Q63" s="5" t="s">
        <v>218</v>
      </c>
      <c r="R63" s="5" t="s">
        <v>219</v>
      </c>
      <c r="S63" s="5" t="s">
        <v>459</v>
      </c>
      <c r="T63" s="5" t="s">
        <v>220</v>
      </c>
      <c r="U63" s="5" t="s">
        <v>233</v>
      </c>
      <c r="V63" s="5" t="s">
        <v>460</v>
      </c>
      <c r="W63" s="5" t="s">
        <v>223</v>
      </c>
      <c r="X63" s="5" t="s">
        <v>224</v>
      </c>
      <c r="Y63" s="5" t="s">
        <v>210</v>
      </c>
      <c r="Z63" s="5" t="s">
        <v>225</v>
      </c>
    </row>
    <row r="64" s="5" customFormat="1" spans="1:26">
      <c r="A64" s="6">
        <v>1414411</v>
      </c>
      <c r="B64" s="6">
        <v>840</v>
      </c>
      <c r="C64" s="6" t="s">
        <v>206</v>
      </c>
      <c r="D64" s="5" t="s">
        <v>444</v>
      </c>
      <c r="E64" s="5" t="s">
        <v>461</v>
      </c>
      <c r="F64" s="5" t="s">
        <v>462</v>
      </c>
      <c r="G64" s="5" t="s">
        <v>210</v>
      </c>
      <c r="H64" s="5" t="s">
        <v>463</v>
      </c>
      <c r="I64" s="5" t="s">
        <v>212</v>
      </c>
      <c r="J64" s="5" t="s">
        <v>213</v>
      </c>
      <c r="K64" s="6">
        <v>840</v>
      </c>
      <c r="L64" s="6" t="s">
        <v>206</v>
      </c>
      <c r="M64" s="5" t="s">
        <v>393</v>
      </c>
      <c r="N64" s="5" t="s">
        <v>215</v>
      </c>
      <c r="O64" s="5" t="s">
        <v>216</v>
      </c>
      <c r="P64" s="5" t="s">
        <v>424</v>
      </c>
      <c r="Q64" s="5" t="s">
        <v>218</v>
      </c>
      <c r="R64" s="5" t="s">
        <v>219</v>
      </c>
      <c r="S64" s="5" t="s">
        <v>424</v>
      </c>
      <c r="T64" s="5" t="s">
        <v>220</v>
      </c>
      <c r="U64" s="5" t="s">
        <v>232</v>
      </c>
      <c r="V64" s="5" t="s">
        <v>233</v>
      </c>
      <c r="W64" s="5" t="s">
        <v>223</v>
      </c>
      <c r="X64" s="5" t="s">
        <v>224</v>
      </c>
      <c r="Y64" s="5" t="s">
        <v>464</v>
      </c>
      <c r="Z64" s="5" t="s">
        <v>225</v>
      </c>
    </row>
    <row r="65" s="5" customFormat="1" spans="1:26">
      <c r="A65" s="6">
        <v>1403256</v>
      </c>
      <c r="B65" s="6">
        <v>825</v>
      </c>
      <c r="C65" s="6" t="s">
        <v>206</v>
      </c>
      <c r="D65" s="5" t="s">
        <v>444</v>
      </c>
      <c r="E65" s="5" t="s">
        <v>465</v>
      </c>
      <c r="F65" s="5" t="s">
        <v>466</v>
      </c>
      <c r="G65" s="5" t="s">
        <v>210</v>
      </c>
      <c r="H65" s="5" t="s">
        <v>467</v>
      </c>
      <c r="I65" s="5" t="s">
        <v>212</v>
      </c>
      <c r="J65" s="5" t="s">
        <v>213</v>
      </c>
      <c r="K65" s="6">
        <v>825</v>
      </c>
      <c r="L65" s="6" t="s">
        <v>206</v>
      </c>
      <c r="M65" s="5" t="s">
        <v>468</v>
      </c>
      <c r="N65" s="5" t="s">
        <v>215</v>
      </c>
      <c r="O65" s="5" t="s">
        <v>216</v>
      </c>
      <c r="P65" s="5" t="s">
        <v>268</v>
      </c>
      <c r="Q65" s="5" t="s">
        <v>218</v>
      </c>
      <c r="R65" s="5" t="s">
        <v>219</v>
      </c>
      <c r="S65" s="5" t="s">
        <v>469</v>
      </c>
      <c r="T65" s="5" t="s">
        <v>220</v>
      </c>
      <c r="U65" s="5" t="s">
        <v>222</v>
      </c>
      <c r="V65" s="5" t="s">
        <v>312</v>
      </c>
      <c r="W65" s="5" t="s">
        <v>223</v>
      </c>
      <c r="X65" s="5" t="s">
        <v>224</v>
      </c>
      <c r="Y65" s="5" t="s">
        <v>470</v>
      </c>
      <c r="Z65" s="5" t="s">
        <v>225</v>
      </c>
    </row>
    <row r="66" s="5" customFormat="1" spans="1:26">
      <c r="A66" s="6">
        <v>1388557</v>
      </c>
      <c r="B66" s="6">
        <v>760</v>
      </c>
      <c r="C66" s="6" t="s">
        <v>206</v>
      </c>
      <c r="D66" s="5" t="s">
        <v>444</v>
      </c>
      <c r="E66" s="5" t="s">
        <v>471</v>
      </c>
      <c r="F66" s="5" t="s">
        <v>472</v>
      </c>
      <c r="G66" s="5" t="s">
        <v>210</v>
      </c>
      <c r="H66" s="5" t="s">
        <v>473</v>
      </c>
      <c r="I66" s="5" t="s">
        <v>212</v>
      </c>
      <c r="J66" s="5" t="s">
        <v>213</v>
      </c>
      <c r="K66" s="6">
        <v>760</v>
      </c>
      <c r="L66" s="6" t="s">
        <v>206</v>
      </c>
      <c r="M66" s="5" t="s">
        <v>474</v>
      </c>
      <c r="N66" s="5" t="s">
        <v>215</v>
      </c>
      <c r="O66" s="5" t="s">
        <v>216</v>
      </c>
      <c r="P66" s="5" t="s">
        <v>268</v>
      </c>
      <c r="Q66" s="5" t="s">
        <v>218</v>
      </c>
      <c r="R66" s="5" t="s">
        <v>219</v>
      </c>
      <c r="S66" s="5" t="s">
        <v>475</v>
      </c>
      <c r="T66" s="5" t="s">
        <v>220</v>
      </c>
      <c r="U66" s="5" t="s">
        <v>240</v>
      </c>
      <c r="V66" s="5" t="s">
        <v>222</v>
      </c>
      <c r="W66" s="5" t="s">
        <v>223</v>
      </c>
      <c r="X66" s="5" t="s">
        <v>224</v>
      </c>
      <c r="Y66" s="5" t="s">
        <v>210</v>
      </c>
      <c r="Z66" s="5" t="s">
        <v>225</v>
      </c>
    </row>
    <row r="67" s="5" customFormat="1" spans="1:26">
      <c r="A67" s="6">
        <v>1422995</v>
      </c>
      <c r="B67" s="6">
        <v>825</v>
      </c>
      <c r="C67" s="6" t="s">
        <v>206</v>
      </c>
      <c r="D67" s="5" t="s">
        <v>444</v>
      </c>
      <c r="E67" s="5" t="s">
        <v>476</v>
      </c>
      <c r="F67" s="5" t="s">
        <v>477</v>
      </c>
      <c r="G67" s="5" t="s">
        <v>210</v>
      </c>
      <c r="H67" s="5" t="s">
        <v>478</v>
      </c>
      <c r="I67" s="5" t="s">
        <v>212</v>
      </c>
      <c r="J67" s="5" t="s">
        <v>213</v>
      </c>
      <c r="K67" s="6">
        <v>825</v>
      </c>
      <c r="L67" s="6" t="s">
        <v>206</v>
      </c>
      <c r="M67" s="5" t="s">
        <v>281</v>
      </c>
      <c r="N67" s="5" t="s">
        <v>215</v>
      </c>
      <c r="O67" s="5" t="s">
        <v>216</v>
      </c>
      <c r="P67" s="5" t="s">
        <v>336</v>
      </c>
      <c r="Q67" s="5" t="s">
        <v>218</v>
      </c>
      <c r="R67" s="5" t="s">
        <v>219</v>
      </c>
      <c r="S67" s="5" t="s">
        <v>336</v>
      </c>
      <c r="T67" s="5" t="s">
        <v>220</v>
      </c>
      <c r="U67" s="5" t="s">
        <v>245</v>
      </c>
      <c r="V67" s="5" t="s">
        <v>261</v>
      </c>
      <c r="W67" s="5" t="s">
        <v>223</v>
      </c>
      <c r="X67" s="5" t="s">
        <v>224</v>
      </c>
      <c r="Y67" s="5" t="s">
        <v>210</v>
      </c>
      <c r="Z67" s="5" t="s">
        <v>225</v>
      </c>
    </row>
    <row r="68" s="5" customFormat="1" spans="1:26">
      <c r="A68" s="6">
        <v>1420026</v>
      </c>
      <c r="B68" s="6">
        <v>1065</v>
      </c>
      <c r="C68" s="6" t="s">
        <v>206</v>
      </c>
      <c r="D68" s="5" t="s">
        <v>444</v>
      </c>
      <c r="E68" s="5" t="s">
        <v>479</v>
      </c>
      <c r="F68" s="5" t="s">
        <v>480</v>
      </c>
      <c r="G68" s="5" t="s">
        <v>210</v>
      </c>
      <c r="H68" s="5" t="s">
        <v>481</v>
      </c>
      <c r="I68" s="5" t="s">
        <v>212</v>
      </c>
      <c r="J68" s="5" t="s">
        <v>213</v>
      </c>
      <c r="K68" s="6">
        <v>1065</v>
      </c>
      <c r="L68" s="6" t="s">
        <v>206</v>
      </c>
      <c r="M68" s="5" t="s">
        <v>275</v>
      </c>
      <c r="N68" s="5" t="s">
        <v>215</v>
      </c>
      <c r="O68" s="5" t="s">
        <v>216</v>
      </c>
      <c r="P68" s="5" t="s">
        <v>268</v>
      </c>
      <c r="Q68" s="5" t="s">
        <v>218</v>
      </c>
      <c r="R68" s="5" t="s">
        <v>219</v>
      </c>
      <c r="S68" s="5" t="s">
        <v>258</v>
      </c>
      <c r="T68" s="5" t="s">
        <v>220</v>
      </c>
      <c r="U68" s="5" t="s">
        <v>294</v>
      </c>
      <c r="V68" s="5" t="s">
        <v>260</v>
      </c>
      <c r="W68" s="5" t="s">
        <v>223</v>
      </c>
      <c r="X68" s="5" t="s">
        <v>224</v>
      </c>
      <c r="Y68" s="5" t="s">
        <v>482</v>
      </c>
      <c r="Z68" s="5" t="s">
        <v>225</v>
      </c>
    </row>
    <row r="69" s="5" customFormat="1" spans="1:26">
      <c r="A69" s="6">
        <v>1410024</v>
      </c>
      <c r="B69" s="6">
        <v>550</v>
      </c>
      <c r="C69" s="6" t="s">
        <v>206</v>
      </c>
      <c r="D69" s="5" t="s">
        <v>444</v>
      </c>
      <c r="E69" s="5" t="s">
        <v>483</v>
      </c>
      <c r="F69" s="5" t="s">
        <v>484</v>
      </c>
      <c r="G69" s="5" t="s">
        <v>210</v>
      </c>
      <c r="H69" s="5" t="s">
        <v>452</v>
      </c>
      <c r="I69" s="5" t="s">
        <v>212</v>
      </c>
      <c r="J69" s="5" t="s">
        <v>213</v>
      </c>
      <c r="K69" s="6">
        <v>550</v>
      </c>
      <c r="L69" s="6" t="s">
        <v>206</v>
      </c>
      <c r="M69" s="5" t="s">
        <v>453</v>
      </c>
      <c r="N69" s="5" t="s">
        <v>215</v>
      </c>
      <c r="O69" s="5" t="s">
        <v>216</v>
      </c>
      <c r="P69" s="5" t="s">
        <v>268</v>
      </c>
      <c r="Q69" s="5" t="s">
        <v>218</v>
      </c>
      <c r="R69" s="5" t="s">
        <v>219</v>
      </c>
      <c r="S69" s="5" t="s">
        <v>454</v>
      </c>
      <c r="T69" s="5" t="s">
        <v>220</v>
      </c>
      <c r="U69" s="5" t="s">
        <v>222</v>
      </c>
      <c r="V69" s="5" t="s">
        <v>294</v>
      </c>
      <c r="W69" s="5" t="s">
        <v>223</v>
      </c>
      <c r="X69" s="5" t="s">
        <v>224</v>
      </c>
      <c r="Y69" s="5" t="s">
        <v>210</v>
      </c>
      <c r="Z69" s="5" t="s">
        <v>225</v>
      </c>
    </row>
    <row r="70" s="5" customFormat="1" spans="1:26">
      <c r="A70" s="6">
        <v>1410027</v>
      </c>
      <c r="B70" s="6">
        <v>550</v>
      </c>
      <c r="C70" s="6" t="s">
        <v>206</v>
      </c>
      <c r="D70" s="5" t="s">
        <v>444</v>
      </c>
      <c r="E70" s="5" t="s">
        <v>485</v>
      </c>
      <c r="F70" s="5" t="s">
        <v>486</v>
      </c>
      <c r="G70" s="5" t="s">
        <v>210</v>
      </c>
      <c r="H70" s="5" t="s">
        <v>452</v>
      </c>
      <c r="I70" s="5" t="s">
        <v>212</v>
      </c>
      <c r="J70" s="5" t="s">
        <v>213</v>
      </c>
      <c r="K70" s="6">
        <v>550</v>
      </c>
      <c r="L70" s="6" t="s">
        <v>206</v>
      </c>
      <c r="M70" s="5" t="s">
        <v>453</v>
      </c>
      <c r="N70" s="5" t="s">
        <v>215</v>
      </c>
      <c r="O70" s="5" t="s">
        <v>216</v>
      </c>
      <c r="P70" s="5" t="s">
        <v>268</v>
      </c>
      <c r="Q70" s="5" t="s">
        <v>218</v>
      </c>
      <c r="R70" s="5" t="s">
        <v>219</v>
      </c>
      <c r="S70" s="5" t="s">
        <v>454</v>
      </c>
      <c r="T70" s="5" t="s">
        <v>220</v>
      </c>
      <c r="U70" s="5" t="s">
        <v>222</v>
      </c>
      <c r="V70" s="5" t="s">
        <v>294</v>
      </c>
      <c r="W70" s="5" t="s">
        <v>223</v>
      </c>
      <c r="X70" s="5" t="s">
        <v>224</v>
      </c>
      <c r="Y70" s="5" t="s">
        <v>210</v>
      </c>
      <c r="Z70" s="5" t="s">
        <v>225</v>
      </c>
    </row>
    <row r="71" s="5" customFormat="1" spans="1:26">
      <c r="A71" s="6">
        <v>1425599</v>
      </c>
      <c r="B71" s="6">
        <v>550</v>
      </c>
      <c r="C71" s="6" t="s">
        <v>206</v>
      </c>
      <c r="D71" s="5" t="s">
        <v>444</v>
      </c>
      <c r="E71" s="5" t="s">
        <v>487</v>
      </c>
      <c r="F71" s="5" t="s">
        <v>488</v>
      </c>
      <c r="G71" s="5" t="s">
        <v>210</v>
      </c>
      <c r="H71" s="5" t="s">
        <v>489</v>
      </c>
      <c r="I71" s="5" t="s">
        <v>212</v>
      </c>
      <c r="J71" s="5" t="s">
        <v>213</v>
      </c>
      <c r="K71" s="6">
        <v>550</v>
      </c>
      <c r="L71" s="6" t="s">
        <v>206</v>
      </c>
      <c r="M71" s="5" t="s">
        <v>329</v>
      </c>
      <c r="N71" s="5" t="s">
        <v>215</v>
      </c>
      <c r="O71" s="5" t="s">
        <v>216</v>
      </c>
      <c r="P71" s="5" t="s">
        <v>268</v>
      </c>
      <c r="Q71" s="5" t="s">
        <v>218</v>
      </c>
      <c r="R71" s="5" t="s">
        <v>219</v>
      </c>
      <c r="S71" s="5" t="s">
        <v>65</v>
      </c>
      <c r="T71" s="5" t="s">
        <v>220</v>
      </c>
      <c r="U71" s="5" t="s">
        <v>315</v>
      </c>
      <c r="V71" s="5" t="s">
        <v>316</v>
      </c>
      <c r="W71" s="5" t="s">
        <v>223</v>
      </c>
      <c r="X71" s="5" t="s">
        <v>224</v>
      </c>
      <c r="Y71" s="5" t="s">
        <v>210</v>
      </c>
      <c r="Z71" s="5" t="s">
        <v>225</v>
      </c>
    </row>
    <row r="72" s="5" customFormat="1" spans="1:26">
      <c r="A72" s="6">
        <v>1380046</v>
      </c>
      <c r="B72" s="6">
        <v>550</v>
      </c>
      <c r="C72" s="6" t="s">
        <v>206</v>
      </c>
      <c r="D72" s="5" t="s">
        <v>444</v>
      </c>
      <c r="E72" s="5" t="s">
        <v>490</v>
      </c>
      <c r="F72" s="5" t="s">
        <v>491</v>
      </c>
      <c r="G72" s="5" t="s">
        <v>210</v>
      </c>
      <c r="H72" s="5" t="s">
        <v>492</v>
      </c>
      <c r="I72" s="5" t="s">
        <v>212</v>
      </c>
      <c r="J72" s="5" t="s">
        <v>213</v>
      </c>
      <c r="K72" s="6">
        <v>550</v>
      </c>
      <c r="L72" s="6" t="s">
        <v>206</v>
      </c>
      <c r="M72" s="5" t="s">
        <v>493</v>
      </c>
      <c r="N72" s="5" t="s">
        <v>215</v>
      </c>
      <c r="O72" s="5" t="s">
        <v>216</v>
      </c>
      <c r="P72" s="5" t="s">
        <v>494</v>
      </c>
      <c r="Q72" s="5" t="s">
        <v>218</v>
      </c>
      <c r="R72" s="5" t="s">
        <v>219</v>
      </c>
      <c r="S72" s="5" t="s">
        <v>495</v>
      </c>
      <c r="T72" s="5" t="s">
        <v>220</v>
      </c>
      <c r="U72" s="5" t="s">
        <v>294</v>
      </c>
      <c r="V72" s="5" t="s">
        <v>245</v>
      </c>
      <c r="W72" s="5" t="s">
        <v>223</v>
      </c>
      <c r="X72" s="5" t="s">
        <v>224</v>
      </c>
      <c r="Y72" s="5" t="s">
        <v>210</v>
      </c>
      <c r="Z72" s="5" t="s">
        <v>225</v>
      </c>
    </row>
    <row r="73" s="5" customFormat="1" spans="1:26">
      <c r="A73" s="6">
        <v>1418357</v>
      </c>
      <c r="B73" s="6">
        <v>825</v>
      </c>
      <c r="C73" s="6" t="s">
        <v>206</v>
      </c>
      <c r="D73" s="5" t="s">
        <v>444</v>
      </c>
      <c r="E73" s="5" t="s">
        <v>496</v>
      </c>
      <c r="F73" s="5" t="s">
        <v>497</v>
      </c>
      <c r="G73" s="5" t="s">
        <v>210</v>
      </c>
      <c r="H73" s="5" t="s">
        <v>498</v>
      </c>
      <c r="I73" s="5" t="s">
        <v>212</v>
      </c>
      <c r="J73" s="5" t="s">
        <v>213</v>
      </c>
      <c r="K73" s="6">
        <v>825</v>
      </c>
      <c r="L73" s="6" t="s">
        <v>206</v>
      </c>
      <c r="M73" s="5" t="s">
        <v>214</v>
      </c>
      <c r="N73" s="5" t="s">
        <v>215</v>
      </c>
      <c r="O73" s="5" t="s">
        <v>216</v>
      </c>
      <c r="P73" s="5" t="s">
        <v>297</v>
      </c>
      <c r="Q73" s="5" t="s">
        <v>218</v>
      </c>
      <c r="R73" s="5" t="s">
        <v>219</v>
      </c>
      <c r="S73" s="5" t="s">
        <v>297</v>
      </c>
      <c r="T73" s="5" t="s">
        <v>220</v>
      </c>
      <c r="U73" s="5" t="s">
        <v>232</v>
      </c>
      <c r="V73" s="5" t="s">
        <v>233</v>
      </c>
      <c r="W73" s="5" t="s">
        <v>223</v>
      </c>
      <c r="X73" s="5" t="s">
        <v>224</v>
      </c>
      <c r="Y73" s="5" t="s">
        <v>210</v>
      </c>
      <c r="Z73" s="5" t="s">
        <v>225</v>
      </c>
    </row>
    <row r="74" s="5" customFormat="1" spans="1:26">
      <c r="A74" s="6">
        <v>1424832</v>
      </c>
      <c r="B74" s="6">
        <v>550</v>
      </c>
      <c r="C74" s="6" t="s">
        <v>206</v>
      </c>
      <c r="D74" s="5" t="s">
        <v>444</v>
      </c>
      <c r="E74" s="5" t="s">
        <v>499</v>
      </c>
      <c r="F74" s="5" t="s">
        <v>500</v>
      </c>
      <c r="G74" s="5" t="s">
        <v>210</v>
      </c>
      <c r="H74" s="5" t="s">
        <v>501</v>
      </c>
      <c r="I74" s="5" t="s">
        <v>212</v>
      </c>
      <c r="J74" s="5" t="s">
        <v>213</v>
      </c>
      <c r="K74" s="6">
        <v>550</v>
      </c>
      <c r="L74" s="6" t="s">
        <v>206</v>
      </c>
      <c r="M74" s="5" t="s">
        <v>502</v>
      </c>
      <c r="N74" s="5" t="s">
        <v>215</v>
      </c>
      <c r="O74" s="5" t="s">
        <v>216</v>
      </c>
      <c r="P74" s="5" t="s">
        <v>57</v>
      </c>
      <c r="Q74" s="5" t="s">
        <v>218</v>
      </c>
      <c r="R74" s="5" t="s">
        <v>219</v>
      </c>
      <c r="S74" s="5" t="s">
        <v>57</v>
      </c>
      <c r="T74" s="5" t="s">
        <v>220</v>
      </c>
      <c r="U74" s="5" t="s">
        <v>233</v>
      </c>
      <c r="V74" s="5" t="s">
        <v>277</v>
      </c>
      <c r="W74" s="5" t="s">
        <v>223</v>
      </c>
      <c r="X74" s="5" t="s">
        <v>224</v>
      </c>
      <c r="Y74" s="5" t="s">
        <v>210</v>
      </c>
      <c r="Z74" s="5" t="s">
        <v>225</v>
      </c>
    </row>
    <row r="75" s="5" customFormat="1" spans="1:26">
      <c r="A75" s="6">
        <v>1423511</v>
      </c>
      <c r="B75" s="6">
        <v>1400</v>
      </c>
      <c r="C75" s="6" t="s">
        <v>206</v>
      </c>
      <c r="D75" s="5" t="s">
        <v>503</v>
      </c>
      <c r="E75" s="5" t="s">
        <v>504</v>
      </c>
      <c r="F75" s="5" t="s">
        <v>505</v>
      </c>
      <c r="G75" s="5" t="s">
        <v>210</v>
      </c>
      <c r="H75" s="5" t="s">
        <v>506</v>
      </c>
      <c r="I75" s="5" t="s">
        <v>212</v>
      </c>
      <c r="J75" s="5" t="s">
        <v>213</v>
      </c>
      <c r="K75" s="6">
        <v>1400</v>
      </c>
      <c r="L75" s="6" t="s">
        <v>206</v>
      </c>
      <c r="M75" s="5" t="s">
        <v>244</v>
      </c>
      <c r="N75" s="5" t="s">
        <v>215</v>
      </c>
      <c r="O75" s="5" t="s">
        <v>216</v>
      </c>
      <c r="P75" s="5" t="s">
        <v>62</v>
      </c>
      <c r="Q75" s="5" t="s">
        <v>218</v>
      </c>
      <c r="R75" s="5" t="s">
        <v>219</v>
      </c>
      <c r="S75" s="5" t="s">
        <v>62</v>
      </c>
      <c r="T75" s="5" t="s">
        <v>220</v>
      </c>
      <c r="U75" s="5" t="s">
        <v>385</v>
      </c>
      <c r="V75" s="5" t="s">
        <v>312</v>
      </c>
      <c r="W75" s="5" t="s">
        <v>223</v>
      </c>
      <c r="X75" s="5" t="s">
        <v>224</v>
      </c>
      <c r="Y75" s="5" t="s">
        <v>210</v>
      </c>
      <c r="Z75" s="5" t="s">
        <v>225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"/>
  <sheetViews>
    <sheetView topLeftCell="A16" workbookViewId="0">
      <selection activeCell="B1" sqref="B$1:B$1048576"/>
    </sheetView>
  </sheetViews>
  <sheetFormatPr defaultColWidth="8.8" defaultRowHeight="15.6" outlineLevelCol="2"/>
  <cols>
    <col min="1" max="1" width="14.125" style="1" customWidth="1"/>
  </cols>
  <sheetData>
    <row r="1" spans="1:3">
      <c r="A1" s="2">
        <v>1428286</v>
      </c>
      <c r="B1" t="str">
        <f>$C$1&amp;A1</f>
        <v>,1428286</v>
      </c>
      <c r="C1" t="s">
        <v>507</v>
      </c>
    </row>
    <row r="2" spans="1:2">
      <c r="A2" s="2">
        <v>1427964</v>
      </c>
      <c r="B2" t="str">
        <f t="shared" ref="B2:B33" si="0">$C$1&amp;A2</f>
        <v>,1427964</v>
      </c>
    </row>
    <row r="3" spans="1:2">
      <c r="A3" s="2">
        <v>1426640</v>
      </c>
      <c r="B3" t="str">
        <f t="shared" si="0"/>
        <v>,1426640</v>
      </c>
    </row>
    <row r="4" spans="1:2">
      <c r="A4" s="3">
        <v>1426632</v>
      </c>
      <c r="B4" t="str">
        <f t="shared" si="0"/>
        <v>,1426632</v>
      </c>
    </row>
    <row r="5" spans="1:2">
      <c r="A5" s="3">
        <v>1426631</v>
      </c>
      <c r="B5" t="str">
        <f t="shared" si="0"/>
        <v>,1426631</v>
      </c>
    </row>
    <row r="6" spans="1:2">
      <c r="A6" s="2">
        <v>1426465</v>
      </c>
      <c r="B6" t="str">
        <f t="shared" si="0"/>
        <v>,1426465</v>
      </c>
    </row>
    <row r="7" spans="1:2">
      <c r="A7" s="2">
        <v>1426421</v>
      </c>
      <c r="B7" t="str">
        <f t="shared" si="0"/>
        <v>,1426421</v>
      </c>
    </row>
    <row r="8" spans="1:2">
      <c r="A8" s="2">
        <v>1425989</v>
      </c>
      <c r="B8" t="str">
        <f t="shared" si="0"/>
        <v>,1425989</v>
      </c>
    </row>
    <row r="9" spans="1:2">
      <c r="A9" s="2">
        <v>1425966</v>
      </c>
      <c r="B9" t="str">
        <f t="shared" si="0"/>
        <v>,1425966</v>
      </c>
    </row>
    <row r="10" spans="1:2">
      <c r="A10" s="2">
        <v>1425599</v>
      </c>
      <c r="B10" t="str">
        <f t="shared" si="0"/>
        <v>,1425599</v>
      </c>
    </row>
    <row r="11" spans="1:2">
      <c r="A11" s="2">
        <v>1424832</v>
      </c>
      <c r="B11" t="str">
        <f t="shared" si="0"/>
        <v>,1424832</v>
      </c>
    </row>
    <row r="12" spans="1:2">
      <c r="A12" s="2">
        <v>1424449</v>
      </c>
      <c r="B12" t="str">
        <f t="shared" si="0"/>
        <v>,1424449</v>
      </c>
    </row>
    <row r="13" spans="1:2">
      <c r="A13" s="2">
        <v>1424429</v>
      </c>
      <c r="B13" t="str">
        <f t="shared" si="0"/>
        <v>,1424429</v>
      </c>
    </row>
    <row r="14" spans="1:2">
      <c r="A14" s="2">
        <v>1424276</v>
      </c>
      <c r="B14" t="str">
        <f t="shared" si="0"/>
        <v>,1424276</v>
      </c>
    </row>
    <row r="15" spans="1:2">
      <c r="A15" s="2">
        <v>1423511</v>
      </c>
      <c r="B15" t="str">
        <f t="shared" si="0"/>
        <v>,1423511</v>
      </c>
    </row>
    <row r="16" spans="1:2">
      <c r="A16" s="2">
        <v>1423505</v>
      </c>
      <c r="B16" t="str">
        <f t="shared" si="0"/>
        <v>,1423505</v>
      </c>
    </row>
    <row r="17" spans="1:2">
      <c r="A17" s="2">
        <v>1422995</v>
      </c>
      <c r="B17" t="str">
        <f t="shared" si="0"/>
        <v>,1422995</v>
      </c>
    </row>
    <row r="18" spans="1:2">
      <c r="A18" s="2">
        <v>1422963</v>
      </c>
      <c r="B18" t="str">
        <f t="shared" si="0"/>
        <v>,1422963</v>
      </c>
    </row>
    <row r="19" spans="1:2">
      <c r="A19" s="2">
        <v>1422478</v>
      </c>
      <c r="B19" t="str">
        <f t="shared" si="0"/>
        <v>,1422478</v>
      </c>
    </row>
    <row r="20" spans="1:2">
      <c r="A20" s="2">
        <v>1421944</v>
      </c>
      <c r="B20" t="str">
        <f t="shared" si="0"/>
        <v>,1421944</v>
      </c>
    </row>
    <row r="21" spans="1:2">
      <c r="A21" s="2">
        <v>1421653</v>
      </c>
      <c r="B21" t="str">
        <f t="shared" si="0"/>
        <v>,1421653</v>
      </c>
    </row>
    <row r="22" spans="1:2">
      <c r="A22" s="2">
        <v>1421255</v>
      </c>
      <c r="B22" t="str">
        <f t="shared" si="0"/>
        <v>,1421255</v>
      </c>
    </row>
    <row r="23" spans="1:2">
      <c r="A23" s="2">
        <v>1421254</v>
      </c>
      <c r="B23" t="str">
        <f t="shared" si="0"/>
        <v>,1421254</v>
      </c>
    </row>
    <row r="24" spans="1:2">
      <c r="A24" s="2">
        <v>1420448</v>
      </c>
      <c r="B24" t="str">
        <f t="shared" si="0"/>
        <v>,1420448</v>
      </c>
    </row>
    <row r="25" spans="1:2">
      <c r="A25" s="2">
        <v>1420211</v>
      </c>
      <c r="B25" t="str">
        <f t="shared" si="0"/>
        <v>,1420211</v>
      </c>
    </row>
    <row r="26" spans="1:2">
      <c r="A26" s="2">
        <v>1420128</v>
      </c>
      <c r="B26" t="str">
        <f t="shared" si="0"/>
        <v>,1420128</v>
      </c>
    </row>
    <row r="27" spans="1:2">
      <c r="A27" s="2">
        <v>1420026</v>
      </c>
      <c r="B27" t="str">
        <f t="shared" si="0"/>
        <v>,1420026</v>
      </c>
    </row>
    <row r="28" spans="1:2">
      <c r="A28" s="2">
        <v>1419856</v>
      </c>
      <c r="B28" t="str">
        <f t="shared" si="0"/>
        <v>,1419856</v>
      </c>
    </row>
    <row r="29" spans="1:2">
      <c r="A29" s="2">
        <v>1419739</v>
      </c>
      <c r="B29" t="str">
        <f t="shared" si="0"/>
        <v>,1419739</v>
      </c>
    </row>
    <row r="30" spans="1:2">
      <c r="A30" s="2">
        <v>1419520</v>
      </c>
      <c r="B30" t="str">
        <f t="shared" si="0"/>
        <v>,1419520</v>
      </c>
    </row>
    <row r="31" spans="1:2">
      <c r="A31" s="2">
        <v>1419120</v>
      </c>
      <c r="B31" t="str">
        <f t="shared" si="0"/>
        <v>,1419120</v>
      </c>
    </row>
    <row r="32" spans="1:2">
      <c r="A32" s="2">
        <v>1418704</v>
      </c>
      <c r="B32" t="str">
        <f t="shared" si="0"/>
        <v>,1418704</v>
      </c>
    </row>
    <row r="33" spans="1:2">
      <c r="A33" s="2">
        <v>1418357</v>
      </c>
      <c r="B33" t="str">
        <f t="shared" si="0"/>
        <v>,1418357</v>
      </c>
    </row>
    <row r="34" spans="1:2">
      <c r="A34" s="2">
        <v>1418201</v>
      </c>
      <c r="B34" t="str">
        <f t="shared" ref="B34:B65" si="1">$C$1&amp;A34</f>
        <v>,1418201</v>
      </c>
    </row>
    <row r="35" spans="1:2">
      <c r="A35" s="2">
        <v>1418065</v>
      </c>
      <c r="B35" t="str">
        <f t="shared" si="1"/>
        <v>,1418065</v>
      </c>
    </row>
    <row r="36" spans="1:2">
      <c r="A36" s="2">
        <v>1417883</v>
      </c>
      <c r="B36" t="str">
        <f t="shared" si="1"/>
        <v>,1417883</v>
      </c>
    </row>
    <row r="37" spans="1:2">
      <c r="A37" s="2">
        <v>1417104</v>
      </c>
      <c r="B37" t="str">
        <f t="shared" si="1"/>
        <v>,1417104</v>
      </c>
    </row>
    <row r="38" spans="1:2">
      <c r="A38" s="2">
        <v>1417088</v>
      </c>
      <c r="B38" t="str">
        <f t="shared" si="1"/>
        <v>,1417088</v>
      </c>
    </row>
    <row r="39" spans="1:2">
      <c r="A39" s="2">
        <v>1416649</v>
      </c>
      <c r="B39" t="str">
        <f t="shared" si="1"/>
        <v>,1416649</v>
      </c>
    </row>
    <row r="40" spans="1:2">
      <c r="A40" s="2">
        <v>1416488</v>
      </c>
      <c r="B40" t="str">
        <f t="shared" si="1"/>
        <v>,1416488</v>
      </c>
    </row>
    <row r="41" spans="1:2">
      <c r="A41" s="2">
        <v>1416486</v>
      </c>
      <c r="B41" t="str">
        <f t="shared" si="1"/>
        <v>,1416486</v>
      </c>
    </row>
    <row r="42" spans="1:2">
      <c r="A42" s="3">
        <v>1416484</v>
      </c>
      <c r="B42" t="str">
        <f t="shared" si="1"/>
        <v>,1416484</v>
      </c>
    </row>
    <row r="43" spans="1:2">
      <c r="A43" s="3">
        <v>1416480</v>
      </c>
      <c r="B43" t="str">
        <f t="shared" si="1"/>
        <v>,1416480</v>
      </c>
    </row>
    <row r="44" spans="1:2">
      <c r="A44" s="3">
        <v>1416474</v>
      </c>
      <c r="B44" t="str">
        <f t="shared" si="1"/>
        <v>,1416474</v>
      </c>
    </row>
    <row r="45" spans="1:2">
      <c r="A45" s="2">
        <v>1416452</v>
      </c>
      <c r="B45" t="str">
        <f t="shared" si="1"/>
        <v>,1416452</v>
      </c>
    </row>
    <row r="46" spans="1:2">
      <c r="A46" s="2">
        <v>1416446</v>
      </c>
      <c r="B46" t="str">
        <f t="shared" si="1"/>
        <v>,1416446</v>
      </c>
    </row>
    <row r="47" spans="1:2">
      <c r="A47" s="2">
        <v>1416298</v>
      </c>
      <c r="B47" t="str">
        <f t="shared" si="1"/>
        <v>,1416298</v>
      </c>
    </row>
    <row r="48" spans="1:2">
      <c r="A48" s="2">
        <v>1415786</v>
      </c>
      <c r="B48" t="str">
        <f t="shared" si="1"/>
        <v>,1415786</v>
      </c>
    </row>
    <row r="49" spans="1:2">
      <c r="A49" s="2">
        <v>1414572</v>
      </c>
      <c r="B49" t="str">
        <f t="shared" si="1"/>
        <v>,1414572</v>
      </c>
    </row>
    <row r="50" spans="1:2">
      <c r="A50" s="2">
        <v>1414411</v>
      </c>
      <c r="B50" t="str">
        <f t="shared" si="1"/>
        <v>,1414411</v>
      </c>
    </row>
    <row r="51" spans="1:2">
      <c r="A51" s="2">
        <v>1414271</v>
      </c>
      <c r="B51" t="str">
        <f t="shared" si="1"/>
        <v>,1414271</v>
      </c>
    </row>
    <row r="52" spans="1:2">
      <c r="A52" s="2">
        <v>1413309</v>
      </c>
      <c r="B52" t="str">
        <f t="shared" si="1"/>
        <v>,1413309</v>
      </c>
    </row>
    <row r="53" spans="1:2">
      <c r="A53" s="2">
        <v>1413212</v>
      </c>
      <c r="B53" t="str">
        <f t="shared" si="1"/>
        <v>,1413212</v>
      </c>
    </row>
    <row r="54" spans="1:2">
      <c r="A54" s="2">
        <v>1413142</v>
      </c>
      <c r="B54" t="str">
        <f t="shared" si="1"/>
        <v>,1413142</v>
      </c>
    </row>
    <row r="55" spans="1:2">
      <c r="A55" s="2">
        <v>1413128</v>
      </c>
      <c r="B55" t="str">
        <f t="shared" si="1"/>
        <v>,1413128</v>
      </c>
    </row>
    <row r="56" spans="1:2">
      <c r="A56" s="2">
        <v>1412529</v>
      </c>
      <c r="B56" t="str">
        <f t="shared" si="1"/>
        <v>,1412529</v>
      </c>
    </row>
    <row r="57" spans="1:2">
      <c r="A57" s="2">
        <v>1412469</v>
      </c>
      <c r="B57" t="str">
        <f t="shared" si="1"/>
        <v>,1412469</v>
      </c>
    </row>
    <row r="58" spans="1:2">
      <c r="A58" s="2">
        <v>1412309</v>
      </c>
      <c r="B58" t="str">
        <f t="shared" si="1"/>
        <v>,1412309</v>
      </c>
    </row>
    <row r="59" spans="1:2">
      <c r="A59" s="2">
        <v>1412197</v>
      </c>
      <c r="B59" t="str">
        <f t="shared" si="1"/>
        <v>,1412197</v>
      </c>
    </row>
    <row r="60" spans="1:2">
      <c r="A60" s="2">
        <v>1412137</v>
      </c>
      <c r="B60" t="str">
        <f t="shared" si="1"/>
        <v>,1412137</v>
      </c>
    </row>
    <row r="61" spans="1:2">
      <c r="A61" s="2">
        <v>1412097</v>
      </c>
      <c r="B61" t="str">
        <f t="shared" si="1"/>
        <v>,1412097</v>
      </c>
    </row>
    <row r="62" spans="1:2">
      <c r="A62" s="2">
        <v>1410916</v>
      </c>
      <c r="B62" t="str">
        <f t="shared" si="1"/>
        <v>,1410916</v>
      </c>
    </row>
    <row r="63" spans="1:2">
      <c r="A63" s="2">
        <v>1410903</v>
      </c>
      <c r="B63" t="str">
        <f t="shared" si="1"/>
        <v>,1410903</v>
      </c>
    </row>
    <row r="64" spans="1:2">
      <c r="A64" s="2">
        <v>1410027</v>
      </c>
      <c r="B64" t="str">
        <f t="shared" si="1"/>
        <v>,1410027</v>
      </c>
    </row>
    <row r="65" spans="1:2">
      <c r="A65" s="2">
        <v>1410026</v>
      </c>
      <c r="B65" t="str">
        <f t="shared" si="1"/>
        <v>,1410026</v>
      </c>
    </row>
    <row r="66" spans="1:2">
      <c r="A66" s="3">
        <v>1410024</v>
      </c>
      <c r="B66" t="str">
        <f>$C$1&amp;A66</f>
        <v>,1410024</v>
      </c>
    </row>
    <row r="67" spans="1:2">
      <c r="A67" s="2">
        <v>1405962</v>
      </c>
      <c r="B67" t="str">
        <f>$C$1&amp;A67</f>
        <v>,1405962</v>
      </c>
    </row>
    <row r="68" spans="1:2">
      <c r="A68" s="2">
        <v>1405846</v>
      </c>
      <c r="B68" t="str">
        <f>$C$1&amp;A68</f>
        <v>,1405846</v>
      </c>
    </row>
    <row r="69" spans="1:2">
      <c r="A69" s="2">
        <v>1404459</v>
      </c>
      <c r="B69" t="str">
        <f>$C$1&amp;A69</f>
        <v>,1404459</v>
      </c>
    </row>
    <row r="70" spans="1:2">
      <c r="A70" s="2">
        <v>1403256</v>
      </c>
      <c r="B70" t="str">
        <f>$C$1&amp;A70</f>
        <v>,1403256</v>
      </c>
    </row>
    <row r="71" spans="1:2">
      <c r="A71" s="2">
        <v>1399137</v>
      </c>
      <c r="B71" t="str">
        <f>$C$1&amp;A71</f>
        <v>,1399137</v>
      </c>
    </row>
    <row r="72" spans="1:2">
      <c r="A72" s="2">
        <v>1388557</v>
      </c>
      <c r="B72" t="str">
        <f>$C$1&amp;A72</f>
        <v>,1388557</v>
      </c>
    </row>
    <row r="73" spans="1:2">
      <c r="A73" s="2">
        <v>1385226</v>
      </c>
      <c r="B73" t="str">
        <f>$C$1&amp;A73</f>
        <v>,1385226</v>
      </c>
    </row>
    <row r="74" spans="1:2">
      <c r="A74" s="2">
        <v>1380046</v>
      </c>
      <c r="B74" t="str">
        <f>$C$1&amp;A74</f>
        <v>,1380046</v>
      </c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Sheet2 (2)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2019-01-28T03:35:05Z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