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CONFIRMED BOOKINGS 18 01 19" sheetId="1" r:id="rId1"/>
  </sheets>
  <externalReferences>
    <externalReference r:id="rId3"/>
  </externalReferences>
  <definedNames>
    <definedName name="_xlnm._FilterDatabase" localSheetId="0" hidden="1">'CONFIRMED BOOKINGS 18 01 19'!$A$1:$AC$81</definedName>
    <definedName name="CONVER" localSheetId="0">'CONFIRMED BOOKINGS 18 01 19'!$A$1:$H$80</definedName>
  </definedNames>
  <calcPr calcId="144525"/>
</workbook>
</file>

<file path=xl/connections.xml><?xml version="1.0" encoding="utf-8"?>
<connections xmlns="http://schemas.openxmlformats.org/spreadsheetml/2006/main">
  <connection id="1" name="CONVER" type="6" background="1" refreshedVersion="2" saveData="1">
    <textPr sourceFile="C:\externos\CONVER.TXT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<sst xmlns="http://schemas.openxmlformats.org/spreadsheetml/2006/main" count="173">
  <si>
    <t>BOOKING</t>
  </si>
  <si>
    <t>CHECK-IN DATE</t>
  </si>
  <si>
    <t>CHECK-OUT DATE</t>
  </si>
  <si>
    <t>CLIENT NAME</t>
  </si>
  <si>
    <t>HOTEL NAME</t>
  </si>
  <si>
    <t>HOTEL CITY</t>
  </si>
  <si>
    <t>AMOUNT</t>
  </si>
  <si>
    <t>CURRENCY</t>
  </si>
  <si>
    <t>，</t>
  </si>
  <si>
    <t xml:space="preserve">FENGJUAN SHI                  </t>
  </si>
  <si>
    <t xml:space="preserve">HOTEL WEST END                </t>
  </si>
  <si>
    <t xml:space="preserve">NICE                          </t>
  </si>
  <si>
    <t xml:space="preserve">DO </t>
  </si>
  <si>
    <t xml:space="preserve">Jing Li                       </t>
  </si>
  <si>
    <t xml:space="preserve">SORELL HOTEL SEIDENHOF        </t>
  </si>
  <si>
    <t xml:space="preserve">ZURICH                        </t>
  </si>
  <si>
    <t xml:space="preserve">PENGFEI LIU                   </t>
  </si>
  <si>
    <t xml:space="preserve">HOTEL BERNE OPERA             </t>
  </si>
  <si>
    <t xml:space="preserve">PARIS D.08                    </t>
  </si>
  <si>
    <t xml:space="preserve">YAN WU                        </t>
  </si>
  <si>
    <t>DOMUS SELECTA MENINAS - BOUTIQ</t>
  </si>
  <si>
    <t xml:space="preserve">MADRID                        </t>
  </si>
  <si>
    <t xml:space="preserve">QINGYING CHEN                 </t>
  </si>
  <si>
    <t xml:space="preserve">ARETHUSA HOTEL                </t>
  </si>
  <si>
    <t xml:space="preserve">ATENAS                        </t>
  </si>
  <si>
    <t>重复付款</t>
  </si>
  <si>
    <t>已确认免费取消</t>
  </si>
  <si>
    <t xml:space="preserve">YOUMEI ZHANG                  </t>
  </si>
  <si>
    <t xml:space="preserve">EUROSTARS MONUMENTAL          </t>
  </si>
  <si>
    <t xml:space="preserve">BARCELONA                     </t>
  </si>
  <si>
    <t xml:space="preserve">MEICHEN LIU                   </t>
  </si>
  <si>
    <t xml:space="preserve">EUROSTARS GRAND CENTRAL       </t>
  </si>
  <si>
    <t xml:space="preserve">MUNICH                        </t>
  </si>
  <si>
    <t xml:space="preserve">YIFAN WANG                    </t>
  </si>
  <si>
    <t>H.I. EXPRESS ROME SAN GIOVANNI</t>
  </si>
  <si>
    <t xml:space="preserve">ROMA                          </t>
  </si>
  <si>
    <t xml:space="preserve">NANNAN ZHAO                   </t>
  </si>
  <si>
    <t xml:space="preserve">HOTEL DES COLONIES            </t>
  </si>
  <si>
    <t xml:space="preserve">BRUSSELS                      </t>
  </si>
  <si>
    <t xml:space="preserve">XIA SU                        </t>
  </si>
  <si>
    <t xml:space="preserve">VINCCI BIT                    </t>
  </si>
  <si>
    <t xml:space="preserve">HAO QIN                       </t>
  </si>
  <si>
    <t xml:space="preserve">HOTEL SAN MARCO               </t>
  </si>
  <si>
    <t xml:space="preserve">VENEZIA                       </t>
  </si>
  <si>
    <t xml:space="preserve">LE SONG                       </t>
  </si>
  <si>
    <t xml:space="preserve">ALHAMBRA PALACE (PHW)         </t>
  </si>
  <si>
    <t xml:space="preserve">GRANADA                       </t>
  </si>
  <si>
    <t xml:space="preserve">YUAN LAI                      </t>
  </si>
  <si>
    <t xml:space="preserve">EUROSTARS REY FERNANDO        </t>
  </si>
  <si>
    <t xml:space="preserve">ZARAGOZA                      </t>
  </si>
  <si>
    <t xml:space="preserve">Yao Liu                       </t>
  </si>
  <si>
    <t xml:space="preserve">EXE BARCELONA GATE            </t>
  </si>
  <si>
    <t xml:space="preserve">SANT JOAN DESPI               </t>
  </si>
  <si>
    <t xml:space="preserve">YANG CAO                      </t>
  </si>
  <si>
    <t>EUROSTARS RESIDENZA CANNAREGIO</t>
  </si>
  <si>
    <t xml:space="preserve">Dandan WANG                   </t>
  </si>
  <si>
    <t xml:space="preserve">THE REGENT HOTEL              </t>
  </si>
  <si>
    <t xml:space="preserve">BERLIN                        </t>
  </si>
  <si>
    <t xml:space="preserve">WENJIA LIU                    </t>
  </si>
  <si>
    <t>TOKYO BAY ARIAKE WASHINGTON HO</t>
  </si>
  <si>
    <t xml:space="preserve"> TOKYO                        </t>
  </si>
  <si>
    <t xml:space="preserve">MEIQI CHEN                    </t>
  </si>
  <si>
    <t xml:space="preserve">THE CHARLES HOTEL (PHW)       </t>
  </si>
  <si>
    <t xml:space="preserve">PRAGA                         </t>
  </si>
  <si>
    <t xml:space="preserve">JIANWEI WANG                  </t>
  </si>
  <si>
    <t xml:space="preserve">COLUMBUS MONTE-CARLO          </t>
  </si>
  <si>
    <t xml:space="preserve">MONTE CARLO                   </t>
  </si>
  <si>
    <t xml:space="preserve">Fei Pan                       </t>
  </si>
  <si>
    <t xml:space="preserve">JUNTAO GONG                   </t>
  </si>
  <si>
    <t xml:space="preserve">QIAOLING WANG                 </t>
  </si>
  <si>
    <t xml:space="preserve">EUROSTARS ANDORRA             </t>
  </si>
  <si>
    <t xml:space="preserve">ANDORRA LA VELLA              </t>
  </si>
  <si>
    <t xml:space="preserve">Jincai Kang                   </t>
  </si>
  <si>
    <t xml:space="preserve">EUROSTARS BOOK HOTEL          </t>
  </si>
  <si>
    <t xml:space="preserve">Shenjia Yao                   </t>
  </si>
  <si>
    <t>AXEL HOTEL BERLIN - ADULTS ONL</t>
  </si>
  <si>
    <t xml:space="preserve">Zhenghao Li                   </t>
  </si>
  <si>
    <t xml:space="preserve">Shifeng Liu                   </t>
  </si>
  <si>
    <t xml:space="preserve">ZHONGXIN LIU                  </t>
  </si>
  <si>
    <t xml:space="preserve">EUROSTARS PALACIO BUENAVISTA  </t>
  </si>
  <si>
    <t xml:space="preserve">TOLEDO                        </t>
  </si>
  <si>
    <t xml:space="preserve">MIAOJIA QIAN                  </t>
  </si>
  <si>
    <t xml:space="preserve">LAS CASAS DE LOS MERCADERES   </t>
  </si>
  <si>
    <t xml:space="preserve">SEVILLA                       </t>
  </si>
  <si>
    <t xml:space="preserve">PU CHEN                       </t>
  </si>
  <si>
    <t xml:space="preserve">Jiaye Zhou                    </t>
  </si>
  <si>
    <t xml:space="preserve">SHUANGXU SHEN                 </t>
  </si>
  <si>
    <t xml:space="preserve">yiwen liang                   </t>
  </si>
  <si>
    <t xml:space="preserve">Yi Jin                        </t>
  </si>
  <si>
    <t xml:space="preserve">EUROSTARS PATIOS DE CORDOBA   </t>
  </si>
  <si>
    <t xml:space="preserve">CORDOBA                       </t>
  </si>
  <si>
    <t xml:space="preserve">Fangfang Wang                 </t>
  </si>
  <si>
    <t xml:space="preserve">HOTEL BW PLUS FELICE CASATI   </t>
  </si>
  <si>
    <t xml:space="preserve">MILANO                        </t>
  </si>
  <si>
    <t xml:space="preserve">ZHENGPING SUN                 </t>
  </si>
  <si>
    <t xml:space="preserve">BW AMBASSADOR                 </t>
  </si>
  <si>
    <t xml:space="preserve">DUSSELDORF                    </t>
  </si>
  <si>
    <t xml:space="preserve">HUI XI                        </t>
  </si>
  <si>
    <t xml:space="preserve">HOTEL EXCELSIOR               </t>
  </si>
  <si>
    <t xml:space="preserve">DUBROVNIK                     </t>
  </si>
  <si>
    <t xml:space="preserve">Jie Zhou                      </t>
  </si>
  <si>
    <t xml:space="preserve">YUHAO ZHANG                   </t>
  </si>
  <si>
    <t xml:space="preserve">EUROSTARS EXCELSIOR           </t>
  </si>
  <si>
    <t xml:space="preserve">NAPOLI                        </t>
  </si>
  <si>
    <t xml:space="preserve">JING HAN                      </t>
  </si>
  <si>
    <t xml:space="preserve">KUN GUO                       </t>
  </si>
  <si>
    <t xml:space="preserve">EUROSTARS CENTRALE PALACE     </t>
  </si>
  <si>
    <t xml:space="preserve">PALERMO                       </t>
  </si>
  <si>
    <t xml:space="preserve">WEI ZHENG                     </t>
  </si>
  <si>
    <t xml:space="preserve">Zhijun Qin                    </t>
  </si>
  <si>
    <t xml:space="preserve">TENG TENG                     </t>
  </si>
  <si>
    <t>BELLA VISTA WATERFRONT LANGKAW</t>
  </si>
  <si>
    <t xml:space="preserve">LANGKAWI                      </t>
  </si>
  <si>
    <t xml:space="preserve">TIRING ZHANG                  </t>
  </si>
  <si>
    <t xml:space="preserve">GERMANIA /MK                  </t>
  </si>
  <si>
    <t xml:space="preserve"> MUNICH                       </t>
  </si>
  <si>
    <t xml:space="preserve">ZEXI LI                       </t>
  </si>
  <si>
    <t xml:space="preserve">LEI ZHANG                     </t>
  </si>
  <si>
    <t xml:space="preserve">JIANI LU                      </t>
  </si>
  <si>
    <t xml:space="preserve">CONDES DE BARCELONA (PHW)     </t>
  </si>
  <si>
    <t xml:space="preserve">Qianrong Xu                   </t>
  </si>
  <si>
    <t xml:space="preserve">HOTEL DEAR MADRID             </t>
  </si>
  <si>
    <t xml:space="preserve">zhian Xie                     </t>
  </si>
  <si>
    <t xml:space="preserve">SURA HAGIA SOPHIA HOTEL       </t>
  </si>
  <si>
    <t xml:space="preserve">ESTAMBUL                      </t>
  </si>
  <si>
    <t xml:space="preserve">Cuilian Yang                  </t>
  </si>
  <si>
    <t xml:space="preserve">LEON SONG                     </t>
  </si>
  <si>
    <t xml:space="preserve">SILKEN SANT GERVASI           </t>
  </si>
  <si>
    <t xml:space="preserve">HAIQUAN LI                    </t>
  </si>
  <si>
    <t xml:space="preserve">BOUTIQUE HOTEL SEVEN DAYS     </t>
  </si>
  <si>
    <t xml:space="preserve">YUHANG SU                     </t>
  </si>
  <si>
    <t xml:space="preserve">PHOENIX HOTEL                 </t>
  </si>
  <si>
    <t xml:space="preserve">W2 4BH LONDRES                </t>
  </si>
  <si>
    <t xml:space="preserve">YU WANG                       </t>
  </si>
  <si>
    <t xml:space="preserve">YUNYUN YAN                    </t>
  </si>
  <si>
    <t xml:space="preserve">Xiaoyu Gu                     </t>
  </si>
  <si>
    <t xml:space="preserve">EUROSTARS LISBOA PARQUE       </t>
  </si>
  <si>
    <t xml:space="preserve">1050-121 LISBOA               </t>
  </si>
  <si>
    <t xml:space="preserve">YONGMEI GUO                   </t>
  </si>
  <si>
    <t xml:space="preserve">HOTEL KING SOLOMON            </t>
  </si>
  <si>
    <t xml:space="preserve">LONDRES                       </t>
  </si>
  <si>
    <t xml:space="preserve">ZEHAO LIANG                   </t>
  </si>
  <si>
    <t xml:space="preserve">Yuxian Dai                    </t>
  </si>
  <si>
    <t xml:space="preserve">Weina Yang                    </t>
  </si>
  <si>
    <t xml:space="preserve">HOTEL HOME FLORENCE           </t>
  </si>
  <si>
    <t xml:space="preserve">FIRENZE                       </t>
  </si>
  <si>
    <t xml:space="preserve">changrui zuo                  </t>
  </si>
  <si>
    <t xml:space="preserve">Jenny Lee                     </t>
  </si>
  <si>
    <t xml:space="preserve">THE WATSON HOTEL              </t>
  </si>
  <si>
    <t xml:space="preserve">NEW YORK                      </t>
  </si>
  <si>
    <t xml:space="preserve">NA TAO                        </t>
  </si>
  <si>
    <t xml:space="preserve">YUNING FENG                   </t>
  </si>
  <si>
    <t xml:space="preserve">CHEN CHEN                     </t>
  </si>
  <si>
    <t xml:space="preserve">ZHUOHANG LI                   </t>
  </si>
  <si>
    <t xml:space="preserve">Jing Liu                      </t>
  </si>
  <si>
    <t xml:space="preserve">AYODYA RESORT BALI            </t>
  </si>
  <si>
    <t xml:space="preserve">NUSA DUA                      </t>
  </si>
  <si>
    <t xml:space="preserve">Xuan Li                       </t>
  </si>
  <si>
    <t xml:space="preserve">YIWEN JIN                     </t>
  </si>
  <si>
    <t xml:space="preserve">YUJING CHEN                   </t>
  </si>
  <si>
    <t xml:space="preserve">RESIDENCE BOLOGNA APT.        </t>
  </si>
  <si>
    <t xml:space="preserve">CHUNYAN LIANG                 </t>
  </si>
  <si>
    <t xml:space="preserve">Xiaofang Zeng                 </t>
  </si>
  <si>
    <t xml:space="preserve">EXE GRAN HOTEL ALMENAR        </t>
  </si>
  <si>
    <t xml:space="preserve">LAS ROZAS                     </t>
  </si>
  <si>
    <t xml:space="preserve">Linlin Wang                   </t>
  </si>
  <si>
    <t xml:space="preserve">TWIN TOWERS HOTEL /DN         </t>
  </si>
  <si>
    <t xml:space="preserve">BANGKOK                       </t>
  </si>
  <si>
    <t xml:space="preserve">JUANJUAN BI                   </t>
  </si>
  <si>
    <t xml:space="preserve">Le Gal                        </t>
  </si>
  <si>
    <t xml:space="preserve">TOTAL: </t>
  </si>
  <si>
    <t>P190128125220486</t>
  </si>
  <si>
    <t xml:space="preserve">确定应付21803.71USD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</si>
</sst>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1F497D"/>
      <name val="Calibri"/>
      <charset val="134"/>
    </font>
    <font>
      <b/>
      <sz val="14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6" borderId="3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0" fillId="0" borderId="0" xfId="0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4" fontId="0" fillId="0" borderId="0" xfId="0" applyNumberFormat="1"/>
    <xf numFmtId="14" fontId="0" fillId="2" borderId="0" xfId="0" applyNumberFormat="1" applyFill="1"/>
    <xf numFmtId="0" fontId="1" fillId="0" borderId="0" xfId="0" applyFont="1" applyFill="1" applyAlignment="1">
      <alignment horizontal="center"/>
    </xf>
    <xf numFmtId="0" fontId="2" fillId="2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8890</xdr:colOff>
      <xdr:row>100</xdr:row>
      <xdr:rowOff>7620</xdr:rowOff>
    </xdr:from>
    <xdr:to>
      <xdr:col>8</xdr:col>
      <xdr:colOff>434340</xdr:colOff>
      <xdr:row>127</xdr:row>
      <xdr:rowOff>165735</xdr:rowOff>
    </xdr:to>
    <xdr:pic>
      <xdr:nvPicPr>
        <xdr:cNvPr id="2" name="图片 1" descr="JR%TH]MEPCXI6Q6F_H_~I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0665" y="18333720"/>
          <a:ext cx="8040370" cy="5095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0119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采购单号</v>
          </cell>
          <cell r="B1" t="str">
            <v>单号</v>
          </cell>
        </row>
        <row r="1">
          <cell r="D1" t="str">
            <v>采购单号</v>
          </cell>
          <cell r="E1" t="str">
            <v>酒店确认号</v>
          </cell>
          <cell r="F1" t="str">
            <v>出账银行</v>
          </cell>
          <cell r="G1" t="str">
            <v>出账金额</v>
          </cell>
          <cell r="H1" t="str">
            <v>出账币种</v>
          </cell>
          <cell r="I1" t="str">
            <v>出账汇率</v>
          </cell>
          <cell r="J1" t="str">
            <v>原币金额</v>
          </cell>
        </row>
        <row r="2">
          <cell r="A2">
            <v>31699067</v>
          </cell>
          <cell r="B2">
            <v>1407313</v>
          </cell>
        </row>
        <row r="2">
          <cell r="D2">
            <v>31699067</v>
          </cell>
          <cell r="E2" t="str">
            <v>31699067</v>
          </cell>
          <cell r="F2" t="str">
            <v/>
          </cell>
          <cell r="G2" t="str">
            <v>649.43</v>
          </cell>
          <cell r="H2" t="str">
            <v>RMB</v>
          </cell>
          <cell r="I2" t="str">
            <v>1</v>
          </cell>
          <cell r="J2">
            <v>95.16</v>
          </cell>
        </row>
        <row r="3">
          <cell r="A3">
            <v>31881030</v>
          </cell>
          <cell r="B3">
            <v>1427974</v>
          </cell>
        </row>
        <row r="3">
          <cell r="D3">
            <v>31881030</v>
          </cell>
          <cell r="E3" t="str">
            <v/>
          </cell>
          <cell r="F3" t="str">
            <v/>
          </cell>
          <cell r="G3" t="str">
            <v>1775.44</v>
          </cell>
          <cell r="H3" t="str">
            <v>RMB</v>
          </cell>
          <cell r="I3" t="str">
            <v>1</v>
          </cell>
          <cell r="J3">
            <v>258.92</v>
          </cell>
        </row>
        <row r="4">
          <cell r="A4">
            <v>31982738</v>
          </cell>
          <cell r="B4">
            <v>1434660</v>
          </cell>
        </row>
        <row r="4">
          <cell r="D4">
            <v>31982738</v>
          </cell>
          <cell r="E4" t="str">
            <v/>
          </cell>
          <cell r="F4" t="str">
            <v/>
          </cell>
          <cell r="G4" t="str">
            <v>1236.2</v>
          </cell>
          <cell r="H4" t="str">
            <v>RMB</v>
          </cell>
          <cell r="I4" t="str">
            <v>1</v>
          </cell>
          <cell r="J4">
            <v>182.7</v>
          </cell>
        </row>
        <row r="5">
          <cell r="A5">
            <v>31983046</v>
          </cell>
          <cell r="B5">
            <v>1434766</v>
          </cell>
        </row>
        <row r="5">
          <cell r="D5">
            <v>31983046</v>
          </cell>
          <cell r="E5" t="str">
            <v/>
          </cell>
          <cell r="F5" t="str">
            <v/>
          </cell>
          <cell r="G5" t="str">
            <v>1343.72</v>
          </cell>
          <cell r="H5" t="str">
            <v>RMB</v>
          </cell>
          <cell r="I5" t="str">
            <v>1</v>
          </cell>
          <cell r="J5">
            <v>198.59</v>
          </cell>
        </row>
        <row r="6">
          <cell r="A6">
            <v>31551763</v>
          </cell>
          <cell r="B6">
            <v>1396699</v>
          </cell>
        </row>
        <row r="6">
          <cell r="D6">
            <v>31551763</v>
          </cell>
          <cell r="E6" t="str">
            <v/>
          </cell>
          <cell r="F6" t="str">
            <v/>
          </cell>
          <cell r="G6" t="str">
            <v>2852.06</v>
          </cell>
          <cell r="H6" t="str">
            <v>RMB</v>
          </cell>
          <cell r="I6" t="str">
            <v>1</v>
          </cell>
          <cell r="J6">
            <v>411.79</v>
          </cell>
        </row>
        <row r="7">
          <cell r="A7">
            <v>31771875</v>
          </cell>
          <cell r="B7">
            <v>1414459</v>
          </cell>
        </row>
        <row r="7">
          <cell r="D7">
            <v>31771875</v>
          </cell>
          <cell r="E7" t="str">
            <v>31771875</v>
          </cell>
          <cell r="F7" t="str">
            <v/>
          </cell>
          <cell r="G7" t="str">
            <v>1297.9</v>
          </cell>
          <cell r="H7" t="str">
            <v>RMB</v>
          </cell>
          <cell r="I7" t="str">
            <v>1</v>
          </cell>
          <cell r="J7">
            <v>188.32</v>
          </cell>
        </row>
        <row r="8">
          <cell r="A8">
            <v>31818067</v>
          </cell>
          <cell r="B8">
            <v>1419273</v>
          </cell>
        </row>
        <row r="8">
          <cell r="D8">
            <v>31818067</v>
          </cell>
          <cell r="E8" t="str">
            <v>221358</v>
          </cell>
          <cell r="F8" t="str">
            <v/>
          </cell>
          <cell r="G8" t="str">
            <v>2706.32</v>
          </cell>
          <cell r="H8" t="str">
            <v>RMB</v>
          </cell>
          <cell r="I8" t="str">
            <v>1</v>
          </cell>
          <cell r="J8">
            <v>392.96</v>
          </cell>
        </row>
        <row r="9">
          <cell r="A9">
            <v>31818083</v>
          </cell>
          <cell r="B9">
            <v>1419290</v>
          </cell>
        </row>
        <row r="9">
          <cell r="D9">
            <v>31818083</v>
          </cell>
          <cell r="E9" t="str">
            <v>221359</v>
          </cell>
          <cell r="F9" t="str">
            <v/>
          </cell>
          <cell r="G9" t="str">
            <v>2358.8</v>
          </cell>
          <cell r="H9" t="str">
            <v>RMB</v>
          </cell>
          <cell r="I9" t="str">
            <v>1</v>
          </cell>
          <cell r="J9">
            <v>342.5</v>
          </cell>
        </row>
        <row r="10">
          <cell r="A10">
            <v>31790646</v>
          </cell>
          <cell r="B10">
            <v>1415938</v>
          </cell>
        </row>
        <row r="10">
          <cell r="D10">
            <v>31790646</v>
          </cell>
          <cell r="E10" t="str">
            <v>2018012821</v>
          </cell>
          <cell r="F10" t="str">
            <v/>
          </cell>
          <cell r="G10" t="str">
            <v>3226.13</v>
          </cell>
          <cell r="H10" t="str">
            <v>RMB</v>
          </cell>
          <cell r="I10" t="str">
            <v>1</v>
          </cell>
          <cell r="J10">
            <v>468.71</v>
          </cell>
        </row>
        <row r="11">
          <cell r="A11">
            <v>31910204</v>
          </cell>
          <cell r="B11">
            <v>1429916</v>
          </cell>
        </row>
        <row r="11">
          <cell r="D11">
            <v>31910204</v>
          </cell>
          <cell r="E11" t="str">
            <v/>
          </cell>
          <cell r="F11" t="str">
            <v/>
          </cell>
          <cell r="G11" t="str">
            <v>381.68</v>
          </cell>
          <cell r="H11" t="str">
            <v>RMB</v>
          </cell>
          <cell r="I11" t="str">
            <v>1</v>
          </cell>
          <cell r="J11">
            <v>56.09</v>
          </cell>
        </row>
        <row r="12">
          <cell r="A12">
            <v>31823254</v>
          </cell>
          <cell r="B12">
            <v>1420260</v>
          </cell>
        </row>
        <row r="12">
          <cell r="D12">
            <v>31823254</v>
          </cell>
          <cell r="E12" t="str">
            <v>217525</v>
          </cell>
          <cell r="F12" t="str">
            <v/>
          </cell>
          <cell r="G12" t="str">
            <v>351.42</v>
          </cell>
          <cell r="H12" t="str">
            <v>RMB</v>
          </cell>
          <cell r="I12" t="str">
            <v>1</v>
          </cell>
          <cell r="J12">
            <v>51.13</v>
          </cell>
        </row>
        <row r="13">
          <cell r="A13">
            <v>31922732</v>
          </cell>
          <cell r="B13">
            <v>1430544</v>
          </cell>
        </row>
        <row r="13">
          <cell r="D13">
            <v>31922732</v>
          </cell>
          <cell r="E13" t="str">
            <v>reconfirm</v>
          </cell>
          <cell r="F13" t="str">
            <v/>
          </cell>
          <cell r="G13" t="str">
            <v>271.73</v>
          </cell>
          <cell r="H13" t="str">
            <v>RMB</v>
          </cell>
          <cell r="I13" t="str">
            <v>1</v>
          </cell>
          <cell r="J13">
            <v>40.1</v>
          </cell>
        </row>
        <row r="14">
          <cell r="A14">
            <v>31817115</v>
          </cell>
          <cell r="B14">
            <v>1419002</v>
          </cell>
        </row>
        <row r="14">
          <cell r="D14">
            <v>31817115</v>
          </cell>
          <cell r="E14" t="str">
            <v>653938</v>
          </cell>
          <cell r="F14" t="str">
            <v/>
          </cell>
          <cell r="G14" t="str">
            <v>820.66</v>
          </cell>
          <cell r="H14" t="str">
            <v>RMB</v>
          </cell>
          <cell r="I14" t="str">
            <v>1</v>
          </cell>
          <cell r="J14">
            <v>119.04</v>
          </cell>
        </row>
        <row r="15">
          <cell r="A15">
            <v>31767520</v>
          </cell>
          <cell r="B15">
            <v>1413746</v>
          </cell>
        </row>
        <row r="15">
          <cell r="D15">
            <v>31767520</v>
          </cell>
          <cell r="E15" t="str">
            <v>31767520</v>
          </cell>
          <cell r="F15" t="str">
            <v/>
          </cell>
          <cell r="G15" t="str">
            <v>270.37</v>
          </cell>
          <cell r="H15" t="str">
            <v>RMB</v>
          </cell>
          <cell r="I15" t="str">
            <v>1</v>
          </cell>
          <cell r="J15">
            <v>39.23</v>
          </cell>
        </row>
        <row r="16">
          <cell r="A16">
            <v>31856329</v>
          </cell>
          <cell r="B16">
            <v>1424843</v>
          </cell>
        </row>
        <row r="16">
          <cell r="D16">
            <v>31856329</v>
          </cell>
          <cell r="E16" t="str">
            <v>268433</v>
          </cell>
          <cell r="F16" t="str">
            <v/>
          </cell>
          <cell r="G16" t="str">
            <v>394.03</v>
          </cell>
          <cell r="H16" t="str">
            <v>RMB</v>
          </cell>
          <cell r="I16" t="str">
            <v>1</v>
          </cell>
          <cell r="J16">
            <v>57.53</v>
          </cell>
        </row>
        <row r="17">
          <cell r="A17">
            <v>31500522</v>
          </cell>
          <cell r="B17">
            <v>1392960</v>
          </cell>
        </row>
        <row r="17">
          <cell r="D17">
            <v>31500522</v>
          </cell>
          <cell r="E17" t="str">
            <v>2394188</v>
          </cell>
          <cell r="F17" t="str">
            <v/>
          </cell>
          <cell r="G17" t="str">
            <v>570.08</v>
          </cell>
          <cell r="H17" t="str">
            <v>RMB</v>
          </cell>
          <cell r="I17" t="str">
            <v>1</v>
          </cell>
          <cell r="J17">
            <v>82.11</v>
          </cell>
        </row>
        <row r="18">
          <cell r="A18">
            <v>31873027</v>
          </cell>
          <cell r="B18">
            <v>1426635</v>
          </cell>
        </row>
        <row r="18">
          <cell r="D18">
            <v>31873027</v>
          </cell>
          <cell r="E18" t="str">
            <v/>
          </cell>
          <cell r="F18" t="str">
            <v/>
          </cell>
          <cell r="G18" t="str">
            <v>724.32</v>
          </cell>
          <cell r="H18" t="str">
            <v>RMB</v>
          </cell>
          <cell r="I18" t="str">
            <v>1</v>
          </cell>
          <cell r="J18">
            <v>105.63</v>
          </cell>
        </row>
        <row r="19">
          <cell r="A19">
            <v>31847719</v>
          </cell>
          <cell r="B19">
            <v>1423478</v>
          </cell>
        </row>
        <row r="19">
          <cell r="D19">
            <v>31847719</v>
          </cell>
          <cell r="E19" t="str">
            <v>119350</v>
          </cell>
          <cell r="F19" t="str">
            <v/>
          </cell>
          <cell r="G19" t="str">
            <v>1126.94</v>
          </cell>
          <cell r="H19" t="str">
            <v>RMB</v>
          </cell>
          <cell r="I19" t="str">
            <v>1</v>
          </cell>
          <cell r="J19">
            <v>164.26</v>
          </cell>
        </row>
        <row r="20">
          <cell r="A20">
            <v>31847720</v>
          </cell>
          <cell r="B20">
            <v>1423481</v>
          </cell>
        </row>
        <row r="20">
          <cell r="D20">
            <v>31847720</v>
          </cell>
          <cell r="E20" t="str">
            <v>119351</v>
          </cell>
          <cell r="F20" t="str">
            <v/>
          </cell>
          <cell r="G20" t="str">
            <v>1126.94</v>
          </cell>
          <cell r="H20" t="str">
            <v>RMB</v>
          </cell>
          <cell r="I20" t="str">
            <v>1</v>
          </cell>
          <cell r="J20">
            <v>164.26</v>
          </cell>
        </row>
        <row r="21">
          <cell r="A21">
            <v>31749265</v>
          </cell>
          <cell r="B21">
            <v>1412040</v>
          </cell>
        </row>
        <row r="21">
          <cell r="D21">
            <v>31749265</v>
          </cell>
          <cell r="E21" t="str">
            <v/>
          </cell>
          <cell r="F21" t="str">
            <v/>
          </cell>
          <cell r="G21" t="str">
            <v>931.02</v>
          </cell>
          <cell r="H21" t="str">
            <v>RMB</v>
          </cell>
          <cell r="I21" t="str">
            <v>1</v>
          </cell>
          <cell r="J21">
            <v>135.59</v>
          </cell>
        </row>
        <row r="22">
          <cell r="A22">
            <v>31818189</v>
          </cell>
          <cell r="B22">
            <v>1419335</v>
          </cell>
        </row>
        <row r="22">
          <cell r="D22">
            <v>31818189</v>
          </cell>
          <cell r="E22" t="str">
            <v>119099</v>
          </cell>
          <cell r="F22" t="str">
            <v/>
          </cell>
          <cell r="G22" t="str">
            <v>1103.3</v>
          </cell>
          <cell r="H22" t="str">
            <v>RMB</v>
          </cell>
          <cell r="I22" t="str">
            <v>1</v>
          </cell>
          <cell r="J22">
            <v>160.2</v>
          </cell>
        </row>
        <row r="23">
          <cell r="A23">
            <v>31287478</v>
          </cell>
          <cell r="B23">
            <v>1381495</v>
          </cell>
        </row>
        <row r="23">
          <cell r="D23">
            <v>31287478</v>
          </cell>
          <cell r="E23" t="str">
            <v>384070</v>
          </cell>
          <cell r="F23" t="str">
            <v/>
          </cell>
          <cell r="G23" t="str">
            <v>440.51</v>
          </cell>
          <cell r="H23" t="str">
            <v>RMB</v>
          </cell>
          <cell r="I23" t="str">
            <v>1</v>
          </cell>
          <cell r="J23">
            <v>63.74</v>
          </cell>
        </row>
        <row r="24">
          <cell r="A24">
            <v>31816414</v>
          </cell>
          <cell r="B24">
            <v>1418928</v>
          </cell>
        </row>
        <row r="24">
          <cell r="D24">
            <v>31816414</v>
          </cell>
          <cell r="E24" t="str">
            <v>RU7UU1F</v>
          </cell>
          <cell r="F24" t="str">
            <v/>
          </cell>
          <cell r="G24" t="str">
            <v>316.37</v>
          </cell>
          <cell r="H24" t="str">
            <v>RMB</v>
          </cell>
          <cell r="I24" t="str">
            <v>1</v>
          </cell>
          <cell r="J24">
            <v>45.89</v>
          </cell>
        </row>
        <row r="25">
          <cell r="A25">
            <v>31816435</v>
          </cell>
          <cell r="B25">
            <v>1418932</v>
          </cell>
        </row>
        <row r="25">
          <cell r="D25">
            <v>31816435</v>
          </cell>
          <cell r="E25" t="str">
            <v>RU7UU1G</v>
          </cell>
          <cell r="F25" t="str">
            <v/>
          </cell>
          <cell r="G25" t="str">
            <v>316.37</v>
          </cell>
          <cell r="H25" t="str">
            <v>RMB</v>
          </cell>
          <cell r="I25" t="str">
            <v>1</v>
          </cell>
          <cell r="J25">
            <v>45.89</v>
          </cell>
        </row>
        <row r="26">
          <cell r="A26">
            <v>31793148</v>
          </cell>
          <cell r="B26">
            <v>1416051</v>
          </cell>
        </row>
        <row r="26">
          <cell r="D26">
            <v>31793148</v>
          </cell>
          <cell r="E26" t="str">
            <v>12749</v>
          </cell>
          <cell r="F26" t="str">
            <v/>
          </cell>
          <cell r="G26" t="str">
            <v>367.41</v>
          </cell>
          <cell r="H26" t="str">
            <v>RMB</v>
          </cell>
          <cell r="I26" t="str">
            <v>1</v>
          </cell>
          <cell r="J26">
            <v>53.38</v>
          </cell>
        </row>
        <row r="27">
          <cell r="A27">
            <v>31793157</v>
          </cell>
          <cell r="B27">
            <v>1416052</v>
          </cell>
        </row>
        <row r="27">
          <cell r="D27">
            <v>31793157</v>
          </cell>
          <cell r="E27" t="str">
            <v>12752</v>
          </cell>
          <cell r="F27" t="str">
            <v/>
          </cell>
          <cell r="G27" t="str">
            <v>367.41</v>
          </cell>
          <cell r="H27" t="str">
            <v>RMB</v>
          </cell>
          <cell r="I27" t="str">
            <v>1</v>
          </cell>
          <cell r="J27">
            <v>53.38</v>
          </cell>
        </row>
        <row r="28">
          <cell r="A28">
            <v>31787383</v>
          </cell>
          <cell r="B28">
            <v>1415667</v>
          </cell>
        </row>
        <row r="28">
          <cell r="D28">
            <v>31787383</v>
          </cell>
          <cell r="E28" t="str">
            <v/>
          </cell>
          <cell r="F28" t="str">
            <v/>
          </cell>
          <cell r="G28" t="str">
            <v>5201.62</v>
          </cell>
          <cell r="H28" t="str">
            <v>RMB</v>
          </cell>
          <cell r="I28" t="str">
            <v>1</v>
          </cell>
          <cell r="J28">
            <v>755.72</v>
          </cell>
        </row>
        <row r="29">
          <cell r="A29">
            <v>31787402</v>
          </cell>
          <cell r="B29">
            <v>1415671</v>
          </cell>
        </row>
        <row r="29">
          <cell r="D29">
            <v>31787402</v>
          </cell>
          <cell r="E29" t="str">
            <v/>
          </cell>
          <cell r="F29" t="str">
            <v/>
          </cell>
          <cell r="G29" t="str">
            <v>5201.62</v>
          </cell>
          <cell r="H29" t="str">
            <v>RMB</v>
          </cell>
          <cell r="I29" t="str">
            <v>1</v>
          </cell>
          <cell r="J29">
            <v>755.72</v>
          </cell>
        </row>
        <row r="30">
          <cell r="A30">
            <v>31211829</v>
          </cell>
          <cell r="B30">
            <v>1377669</v>
          </cell>
        </row>
        <row r="30">
          <cell r="D30">
            <v>31211829</v>
          </cell>
          <cell r="E30" t="str">
            <v>31211829</v>
          </cell>
          <cell r="F30" t="str">
            <v/>
          </cell>
          <cell r="G30" t="str">
            <v>1453.38</v>
          </cell>
          <cell r="H30" t="str">
            <v>RMB</v>
          </cell>
          <cell r="I30" t="str">
            <v>1</v>
          </cell>
          <cell r="J30">
            <v>211.86</v>
          </cell>
        </row>
        <row r="31">
          <cell r="A31">
            <v>31827468</v>
          </cell>
          <cell r="B31">
            <v>1420797</v>
          </cell>
        </row>
        <row r="31">
          <cell r="D31">
            <v>31827468</v>
          </cell>
          <cell r="E31" t="str">
            <v>60335</v>
          </cell>
          <cell r="F31" t="str">
            <v/>
          </cell>
          <cell r="G31" t="str">
            <v>1757.9</v>
          </cell>
          <cell r="H31" t="str">
            <v>RMB</v>
          </cell>
          <cell r="I31" t="str">
            <v>1</v>
          </cell>
          <cell r="J31">
            <v>255.81</v>
          </cell>
        </row>
        <row r="32">
          <cell r="A32">
            <v>31827510</v>
          </cell>
          <cell r="B32">
            <v>1420801</v>
          </cell>
        </row>
        <row r="32">
          <cell r="D32">
            <v>31827510</v>
          </cell>
          <cell r="E32" t="str">
            <v>60334</v>
          </cell>
          <cell r="F32" t="str">
            <v/>
          </cell>
          <cell r="G32" t="str">
            <v>1757.9</v>
          </cell>
          <cell r="H32" t="str">
            <v>RMB</v>
          </cell>
          <cell r="I32" t="str">
            <v>1</v>
          </cell>
          <cell r="J32">
            <v>255.81</v>
          </cell>
        </row>
        <row r="33">
          <cell r="A33">
            <v>31827625</v>
          </cell>
          <cell r="B33">
            <v>1420809</v>
          </cell>
        </row>
        <row r="33">
          <cell r="D33">
            <v>31827625</v>
          </cell>
          <cell r="E33" t="str">
            <v/>
          </cell>
          <cell r="F33" t="str">
            <v/>
          </cell>
          <cell r="G33" t="str">
            <v>1757.9</v>
          </cell>
          <cell r="H33" t="str">
            <v>RMB</v>
          </cell>
          <cell r="I33" t="str">
            <v>1</v>
          </cell>
          <cell r="J33">
            <v>255.81</v>
          </cell>
        </row>
        <row r="34">
          <cell r="A34">
            <v>31827689</v>
          </cell>
          <cell r="B34">
            <v>1420815</v>
          </cell>
        </row>
        <row r="34">
          <cell r="D34">
            <v>31827689</v>
          </cell>
          <cell r="E34" t="str">
            <v/>
          </cell>
          <cell r="F34" t="str">
            <v/>
          </cell>
          <cell r="G34" t="str">
            <v>1757.9</v>
          </cell>
          <cell r="H34" t="str">
            <v>RMB</v>
          </cell>
          <cell r="I34" t="str">
            <v>1</v>
          </cell>
          <cell r="J34">
            <v>255.81</v>
          </cell>
        </row>
        <row r="35">
          <cell r="A35">
            <v>31827705</v>
          </cell>
          <cell r="B35">
            <v>1420816</v>
          </cell>
        </row>
        <row r="35">
          <cell r="D35">
            <v>31827705</v>
          </cell>
          <cell r="E35" t="str">
            <v/>
          </cell>
          <cell r="F35" t="str">
            <v/>
          </cell>
          <cell r="G35" t="str">
            <v>1757.9</v>
          </cell>
          <cell r="H35" t="str">
            <v>RMB</v>
          </cell>
          <cell r="I35" t="str">
            <v>1</v>
          </cell>
          <cell r="J35">
            <v>255.81</v>
          </cell>
        </row>
        <row r="36">
          <cell r="A36">
            <v>31844557</v>
          </cell>
          <cell r="B36">
            <v>1423018</v>
          </cell>
        </row>
        <row r="36">
          <cell r="D36">
            <v>31844557</v>
          </cell>
          <cell r="E36" t="str">
            <v>60414</v>
          </cell>
          <cell r="F36" t="str">
            <v/>
          </cell>
          <cell r="G36" t="str">
            <v>992.52</v>
          </cell>
          <cell r="H36" t="str">
            <v>RMB</v>
          </cell>
          <cell r="I36" t="str">
            <v>1</v>
          </cell>
          <cell r="J36">
            <v>144.67</v>
          </cell>
        </row>
        <row r="37">
          <cell r="A37">
            <v>31948288</v>
          </cell>
          <cell r="B37">
            <v>1432651</v>
          </cell>
        </row>
        <row r="37">
          <cell r="D37">
            <v>31948288</v>
          </cell>
          <cell r="E37" t="str">
            <v>60903</v>
          </cell>
          <cell r="F37" t="str">
            <v/>
          </cell>
          <cell r="G37" t="str">
            <v>379.25</v>
          </cell>
          <cell r="H37" t="str">
            <v>RMB</v>
          </cell>
          <cell r="I37" t="str">
            <v>1</v>
          </cell>
          <cell r="J37">
            <v>56.15</v>
          </cell>
        </row>
        <row r="38">
          <cell r="A38">
            <v>31573718</v>
          </cell>
          <cell r="B38">
            <v>1398805</v>
          </cell>
        </row>
        <row r="38">
          <cell r="D38">
            <v>31573718</v>
          </cell>
          <cell r="E38" t="str">
            <v>3240003</v>
          </cell>
          <cell r="F38" t="str">
            <v/>
          </cell>
          <cell r="G38" t="str">
            <v>3016.29</v>
          </cell>
          <cell r="H38" t="str">
            <v>RMB</v>
          </cell>
          <cell r="I38" t="str">
            <v>1</v>
          </cell>
          <cell r="J38">
            <v>435.32</v>
          </cell>
        </row>
        <row r="39">
          <cell r="A39">
            <v>31838786</v>
          </cell>
          <cell r="B39">
            <v>1421884</v>
          </cell>
        </row>
        <row r="39">
          <cell r="D39">
            <v>31838786</v>
          </cell>
          <cell r="E39" t="str">
            <v>2893621,2893620</v>
          </cell>
          <cell r="F39" t="str">
            <v/>
          </cell>
          <cell r="G39" t="str">
            <v>2820.39</v>
          </cell>
          <cell r="H39" t="str">
            <v>RMB</v>
          </cell>
          <cell r="I39" t="str">
            <v>1</v>
          </cell>
          <cell r="J39">
            <v>410.92</v>
          </cell>
        </row>
        <row r="40">
          <cell r="A40">
            <v>31948164</v>
          </cell>
          <cell r="B40">
            <v>1432628</v>
          </cell>
        </row>
        <row r="40">
          <cell r="D40">
            <v>31948164</v>
          </cell>
          <cell r="E40" t="str">
            <v/>
          </cell>
          <cell r="F40" t="str">
            <v/>
          </cell>
          <cell r="G40" t="str">
            <v>5378.99</v>
          </cell>
          <cell r="H40" t="str">
            <v>RMB</v>
          </cell>
          <cell r="I40" t="str">
            <v>1</v>
          </cell>
          <cell r="J40">
            <v>796.38</v>
          </cell>
        </row>
        <row r="41">
          <cell r="A41">
            <v>31972106</v>
          </cell>
          <cell r="B41">
            <v>1434145</v>
          </cell>
        </row>
        <row r="41">
          <cell r="D41">
            <v>31972106</v>
          </cell>
          <cell r="E41" t="str">
            <v/>
          </cell>
          <cell r="F41" t="str">
            <v/>
          </cell>
          <cell r="G41" t="str">
            <v>2667.7</v>
          </cell>
          <cell r="H41" t="str">
            <v>RMB</v>
          </cell>
          <cell r="I41" t="str">
            <v>1</v>
          </cell>
          <cell r="J41">
            <v>395.49</v>
          </cell>
        </row>
        <row r="42">
          <cell r="A42">
            <v>31500567</v>
          </cell>
          <cell r="B42">
            <v>1393059</v>
          </cell>
        </row>
        <row r="42">
          <cell r="D42">
            <v>31500567</v>
          </cell>
          <cell r="E42" t="str">
            <v>31500567</v>
          </cell>
          <cell r="F42" t="str">
            <v/>
          </cell>
          <cell r="G42" t="str">
            <v>1536.88</v>
          </cell>
          <cell r="H42" t="str">
            <v>RMB</v>
          </cell>
          <cell r="I42" t="str">
            <v>1</v>
          </cell>
          <cell r="J42">
            <v>221.36</v>
          </cell>
        </row>
        <row r="43">
          <cell r="A43">
            <v>31838788</v>
          </cell>
          <cell r="B43">
            <v>1421888</v>
          </cell>
        </row>
        <row r="43">
          <cell r="D43">
            <v>31838788</v>
          </cell>
          <cell r="E43" t="str">
            <v>82737</v>
          </cell>
          <cell r="F43" t="str">
            <v/>
          </cell>
          <cell r="G43" t="str">
            <v>5308.72</v>
          </cell>
          <cell r="H43" t="str">
            <v>RMB</v>
          </cell>
          <cell r="I43" t="str">
            <v>1</v>
          </cell>
          <cell r="J43">
            <v>773.46</v>
          </cell>
        </row>
        <row r="44">
          <cell r="A44">
            <v>31838778</v>
          </cell>
          <cell r="B44">
            <v>1421874</v>
          </cell>
        </row>
        <row r="44">
          <cell r="D44">
            <v>31838778</v>
          </cell>
          <cell r="E44" t="str">
            <v>82736</v>
          </cell>
          <cell r="F44" t="str">
            <v/>
          </cell>
          <cell r="G44" t="str">
            <v>8086.97</v>
          </cell>
          <cell r="H44" t="str">
            <v>RMB</v>
          </cell>
          <cell r="I44" t="str">
            <v>1</v>
          </cell>
          <cell r="J44">
            <v>1178.24</v>
          </cell>
        </row>
        <row r="45">
          <cell r="A45">
            <v>31856541</v>
          </cell>
          <cell r="B45">
            <v>1424958</v>
          </cell>
        </row>
        <row r="45">
          <cell r="D45">
            <v>31856541</v>
          </cell>
          <cell r="E45" t="str">
            <v/>
          </cell>
          <cell r="F45" t="str">
            <v/>
          </cell>
          <cell r="G45" t="str">
            <v>644.23</v>
          </cell>
          <cell r="H45" t="str">
            <v>RMB</v>
          </cell>
          <cell r="I45" t="str">
            <v>1</v>
          </cell>
          <cell r="J45">
            <v>94.06</v>
          </cell>
        </row>
        <row r="46">
          <cell r="A46">
            <v>31894445</v>
          </cell>
          <cell r="B46">
            <v>1429004</v>
          </cell>
        </row>
        <row r="46">
          <cell r="D46">
            <v>31894445</v>
          </cell>
          <cell r="E46" t="str">
            <v>6163460</v>
          </cell>
          <cell r="F46" t="str">
            <v/>
          </cell>
          <cell r="G46" t="str">
            <v>877.71</v>
          </cell>
          <cell r="H46" t="str">
            <v>RMB</v>
          </cell>
          <cell r="I46" t="str">
            <v>1</v>
          </cell>
          <cell r="J46">
            <v>128.3</v>
          </cell>
        </row>
        <row r="47">
          <cell r="A47">
            <v>31830711</v>
          </cell>
          <cell r="B47">
            <v>1420986</v>
          </cell>
        </row>
        <row r="47">
          <cell r="D47">
            <v>31830711</v>
          </cell>
          <cell r="E47" t="str">
            <v>31830711</v>
          </cell>
          <cell r="F47" t="str">
            <v/>
          </cell>
          <cell r="G47" t="str">
            <v>1293.98</v>
          </cell>
          <cell r="H47" t="str">
            <v>RMB</v>
          </cell>
          <cell r="I47" t="str">
            <v>1</v>
          </cell>
          <cell r="J47">
            <v>188.3</v>
          </cell>
        </row>
        <row r="48">
          <cell r="A48">
            <v>31802787</v>
          </cell>
          <cell r="B48">
            <v>1416868</v>
          </cell>
        </row>
        <row r="48">
          <cell r="D48">
            <v>31802787</v>
          </cell>
          <cell r="E48" t="str">
            <v>4404162</v>
          </cell>
          <cell r="F48" t="str">
            <v/>
          </cell>
          <cell r="G48" t="str">
            <v>989.38</v>
          </cell>
          <cell r="H48" t="str">
            <v>RMB</v>
          </cell>
          <cell r="I48" t="str">
            <v>1</v>
          </cell>
          <cell r="J48">
            <v>143.95</v>
          </cell>
        </row>
        <row r="49">
          <cell r="A49">
            <v>31736126</v>
          </cell>
          <cell r="B49">
            <v>1410800</v>
          </cell>
        </row>
        <row r="49">
          <cell r="D49">
            <v>31736126</v>
          </cell>
          <cell r="E49" t="str">
            <v/>
          </cell>
          <cell r="F49" t="str">
            <v/>
          </cell>
          <cell r="G49" t="str">
            <v>438.51</v>
          </cell>
          <cell r="H49" t="str">
            <v>RMB</v>
          </cell>
          <cell r="I49" t="str">
            <v>1</v>
          </cell>
          <cell r="J49">
            <v>63.57</v>
          </cell>
        </row>
        <row r="50">
          <cell r="A50">
            <v>31779191</v>
          </cell>
          <cell r="B50">
            <v>1414903</v>
          </cell>
        </row>
        <row r="50">
          <cell r="D50">
            <v>31779191</v>
          </cell>
          <cell r="E50" t="str">
            <v/>
          </cell>
          <cell r="F50" t="str">
            <v/>
          </cell>
          <cell r="G50" t="str">
            <v>4691.37</v>
          </cell>
          <cell r="H50" t="str">
            <v>RMB</v>
          </cell>
          <cell r="I50" t="str">
            <v>1</v>
          </cell>
          <cell r="J50">
            <v>681.44</v>
          </cell>
        </row>
        <row r="51">
          <cell r="A51">
            <v>31903843</v>
          </cell>
          <cell r="B51">
            <v>1429400</v>
          </cell>
        </row>
        <row r="51">
          <cell r="D51">
            <v>31903843</v>
          </cell>
          <cell r="E51" t="str">
            <v>8635613</v>
          </cell>
          <cell r="F51" t="str">
            <v/>
          </cell>
          <cell r="G51" t="str">
            <v>538.18</v>
          </cell>
          <cell r="H51" t="str">
            <v>RMB</v>
          </cell>
          <cell r="I51" t="str">
            <v>1</v>
          </cell>
          <cell r="J51">
            <v>79.09</v>
          </cell>
        </row>
        <row r="52">
          <cell r="A52">
            <v>31718325</v>
          </cell>
          <cell r="B52">
            <v>1409150</v>
          </cell>
        </row>
        <row r="52">
          <cell r="D52">
            <v>31718325</v>
          </cell>
          <cell r="E52" t="str">
            <v>4631386</v>
          </cell>
          <cell r="F52" t="str">
            <v/>
          </cell>
          <cell r="G52" t="str">
            <v>944.61</v>
          </cell>
          <cell r="H52" t="str">
            <v>RMB</v>
          </cell>
          <cell r="I52" t="str">
            <v>1</v>
          </cell>
          <cell r="J52">
            <v>137.66</v>
          </cell>
        </row>
        <row r="53">
          <cell r="A53">
            <v>31593863</v>
          </cell>
          <cell r="B53">
            <v>1400141</v>
          </cell>
        </row>
        <row r="53">
          <cell r="D53">
            <v>31593863</v>
          </cell>
          <cell r="E53" t="str">
            <v/>
          </cell>
          <cell r="F53" t="str">
            <v/>
          </cell>
          <cell r="G53" t="str">
            <v>847.29</v>
          </cell>
          <cell r="H53" t="str">
            <v>RMB</v>
          </cell>
          <cell r="I53" t="str">
            <v>1</v>
          </cell>
          <cell r="J53">
            <v>122.53</v>
          </cell>
        </row>
        <row r="54">
          <cell r="A54">
            <v>31911087</v>
          </cell>
          <cell r="B54">
            <v>1429964</v>
          </cell>
        </row>
        <row r="54">
          <cell r="D54">
            <v>31911087</v>
          </cell>
          <cell r="E54" t="str">
            <v/>
          </cell>
          <cell r="F54" t="str">
            <v/>
          </cell>
          <cell r="G54" t="str">
            <v>9581.97</v>
          </cell>
          <cell r="H54" t="str">
            <v>RMB</v>
          </cell>
          <cell r="I54" t="str">
            <v>1</v>
          </cell>
          <cell r="J54">
            <v>1408.14</v>
          </cell>
        </row>
        <row r="55">
          <cell r="A55">
            <v>31858820</v>
          </cell>
          <cell r="B55">
            <v>1425163</v>
          </cell>
        </row>
        <row r="55">
          <cell r="D55">
            <v>31858820</v>
          </cell>
          <cell r="E55" t="str">
            <v/>
          </cell>
          <cell r="F55" t="str">
            <v/>
          </cell>
          <cell r="G55" t="str">
            <v>5568.59</v>
          </cell>
          <cell r="H55" t="str">
            <v>RMB</v>
          </cell>
          <cell r="I55" t="str">
            <v>1</v>
          </cell>
          <cell r="J55">
            <v>813.04</v>
          </cell>
        </row>
        <row r="56">
          <cell r="A56">
            <v>31935389</v>
          </cell>
          <cell r="B56">
            <v>1431790</v>
          </cell>
        </row>
        <row r="56">
          <cell r="D56">
            <v>31935389</v>
          </cell>
          <cell r="E56" t="str">
            <v/>
          </cell>
          <cell r="F56" t="str">
            <v/>
          </cell>
          <cell r="G56" t="str">
            <v>1769.14</v>
          </cell>
          <cell r="H56" t="str">
            <v>RMB</v>
          </cell>
          <cell r="I56" t="str">
            <v>1</v>
          </cell>
          <cell r="J56">
            <v>262.2</v>
          </cell>
        </row>
        <row r="57">
          <cell r="A57">
            <v>31880346</v>
          </cell>
          <cell r="B57">
            <v>1427913</v>
          </cell>
        </row>
        <row r="57">
          <cell r="D57">
            <v>31880346</v>
          </cell>
          <cell r="E57" t="str">
            <v/>
          </cell>
          <cell r="F57" t="str">
            <v/>
          </cell>
          <cell r="G57" t="str">
            <v>1193.27</v>
          </cell>
          <cell r="H57" t="str">
            <v>RMB</v>
          </cell>
          <cell r="I57" t="str">
            <v>1</v>
          </cell>
          <cell r="J57">
            <v>174.02</v>
          </cell>
        </row>
        <row r="58">
          <cell r="A58">
            <v>31948095</v>
          </cell>
          <cell r="B58">
            <v>1432602</v>
          </cell>
        </row>
        <row r="58">
          <cell r="D58">
            <v>31948095</v>
          </cell>
          <cell r="E58" t="str">
            <v/>
          </cell>
          <cell r="F58" t="str">
            <v/>
          </cell>
          <cell r="G58" t="str">
            <v>993.22</v>
          </cell>
          <cell r="H58" t="str">
            <v>RMB</v>
          </cell>
          <cell r="I58" t="str">
            <v>1</v>
          </cell>
          <cell r="J58">
            <v>147.05</v>
          </cell>
        </row>
        <row r="59">
          <cell r="A59">
            <v>31873029</v>
          </cell>
          <cell r="B59">
            <v>1426636</v>
          </cell>
        </row>
        <row r="59">
          <cell r="D59">
            <v>31873029</v>
          </cell>
          <cell r="E59" t="str">
            <v/>
          </cell>
          <cell r="F59" t="str">
            <v/>
          </cell>
          <cell r="G59" t="str">
            <v>2985.51</v>
          </cell>
          <cell r="H59" t="str">
            <v>RMB</v>
          </cell>
          <cell r="I59" t="str">
            <v>1</v>
          </cell>
          <cell r="J59">
            <v>435.39</v>
          </cell>
        </row>
        <row r="60">
          <cell r="A60">
            <v>31877834</v>
          </cell>
          <cell r="B60">
            <v>1427670</v>
          </cell>
        </row>
        <row r="60">
          <cell r="D60">
            <v>31877834</v>
          </cell>
          <cell r="E60" t="str">
            <v/>
          </cell>
          <cell r="F60" t="str">
            <v/>
          </cell>
          <cell r="G60" t="str">
            <v>1251.97</v>
          </cell>
          <cell r="H60" t="str">
            <v>RMB</v>
          </cell>
          <cell r="I60" t="str">
            <v>1</v>
          </cell>
          <cell r="J60">
            <v>182.58</v>
          </cell>
        </row>
        <row r="61">
          <cell r="A61">
            <v>31525105</v>
          </cell>
          <cell r="B61">
            <v>1395279</v>
          </cell>
        </row>
        <row r="61">
          <cell r="D61">
            <v>31525105</v>
          </cell>
          <cell r="E61" t="str">
            <v>31525105</v>
          </cell>
          <cell r="F61" t="str">
            <v/>
          </cell>
          <cell r="G61" t="str">
            <v>2504.25</v>
          </cell>
          <cell r="H61" t="str">
            <v>RMB</v>
          </cell>
          <cell r="I61" t="str">
            <v>1</v>
          </cell>
          <cell r="J61">
            <v>360.64</v>
          </cell>
        </row>
        <row r="62">
          <cell r="A62">
            <v>31703353</v>
          </cell>
          <cell r="B62">
            <v>1407452</v>
          </cell>
        </row>
        <row r="62">
          <cell r="D62">
            <v>31703353</v>
          </cell>
          <cell r="E62" t="str">
            <v>31703353</v>
          </cell>
          <cell r="F62" t="str">
            <v/>
          </cell>
          <cell r="G62" t="str">
            <v>2687.59</v>
          </cell>
          <cell r="H62" t="str">
            <v>RMB</v>
          </cell>
          <cell r="I62" t="str">
            <v>1</v>
          </cell>
          <cell r="J62">
            <v>392.63</v>
          </cell>
        </row>
        <row r="63">
          <cell r="A63">
            <v>31781233</v>
          </cell>
          <cell r="B63">
            <v>1415154</v>
          </cell>
        </row>
        <row r="63">
          <cell r="D63">
            <v>31781233</v>
          </cell>
          <cell r="E63" t="str">
            <v/>
          </cell>
          <cell r="F63" t="str">
            <v/>
          </cell>
          <cell r="G63" t="str">
            <v>871.16</v>
          </cell>
          <cell r="H63" t="str">
            <v>RMB</v>
          </cell>
          <cell r="I63" t="str">
            <v>1</v>
          </cell>
          <cell r="J63">
            <v>126.54</v>
          </cell>
        </row>
        <row r="64">
          <cell r="A64">
            <v>31781343</v>
          </cell>
          <cell r="B64">
            <v>1415163</v>
          </cell>
        </row>
        <row r="64">
          <cell r="D64">
            <v>31781343</v>
          </cell>
          <cell r="E64" t="str">
            <v/>
          </cell>
          <cell r="F64" t="str">
            <v/>
          </cell>
          <cell r="G64" t="str">
            <v>871.16</v>
          </cell>
          <cell r="H64" t="str">
            <v>RMB</v>
          </cell>
          <cell r="I64" t="str">
            <v>1</v>
          </cell>
          <cell r="J64">
            <v>126.54</v>
          </cell>
        </row>
        <row r="65">
          <cell r="A65">
            <v>31779082</v>
          </cell>
          <cell r="B65">
            <v>1414837</v>
          </cell>
        </row>
        <row r="65">
          <cell r="D65">
            <v>31779082</v>
          </cell>
          <cell r="E65" t="str">
            <v>31779082</v>
          </cell>
          <cell r="F65" t="str">
            <v/>
          </cell>
          <cell r="G65" t="str">
            <v>1182.07</v>
          </cell>
          <cell r="H65" t="str">
            <v>RMB</v>
          </cell>
          <cell r="I65" t="str">
            <v>1</v>
          </cell>
          <cell r="J65">
            <v>171.7</v>
          </cell>
        </row>
        <row r="66">
          <cell r="A66">
            <v>31933698</v>
          </cell>
          <cell r="B66">
            <v>1431721</v>
          </cell>
        </row>
        <row r="66">
          <cell r="D66">
            <v>31933698</v>
          </cell>
          <cell r="E66" t="str">
            <v>017349</v>
          </cell>
          <cell r="F66" t="str">
            <v/>
          </cell>
          <cell r="G66" t="str">
            <v>528.92</v>
          </cell>
          <cell r="H66" t="str">
            <v>RMB</v>
          </cell>
          <cell r="I66" t="str">
            <v>1</v>
          </cell>
          <cell r="J66">
            <v>78.39</v>
          </cell>
        </row>
        <row r="67">
          <cell r="A67">
            <v>31838790</v>
          </cell>
          <cell r="B67">
            <v>1421889</v>
          </cell>
        </row>
        <row r="67">
          <cell r="D67">
            <v>31838790</v>
          </cell>
          <cell r="E67" t="str">
            <v>260987819</v>
          </cell>
          <cell r="F67" t="str">
            <v/>
          </cell>
          <cell r="G67" t="str">
            <v>3126.1</v>
          </cell>
          <cell r="H67" t="str">
            <v>RMB</v>
          </cell>
          <cell r="I67" t="str">
            <v>1</v>
          </cell>
          <cell r="J67">
            <v>455.46</v>
          </cell>
        </row>
        <row r="68">
          <cell r="A68">
            <v>31794678</v>
          </cell>
          <cell r="B68">
            <v>1416070</v>
          </cell>
        </row>
        <row r="68">
          <cell r="D68">
            <v>31794678</v>
          </cell>
          <cell r="E68" t="str">
            <v>260983662</v>
          </cell>
          <cell r="F68" t="str">
            <v/>
          </cell>
          <cell r="G68" t="str">
            <v>1120.25</v>
          </cell>
          <cell r="H68" t="str">
            <v>RMB</v>
          </cell>
          <cell r="I68" t="str">
            <v>1</v>
          </cell>
          <cell r="J68">
            <v>162.85</v>
          </cell>
        </row>
        <row r="69">
          <cell r="A69">
            <v>31794701</v>
          </cell>
          <cell r="B69">
            <v>1416072</v>
          </cell>
        </row>
        <row r="69">
          <cell r="D69">
            <v>31794701</v>
          </cell>
          <cell r="E69" t="str">
            <v/>
          </cell>
          <cell r="F69" t="str">
            <v/>
          </cell>
          <cell r="G69" t="str">
            <v>3801.54</v>
          </cell>
          <cell r="H69" t="str">
            <v>RMB</v>
          </cell>
          <cell r="I69" t="str">
            <v>1</v>
          </cell>
          <cell r="J69">
            <v>552.63</v>
          </cell>
        </row>
        <row r="70">
          <cell r="A70">
            <v>31982487</v>
          </cell>
          <cell r="B70">
            <v>1434546</v>
          </cell>
        </row>
        <row r="70">
          <cell r="D70">
            <v>31982487</v>
          </cell>
          <cell r="E70" t="str">
            <v/>
          </cell>
          <cell r="F70" t="str">
            <v/>
          </cell>
          <cell r="G70" t="str">
            <v>3031.3</v>
          </cell>
          <cell r="H70" t="str">
            <v>RMB</v>
          </cell>
          <cell r="I70" t="str">
            <v>1</v>
          </cell>
          <cell r="J70">
            <v>448</v>
          </cell>
        </row>
        <row r="71">
          <cell r="A71">
            <v>31875895</v>
          </cell>
          <cell r="B71">
            <v>1427302</v>
          </cell>
        </row>
        <row r="71">
          <cell r="D71">
            <v>31875895</v>
          </cell>
          <cell r="E71" t="str">
            <v>1051361</v>
          </cell>
          <cell r="F71" t="str">
            <v/>
          </cell>
          <cell r="G71" t="str">
            <v>778.49</v>
          </cell>
          <cell r="H71" t="str">
            <v>RMB</v>
          </cell>
          <cell r="I71" t="str">
            <v>1</v>
          </cell>
          <cell r="J71">
            <v>113.53</v>
          </cell>
        </row>
        <row r="72">
          <cell r="A72">
            <v>31932550</v>
          </cell>
          <cell r="B72">
            <v>1431455</v>
          </cell>
        </row>
        <row r="72">
          <cell r="D72">
            <v>31932550</v>
          </cell>
          <cell r="E72" t="str">
            <v>147178</v>
          </cell>
          <cell r="F72" t="str">
            <v/>
          </cell>
          <cell r="G72" t="str">
            <v>382.03</v>
          </cell>
          <cell r="H72" t="str">
            <v>RMB</v>
          </cell>
          <cell r="I72" t="str">
            <v>1</v>
          </cell>
          <cell r="J72">
            <v>56.62</v>
          </cell>
        </row>
        <row r="73">
          <cell r="A73">
            <v>31934508</v>
          </cell>
          <cell r="B73">
            <v>1431784</v>
          </cell>
        </row>
        <row r="73">
          <cell r="D73">
            <v>31934508</v>
          </cell>
          <cell r="E73" t="str">
            <v/>
          </cell>
          <cell r="F73" t="str">
            <v/>
          </cell>
          <cell r="G73" t="str">
            <v>1257.09</v>
          </cell>
          <cell r="H73" t="str">
            <v>RMB</v>
          </cell>
          <cell r="I73" t="str">
            <v>1</v>
          </cell>
          <cell r="J73">
            <v>186.31</v>
          </cell>
        </row>
        <row r="74">
          <cell r="A74">
            <v>31905227</v>
          </cell>
          <cell r="B74">
            <v>1429561</v>
          </cell>
        </row>
        <row r="74">
          <cell r="D74">
            <v>31905227</v>
          </cell>
          <cell r="E74" t="str">
            <v>298054</v>
          </cell>
          <cell r="F74" t="str">
            <v/>
          </cell>
          <cell r="G74" t="str">
            <v>3150.3</v>
          </cell>
          <cell r="H74" t="str">
            <v>RMB</v>
          </cell>
          <cell r="I74" t="str">
            <v>1</v>
          </cell>
          <cell r="J74">
            <v>462.96</v>
          </cell>
        </row>
        <row r="75">
          <cell r="A75">
            <v>31905287</v>
          </cell>
          <cell r="B75">
            <v>1429588</v>
          </cell>
        </row>
        <row r="75">
          <cell r="D75">
            <v>31905287</v>
          </cell>
          <cell r="E75" t="str">
            <v>298055</v>
          </cell>
          <cell r="F75" t="str">
            <v/>
          </cell>
          <cell r="G75" t="str">
            <v>410.12</v>
          </cell>
          <cell r="H75" t="str">
            <v>RMB</v>
          </cell>
          <cell r="I75" t="str">
            <v>1</v>
          </cell>
          <cell r="J75">
            <v>60.27</v>
          </cell>
        </row>
        <row r="76">
          <cell r="A76">
            <v>31840416</v>
          </cell>
          <cell r="B76">
            <v>1422277</v>
          </cell>
        </row>
        <row r="76">
          <cell r="D76">
            <v>31840416</v>
          </cell>
          <cell r="E76" t="str">
            <v>296806</v>
          </cell>
          <cell r="F76" t="str">
            <v/>
          </cell>
          <cell r="G76" t="str">
            <v>515.04</v>
          </cell>
          <cell r="H76" t="str">
            <v>RMB</v>
          </cell>
          <cell r="I76" t="str">
            <v>1</v>
          </cell>
          <cell r="J76">
            <v>75.04</v>
          </cell>
        </row>
        <row r="77">
          <cell r="A77">
            <v>31803343</v>
          </cell>
          <cell r="B77">
            <v>1417032</v>
          </cell>
        </row>
        <row r="77">
          <cell r="D77">
            <v>31803343</v>
          </cell>
          <cell r="E77" t="str">
            <v>295650</v>
          </cell>
          <cell r="F77" t="str">
            <v/>
          </cell>
          <cell r="G77" t="str">
            <v>3132.69</v>
          </cell>
          <cell r="H77" t="str">
            <v>RMB</v>
          </cell>
          <cell r="I77" t="str">
            <v>1</v>
          </cell>
          <cell r="J77">
            <v>455.79</v>
          </cell>
        </row>
        <row r="78">
          <cell r="A78">
            <v>31245535</v>
          </cell>
          <cell r="B78">
            <v>1379124</v>
          </cell>
        </row>
        <row r="78">
          <cell r="D78">
            <v>31245535</v>
          </cell>
          <cell r="E78" t="str">
            <v>165150</v>
          </cell>
          <cell r="F78" t="str">
            <v/>
          </cell>
          <cell r="G78" t="str">
            <v>715.06</v>
          </cell>
          <cell r="H78" t="str">
            <v>RMB</v>
          </cell>
          <cell r="I78" t="str">
            <v>1</v>
          </cell>
          <cell r="J78">
            <v>103.49</v>
          </cell>
        </row>
        <row r="79">
          <cell r="A79">
            <v>31804620</v>
          </cell>
          <cell r="B79">
            <v>1417162</v>
          </cell>
        </row>
        <row r="79">
          <cell r="D79">
            <v>31804620</v>
          </cell>
          <cell r="E79" t="str">
            <v>31804620</v>
          </cell>
          <cell r="F79" t="str">
            <v/>
          </cell>
          <cell r="G79" t="str">
            <v>1786.04</v>
          </cell>
          <cell r="H79" t="str">
            <v>RMB</v>
          </cell>
          <cell r="I79" t="str">
            <v>1</v>
          </cell>
          <cell r="J79">
            <v>259.86</v>
          </cell>
        </row>
        <row r="80">
          <cell r="A80">
            <v>31771517</v>
          </cell>
          <cell r="B80">
            <v>1414438</v>
          </cell>
        </row>
        <row r="80">
          <cell r="D80">
            <v>31771517</v>
          </cell>
          <cell r="E80" t="str">
            <v>31771517</v>
          </cell>
          <cell r="F80" t="str">
            <v/>
          </cell>
          <cell r="G80" t="str">
            <v>1917.22</v>
          </cell>
          <cell r="H80" t="str">
            <v>RMB</v>
          </cell>
          <cell r="I80" t="str">
            <v>1</v>
          </cell>
          <cell r="J80">
            <v>278.18</v>
          </cell>
        </row>
        <row r="81">
          <cell r="A81">
            <v>31514891</v>
          </cell>
          <cell r="B81">
            <v>1394815</v>
          </cell>
        </row>
        <row r="81">
          <cell r="D81">
            <v>31514891</v>
          </cell>
          <cell r="E81" t="str">
            <v>458251</v>
          </cell>
          <cell r="F81" t="str">
            <v/>
          </cell>
          <cell r="G81" t="str">
            <v>1403.66</v>
          </cell>
          <cell r="H81" t="str">
            <v>RMB</v>
          </cell>
          <cell r="I81" t="str">
            <v>1</v>
          </cell>
          <cell r="J81">
            <v>201.94</v>
          </cell>
        </row>
        <row r="82">
          <cell r="A82">
            <v>31815640</v>
          </cell>
          <cell r="B82">
            <v>1418835</v>
          </cell>
        </row>
        <row r="82">
          <cell r="D82">
            <v>31815640</v>
          </cell>
          <cell r="E82" t="str">
            <v>63649322</v>
          </cell>
          <cell r="F82" t="str">
            <v/>
          </cell>
          <cell r="G82" t="str">
            <v>887.74</v>
          </cell>
          <cell r="H82" t="str">
            <v>RMB</v>
          </cell>
          <cell r="I82" t="str">
            <v>1</v>
          </cell>
          <cell r="J82">
            <v>128.77</v>
          </cell>
        </row>
        <row r="83">
          <cell r="A83">
            <v>31467488</v>
          </cell>
          <cell r="B83">
            <v>1390699</v>
          </cell>
        </row>
        <row r="83">
          <cell r="D83">
            <v>31467488</v>
          </cell>
          <cell r="E83" t="str">
            <v>z99888bu</v>
          </cell>
          <cell r="F83" t="str">
            <v/>
          </cell>
          <cell r="G83" t="str">
            <v>2699.81</v>
          </cell>
          <cell r="H83" t="str">
            <v>RMB</v>
          </cell>
          <cell r="I83" t="str">
            <v>1</v>
          </cell>
          <cell r="J83">
            <v>391.05</v>
          </cell>
        </row>
        <row r="84">
          <cell r="A84">
            <v>31841171</v>
          </cell>
          <cell r="B84">
            <v>1422345</v>
          </cell>
        </row>
        <row r="84">
          <cell r="D84">
            <v>31841171</v>
          </cell>
          <cell r="E84" t="str">
            <v>5083288</v>
          </cell>
          <cell r="F84" t="str">
            <v/>
          </cell>
          <cell r="G84" t="str">
            <v>536.29</v>
          </cell>
          <cell r="H84" t="str">
            <v>RMB</v>
          </cell>
          <cell r="I84" t="str">
            <v>1</v>
          </cell>
          <cell r="J84">
            <v>78.17</v>
          </cell>
        </row>
        <row r="85">
          <cell r="A85">
            <v>31825090</v>
          </cell>
          <cell r="B85">
            <v>1420324</v>
          </cell>
        </row>
        <row r="85">
          <cell r="D85">
            <v>31825090</v>
          </cell>
          <cell r="E85" t="str">
            <v>5082105</v>
          </cell>
          <cell r="F85" t="str">
            <v/>
          </cell>
          <cell r="G85" t="str">
            <v>778.52</v>
          </cell>
          <cell r="H85" t="str">
            <v>RMB</v>
          </cell>
          <cell r="I85" t="str">
            <v>1</v>
          </cell>
          <cell r="J85">
            <v>113.29</v>
          </cell>
        </row>
        <row r="86">
          <cell r="A86">
            <v>31856136</v>
          </cell>
          <cell r="B86">
            <v>1424699</v>
          </cell>
        </row>
        <row r="86">
          <cell r="D86">
            <v>31856136</v>
          </cell>
          <cell r="E86" t="str">
            <v>5086330</v>
          </cell>
          <cell r="F86" t="str">
            <v/>
          </cell>
          <cell r="G86" t="str">
            <v>389.17</v>
          </cell>
          <cell r="H86" t="str">
            <v>RMB</v>
          </cell>
          <cell r="I86" t="str">
            <v>1</v>
          </cell>
          <cell r="J86">
            <v>56.82</v>
          </cell>
        </row>
        <row r="87">
          <cell r="A87">
            <v>31935499</v>
          </cell>
          <cell r="B87">
            <v>1431796</v>
          </cell>
        </row>
        <row r="87">
          <cell r="D87">
            <v>31935499</v>
          </cell>
          <cell r="E87" t="str">
            <v>5092139</v>
          </cell>
          <cell r="F87" t="str">
            <v/>
          </cell>
          <cell r="G87" t="str">
            <v>4491.41</v>
          </cell>
          <cell r="H87" t="str">
            <v>RMB</v>
          </cell>
          <cell r="I87" t="str">
            <v>1</v>
          </cell>
          <cell r="J87">
            <v>665.66</v>
          </cell>
        </row>
        <row r="88">
          <cell r="A88">
            <v>31871711</v>
          </cell>
          <cell r="B88">
            <v>1426391</v>
          </cell>
        </row>
        <row r="88">
          <cell r="D88">
            <v>31871711</v>
          </cell>
          <cell r="E88" t="str">
            <v/>
          </cell>
          <cell r="F88" t="str">
            <v/>
          </cell>
          <cell r="G88" t="str">
            <v>1479.49</v>
          </cell>
          <cell r="H88" t="str">
            <v>RMB</v>
          </cell>
          <cell r="I88" t="str">
            <v>1</v>
          </cell>
          <cell r="J88">
            <v>215.76</v>
          </cell>
        </row>
        <row r="89">
          <cell r="A89">
            <v>31813803</v>
          </cell>
          <cell r="B89">
            <v>1418414</v>
          </cell>
        </row>
        <row r="89">
          <cell r="D89">
            <v>31813803</v>
          </cell>
          <cell r="E89" t="str">
            <v>31813803</v>
          </cell>
          <cell r="F89" t="str">
            <v/>
          </cell>
          <cell r="G89" t="str">
            <v>1349.36</v>
          </cell>
          <cell r="H89" t="str">
            <v>RMB</v>
          </cell>
          <cell r="I89" t="str">
            <v>1</v>
          </cell>
          <cell r="J89">
            <v>195.73</v>
          </cell>
        </row>
        <row r="90">
          <cell r="A90">
            <v>31852226</v>
          </cell>
          <cell r="B90">
            <v>1424390</v>
          </cell>
        </row>
        <row r="90">
          <cell r="D90">
            <v>31852226</v>
          </cell>
          <cell r="E90" t="str">
            <v>17756</v>
          </cell>
          <cell r="F90" t="str">
            <v/>
          </cell>
          <cell r="G90" t="str">
            <v>338.37</v>
          </cell>
          <cell r="H90" t="str">
            <v>RMB</v>
          </cell>
          <cell r="I90" t="str">
            <v>1</v>
          </cell>
          <cell r="J90">
            <v>49.32</v>
          </cell>
        </row>
        <row r="91">
          <cell r="A91">
            <v>31809483</v>
          </cell>
          <cell r="B91">
            <v>1417461</v>
          </cell>
        </row>
        <row r="91">
          <cell r="D91">
            <v>31809483</v>
          </cell>
          <cell r="E91" t="str">
            <v/>
          </cell>
          <cell r="F91" t="str">
            <v/>
          </cell>
          <cell r="G91" t="str">
            <v>1155.92</v>
          </cell>
          <cell r="H91" t="str">
            <v>RMB</v>
          </cell>
          <cell r="I91" t="str">
            <v>1</v>
          </cell>
          <cell r="J91">
            <v>167.67</v>
          </cell>
        </row>
        <row r="92">
          <cell r="A92">
            <v>31795240</v>
          </cell>
          <cell r="B92">
            <v>1416228</v>
          </cell>
        </row>
        <row r="92">
          <cell r="D92">
            <v>31795240</v>
          </cell>
          <cell r="E92" t="str">
            <v/>
          </cell>
          <cell r="F92" t="str">
            <v/>
          </cell>
          <cell r="G92" t="str">
            <v>1152.37</v>
          </cell>
          <cell r="H92" t="str">
            <v>RMB</v>
          </cell>
          <cell r="I92" t="str">
            <v>1</v>
          </cell>
          <cell r="J92">
            <v>167.52</v>
          </cell>
        </row>
        <row r="93">
          <cell r="A93">
            <v>31704875</v>
          </cell>
          <cell r="B93">
            <v>1407766</v>
          </cell>
        </row>
        <row r="93">
          <cell r="D93">
            <v>31704875</v>
          </cell>
          <cell r="E93" t="str">
            <v/>
          </cell>
          <cell r="F93" t="str">
            <v/>
          </cell>
          <cell r="G93" t="str">
            <v>761.04</v>
          </cell>
          <cell r="H93" t="str">
            <v>RMB</v>
          </cell>
          <cell r="I93" t="str">
            <v>1</v>
          </cell>
          <cell r="J93">
            <v>111.18</v>
          </cell>
        </row>
        <row r="94">
          <cell r="A94">
            <v>31694200</v>
          </cell>
          <cell r="B94">
            <v>1406865</v>
          </cell>
        </row>
        <row r="94">
          <cell r="D94">
            <v>31694200</v>
          </cell>
          <cell r="E94" t="str">
            <v/>
          </cell>
          <cell r="F94" t="str">
            <v/>
          </cell>
          <cell r="G94" t="str">
            <v>1524.89</v>
          </cell>
          <cell r="H94" t="str">
            <v>RMB</v>
          </cell>
          <cell r="I94" t="str">
            <v>1</v>
          </cell>
          <cell r="J94">
            <v>223.44</v>
          </cell>
        </row>
        <row r="95">
          <cell r="A95">
            <v>31933868</v>
          </cell>
          <cell r="B95">
            <v>1431738</v>
          </cell>
        </row>
        <row r="95">
          <cell r="D95">
            <v>31933868</v>
          </cell>
          <cell r="E95" t="str">
            <v>52185</v>
          </cell>
          <cell r="F95" t="str">
            <v/>
          </cell>
          <cell r="G95" t="str">
            <v>764.74</v>
          </cell>
          <cell r="H95" t="str">
            <v>RMB</v>
          </cell>
          <cell r="I95" t="str">
            <v>1</v>
          </cell>
          <cell r="J95">
            <v>113.34</v>
          </cell>
        </row>
        <row r="96">
          <cell r="A96">
            <v>31930724</v>
          </cell>
          <cell r="B96">
            <v>1431181</v>
          </cell>
        </row>
        <row r="96">
          <cell r="D96">
            <v>31930724</v>
          </cell>
          <cell r="E96" t="str">
            <v/>
          </cell>
          <cell r="F96" t="str">
            <v/>
          </cell>
          <cell r="G96" t="str">
            <v>477.57</v>
          </cell>
          <cell r="H96" t="str">
            <v>RMB</v>
          </cell>
          <cell r="I96" t="str">
            <v>1</v>
          </cell>
          <cell r="J96">
            <v>70.78</v>
          </cell>
        </row>
        <row r="97">
          <cell r="A97">
            <v>31939043</v>
          </cell>
          <cell r="B97">
            <v>1432158</v>
          </cell>
        </row>
        <row r="97">
          <cell r="D97">
            <v>31939043</v>
          </cell>
          <cell r="E97" t="str">
            <v/>
          </cell>
          <cell r="F97" t="str">
            <v/>
          </cell>
          <cell r="G97" t="str">
            <v>462.19</v>
          </cell>
          <cell r="H97" t="str">
            <v>RMB</v>
          </cell>
          <cell r="I97" t="str">
            <v>1</v>
          </cell>
          <cell r="J97">
            <v>68.5</v>
          </cell>
        </row>
        <row r="98">
          <cell r="A98">
            <v>31905071</v>
          </cell>
          <cell r="B98">
            <v>1429497</v>
          </cell>
        </row>
        <row r="98">
          <cell r="D98">
            <v>31905071</v>
          </cell>
          <cell r="E98" t="str">
            <v/>
          </cell>
          <cell r="F98" t="str">
            <v/>
          </cell>
          <cell r="G98" t="str">
            <v>2636.69</v>
          </cell>
          <cell r="H98" t="str">
            <v>RMB</v>
          </cell>
          <cell r="I98" t="str">
            <v>1</v>
          </cell>
          <cell r="J98">
            <v>387.48</v>
          </cell>
        </row>
        <row r="99">
          <cell r="A99">
            <v>31970640</v>
          </cell>
          <cell r="B99">
            <v>1433825</v>
          </cell>
        </row>
        <row r="99">
          <cell r="D99">
            <v>31970640</v>
          </cell>
          <cell r="E99" t="str">
            <v/>
          </cell>
          <cell r="F99" t="str">
            <v/>
          </cell>
          <cell r="G99" t="str">
            <v>2059.27</v>
          </cell>
          <cell r="H99" t="str">
            <v>RMB</v>
          </cell>
          <cell r="I99" t="str">
            <v>1</v>
          </cell>
          <cell r="J99">
            <v>305.29</v>
          </cell>
        </row>
        <row r="100">
          <cell r="A100">
            <v>31599044</v>
          </cell>
          <cell r="B100">
            <v>1400407</v>
          </cell>
        </row>
        <row r="100">
          <cell r="D100">
            <v>31599044</v>
          </cell>
          <cell r="E100" t="str">
            <v/>
          </cell>
          <cell r="F100" t="str">
            <v/>
          </cell>
          <cell r="G100" t="str">
            <v>2587.45</v>
          </cell>
          <cell r="H100" t="str">
            <v>RMB</v>
          </cell>
          <cell r="I100" t="str">
            <v>1</v>
          </cell>
          <cell r="J100">
            <v>374.18</v>
          </cell>
        </row>
        <row r="101">
          <cell r="A101">
            <v>31795397</v>
          </cell>
          <cell r="B101">
            <v>1416271</v>
          </cell>
        </row>
        <row r="101">
          <cell r="D101">
            <v>31795397</v>
          </cell>
          <cell r="E101" t="str">
            <v>42632</v>
          </cell>
          <cell r="F101" t="str">
            <v/>
          </cell>
          <cell r="G101" t="str">
            <v>716.65</v>
          </cell>
          <cell r="H101" t="str">
            <v>RMB</v>
          </cell>
          <cell r="I101" t="str">
            <v>1</v>
          </cell>
          <cell r="J101">
            <v>104.18</v>
          </cell>
        </row>
        <row r="102">
          <cell r="A102">
            <v>31820398</v>
          </cell>
          <cell r="B102">
            <v>1419831</v>
          </cell>
        </row>
        <row r="102">
          <cell r="D102">
            <v>31820398</v>
          </cell>
          <cell r="E102" t="str">
            <v/>
          </cell>
          <cell r="F102" t="str">
            <v/>
          </cell>
          <cell r="G102" t="str">
            <v>2370.81</v>
          </cell>
          <cell r="H102" t="str">
            <v>RMB</v>
          </cell>
          <cell r="I102" t="str">
            <v>1</v>
          </cell>
          <cell r="J102">
            <v>344.94</v>
          </cell>
        </row>
        <row r="103">
          <cell r="A103">
            <v>31938395</v>
          </cell>
          <cell r="B103">
            <v>1432141</v>
          </cell>
        </row>
        <row r="103">
          <cell r="D103">
            <v>31938395</v>
          </cell>
          <cell r="E103" t="str">
            <v/>
          </cell>
          <cell r="F103" t="str">
            <v/>
          </cell>
          <cell r="G103" t="str">
            <v>1842.62</v>
          </cell>
          <cell r="H103" t="str">
            <v>RMB</v>
          </cell>
          <cell r="I103" t="str">
            <v>1</v>
          </cell>
          <cell r="J103">
            <v>273.09</v>
          </cell>
        </row>
        <row r="104">
          <cell r="A104">
            <v>31875383</v>
          </cell>
          <cell r="B104">
            <v>1427146</v>
          </cell>
        </row>
        <row r="104">
          <cell r="D104">
            <v>31875383</v>
          </cell>
          <cell r="E104" t="str">
            <v/>
          </cell>
          <cell r="F104" t="str">
            <v/>
          </cell>
          <cell r="G104" t="str">
            <v>706.01</v>
          </cell>
          <cell r="H104" t="str">
            <v>RMB</v>
          </cell>
          <cell r="I104" t="str">
            <v>1</v>
          </cell>
          <cell r="J104">
            <v>102.96</v>
          </cell>
        </row>
        <row r="105">
          <cell r="A105">
            <v>31838780</v>
          </cell>
          <cell r="B105">
            <v>1421880</v>
          </cell>
        </row>
        <row r="105">
          <cell r="D105">
            <v>31838780</v>
          </cell>
          <cell r="E105" t="str">
            <v>31838780</v>
          </cell>
          <cell r="F105" t="str">
            <v/>
          </cell>
          <cell r="G105" t="str">
            <v>816.15</v>
          </cell>
          <cell r="H105" t="str">
            <v>RMB</v>
          </cell>
          <cell r="I105" t="str">
            <v>1</v>
          </cell>
          <cell r="J105">
            <v>118.91</v>
          </cell>
        </row>
        <row r="106">
          <cell r="A106">
            <v>31501666</v>
          </cell>
          <cell r="B106">
            <v>1393826</v>
          </cell>
        </row>
        <row r="106">
          <cell r="D106">
            <v>31501666</v>
          </cell>
          <cell r="E106" t="str">
            <v>31501666</v>
          </cell>
          <cell r="F106" t="str">
            <v/>
          </cell>
          <cell r="G106" t="str">
            <v>376.1</v>
          </cell>
          <cell r="H106" t="str">
            <v>RMB</v>
          </cell>
          <cell r="I106" t="str">
            <v>1</v>
          </cell>
          <cell r="J106">
            <v>54.17</v>
          </cell>
        </row>
        <row r="107">
          <cell r="A107">
            <v>31501668</v>
          </cell>
          <cell r="B107">
            <v>1393827</v>
          </cell>
        </row>
        <row r="107">
          <cell r="D107">
            <v>31501668</v>
          </cell>
          <cell r="E107" t="str">
            <v>31501668</v>
          </cell>
          <cell r="F107" t="str">
            <v/>
          </cell>
          <cell r="G107" t="str">
            <v>376.1</v>
          </cell>
          <cell r="H107" t="str">
            <v>RMB</v>
          </cell>
          <cell r="I107" t="str">
            <v>1</v>
          </cell>
          <cell r="J107">
            <v>54.17</v>
          </cell>
        </row>
        <row r="108">
          <cell r="A108">
            <v>31675437</v>
          </cell>
          <cell r="B108">
            <v>1405754</v>
          </cell>
        </row>
        <row r="108">
          <cell r="D108">
            <v>31675437</v>
          </cell>
          <cell r="E108" t="str">
            <v/>
          </cell>
          <cell r="F108" t="str">
            <v/>
          </cell>
          <cell r="G108" t="str">
            <v>565.65</v>
          </cell>
          <cell r="H108" t="str">
            <v>RMB</v>
          </cell>
          <cell r="I108" t="str">
            <v>1</v>
          </cell>
          <cell r="J108">
            <v>81.46</v>
          </cell>
        </row>
        <row r="109">
          <cell r="A109">
            <v>31675513</v>
          </cell>
          <cell r="B109">
            <v>1405815</v>
          </cell>
        </row>
        <row r="109">
          <cell r="D109">
            <v>31675513</v>
          </cell>
          <cell r="E109" t="str">
            <v/>
          </cell>
          <cell r="F109" t="str">
            <v/>
          </cell>
          <cell r="G109" t="str">
            <v>282.83</v>
          </cell>
          <cell r="H109" t="str">
            <v>RMB</v>
          </cell>
          <cell r="I109" t="str">
            <v>1</v>
          </cell>
          <cell r="J109">
            <v>40.73</v>
          </cell>
        </row>
        <row r="110">
          <cell r="A110">
            <v>31803226</v>
          </cell>
          <cell r="B110">
            <v>1417012</v>
          </cell>
        </row>
        <row r="110">
          <cell r="D110">
            <v>31803226</v>
          </cell>
          <cell r="E110" t="str">
            <v>68359</v>
          </cell>
          <cell r="F110" t="str">
            <v/>
          </cell>
          <cell r="G110" t="str">
            <v>376.23</v>
          </cell>
          <cell r="H110" t="str">
            <v>RMB</v>
          </cell>
          <cell r="I110" t="str">
            <v>1</v>
          </cell>
          <cell r="J110">
            <v>54.74</v>
          </cell>
        </row>
        <row r="111">
          <cell r="A111">
            <v>31803225</v>
          </cell>
          <cell r="B111">
            <v>1417015</v>
          </cell>
        </row>
        <row r="111">
          <cell r="D111">
            <v>31803225</v>
          </cell>
          <cell r="E111" t="str">
            <v/>
          </cell>
          <cell r="F111" t="str">
            <v/>
          </cell>
          <cell r="G111" t="str">
            <v>376.23</v>
          </cell>
          <cell r="H111" t="str">
            <v>RMB</v>
          </cell>
          <cell r="I111" t="str">
            <v>1</v>
          </cell>
          <cell r="J111">
            <v>54.74</v>
          </cell>
        </row>
        <row r="112">
          <cell r="A112">
            <v>31959305</v>
          </cell>
          <cell r="B112">
            <v>1433033</v>
          </cell>
        </row>
        <row r="112">
          <cell r="D112">
            <v>31959305</v>
          </cell>
          <cell r="E112" t="str">
            <v/>
          </cell>
          <cell r="F112" t="str">
            <v/>
          </cell>
          <cell r="G112" t="str">
            <v>737.7</v>
          </cell>
          <cell r="H112" t="str">
            <v>RMB</v>
          </cell>
          <cell r="I112" t="str">
            <v>1</v>
          </cell>
          <cell r="J112">
            <v>109.22</v>
          </cell>
        </row>
        <row r="113">
          <cell r="A113">
            <v>31675876</v>
          </cell>
          <cell r="B113">
            <v>1405941</v>
          </cell>
        </row>
        <row r="113">
          <cell r="D113">
            <v>31675876</v>
          </cell>
          <cell r="E113" t="str">
            <v>4544373</v>
          </cell>
          <cell r="F113" t="str">
            <v/>
          </cell>
          <cell r="G113" t="str">
            <v>1639.32</v>
          </cell>
          <cell r="H113" t="str">
            <v>RMB</v>
          </cell>
          <cell r="I113" t="str">
            <v>1</v>
          </cell>
          <cell r="J113">
            <v>236.08</v>
          </cell>
        </row>
        <row r="114">
          <cell r="A114">
            <v>31818724</v>
          </cell>
          <cell r="B114">
            <v>1419452</v>
          </cell>
        </row>
        <row r="114">
          <cell r="D114">
            <v>31818724</v>
          </cell>
          <cell r="E114" t="str">
            <v>82286</v>
          </cell>
          <cell r="F114" t="str">
            <v/>
          </cell>
          <cell r="G114" t="str">
            <v>1750.26</v>
          </cell>
          <cell r="H114" t="str">
            <v>RMB</v>
          </cell>
          <cell r="I114" t="str">
            <v>1</v>
          </cell>
          <cell r="J114">
            <v>254.14</v>
          </cell>
        </row>
        <row r="115">
          <cell r="A115">
            <v>31980504</v>
          </cell>
          <cell r="B115">
            <v>1434449</v>
          </cell>
        </row>
        <row r="115">
          <cell r="D115">
            <v>31980504</v>
          </cell>
          <cell r="E115" t="str">
            <v>4979836</v>
          </cell>
          <cell r="F115" t="str">
            <v/>
          </cell>
          <cell r="G115" t="str">
            <v>248.86</v>
          </cell>
          <cell r="H115" t="str">
            <v>RMB</v>
          </cell>
          <cell r="I115" t="str">
            <v>1</v>
          </cell>
          <cell r="J115">
            <v>36.78</v>
          </cell>
        </row>
        <row r="116">
          <cell r="A116">
            <v>31932856</v>
          </cell>
          <cell r="B116">
            <v>1431531</v>
          </cell>
        </row>
        <row r="116">
          <cell r="D116">
            <v>31932856</v>
          </cell>
          <cell r="E116" t="str">
            <v/>
          </cell>
          <cell r="F116" t="str">
            <v/>
          </cell>
          <cell r="G116" t="str">
            <v>1185.57</v>
          </cell>
          <cell r="H116" t="str">
            <v>RMB</v>
          </cell>
          <cell r="I116" t="str">
            <v>1</v>
          </cell>
          <cell r="J116">
            <v>175.71</v>
          </cell>
        </row>
        <row r="117">
          <cell r="A117">
            <v>31828827</v>
          </cell>
          <cell r="B117">
            <v>1420881</v>
          </cell>
        </row>
        <row r="117">
          <cell r="D117">
            <v>31828827</v>
          </cell>
          <cell r="E117" t="str">
            <v>31828827</v>
          </cell>
          <cell r="F117" t="str">
            <v/>
          </cell>
          <cell r="G117" t="str">
            <v>764.02</v>
          </cell>
          <cell r="H117" t="str">
            <v>RMB</v>
          </cell>
          <cell r="I117" t="str">
            <v>1</v>
          </cell>
          <cell r="J117">
            <v>111.18</v>
          </cell>
        </row>
        <row r="118">
          <cell r="A118">
            <v>31772361</v>
          </cell>
          <cell r="B118">
            <v>1414495</v>
          </cell>
        </row>
        <row r="118">
          <cell r="D118">
            <v>31772361</v>
          </cell>
          <cell r="E118" t="str">
            <v/>
          </cell>
          <cell r="F118" t="str">
            <v/>
          </cell>
          <cell r="G118" t="str">
            <v>896.72</v>
          </cell>
          <cell r="H118" t="str">
            <v>RMB</v>
          </cell>
          <cell r="I118" t="str">
            <v>1</v>
          </cell>
          <cell r="J118">
            <v>130.11</v>
          </cell>
        </row>
        <row r="119">
          <cell r="A119">
            <v>31813197</v>
          </cell>
          <cell r="B119">
            <v>1418323</v>
          </cell>
        </row>
        <row r="119">
          <cell r="D119">
            <v>31813197</v>
          </cell>
          <cell r="E119" t="str">
            <v>31813197</v>
          </cell>
          <cell r="F119" t="str">
            <v/>
          </cell>
          <cell r="G119" t="str">
            <v>2190.02</v>
          </cell>
          <cell r="H119" t="str">
            <v>RMB</v>
          </cell>
          <cell r="I119" t="str">
            <v>1</v>
          </cell>
          <cell r="J119">
            <v>317.67</v>
          </cell>
        </row>
        <row r="120">
          <cell r="A120">
            <v>31989965</v>
          </cell>
          <cell r="B120">
            <v>1435051</v>
          </cell>
        </row>
        <row r="120">
          <cell r="D120">
            <v>31989965</v>
          </cell>
          <cell r="E120" t="str">
            <v/>
          </cell>
          <cell r="F120" t="str">
            <v/>
          </cell>
          <cell r="G120" t="str">
            <v>1791.38</v>
          </cell>
          <cell r="H120" t="str">
            <v>RMB</v>
          </cell>
          <cell r="I120" t="str">
            <v>1</v>
          </cell>
          <cell r="J120">
            <v>264.75</v>
          </cell>
        </row>
        <row r="121">
          <cell r="A121">
            <v>31681595</v>
          </cell>
          <cell r="B121">
            <v>1406206</v>
          </cell>
        </row>
        <row r="121">
          <cell r="D121">
            <v>31681595</v>
          </cell>
          <cell r="E121" t="str">
            <v/>
          </cell>
          <cell r="F121" t="str">
            <v/>
          </cell>
          <cell r="G121" t="str">
            <v>1650.77</v>
          </cell>
          <cell r="H121" t="str">
            <v>RMB</v>
          </cell>
          <cell r="I121" t="str">
            <v>1</v>
          </cell>
          <cell r="J121">
            <v>237.73</v>
          </cell>
        </row>
        <row r="122">
          <cell r="A122">
            <v>31583933</v>
          </cell>
          <cell r="B122">
            <v>1399513</v>
          </cell>
        </row>
        <row r="122">
          <cell r="D122">
            <v>31583933</v>
          </cell>
          <cell r="E122" t="str">
            <v>311583933</v>
          </cell>
          <cell r="F122" t="str">
            <v/>
          </cell>
          <cell r="G122" t="str">
            <v>1345.66</v>
          </cell>
          <cell r="H122" t="str">
            <v>RMB</v>
          </cell>
          <cell r="I122" t="str">
            <v>1</v>
          </cell>
          <cell r="J122">
            <v>194.21</v>
          </cell>
        </row>
        <row r="123">
          <cell r="A123">
            <v>31813530</v>
          </cell>
          <cell r="B123">
            <v>1418385</v>
          </cell>
        </row>
        <row r="123">
          <cell r="D123">
            <v>31813530</v>
          </cell>
          <cell r="E123" t="str">
            <v/>
          </cell>
          <cell r="F123" t="str">
            <v/>
          </cell>
          <cell r="G123" t="str">
            <v>1932.66</v>
          </cell>
          <cell r="H123" t="str">
            <v>RMB</v>
          </cell>
          <cell r="I123" t="str">
            <v>1</v>
          </cell>
          <cell r="J123">
            <v>280.34</v>
          </cell>
        </row>
        <row r="124">
          <cell r="A124">
            <v>31833990</v>
          </cell>
          <cell r="B124">
            <v>1421452</v>
          </cell>
        </row>
        <row r="124">
          <cell r="D124">
            <v>31833990</v>
          </cell>
          <cell r="E124" t="str">
            <v>31833990</v>
          </cell>
          <cell r="F124" t="str">
            <v/>
          </cell>
          <cell r="G124" t="str">
            <v>799.04</v>
          </cell>
          <cell r="H124" t="str">
            <v>RMB</v>
          </cell>
          <cell r="I124" t="str">
            <v>1</v>
          </cell>
          <cell r="J124">
            <v>116.57</v>
          </cell>
        </row>
        <row r="125">
          <cell r="A125">
            <v>31834297</v>
          </cell>
          <cell r="B125">
            <v>1421475</v>
          </cell>
        </row>
        <row r="125">
          <cell r="D125">
            <v>31834297</v>
          </cell>
          <cell r="E125" t="str">
            <v>31834297</v>
          </cell>
          <cell r="F125" t="str">
            <v/>
          </cell>
          <cell r="G125" t="str">
            <v>799.04</v>
          </cell>
          <cell r="H125" t="str">
            <v>RMB</v>
          </cell>
          <cell r="I125" t="str">
            <v>1</v>
          </cell>
          <cell r="J125">
            <v>116.57</v>
          </cell>
        </row>
        <row r="126">
          <cell r="A126">
            <v>31990547</v>
          </cell>
          <cell r="B126">
            <v>1435079</v>
          </cell>
        </row>
        <row r="126">
          <cell r="D126">
            <v>31990547</v>
          </cell>
          <cell r="E126" t="str">
            <v/>
          </cell>
          <cell r="F126" t="str">
            <v/>
          </cell>
          <cell r="G126" t="str">
            <v>308.2</v>
          </cell>
          <cell r="H126" t="str">
            <v>RMB</v>
          </cell>
          <cell r="I126" t="str">
            <v>1</v>
          </cell>
          <cell r="J126">
            <v>45.55</v>
          </cell>
        </row>
        <row r="127">
          <cell r="A127">
            <v>31993194</v>
          </cell>
          <cell r="B127">
            <v>1435120</v>
          </cell>
        </row>
        <row r="127">
          <cell r="D127">
            <v>31993194</v>
          </cell>
          <cell r="E127" t="str">
            <v/>
          </cell>
          <cell r="F127" t="str">
            <v/>
          </cell>
          <cell r="G127" t="str">
            <v>330.63</v>
          </cell>
          <cell r="H127" t="str">
            <v>RMB</v>
          </cell>
          <cell r="I127" t="str">
            <v>1</v>
          </cell>
          <cell r="J127">
            <v>48.86</v>
          </cell>
        </row>
        <row r="128">
          <cell r="A128">
            <v>31933313</v>
          </cell>
          <cell r="B128">
            <v>1431616</v>
          </cell>
        </row>
        <row r="128">
          <cell r="D128">
            <v>31933313</v>
          </cell>
          <cell r="E128" t="str">
            <v/>
          </cell>
          <cell r="F128" t="str">
            <v/>
          </cell>
          <cell r="G128" t="str">
            <v>333.65</v>
          </cell>
          <cell r="H128" t="str">
            <v>RMB</v>
          </cell>
          <cell r="I128" t="str">
            <v>1</v>
          </cell>
          <cell r="J128">
            <v>49.45</v>
          </cell>
        </row>
        <row r="129">
          <cell r="A129">
            <v>31947971</v>
          </cell>
          <cell r="B129">
            <v>1432566</v>
          </cell>
        </row>
        <row r="129">
          <cell r="D129">
            <v>31947971</v>
          </cell>
          <cell r="E129" t="str">
            <v/>
          </cell>
          <cell r="F129" t="str">
            <v/>
          </cell>
          <cell r="G129" t="str">
            <v>1322.63</v>
          </cell>
          <cell r="H129" t="str">
            <v>RMB</v>
          </cell>
          <cell r="I129" t="str">
            <v>1</v>
          </cell>
          <cell r="J129">
            <v>195.82</v>
          </cell>
        </row>
        <row r="130">
          <cell r="A130">
            <v>31844709</v>
          </cell>
          <cell r="B130">
            <v>1423084</v>
          </cell>
        </row>
        <row r="130">
          <cell r="D130">
            <v>31844709</v>
          </cell>
          <cell r="E130" t="str">
            <v>4790395</v>
          </cell>
          <cell r="F130" t="str">
            <v/>
          </cell>
          <cell r="G130" t="str">
            <v>782.31</v>
          </cell>
          <cell r="H130" t="str">
            <v>RMB</v>
          </cell>
          <cell r="I130" t="str">
            <v>1</v>
          </cell>
          <cell r="J130">
            <v>114.03</v>
          </cell>
        </row>
        <row r="131">
          <cell r="A131">
            <v>31911669</v>
          </cell>
          <cell r="B131">
            <v>1429988</v>
          </cell>
        </row>
        <row r="131">
          <cell r="D131">
            <v>31911669</v>
          </cell>
          <cell r="E131" t="str">
            <v>4893653</v>
          </cell>
          <cell r="F131" t="str">
            <v/>
          </cell>
          <cell r="G131" t="str">
            <v>776.08</v>
          </cell>
          <cell r="H131" t="str">
            <v>RMB</v>
          </cell>
          <cell r="I131" t="str">
            <v>1</v>
          </cell>
          <cell r="J131">
            <v>114.05</v>
          </cell>
        </row>
        <row r="132">
          <cell r="A132">
            <v>31814550</v>
          </cell>
          <cell r="B132">
            <v>1418497</v>
          </cell>
        </row>
        <row r="132">
          <cell r="D132">
            <v>31814550</v>
          </cell>
          <cell r="E132" t="str">
            <v/>
          </cell>
          <cell r="F132" t="str">
            <v/>
          </cell>
          <cell r="G132" t="str">
            <v>614.26</v>
          </cell>
          <cell r="H132" t="str">
            <v>RMB</v>
          </cell>
          <cell r="I132" t="str">
            <v>1</v>
          </cell>
          <cell r="J132">
            <v>89.1</v>
          </cell>
        </row>
        <row r="133">
          <cell r="A133">
            <v>31766295</v>
          </cell>
          <cell r="B133">
            <v>1413613</v>
          </cell>
        </row>
        <row r="133">
          <cell r="D133">
            <v>31766295</v>
          </cell>
          <cell r="E133" t="str">
            <v/>
          </cell>
          <cell r="F133" t="str">
            <v/>
          </cell>
          <cell r="G133" t="str">
            <v>683.27</v>
          </cell>
          <cell r="H133" t="str">
            <v>RMB</v>
          </cell>
          <cell r="I133" t="str">
            <v>1</v>
          </cell>
          <cell r="J133">
            <v>99.14</v>
          </cell>
        </row>
        <row r="134">
          <cell r="A134">
            <v>31931394</v>
          </cell>
          <cell r="B134">
            <v>1431223</v>
          </cell>
        </row>
        <row r="134">
          <cell r="D134">
            <v>31931394</v>
          </cell>
          <cell r="E134" t="str">
            <v>4726636</v>
          </cell>
          <cell r="F134" t="str">
            <v/>
          </cell>
          <cell r="G134" t="str">
            <v>2966.45</v>
          </cell>
          <cell r="H134" t="str">
            <v>RMB</v>
          </cell>
          <cell r="I134" t="str">
            <v>1</v>
          </cell>
          <cell r="J134">
            <v>439.65</v>
          </cell>
        </row>
        <row r="135">
          <cell r="A135">
            <v>31835330</v>
          </cell>
          <cell r="B135">
            <v>1421561</v>
          </cell>
        </row>
        <row r="135">
          <cell r="D135">
            <v>31835330</v>
          </cell>
          <cell r="E135" t="str">
            <v/>
          </cell>
          <cell r="F135" t="str">
            <v/>
          </cell>
          <cell r="G135" t="str">
            <v>412.1</v>
          </cell>
          <cell r="H135" t="str">
            <v>RMB</v>
          </cell>
          <cell r="I135" t="str">
            <v>1</v>
          </cell>
          <cell r="J135">
            <v>60.12</v>
          </cell>
        </row>
        <row r="136">
          <cell r="A136">
            <v>31820286</v>
          </cell>
          <cell r="B136">
            <v>1419787</v>
          </cell>
        </row>
        <row r="136">
          <cell r="D136">
            <v>31820286</v>
          </cell>
          <cell r="E136" t="str">
            <v/>
          </cell>
          <cell r="F136" t="str">
            <v/>
          </cell>
          <cell r="G136" t="str">
            <v>459.95</v>
          </cell>
          <cell r="H136" t="str">
            <v>RMB</v>
          </cell>
          <cell r="I136" t="str">
            <v>1</v>
          </cell>
          <cell r="J136">
            <v>66.92</v>
          </cell>
        </row>
        <row r="137">
          <cell r="A137">
            <v>31769143</v>
          </cell>
          <cell r="B137">
            <v>1414138</v>
          </cell>
        </row>
        <row r="137">
          <cell r="D137">
            <v>31769143</v>
          </cell>
          <cell r="E137" t="str">
            <v/>
          </cell>
          <cell r="F137" t="str">
            <v/>
          </cell>
          <cell r="G137" t="str">
            <v>5812.71</v>
          </cell>
          <cell r="H137" t="str">
            <v>RMB</v>
          </cell>
          <cell r="I137" t="str">
            <v>1</v>
          </cell>
          <cell r="J137">
            <v>843.4</v>
          </cell>
        </row>
        <row r="138">
          <cell r="A138">
            <v>31866929</v>
          </cell>
          <cell r="B138">
            <v>1425910</v>
          </cell>
        </row>
        <row r="138">
          <cell r="D138">
            <v>31866929</v>
          </cell>
          <cell r="E138" t="str">
            <v/>
          </cell>
          <cell r="F138" t="str">
            <v/>
          </cell>
          <cell r="G138" t="str">
            <v>4854.21</v>
          </cell>
          <cell r="H138" t="str">
            <v>RMB</v>
          </cell>
          <cell r="I138" t="str">
            <v>1</v>
          </cell>
          <cell r="J138">
            <v>707.6</v>
          </cell>
        </row>
        <row r="139">
          <cell r="A139">
            <v>31853679</v>
          </cell>
          <cell r="B139">
            <v>1424542</v>
          </cell>
        </row>
        <row r="139">
          <cell r="D139">
            <v>31853679</v>
          </cell>
          <cell r="E139" t="str">
            <v>4807852</v>
          </cell>
          <cell r="F139" t="str">
            <v/>
          </cell>
          <cell r="G139" t="str">
            <v>376.79</v>
          </cell>
          <cell r="H139" t="str">
            <v>RMB</v>
          </cell>
          <cell r="I139" t="str">
            <v>1</v>
          </cell>
          <cell r="J139">
            <v>54.92</v>
          </cell>
        </row>
        <row r="140">
          <cell r="A140">
            <v>31841988</v>
          </cell>
          <cell r="B140">
            <v>1422477</v>
          </cell>
        </row>
        <row r="140">
          <cell r="D140">
            <v>31841988</v>
          </cell>
          <cell r="E140" t="str">
            <v>4784189</v>
          </cell>
          <cell r="F140" t="str">
            <v/>
          </cell>
          <cell r="G140" t="str">
            <v>2398.33</v>
          </cell>
          <cell r="H140" t="str">
            <v>RMB</v>
          </cell>
          <cell r="I140" t="str">
            <v>1</v>
          </cell>
          <cell r="J140">
            <v>349.58</v>
          </cell>
        </row>
        <row r="141">
          <cell r="A141">
            <v>31818097</v>
          </cell>
          <cell r="B141">
            <v>1419298</v>
          </cell>
        </row>
        <row r="141">
          <cell r="D141">
            <v>31818097</v>
          </cell>
          <cell r="E141" t="str">
            <v>31818097</v>
          </cell>
          <cell r="F141" t="str">
            <v/>
          </cell>
          <cell r="G141" t="str">
            <v>3850.59</v>
          </cell>
          <cell r="H141" t="str">
            <v>RMB</v>
          </cell>
          <cell r="I141" t="str">
            <v>1</v>
          </cell>
          <cell r="J141">
            <v>559.11</v>
          </cell>
        </row>
        <row r="142">
          <cell r="A142">
            <v>31705031</v>
          </cell>
          <cell r="B142">
            <v>1407789</v>
          </cell>
        </row>
        <row r="142">
          <cell r="D142">
            <v>31705031</v>
          </cell>
          <cell r="E142" t="str">
            <v/>
          </cell>
          <cell r="F142" t="str">
            <v/>
          </cell>
          <cell r="G142" t="str">
            <v>671.44</v>
          </cell>
          <cell r="H142" t="str">
            <v>RMB</v>
          </cell>
          <cell r="I142" t="str">
            <v>1</v>
          </cell>
          <cell r="J142">
            <v>98.09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CONVE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abSelected="1" topLeftCell="C1" workbookViewId="0">
      <pane ySplit="1" topLeftCell="A62" activePane="bottomLeft" state="frozen"/>
      <selection/>
      <selection pane="bottomLeft" activeCell="I87" sqref="I87"/>
    </sheetView>
  </sheetViews>
  <sheetFormatPr defaultColWidth="11" defaultRowHeight="14.4"/>
  <cols>
    <col min="1" max="1" width="9.56481481481481" customWidth="1"/>
    <col min="2" max="2" width="14.4259259259259" customWidth="1"/>
    <col min="3" max="3" width="16.4259259259259" customWidth="1"/>
    <col min="4" max="4" width="23.712962962963" customWidth="1"/>
    <col min="5" max="5" width="34.5648148148148" customWidth="1"/>
    <col min="6" max="6" width="24.5648148148148" customWidth="1"/>
    <col min="7" max="7" width="17.6296296296296" customWidth="1"/>
    <col min="8" max="8" width="10.5648148148148" customWidth="1"/>
  </cols>
  <sheetData>
    <row r="1" spans="1:12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8"/>
      <c r="J1" s="8"/>
      <c r="L1" t="s">
        <v>8</v>
      </c>
    </row>
    <row r="2" spans="1:12">
      <c r="A2">
        <v>31514891</v>
      </c>
      <c r="B2" s="6">
        <v>43501</v>
      </c>
      <c r="C2" s="6">
        <v>43503</v>
      </c>
      <c r="D2" t="s">
        <v>9</v>
      </c>
      <c r="E2" t="s">
        <v>10</v>
      </c>
      <c r="F2" t="s">
        <v>11</v>
      </c>
      <c r="G2">
        <v>201.94</v>
      </c>
      <c r="H2" t="s">
        <v>12</v>
      </c>
      <c r="I2">
        <f>VLOOKUP(A2,[1]应付款管理!$D$1:$J$65536,7,0)</f>
        <v>201.94</v>
      </c>
      <c r="J2">
        <f>G2-I2</f>
        <v>0</v>
      </c>
      <c r="K2">
        <f>VLOOKUP(A2,[1]应付款管理!$A$1:$B$65536,2,0)</f>
        <v>1394815</v>
      </c>
      <c r="L2" t="str">
        <f>$L$1&amp;K2</f>
        <v>，1394815</v>
      </c>
    </row>
    <row r="3" spans="1:12">
      <c r="A3">
        <v>31551763</v>
      </c>
      <c r="B3" s="6">
        <v>43493</v>
      </c>
      <c r="C3" s="6">
        <v>43495</v>
      </c>
      <c r="D3" t="s">
        <v>13</v>
      </c>
      <c r="E3" t="s">
        <v>14</v>
      </c>
      <c r="F3" t="s">
        <v>15</v>
      </c>
      <c r="G3">
        <v>411.79</v>
      </c>
      <c r="H3" t="s">
        <v>12</v>
      </c>
      <c r="I3">
        <f>VLOOKUP(A3,[1]应付款管理!$D$1:$J$65536,7,0)</f>
        <v>411.79</v>
      </c>
      <c r="J3">
        <f t="shared" ref="J3:J34" si="0">G3-I3</f>
        <v>0</v>
      </c>
      <c r="K3">
        <f>VLOOKUP(A3,[1]应付款管理!$A$1:$B$65536,2,0)</f>
        <v>1396699</v>
      </c>
      <c r="L3" t="str">
        <f t="shared" ref="L3:L34" si="1">$L$1&amp;K3</f>
        <v>，1396699</v>
      </c>
    </row>
    <row r="4" spans="1:12">
      <c r="A4">
        <v>31573718</v>
      </c>
      <c r="B4" s="6">
        <v>43503</v>
      </c>
      <c r="C4" s="6">
        <v>43507</v>
      </c>
      <c r="D4" t="s">
        <v>16</v>
      </c>
      <c r="E4" t="s">
        <v>17</v>
      </c>
      <c r="F4" t="s">
        <v>18</v>
      </c>
      <c r="G4">
        <v>435.29</v>
      </c>
      <c r="H4" t="s">
        <v>12</v>
      </c>
      <c r="I4">
        <f>VLOOKUP(A4,[1]应付款管理!$D$1:$J$65536,7,0)</f>
        <v>435.32</v>
      </c>
      <c r="J4">
        <f t="shared" si="0"/>
        <v>-0.0299999999999727</v>
      </c>
      <c r="K4">
        <f>VLOOKUP(A4,[1]应付款管理!$A$1:$B$65536,2,0)</f>
        <v>1398805</v>
      </c>
      <c r="L4" t="str">
        <f t="shared" si="1"/>
        <v>，1398805</v>
      </c>
    </row>
    <row r="5" spans="1:12">
      <c r="A5">
        <v>31593863</v>
      </c>
      <c r="B5" s="6">
        <v>43500</v>
      </c>
      <c r="C5" s="6">
        <v>43501</v>
      </c>
      <c r="D5" t="s">
        <v>19</v>
      </c>
      <c r="E5" t="s">
        <v>20</v>
      </c>
      <c r="F5" t="s">
        <v>21</v>
      </c>
      <c r="G5">
        <v>122.52</v>
      </c>
      <c r="H5" t="s">
        <v>12</v>
      </c>
      <c r="I5">
        <f>VLOOKUP(A5,[1]应付款管理!$D$1:$J$65536,7,0)</f>
        <v>122.53</v>
      </c>
      <c r="J5">
        <f t="shared" si="0"/>
        <v>-0.0100000000000051</v>
      </c>
      <c r="K5">
        <f>VLOOKUP(A5,[1]应付款管理!$A$1:$B$65536,2,0)</f>
        <v>1400141</v>
      </c>
      <c r="L5" t="str">
        <f t="shared" si="1"/>
        <v>，1400141</v>
      </c>
    </row>
    <row r="6" spans="1:12">
      <c r="A6">
        <v>31675437</v>
      </c>
      <c r="B6" s="6">
        <v>43490</v>
      </c>
      <c r="C6" s="6">
        <v>43492</v>
      </c>
      <c r="D6" t="s">
        <v>22</v>
      </c>
      <c r="E6" t="s">
        <v>23</v>
      </c>
      <c r="F6" t="s">
        <v>24</v>
      </c>
      <c r="G6">
        <v>81.46</v>
      </c>
      <c r="H6" t="s">
        <v>12</v>
      </c>
      <c r="I6">
        <f>VLOOKUP(A6,[1]应付款管理!$D$1:$J$65536,7,0)</f>
        <v>81.46</v>
      </c>
      <c r="J6">
        <f t="shared" si="0"/>
        <v>0</v>
      </c>
      <c r="K6">
        <f>VLOOKUP(A6,[1]应付款管理!$A$1:$B$65536,2,0)</f>
        <v>1405754</v>
      </c>
      <c r="L6" t="str">
        <f t="shared" si="1"/>
        <v>，1405754</v>
      </c>
    </row>
    <row r="7" s="1" customFormat="1" spans="1:14">
      <c r="A7" s="1">
        <v>31675512</v>
      </c>
      <c r="B7" s="7">
        <v>43493</v>
      </c>
      <c r="C7" s="7">
        <v>43494</v>
      </c>
      <c r="D7" s="1" t="s">
        <v>22</v>
      </c>
      <c r="E7" s="1" t="s">
        <v>23</v>
      </c>
      <c r="F7" s="1" t="s">
        <v>24</v>
      </c>
      <c r="G7" s="1">
        <v>40.73</v>
      </c>
      <c r="H7" s="1" t="s">
        <v>12</v>
      </c>
      <c r="I7" s="1">
        <v>40.73</v>
      </c>
      <c r="J7" s="1">
        <f t="shared" si="0"/>
        <v>0</v>
      </c>
      <c r="K7" s="9">
        <v>1405815</v>
      </c>
      <c r="L7" s="1" t="str">
        <f t="shared" si="1"/>
        <v>，1405815</v>
      </c>
      <c r="M7" s="1" t="s">
        <v>25</v>
      </c>
      <c r="N7" s="1" t="s">
        <v>26</v>
      </c>
    </row>
    <row r="8" s="1" customFormat="1" spans="1:12">
      <c r="A8" s="1">
        <v>31675513</v>
      </c>
      <c r="B8" s="7">
        <v>43493</v>
      </c>
      <c r="C8" s="7">
        <v>43494</v>
      </c>
      <c r="D8" s="1" t="s">
        <v>22</v>
      </c>
      <c r="E8" s="1" t="s">
        <v>23</v>
      </c>
      <c r="F8" s="1" t="s">
        <v>24</v>
      </c>
      <c r="G8" s="1">
        <v>40.73</v>
      </c>
      <c r="H8" s="1" t="s">
        <v>12</v>
      </c>
      <c r="I8" s="1">
        <f>VLOOKUP(A8,[1]应付款管理!$D$1:$J$65536,7,0)</f>
        <v>40.73</v>
      </c>
      <c r="J8" s="1">
        <f t="shared" si="0"/>
        <v>0</v>
      </c>
      <c r="K8" s="1">
        <f>VLOOKUP(A8,[1]应付款管理!$A$1:$B$65536,2,0)</f>
        <v>1405815</v>
      </c>
      <c r="L8" s="1" t="str">
        <f t="shared" si="1"/>
        <v>，1405815</v>
      </c>
    </row>
    <row r="9" spans="1:12">
      <c r="A9">
        <v>31675876</v>
      </c>
      <c r="B9" s="6">
        <v>43488</v>
      </c>
      <c r="C9" s="6">
        <v>43490</v>
      </c>
      <c r="D9" t="s">
        <v>27</v>
      </c>
      <c r="E9" t="s">
        <v>28</v>
      </c>
      <c r="F9" t="s">
        <v>29</v>
      </c>
      <c r="G9">
        <v>236.06</v>
      </c>
      <c r="H9" t="s">
        <v>12</v>
      </c>
      <c r="I9">
        <f>VLOOKUP(A9,[1]应付款管理!$D$1:$J$65536,7,0)</f>
        <v>236.08</v>
      </c>
      <c r="J9">
        <f t="shared" si="0"/>
        <v>-0.0200000000000102</v>
      </c>
      <c r="K9">
        <f>VLOOKUP(A9,[1]应付款管理!$A$1:$B$65536,2,0)</f>
        <v>1405941</v>
      </c>
      <c r="L9" t="str">
        <f t="shared" si="1"/>
        <v>，1405941</v>
      </c>
    </row>
    <row r="10" spans="1:12">
      <c r="A10">
        <v>31681595</v>
      </c>
      <c r="B10" s="6">
        <v>43511</v>
      </c>
      <c r="C10" s="6">
        <v>43513</v>
      </c>
      <c r="D10" t="s">
        <v>30</v>
      </c>
      <c r="E10" t="s">
        <v>31</v>
      </c>
      <c r="F10" t="s">
        <v>32</v>
      </c>
      <c r="G10">
        <v>237.71</v>
      </c>
      <c r="H10" t="s">
        <v>12</v>
      </c>
      <c r="I10">
        <f>VLOOKUP(A10,[1]应付款管理!$D$1:$J$65536,7,0)</f>
        <v>237.73</v>
      </c>
      <c r="J10">
        <f t="shared" si="0"/>
        <v>-0.0199999999999818</v>
      </c>
      <c r="K10">
        <f>VLOOKUP(A10,[1]应付款管理!$A$1:$B$65536,2,0)</f>
        <v>1406206</v>
      </c>
      <c r="L10" t="str">
        <f t="shared" si="1"/>
        <v>，1406206</v>
      </c>
    </row>
    <row r="11" spans="1:12">
      <c r="A11">
        <v>31694200</v>
      </c>
      <c r="B11" s="6">
        <v>43488</v>
      </c>
      <c r="C11" s="6">
        <v>43492</v>
      </c>
      <c r="D11" t="s">
        <v>33</v>
      </c>
      <c r="E11" t="s">
        <v>34</v>
      </c>
      <c r="F11" t="s">
        <v>35</v>
      </c>
      <c r="G11">
        <v>223.4</v>
      </c>
      <c r="H11" t="s">
        <v>12</v>
      </c>
      <c r="I11">
        <f>VLOOKUP(A11,[1]应付款管理!$D$1:$J$65536,7,0)</f>
        <v>223.44</v>
      </c>
      <c r="J11">
        <f t="shared" si="0"/>
        <v>-0.039999999999992</v>
      </c>
      <c r="K11">
        <f>VLOOKUP(A11,[1]应付款管理!$A$1:$B$65536,2,0)</f>
        <v>1406865</v>
      </c>
      <c r="L11" t="str">
        <f t="shared" si="1"/>
        <v>，1406865</v>
      </c>
    </row>
    <row r="12" spans="1:12">
      <c r="A12">
        <v>31699067</v>
      </c>
      <c r="B12" s="6">
        <v>43502</v>
      </c>
      <c r="C12" s="6">
        <v>43503</v>
      </c>
      <c r="D12" t="s">
        <v>36</v>
      </c>
      <c r="E12" t="s">
        <v>37</v>
      </c>
      <c r="F12" t="s">
        <v>38</v>
      </c>
      <c r="G12">
        <v>95.17</v>
      </c>
      <c r="H12" t="s">
        <v>12</v>
      </c>
      <c r="I12">
        <f>VLOOKUP(A12,[1]应付款管理!$D$1:$J$65536,7,0)</f>
        <v>95.16</v>
      </c>
      <c r="J12">
        <f t="shared" si="0"/>
        <v>0.0100000000000051</v>
      </c>
      <c r="K12">
        <f>VLOOKUP(A12,[1]应付款管理!$A$1:$B$65536,2,0)</f>
        <v>1407313</v>
      </c>
      <c r="L12" t="str">
        <f t="shared" si="1"/>
        <v>，1407313</v>
      </c>
    </row>
    <row r="13" spans="1:12">
      <c r="A13">
        <v>31718325</v>
      </c>
      <c r="B13" s="6">
        <v>43502</v>
      </c>
      <c r="C13" s="6">
        <v>43504</v>
      </c>
      <c r="D13" t="s">
        <v>39</v>
      </c>
      <c r="E13" t="s">
        <v>40</v>
      </c>
      <c r="F13" t="s">
        <v>29</v>
      </c>
      <c r="G13">
        <v>137.68</v>
      </c>
      <c r="H13" t="s">
        <v>12</v>
      </c>
      <c r="I13">
        <f>VLOOKUP(A13,[1]应付款管理!$D$1:$J$65536,7,0)</f>
        <v>137.66</v>
      </c>
      <c r="J13">
        <f t="shared" si="0"/>
        <v>0.0200000000000102</v>
      </c>
      <c r="K13">
        <f>VLOOKUP(A13,[1]应付款管理!$A$1:$B$65536,2,0)</f>
        <v>1409150</v>
      </c>
      <c r="L13" t="str">
        <f t="shared" si="1"/>
        <v>，1409150</v>
      </c>
    </row>
    <row r="14" spans="1:12">
      <c r="A14">
        <v>31736126</v>
      </c>
      <c r="B14" s="6">
        <v>43491</v>
      </c>
      <c r="C14" s="6">
        <v>43492</v>
      </c>
      <c r="D14" t="s">
        <v>41</v>
      </c>
      <c r="E14" t="s">
        <v>42</v>
      </c>
      <c r="F14" t="s">
        <v>43</v>
      </c>
      <c r="G14">
        <v>63.58</v>
      </c>
      <c r="H14" t="s">
        <v>12</v>
      </c>
      <c r="I14">
        <f>VLOOKUP(A14,[1]应付款管理!$D$1:$J$65536,7,0)</f>
        <v>63.57</v>
      </c>
      <c r="J14">
        <f t="shared" si="0"/>
        <v>0.00999999999999801</v>
      </c>
      <c r="K14">
        <f>VLOOKUP(A14,[1]应付款管理!$A$1:$B$65536,2,0)</f>
        <v>1410800</v>
      </c>
      <c r="L14" t="str">
        <f t="shared" si="1"/>
        <v>，1410800</v>
      </c>
    </row>
    <row r="15" spans="1:12">
      <c r="A15">
        <v>31749265</v>
      </c>
      <c r="B15" s="6">
        <v>43489</v>
      </c>
      <c r="C15" s="6">
        <v>43490</v>
      </c>
      <c r="D15" t="s">
        <v>44</v>
      </c>
      <c r="E15" t="s">
        <v>45</v>
      </c>
      <c r="F15" t="s">
        <v>46</v>
      </c>
      <c r="G15">
        <v>135.6</v>
      </c>
      <c r="H15" t="s">
        <v>12</v>
      </c>
      <c r="I15">
        <f>VLOOKUP(A15,[1]应付款管理!$D$1:$J$65536,7,0)</f>
        <v>135.59</v>
      </c>
      <c r="J15">
        <f t="shared" si="0"/>
        <v>0.00999999999999091</v>
      </c>
      <c r="K15">
        <f>VLOOKUP(A15,[1]应付款管理!$A$1:$B$65536,2,0)</f>
        <v>1412040</v>
      </c>
      <c r="L15" t="str">
        <f t="shared" si="1"/>
        <v>，1412040</v>
      </c>
    </row>
    <row r="16" spans="1:12">
      <c r="A16">
        <v>31766295</v>
      </c>
      <c r="B16" s="6">
        <v>43511</v>
      </c>
      <c r="C16" s="6">
        <v>43512</v>
      </c>
      <c r="D16" t="s">
        <v>47</v>
      </c>
      <c r="E16" t="s">
        <v>48</v>
      </c>
      <c r="F16" t="s">
        <v>49</v>
      </c>
      <c r="G16">
        <v>99.14</v>
      </c>
      <c r="H16" t="s">
        <v>12</v>
      </c>
      <c r="I16">
        <f>VLOOKUP(A16,[1]应付款管理!$D$1:$J$65536,7,0)</f>
        <v>99.14</v>
      </c>
      <c r="J16">
        <f t="shared" si="0"/>
        <v>0</v>
      </c>
      <c r="K16">
        <f>VLOOKUP(A16,[1]应付款管理!$A$1:$B$65536,2,0)</f>
        <v>1413613</v>
      </c>
      <c r="L16" t="str">
        <f t="shared" si="1"/>
        <v>，1413613</v>
      </c>
    </row>
    <row r="17" spans="1:12">
      <c r="A17">
        <v>31769143</v>
      </c>
      <c r="B17" s="6">
        <v>43496</v>
      </c>
      <c r="C17" s="6">
        <v>43508</v>
      </c>
      <c r="D17" t="s">
        <v>50</v>
      </c>
      <c r="E17" t="s">
        <v>51</v>
      </c>
      <c r="F17" t="s">
        <v>52</v>
      </c>
      <c r="G17">
        <v>843.41</v>
      </c>
      <c r="H17" t="s">
        <v>12</v>
      </c>
      <c r="I17">
        <f>VLOOKUP(A17,[1]应付款管理!$D$1:$J$65536,7,0)</f>
        <v>843.4</v>
      </c>
      <c r="J17">
        <f t="shared" si="0"/>
        <v>0.00999999999999091</v>
      </c>
      <c r="K17">
        <f>VLOOKUP(A17,[1]应付款管理!$A$1:$B$65536,2,0)</f>
        <v>1414138</v>
      </c>
      <c r="L17" t="str">
        <f t="shared" si="1"/>
        <v>，1414138</v>
      </c>
    </row>
    <row r="18" spans="1:12">
      <c r="A18">
        <v>31772361</v>
      </c>
      <c r="B18" s="6">
        <v>43489</v>
      </c>
      <c r="C18" s="6">
        <v>43491</v>
      </c>
      <c r="D18" t="s">
        <v>53</v>
      </c>
      <c r="E18" t="s">
        <v>54</v>
      </c>
      <c r="F18" t="s">
        <v>43</v>
      </c>
      <c r="G18">
        <v>130.1</v>
      </c>
      <c r="H18" t="s">
        <v>12</v>
      </c>
      <c r="I18">
        <f>VLOOKUP(A18,[1]应付款管理!$D$1:$J$65536,7,0)</f>
        <v>130.11</v>
      </c>
      <c r="J18">
        <f t="shared" si="0"/>
        <v>-0.0100000000000193</v>
      </c>
      <c r="K18">
        <f>VLOOKUP(A18,[1]应付款管理!$A$1:$B$65536,2,0)</f>
        <v>1414495</v>
      </c>
      <c r="L18" t="str">
        <f t="shared" si="1"/>
        <v>，1414495</v>
      </c>
    </row>
    <row r="19" spans="1:12">
      <c r="A19">
        <v>31779191</v>
      </c>
      <c r="B19" s="6">
        <v>43510</v>
      </c>
      <c r="C19" s="6">
        <v>43512</v>
      </c>
      <c r="D19" t="s">
        <v>55</v>
      </c>
      <c r="E19" t="s">
        <v>56</v>
      </c>
      <c r="F19" t="s">
        <v>57</v>
      </c>
      <c r="G19">
        <v>681.43</v>
      </c>
      <c r="H19" t="s">
        <v>12</v>
      </c>
      <c r="I19">
        <f>VLOOKUP(A19,[1]应付款管理!$D$1:$J$65536,7,0)</f>
        <v>681.44</v>
      </c>
      <c r="J19">
        <f t="shared" si="0"/>
        <v>-0.0100000000001046</v>
      </c>
      <c r="K19">
        <f>VLOOKUP(A19,[1]应付款管理!$A$1:$B$65536,2,0)</f>
        <v>1414903</v>
      </c>
      <c r="L19" t="str">
        <f t="shared" si="1"/>
        <v>，1414903</v>
      </c>
    </row>
    <row r="20" spans="1:12">
      <c r="A20">
        <v>31794678</v>
      </c>
      <c r="B20" s="6">
        <v>43508</v>
      </c>
      <c r="C20" s="6">
        <v>43509</v>
      </c>
      <c r="D20" t="s">
        <v>58</v>
      </c>
      <c r="E20" t="s">
        <v>59</v>
      </c>
      <c r="F20" t="s">
        <v>60</v>
      </c>
      <c r="G20">
        <v>162.85</v>
      </c>
      <c r="H20" t="s">
        <v>12</v>
      </c>
      <c r="I20">
        <f>VLOOKUP(A20,[1]应付款管理!$D$1:$J$65536,7,0)</f>
        <v>162.85</v>
      </c>
      <c r="J20">
        <f t="shared" si="0"/>
        <v>0</v>
      </c>
      <c r="K20">
        <f>VLOOKUP(A20,[1]应付款管理!$A$1:$B$65536,2,0)</f>
        <v>1416070</v>
      </c>
      <c r="L20" t="str">
        <f t="shared" si="1"/>
        <v>，1416070</v>
      </c>
    </row>
    <row r="21" spans="1:12">
      <c r="A21">
        <v>31794701</v>
      </c>
      <c r="B21" s="6">
        <v>43510</v>
      </c>
      <c r="C21" s="6">
        <v>43513</v>
      </c>
      <c r="D21" t="s">
        <v>58</v>
      </c>
      <c r="E21" t="s">
        <v>59</v>
      </c>
      <c r="F21" t="s">
        <v>60</v>
      </c>
      <c r="G21">
        <v>552.63</v>
      </c>
      <c r="H21" t="s">
        <v>12</v>
      </c>
      <c r="I21">
        <f>VLOOKUP(A21,[1]应付款管理!$D$1:$J$65536,7,0)</f>
        <v>552.63</v>
      </c>
      <c r="J21">
        <f t="shared" si="0"/>
        <v>0</v>
      </c>
      <c r="K21">
        <f>VLOOKUP(A21,[1]应付款管理!$A$1:$B$65536,2,0)</f>
        <v>1416072</v>
      </c>
      <c r="L21" t="str">
        <f t="shared" si="1"/>
        <v>，1416072</v>
      </c>
    </row>
    <row r="22" spans="1:12">
      <c r="A22">
        <v>31795397</v>
      </c>
      <c r="B22" s="6">
        <v>43506</v>
      </c>
      <c r="C22" s="6">
        <v>43508</v>
      </c>
      <c r="D22" t="s">
        <v>61</v>
      </c>
      <c r="E22" t="s">
        <v>62</v>
      </c>
      <c r="F22" t="s">
        <v>63</v>
      </c>
      <c r="G22">
        <v>104.17</v>
      </c>
      <c r="H22" t="s">
        <v>12</v>
      </c>
      <c r="I22">
        <f>VLOOKUP(A22,[1]应付款管理!$D$1:$J$65536,7,0)</f>
        <v>104.18</v>
      </c>
      <c r="J22">
        <f t="shared" si="0"/>
        <v>-0.0100000000000051</v>
      </c>
      <c r="K22">
        <f>VLOOKUP(A22,[1]应付款管理!$A$1:$B$65536,2,0)</f>
        <v>1416271</v>
      </c>
      <c r="L22" t="str">
        <f t="shared" si="1"/>
        <v>，1416271</v>
      </c>
    </row>
    <row r="23" spans="1:12">
      <c r="A23">
        <v>31802787</v>
      </c>
      <c r="B23" s="6">
        <v>43498</v>
      </c>
      <c r="C23" s="6">
        <v>43499</v>
      </c>
      <c r="D23" t="s">
        <v>64</v>
      </c>
      <c r="E23" t="s">
        <v>65</v>
      </c>
      <c r="F23" t="s">
        <v>66</v>
      </c>
      <c r="G23">
        <v>143.95</v>
      </c>
      <c r="H23" t="s">
        <v>12</v>
      </c>
      <c r="I23">
        <f>VLOOKUP(A23,[1]应付款管理!$D$1:$J$65536,7,0)</f>
        <v>143.95</v>
      </c>
      <c r="J23">
        <f t="shared" si="0"/>
        <v>0</v>
      </c>
      <c r="K23">
        <f>VLOOKUP(A23,[1]应付款管理!$A$1:$B$65536,2,0)</f>
        <v>1416868</v>
      </c>
      <c r="L23" t="str">
        <f t="shared" si="1"/>
        <v>，1416868</v>
      </c>
    </row>
    <row r="24" spans="1:12">
      <c r="A24">
        <v>31803225</v>
      </c>
      <c r="B24" s="6">
        <v>43490</v>
      </c>
      <c r="C24" s="6">
        <v>43491</v>
      </c>
      <c r="D24" t="s">
        <v>67</v>
      </c>
      <c r="E24" t="s">
        <v>23</v>
      </c>
      <c r="F24" t="s">
        <v>24</v>
      </c>
      <c r="G24">
        <v>54.74</v>
      </c>
      <c r="H24" t="s">
        <v>12</v>
      </c>
      <c r="I24">
        <f>VLOOKUP(A24,[1]应付款管理!$D$1:$J$65536,7,0)</f>
        <v>54.74</v>
      </c>
      <c r="J24">
        <f t="shared" si="0"/>
        <v>0</v>
      </c>
      <c r="K24">
        <f>VLOOKUP(A24,[1]应付款管理!$A$1:$B$65536,2,0)</f>
        <v>1417015</v>
      </c>
      <c r="L24" t="str">
        <f t="shared" si="1"/>
        <v>，1417015</v>
      </c>
    </row>
    <row r="25" spans="1:12">
      <c r="A25">
        <v>31803226</v>
      </c>
      <c r="B25" s="6">
        <v>43485</v>
      </c>
      <c r="C25" s="6">
        <v>43486</v>
      </c>
      <c r="D25" t="s">
        <v>67</v>
      </c>
      <c r="E25" t="s">
        <v>23</v>
      </c>
      <c r="F25" t="s">
        <v>24</v>
      </c>
      <c r="G25">
        <v>54.74</v>
      </c>
      <c r="H25" t="s">
        <v>12</v>
      </c>
      <c r="I25">
        <f>VLOOKUP(A25,[1]应付款管理!$D$1:$J$65536,7,0)</f>
        <v>54.74</v>
      </c>
      <c r="J25">
        <f t="shared" si="0"/>
        <v>0</v>
      </c>
      <c r="K25">
        <f>VLOOKUP(A25,[1]应付款管理!$A$1:$B$65536,2,0)</f>
        <v>1417012</v>
      </c>
      <c r="L25" t="str">
        <f t="shared" si="1"/>
        <v>，1417012</v>
      </c>
    </row>
    <row r="26" spans="1:12">
      <c r="A26">
        <v>31809483</v>
      </c>
      <c r="B26" s="6">
        <v>43496</v>
      </c>
      <c r="C26" s="6">
        <v>43499</v>
      </c>
      <c r="D26" t="s">
        <v>68</v>
      </c>
      <c r="E26" t="s">
        <v>34</v>
      </c>
      <c r="F26" t="s">
        <v>35</v>
      </c>
      <c r="G26">
        <v>167.64</v>
      </c>
      <c r="H26" t="s">
        <v>12</v>
      </c>
      <c r="I26">
        <f>VLOOKUP(A26,[1]应付款管理!$D$1:$J$65536,7,0)</f>
        <v>167.67</v>
      </c>
      <c r="J26">
        <f t="shared" si="0"/>
        <v>-0.0300000000000011</v>
      </c>
      <c r="K26">
        <f>VLOOKUP(A26,[1]应付款管理!$A$1:$B$65536,2,0)</f>
        <v>1417461</v>
      </c>
      <c r="L26" t="str">
        <f t="shared" si="1"/>
        <v>，1417461</v>
      </c>
    </row>
    <row r="27" spans="1:12">
      <c r="A27">
        <v>31813197</v>
      </c>
      <c r="B27" s="6">
        <v>43505</v>
      </c>
      <c r="C27" s="6">
        <v>43506</v>
      </c>
      <c r="D27" t="s">
        <v>69</v>
      </c>
      <c r="E27" t="s">
        <v>70</v>
      </c>
      <c r="F27" t="s">
        <v>71</v>
      </c>
      <c r="G27">
        <v>317.66</v>
      </c>
      <c r="H27" t="s">
        <v>12</v>
      </c>
      <c r="I27">
        <f>VLOOKUP(A27,[1]应付款管理!$D$1:$J$65536,7,0)</f>
        <v>317.67</v>
      </c>
      <c r="J27">
        <f t="shared" si="0"/>
        <v>-0.00999999999999091</v>
      </c>
      <c r="K27">
        <f>VLOOKUP(A27,[1]应付款管理!$A$1:$B$65536,2,0)</f>
        <v>1418323</v>
      </c>
      <c r="L27" t="str">
        <f t="shared" si="1"/>
        <v>，1418323</v>
      </c>
    </row>
    <row r="28" spans="1:12">
      <c r="A28">
        <v>31813530</v>
      </c>
      <c r="B28" s="6">
        <v>43510</v>
      </c>
      <c r="C28" s="6">
        <v>43511</v>
      </c>
      <c r="D28" t="s">
        <v>72</v>
      </c>
      <c r="E28" t="s">
        <v>73</v>
      </c>
      <c r="F28" t="s">
        <v>32</v>
      </c>
      <c r="G28">
        <v>280.34</v>
      </c>
      <c r="H28" t="s">
        <v>12</v>
      </c>
      <c r="I28">
        <f>VLOOKUP(A28,[1]应付款管理!$D$1:$J$65536,7,0)</f>
        <v>280.34</v>
      </c>
      <c r="J28">
        <f t="shared" si="0"/>
        <v>0</v>
      </c>
      <c r="K28">
        <f>VLOOKUP(A28,[1]应付款管理!$A$1:$B$65536,2,0)</f>
        <v>1418385</v>
      </c>
      <c r="L28" t="str">
        <f t="shared" si="1"/>
        <v>，1418385</v>
      </c>
    </row>
    <row r="29" spans="1:12">
      <c r="A29">
        <v>31818067</v>
      </c>
      <c r="B29" s="6">
        <v>43503</v>
      </c>
      <c r="C29" s="6">
        <v>43505</v>
      </c>
      <c r="D29" t="s">
        <v>74</v>
      </c>
      <c r="E29" t="s">
        <v>75</v>
      </c>
      <c r="F29" t="s">
        <v>57</v>
      </c>
      <c r="G29">
        <v>392.96</v>
      </c>
      <c r="H29" t="s">
        <v>12</v>
      </c>
      <c r="I29">
        <f>VLOOKUP(A29,[1]应付款管理!$D$1:$J$65536,7,0)</f>
        <v>392.96</v>
      </c>
      <c r="J29">
        <f t="shared" si="0"/>
        <v>0</v>
      </c>
      <c r="K29">
        <f>VLOOKUP(A29,[1]应付款管理!$A$1:$B$65536,2,0)</f>
        <v>1419273</v>
      </c>
      <c r="L29" t="str">
        <f t="shared" si="1"/>
        <v>，1419273</v>
      </c>
    </row>
    <row r="30" spans="1:12">
      <c r="A30">
        <v>31818083</v>
      </c>
      <c r="B30" s="6">
        <v>43503</v>
      </c>
      <c r="C30" s="6">
        <v>43505</v>
      </c>
      <c r="D30" t="s">
        <v>76</v>
      </c>
      <c r="E30" t="s">
        <v>75</v>
      </c>
      <c r="F30" t="s">
        <v>57</v>
      </c>
      <c r="G30">
        <v>342.49</v>
      </c>
      <c r="H30" t="s">
        <v>12</v>
      </c>
      <c r="I30">
        <f>VLOOKUP(A30,[1]应付款管理!$D$1:$J$65536,7,0)</f>
        <v>342.5</v>
      </c>
      <c r="J30">
        <f t="shared" si="0"/>
        <v>-0.00999999999999091</v>
      </c>
      <c r="K30">
        <f>VLOOKUP(A30,[1]应付款管理!$A$1:$B$65536,2,0)</f>
        <v>1419290</v>
      </c>
      <c r="L30" t="str">
        <f t="shared" si="1"/>
        <v>，1419290</v>
      </c>
    </row>
    <row r="31" spans="1:12">
      <c r="A31">
        <v>31818189</v>
      </c>
      <c r="B31" s="6">
        <v>43497</v>
      </c>
      <c r="C31" s="6">
        <v>43498</v>
      </c>
      <c r="D31" t="s">
        <v>77</v>
      </c>
      <c r="E31" t="s">
        <v>45</v>
      </c>
      <c r="F31" t="s">
        <v>46</v>
      </c>
      <c r="G31">
        <v>160.19</v>
      </c>
      <c r="H31" t="s">
        <v>12</v>
      </c>
      <c r="I31">
        <f>VLOOKUP(A31,[1]应付款管理!$D$1:$J$65536,7,0)</f>
        <v>160.2</v>
      </c>
      <c r="J31">
        <f t="shared" si="0"/>
        <v>-0.00999999999999091</v>
      </c>
      <c r="K31">
        <f>VLOOKUP(A31,[1]应付款管理!$A$1:$B$65536,2,0)</f>
        <v>1419335</v>
      </c>
      <c r="L31" t="str">
        <f t="shared" si="1"/>
        <v>，1419335</v>
      </c>
    </row>
    <row r="32" spans="1:12">
      <c r="A32">
        <v>31818724</v>
      </c>
      <c r="B32" s="6">
        <v>43504</v>
      </c>
      <c r="C32" s="6">
        <v>43506</v>
      </c>
      <c r="D32" t="s">
        <v>78</v>
      </c>
      <c r="E32" t="s">
        <v>79</v>
      </c>
      <c r="F32" t="s">
        <v>80</v>
      </c>
      <c r="G32">
        <v>254.14</v>
      </c>
      <c r="H32" t="s">
        <v>12</v>
      </c>
      <c r="I32">
        <f>VLOOKUP(A32,[1]应付款管理!$D$1:$J$65536,7,0)</f>
        <v>254.14</v>
      </c>
      <c r="J32">
        <f t="shared" si="0"/>
        <v>0</v>
      </c>
      <c r="K32">
        <f>VLOOKUP(A32,[1]应付款管理!$A$1:$B$65536,2,0)</f>
        <v>1419452</v>
      </c>
      <c r="L32" t="str">
        <f t="shared" si="1"/>
        <v>，1419452</v>
      </c>
    </row>
    <row r="33" spans="1:12">
      <c r="A33">
        <v>31827468</v>
      </c>
      <c r="B33" s="6">
        <v>43487</v>
      </c>
      <c r="C33" s="6">
        <v>43491</v>
      </c>
      <c r="D33" t="s">
        <v>81</v>
      </c>
      <c r="E33" t="s">
        <v>82</v>
      </c>
      <c r="F33" t="s">
        <v>83</v>
      </c>
      <c r="G33">
        <v>255.78</v>
      </c>
      <c r="H33" t="s">
        <v>12</v>
      </c>
      <c r="I33">
        <f>VLOOKUP(A33,[1]应付款管理!$D$1:$J$65536,7,0)</f>
        <v>255.81</v>
      </c>
      <c r="J33">
        <f t="shared" si="0"/>
        <v>-0.0300000000000011</v>
      </c>
      <c r="K33">
        <f>VLOOKUP(A33,[1]应付款管理!$A$1:$B$65536,2,0)</f>
        <v>1420797</v>
      </c>
      <c r="L33" t="str">
        <f t="shared" si="1"/>
        <v>，1420797</v>
      </c>
    </row>
    <row r="34" spans="1:12">
      <c r="A34">
        <v>31827510</v>
      </c>
      <c r="B34" s="6">
        <v>43487</v>
      </c>
      <c r="C34" s="6">
        <v>43491</v>
      </c>
      <c r="D34" t="s">
        <v>84</v>
      </c>
      <c r="E34" t="s">
        <v>82</v>
      </c>
      <c r="F34" t="s">
        <v>83</v>
      </c>
      <c r="G34">
        <v>255.78</v>
      </c>
      <c r="H34" t="s">
        <v>12</v>
      </c>
      <c r="I34">
        <f>VLOOKUP(A34,[1]应付款管理!$D$1:$J$65536,7,0)</f>
        <v>255.81</v>
      </c>
      <c r="J34">
        <f t="shared" si="0"/>
        <v>-0.0300000000000011</v>
      </c>
      <c r="K34">
        <f>VLOOKUP(A34,[1]应付款管理!$A$1:$B$65536,2,0)</f>
        <v>1420801</v>
      </c>
      <c r="L34" t="str">
        <f t="shared" si="1"/>
        <v>，1420801</v>
      </c>
    </row>
    <row r="35" spans="1:12">
      <c r="A35">
        <v>31827625</v>
      </c>
      <c r="B35" s="6">
        <v>43487</v>
      </c>
      <c r="C35" s="6">
        <v>43491</v>
      </c>
      <c r="D35" t="s">
        <v>85</v>
      </c>
      <c r="E35" t="s">
        <v>82</v>
      </c>
      <c r="F35" t="s">
        <v>83</v>
      </c>
      <c r="G35">
        <v>255.78</v>
      </c>
      <c r="H35" t="s">
        <v>12</v>
      </c>
      <c r="I35">
        <f>VLOOKUP(A35,[1]应付款管理!$D$1:$J$65536,7,0)</f>
        <v>255.81</v>
      </c>
      <c r="J35">
        <f t="shared" ref="J35:J80" si="2">G35-I35</f>
        <v>-0.0299999999999727</v>
      </c>
      <c r="K35">
        <f>VLOOKUP(A35,[1]应付款管理!$A$1:$B$65536,2,0)</f>
        <v>1420809</v>
      </c>
      <c r="L35" t="str">
        <f t="shared" ref="L35:L66" si="3">$L$1&amp;K35</f>
        <v>，1420809</v>
      </c>
    </row>
    <row r="36" spans="1:12">
      <c r="A36">
        <v>31827689</v>
      </c>
      <c r="B36" s="6">
        <v>43487</v>
      </c>
      <c r="C36" s="6">
        <v>43491</v>
      </c>
      <c r="D36" t="s">
        <v>86</v>
      </c>
      <c r="E36" t="s">
        <v>82</v>
      </c>
      <c r="F36" t="s">
        <v>83</v>
      </c>
      <c r="G36">
        <v>255.78</v>
      </c>
      <c r="H36" t="s">
        <v>12</v>
      </c>
      <c r="I36">
        <f>VLOOKUP(A36,[1]应付款管理!$D$1:$J$65536,7,0)</f>
        <v>255.81</v>
      </c>
      <c r="J36">
        <f t="shared" si="2"/>
        <v>-0.0299999999999727</v>
      </c>
      <c r="K36">
        <f>VLOOKUP(A36,[1]应付款管理!$A$1:$B$65536,2,0)</f>
        <v>1420815</v>
      </c>
      <c r="L36" t="str">
        <f t="shared" si="3"/>
        <v>，1420815</v>
      </c>
    </row>
    <row r="37" spans="1:12">
      <c r="A37">
        <v>31827705</v>
      </c>
      <c r="B37" s="6">
        <v>43487</v>
      </c>
      <c r="C37" s="6">
        <v>43491</v>
      </c>
      <c r="D37" t="s">
        <v>87</v>
      </c>
      <c r="E37" t="s">
        <v>82</v>
      </c>
      <c r="F37" t="s">
        <v>83</v>
      </c>
      <c r="G37">
        <v>255.78</v>
      </c>
      <c r="H37" t="s">
        <v>12</v>
      </c>
      <c r="I37">
        <f>VLOOKUP(A37,[1]应付款管理!$D$1:$J$65536,7,0)</f>
        <v>255.81</v>
      </c>
      <c r="J37">
        <f t="shared" si="2"/>
        <v>-0.0299999999999727</v>
      </c>
      <c r="K37">
        <f>VLOOKUP(A37,[1]应付款管理!$A$1:$B$65536,2,0)</f>
        <v>1420816</v>
      </c>
      <c r="L37" t="str">
        <f t="shared" si="3"/>
        <v>，1420816</v>
      </c>
    </row>
    <row r="38" spans="1:12">
      <c r="A38">
        <v>31835330</v>
      </c>
      <c r="B38" s="6">
        <v>43493</v>
      </c>
      <c r="C38" s="6">
        <v>43494</v>
      </c>
      <c r="D38" t="s">
        <v>88</v>
      </c>
      <c r="E38" t="s">
        <v>89</v>
      </c>
      <c r="F38" t="s">
        <v>90</v>
      </c>
      <c r="G38">
        <v>60.12</v>
      </c>
      <c r="H38" t="s">
        <v>12</v>
      </c>
      <c r="I38">
        <f>VLOOKUP(A38,[1]应付款管理!$D$1:$J$65536,7,0)</f>
        <v>60.12</v>
      </c>
      <c r="J38">
        <f t="shared" si="2"/>
        <v>0</v>
      </c>
      <c r="K38">
        <f>VLOOKUP(A38,[1]应付款管理!$A$1:$B$65536,2,0)</f>
        <v>1421561</v>
      </c>
      <c r="L38" t="str">
        <f t="shared" si="3"/>
        <v>，1421561</v>
      </c>
    </row>
    <row r="39" spans="1:12">
      <c r="A39">
        <v>31838778</v>
      </c>
      <c r="B39" s="6">
        <v>43475</v>
      </c>
      <c r="C39" s="6">
        <v>43489</v>
      </c>
      <c r="D39" t="s">
        <v>91</v>
      </c>
      <c r="E39" t="s">
        <v>92</v>
      </c>
      <c r="F39" t="s">
        <v>93</v>
      </c>
      <c r="G39">
        <v>1178.2</v>
      </c>
      <c r="H39" t="s">
        <v>12</v>
      </c>
      <c r="I39">
        <f>VLOOKUP(A39,[1]应付款管理!$D$1:$J$65536,7,0)</f>
        <v>1178.24</v>
      </c>
      <c r="J39">
        <f t="shared" si="2"/>
        <v>-0.0399999999999636</v>
      </c>
      <c r="K39">
        <f>VLOOKUP(A39,[1]应付款管理!$A$1:$B$65536,2,0)</f>
        <v>1421874</v>
      </c>
      <c r="L39" t="str">
        <f t="shared" si="3"/>
        <v>，1421874</v>
      </c>
    </row>
    <row r="40" spans="1:12">
      <c r="A40">
        <v>31838780</v>
      </c>
      <c r="B40" s="6">
        <v>43486</v>
      </c>
      <c r="C40" s="6">
        <v>43487</v>
      </c>
      <c r="D40" t="s">
        <v>94</v>
      </c>
      <c r="E40" t="s">
        <v>95</v>
      </c>
      <c r="F40" t="s">
        <v>96</v>
      </c>
      <c r="G40">
        <v>118.91</v>
      </c>
      <c r="H40" t="s">
        <v>12</v>
      </c>
      <c r="I40">
        <f>VLOOKUP(A40,[1]应付款管理!$D$1:$J$65536,7,0)</f>
        <v>118.91</v>
      </c>
      <c r="J40">
        <f t="shared" si="2"/>
        <v>0</v>
      </c>
      <c r="K40">
        <f>VLOOKUP(A40,[1]应付款管理!$A$1:$B$65536,2,0)</f>
        <v>1421880</v>
      </c>
      <c r="L40" t="str">
        <f t="shared" si="3"/>
        <v>，1421880</v>
      </c>
    </row>
    <row r="41" spans="1:12">
      <c r="A41">
        <v>31838786</v>
      </c>
      <c r="B41" s="6">
        <v>43497</v>
      </c>
      <c r="C41" s="6">
        <v>43499</v>
      </c>
      <c r="D41" t="s">
        <v>97</v>
      </c>
      <c r="E41" t="s">
        <v>98</v>
      </c>
      <c r="F41" t="s">
        <v>99</v>
      </c>
      <c r="G41">
        <v>410.92</v>
      </c>
      <c r="H41" t="s">
        <v>12</v>
      </c>
      <c r="I41">
        <f>VLOOKUP(A41,[1]应付款管理!$D$1:$J$65536,7,0)</f>
        <v>410.92</v>
      </c>
      <c r="J41">
        <f t="shared" si="2"/>
        <v>0</v>
      </c>
      <c r="K41">
        <f>VLOOKUP(A41,[1]应付款管理!$A$1:$B$65536,2,0)</f>
        <v>1421884</v>
      </c>
      <c r="L41" t="str">
        <f t="shared" si="3"/>
        <v>，1421884</v>
      </c>
    </row>
    <row r="42" spans="1:12">
      <c r="A42">
        <v>31838788</v>
      </c>
      <c r="B42" s="6">
        <v>43480</v>
      </c>
      <c r="C42" s="6">
        <v>43489</v>
      </c>
      <c r="D42" t="s">
        <v>100</v>
      </c>
      <c r="E42" t="s">
        <v>92</v>
      </c>
      <c r="F42" t="s">
        <v>93</v>
      </c>
      <c r="G42">
        <v>773.43</v>
      </c>
      <c r="H42" t="s">
        <v>12</v>
      </c>
      <c r="I42">
        <f>VLOOKUP(A42,[1]应付款管理!$D$1:$J$65536,7,0)</f>
        <v>773.46</v>
      </c>
      <c r="J42">
        <f t="shared" si="2"/>
        <v>-0.0300000000000864</v>
      </c>
      <c r="K42">
        <f>VLOOKUP(A42,[1]应付款管理!$A$1:$B$65536,2,0)</f>
        <v>1421888</v>
      </c>
      <c r="L42" t="str">
        <f t="shared" si="3"/>
        <v>，1421888</v>
      </c>
    </row>
    <row r="43" spans="1:12">
      <c r="A43">
        <v>31841988</v>
      </c>
      <c r="B43" s="6">
        <v>43504</v>
      </c>
      <c r="C43" s="6">
        <v>43506</v>
      </c>
      <c r="D43" t="s">
        <v>101</v>
      </c>
      <c r="E43" t="s">
        <v>102</v>
      </c>
      <c r="F43" t="s">
        <v>103</v>
      </c>
      <c r="G43">
        <v>349.58</v>
      </c>
      <c r="H43" t="s">
        <v>12</v>
      </c>
      <c r="I43">
        <f>VLOOKUP(A43,[1]应付款管理!$D$1:$J$65536,7,0)</f>
        <v>349.58</v>
      </c>
      <c r="J43">
        <f t="shared" si="2"/>
        <v>0</v>
      </c>
      <c r="K43">
        <f>VLOOKUP(A43,[1]应付款管理!$A$1:$B$65536,2,0)</f>
        <v>1422477</v>
      </c>
      <c r="L43" t="str">
        <f t="shared" si="3"/>
        <v>，1422477</v>
      </c>
    </row>
    <row r="44" spans="1:12">
      <c r="A44">
        <v>31844557</v>
      </c>
      <c r="B44" s="6">
        <v>43503</v>
      </c>
      <c r="C44" s="6">
        <v>43505</v>
      </c>
      <c r="D44" t="s">
        <v>104</v>
      </c>
      <c r="E44" t="s">
        <v>82</v>
      </c>
      <c r="F44" t="s">
        <v>83</v>
      </c>
      <c r="G44">
        <v>144.67</v>
      </c>
      <c r="H44" t="s">
        <v>12</v>
      </c>
      <c r="I44">
        <f>VLOOKUP(A44,[1]应付款管理!$D$1:$J$65536,7,0)</f>
        <v>144.67</v>
      </c>
      <c r="J44">
        <f t="shared" si="2"/>
        <v>0</v>
      </c>
      <c r="K44">
        <f>VLOOKUP(A44,[1]应付款管理!$A$1:$B$65536,2,0)</f>
        <v>1423018</v>
      </c>
      <c r="L44" t="str">
        <f t="shared" si="3"/>
        <v>，1423018</v>
      </c>
    </row>
    <row r="45" spans="1:12">
      <c r="A45">
        <v>31844709</v>
      </c>
      <c r="B45" s="6">
        <v>43500</v>
      </c>
      <c r="C45" s="6">
        <v>43502</v>
      </c>
      <c r="D45" t="s">
        <v>105</v>
      </c>
      <c r="E45" t="s">
        <v>106</v>
      </c>
      <c r="F45" t="s">
        <v>107</v>
      </c>
      <c r="G45">
        <v>114.02</v>
      </c>
      <c r="H45" t="s">
        <v>12</v>
      </c>
      <c r="I45">
        <f>VLOOKUP(A45,[1]应付款管理!$D$1:$J$65536,7,0)</f>
        <v>114.03</v>
      </c>
      <c r="J45">
        <f t="shared" si="2"/>
        <v>-0.00999999999999091</v>
      </c>
      <c r="K45">
        <f>VLOOKUP(A45,[1]应付款管理!$A$1:$B$65536,2,0)</f>
        <v>1423084</v>
      </c>
      <c r="L45" t="str">
        <f t="shared" si="3"/>
        <v>，1423084</v>
      </c>
    </row>
    <row r="46" spans="1:12">
      <c r="A46">
        <v>31847719</v>
      </c>
      <c r="B46" s="6">
        <v>43499</v>
      </c>
      <c r="C46" s="6">
        <v>43500</v>
      </c>
      <c r="D46" t="s">
        <v>108</v>
      </c>
      <c r="E46" t="s">
        <v>45</v>
      </c>
      <c r="F46" t="s">
        <v>46</v>
      </c>
      <c r="G46">
        <v>164.21</v>
      </c>
      <c r="H46" t="s">
        <v>12</v>
      </c>
      <c r="I46">
        <f>VLOOKUP(A46,[1]应付款管理!$D$1:$J$65536,7,0)</f>
        <v>164.26</v>
      </c>
      <c r="J46">
        <f t="shared" si="2"/>
        <v>-0.0499999999999829</v>
      </c>
      <c r="K46">
        <f>VLOOKUP(A46,[1]应付款管理!$A$1:$B$65536,2,0)</f>
        <v>1423478</v>
      </c>
      <c r="L46" t="str">
        <f t="shared" si="3"/>
        <v>，1423478</v>
      </c>
    </row>
    <row r="47" spans="1:12">
      <c r="A47">
        <v>31847720</v>
      </c>
      <c r="B47" s="6">
        <v>43499</v>
      </c>
      <c r="C47" s="6">
        <v>43500</v>
      </c>
      <c r="D47" t="s">
        <v>109</v>
      </c>
      <c r="E47" t="s">
        <v>45</v>
      </c>
      <c r="F47" t="s">
        <v>46</v>
      </c>
      <c r="G47">
        <v>164.21</v>
      </c>
      <c r="H47" t="s">
        <v>12</v>
      </c>
      <c r="I47">
        <f>VLOOKUP(A47,[1]应付款管理!$D$1:$J$65536,7,0)</f>
        <v>164.26</v>
      </c>
      <c r="J47">
        <f t="shared" si="2"/>
        <v>-0.0499999999999829</v>
      </c>
      <c r="K47">
        <f>VLOOKUP(A47,[1]应付款管理!$A$1:$B$65536,2,0)</f>
        <v>1423481</v>
      </c>
      <c r="L47" t="str">
        <f t="shared" si="3"/>
        <v>，1423481</v>
      </c>
    </row>
    <row r="48" spans="1:12">
      <c r="A48">
        <v>31852226</v>
      </c>
      <c r="B48" s="6">
        <v>43485</v>
      </c>
      <c r="C48" s="6">
        <v>43486</v>
      </c>
      <c r="D48" t="s">
        <v>110</v>
      </c>
      <c r="E48" t="s">
        <v>111</v>
      </c>
      <c r="F48" t="s">
        <v>112</v>
      </c>
      <c r="G48">
        <v>49.32</v>
      </c>
      <c r="H48" t="s">
        <v>12</v>
      </c>
      <c r="I48">
        <f>VLOOKUP(A48,[1]应付款管理!$D$1:$J$65536,7,0)</f>
        <v>49.32</v>
      </c>
      <c r="J48">
        <f t="shared" si="2"/>
        <v>0</v>
      </c>
      <c r="K48">
        <f>VLOOKUP(A48,[1]应付款管理!$A$1:$B$65536,2,0)</f>
        <v>1424390</v>
      </c>
      <c r="L48" t="str">
        <f t="shared" si="3"/>
        <v>，1424390</v>
      </c>
    </row>
    <row r="49" spans="1:12">
      <c r="A49">
        <v>31856329</v>
      </c>
      <c r="B49" s="6">
        <v>43502</v>
      </c>
      <c r="C49" s="6">
        <v>43503</v>
      </c>
      <c r="D49" t="s">
        <v>113</v>
      </c>
      <c r="E49" t="s">
        <v>114</v>
      </c>
      <c r="F49" t="s">
        <v>115</v>
      </c>
      <c r="G49">
        <v>57.53</v>
      </c>
      <c r="H49" t="s">
        <v>12</v>
      </c>
      <c r="I49">
        <f>VLOOKUP(A49,[1]应付款管理!$D$1:$J$65536,7,0)</f>
        <v>57.53</v>
      </c>
      <c r="J49">
        <f t="shared" si="2"/>
        <v>0</v>
      </c>
      <c r="K49">
        <f>VLOOKUP(A49,[1]应付款管理!$A$1:$B$65536,2,0)</f>
        <v>1424843</v>
      </c>
      <c r="L49" t="str">
        <f t="shared" si="3"/>
        <v>，1424843</v>
      </c>
    </row>
    <row r="50" spans="1:12">
      <c r="A50">
        <v>31858820</v>
      </c>
      <c r="B50" s="6">
        <v>43485</v>
      </c>
      <c r="C50" s="6">
        <v>43489</v>
      </c>
      <c r="D50" t="s">
        <v>116</v>
      </c>
      <c r="E50" t="s">
        <v>20</v>
      </c>
      <c r="F50" t="s">
        <v>21</v>
      </c>
      <c r="G50">
        <v>812.99</v>
      </c>
      <c r="H50" t="s">
        <v>12</v>
      </c>
      <c r="I50">
        <f>VLOOKUP(A50,[1]应付款管理!$D$1:$J$65536,7,0)</f>
        <v>813.04</v>
      </c>
      <c r="J50">
        <f t="shared" si="2"/>
        <v>-0.0499999999999545</v>
      </c>
      <c r="K50">
        <f>VLOOKUP(A50,[1]应付款管理!$A$1:$B$65536,2,0)</f>
        <v>1425163</v>
      </c>
      <c r="L50" t="str">
        <f t="shared" si="3"/>
        <v>，1425163</v>
      </c>
    </row>
    <row r="51" spans="1:12">
      <c r="A51">
        <v>31866929</v>
      </c>
      <c r="B51" s="6">
        <v>43492</v>
      </c>
      <c r="C51" s="6">
        <v>43502</v>
      </c>
      <c r="D51" t="s">
        <v>117</v>
      </c>
      <c r="E51" t="s">
        <v>51</v>
      </c>
      <c r="F51" t="s">
        <v>52</v>
      </c>
      <c r="G51">
        <v>707.5</v>
      </c>
      <c r="H51" t="s">
        <v>12</v>
      </c>
      <c r="I51">
        <f>VLOOKUP(A51,[1]应付款管理!$D$1:$J$65536,7,0)</f>
        <v>707.6</v>
      </c>
      <c r="J51">
        <f t="shared" si="2"/>
        <v>-0.100000000000023</v>
      </c>
      <c r="K51">
        <f>VLOOKUP(A51,[1]应付款管理!$A$1:$B$65536,2,0)</f>
        <v>1425910</v>
      </c>
      <c r="L51" t="str">
        <f t="shared" si="3"/>
        <v>，1425910</v>
      </c>
    </row>
    <row r="52" spans="1:12">
      <c r="A52">
        <v>31873027</v>
      </c>
      <c r="B52" s="6">
        <v>43507</v>
      </c>
      <c r="C52" s="6">
        <v>43508</v>
      </c>
      <c r="D52" t="s">
        <v>118</v>
      </c>
      <c r="E52" t="s">
        <v>119</v>
      </c>
      <c r="F52" t="s">
        <v>29</v>
      </c>
      <c r="G52">
        <v>105.63</v>
      </c>
      <c r="H52" t="s">
        <v>12</v>
      </c>
      <c r="I52">
        <f>VLOOKUP(A52,[1]应付款管理!$D$1:$J$65536,7,0)</f>
        <v>105.63</v>
      </c>
      <c r="J52">
        <f t="shared" si="2"/>
        <v>0</v>
      </c>
      <c r="K52">
        <f>VLOOKUP(A52,[1]应付款管理!$A$1:$B$65536,2,0)</f>
        <v>1426635</v>
      </c>
      <c r="L52" t="str">
        <f t="shared" si="3"/>
        <v>，1426635</v>
      </c>
    </row>
    <row r="53" spans="1:12">
      <c r="A53">
        <v>31873029</v>
      </c>
      <c r="B53" s="6">
        <v>43487</v>
      </c>
      <c r="C53" s="6">
        <v>43489</v>
      </c>
      <c r="D53" t="s">
        <v>120</v>
      </c>
      <c r="E53" t="s">
        <v>121</v>
      </c>
      <c r="F53" t="s">
        <v>21</v>
      </c>
      <c r="G53">
        <v>435.39</v>
      </c>
      <c r="H53" t="s">
        <v>12</v>
      </c>
      <c r="I53">
        <f>VLOOKUP(A53,[1]应付款管理!$D$1:$J$65536,7,0)</f>
        <v>435.39</v>
      </c>
      <c r="J53">
        <f t="shared" si="2"/>
        <v>0</v>
      </c>
      <c r="K53">
        <f>VLOOKUP(A53,[1]应付款管理!$A$1:$B$65536,2,0)</f>
        <v>1426636</v>
      </c>
      <c r="L53" t="str">
        <f t="shared" si="3"/>
        <v>，1426636</v>
      </c>
    </row>
    <row r="54" spans="1:12">
      <c r="A54">
        <v>31875383</v>
      </c>
      <c r="B54" s="6">
        <v>43496</v>
      </c>
      <c r="C54" s="6">
        <v>43497</v>
      </c>
      <c r="D54" t="s">
        <v>122</v>
      </c>
      <c r="E54" t="s">
        <v>123</v>
      </c>
      <c r="F54" t="s">
        <v>124</v>
      </c>
      <c r="G54">
        <v>102.95</v>
      </c>
      <c r="H54" t="s">
        <v>12</v>
      </c>
      <c r="I54">
        <f>VLOOKUP(A54,[1]应付款管理!$D$1:$J$65536,7,0)</f>
        <v>102.96</v>
      </c>
      <c r="J54">
        <f t="shared" si="2"/>
        <v>-0.00999999999999091</v>
      </c>
      <c r="K54">
        <f>VLOOKUP(A54,[1]应付款管理!$A$1:$B$65536,2,0)</f>
        <v>1427146</v>
      </c>
      <c r="L54" t="str">
        <f t="shared" si="3"/>
        <v>，1427146</v>
      </c>
    </row>
    <row r="55" spans="1:12">
      <c r="A55">
        <v>31877834</v>
      </c>
      <c r="B55" s="6">
        <v>43505</v>
      </c>
      <c r="C55" s="6">
        <v>43506</v>
      </c>
      <c r="D55" t="s">
        <v>125</v>
      </c>
      <c r="E55" t="s">
        <v>121</v>
      </c>
      <c r="F55" t="s">
        <v>21</v>
      </c>
      <c r="G55">
        <v>182.58</v>
      </c>
      <c r="H55" t="s">
        <v>12</v>
      </c>
      <c r="I55">
        <f>VLOOKUP(A55,[1]应付款管理!$D$1:$J$65536,7,0)</f>
        <v>182.58</v>
      </c>
      <c r="J55">
        <f t="shared" si="2"/>
        <v>0</v>
      </c>
      <c r="K55">
        <f>VLOOKUP(A55,[1]应付款管理!$A$1:$B$65536,2,0)</f>
        <v>1427670</v>
      </c>
      <c r="L55" t="str">
        <f t="shared" si="3"/>
        <v>，1427670</v>
      </c>
    </row>
    <row r="56" spans="1:12">
      <c r="A56">
        <v>31903843</v>
      </c>
      <c r="B56" s="6">
        <v>43485</v>
      </c>
      <c r="C56" s="6">
        <v>43487</v>
      </c>
      <c r="D56" t="s">
        <v>126</v>
      </c>
      <c r="E56" t="s">
        <v>127</v>
      </c>
      <c r="F56" t="s">
        <v>29</v>
      </c>
      <c r="G56">
        <v>79.08</v>
      </c>
      <c r="H56" t="s">
        <v>12</v>
      </c>
      <c r="I56">
        <f>VLOOKUP(A56,[1]应付款管理!$D$1:$J$65536,7,0)</f>
        <v>79.09</v>
      </c>
      <c r="J56">
        <f t="shared" si="2"/>
        <v>-0.00999999999999091</v>
      </c>
      <c r="K56">
        <f>VLOOKUP(A56,[1]应付款管理!$A$1:$B$65536,2,0)</f>
        <v>1429400</v>
      </c>
      <c r="L56" t="str">
        <f t="shared" si="3"/>
        <v>，1429400</v>
      </c>
    </row>
    <row r="57" spans="1:12">
      <c r="A57">
        <v>31905071</v>
      </c>
      <c r="B57" s="6">
        <v>43489</v>
      </c>
      <c r="C57" s="6">
        <v>43491</v>
      </c>
      <c r="D57" t="s">
        <v>128</v>
      </c>
      <c r="E57" t="s">
        <v>129</v>
      </c>
      <c r="F57" t="s">
        <v>63</v>
      </c>
      <c r="G57">
        <v>387.45</v>
      </c>
      <c r="H57" t="s">
        <v>12</v>
      </c>
      <c r="I57">
        <f>VLOOKUP(A57,[1]应付款管理!$D$1:$J$65536,7,0)</f>
        <v>387.48</v>
      </c>
      <c r="J57">
        <f t="shared" si="2"/>
        <v>-0.0300000000000296</v>
      </c>
      <c r="K57">
        <f>VLOOKUP(A57,[1]应付款管理!$A$1:$B$65536,2,0)</f>
        <v>1429497</v>
      </c>
      <c r="L57" t="str">
        <f t="shared" si="3"/>
        <v>，1429497</v>
      </c>
    </row>
    <row r="58" spans="1:12">
      <c r="A58">
        <v>31905227</v>
      </c>
      <c r="B58" s="6">
        <v>43502</v>
      </c>
      <c r="C58" s="6">
        <v>43508</v>
      </c>
      <c r="D58" t="s">
        <v>130</v>
      </c>
      <c r="E58" t="s">
        <v>131</v>
      </c>
      <c r="F58" t="s">
        <v>132</v>
      </c>
      <c r="G58">
        <v>462.93</v>
      </c>
      <c r="H58" t="s">
        <v>12</v>
      </c>
      <c r="I58">
        <f>VLOOKUP(A58,[1]应付款管理!$D$1:$J$65536,7,0)</f>
        <v>462.96</v>
      </c>
      <c r="J58">
        <f t="shared" si="2"/>
        <v>-0.0299999999999159</v>
      </c>
      <c r="K58">
        <f>VLOOKUP(A58,[1]应付款管理!$A$1:$B$65536,2,0)</f>
        <v>1429561</v>
      </c>
      <c r="L58" t="str">
        <f t="shared" si="3"/>
        <v>，1429561</v>
      </c>
    </row>
    <row r="59" spans="1:12">
      <c r="A59">
        <v>31911087</v>
      </c>
      <c r="B59" s="6">
        <v>43490</v>
      </c>
      <c r="C59" s="6">
        <v>43499</v>
      </c>
      <c r="D59" t="s">
        <v>133</v>
      </c>
      <c r="E59" t="s">
        <v>20</v>
      </c>
      <c r="F59" t="s">
        <v>21</v>
      </c>
      <c r="G59">
        <v>1408.01</v>
      </c>
      <c r="H59" t="s">
        <v>12</v>
      </c>
      <c r="I59">
        <f>VLOOKUP(A59,[1]应付款管理!$D$1:$J$65536,7,0)</f>
        <v>1408.14</v>
      </c>
      <c r="J59">
        <f t="shared" si="2"/>
        <v>-0.130000000000109</v>
      </c>
      <c r="K59">
        <f>VLOOKUP(A59,[1]应付款管理!$A$1:$B$65536,2,0)</f>
        <v>1429964</v>
      </c>
      <c r="L59" t="str">
        <f t="shared" si="3"/>
        <v>，1429964</v>
      </c>
    </row>
    <row r="60" spans="1:12">
      <c r="A60">
        <v>31911669</v>
      </c>
      <c r="B60" s="6">
        <v>43500</v>
      </c>
      <c r="C60" s="6">
        <v>43502</v>
      </c>
      <c r="D60" t="s">
        <v>134</v>
      </c>
      <c r="E60" t="s">
        <v>106</v>
      </c>
      <c r="F60" t="s">
        <v>107</v>
      </c>
      <c r="G60">
        <v>114.03</v>
      </c>
      <c r="H60" t="s">
        <v>12</v>
      </c>
      <c r="I60">
        <f>VLOOKUP(A60,[1]应付款管理!$D$1:$J$65536,7,0)</f>
        <v>114.05</v>
      </c>
      <c r="J60">
        <f t="shared" si="2"/>
        <v>-0.019999999999996</v>
      </c>
      <c r="K60">
        <f>VLOOKUP(A60,[1]应付款管理!$A$1:$B$65536,2,0)</f>
        <v>1429988</v>
      </c>
      <c r="L60" t="str">
        <f t="shared" si="3"/>
        <v>，1429988</v>
      </c>
    </row>
    <row r="61" spans="1:12">
      <c r="A61">
        <v>31931394</v>
      </c>
      <c r="B61" s="6">
        <v>43483</v>
      </c>
      <c r="C61" s="6">
        <v>43490</v>
      </c>
      <c r="D61" t="s">
        <v>135</v>
      </c>
      <c r="E61" t="s">
        <v>136</v>
      </c>
      <c r="F61" t="s">
        <v>137</v>
      </c>
      <c r="G61">
        <v>439.63</v>
      </c>
      <c r="H61" t="s">
        <v>12</v>
      </c>
      <c r="I61">
        <f>VLOOKUP(A61,[1]应付款管理!$D$1:$J$65536,7,0)</f>
        <v>439.65</v>
      </c>
      <c r="J61">
        <f t="shared" si="2"/>
        <v>-0.0200000000000387</v>
      </c>
      <c r="K61">
        <f>VLOOKUP(A61,[1]应付款管理!$A$1:$B$65536,2,0)</f>
        <v>1431223</v>
      </c>
      <c r="L61" t="str">
        <f t="shared" si="3"/>
        <v>，1431223</v>
      </c>
    </row>
    <row r="62" spans="1:12">
      <c r="A62">
        <v>31932550</v>
      </c>
      <c r="B62" s="6">
        <v>43484</v>
      </c>
      <c r="C62" s="6">
        <v>43485</v>
      </c>
      <c r="D62" t="s">
        <v>138</v>
      </c>
      <c r="E62" t="s">
        <v>139</v>
      </c>
      <c r="F62" t="s">
        <v>140</v>
      </c>
      <c r="G62">
        <v>56.62</v>
      </c>
      <c r="H62" t="s">
        <v>12</v>
      </c>
      <c r="I62">
        <f>VLOOKUP(A62,[1]应付款管理!$D$1:$J$65536,7,0)</f>
        <v>56.62</v>
      </c>
      <c r="J62">
        <f t="shared" si="2"/>
        <v>0</v>
      </c>
      <c r="K62">
        <f>VLOOKUP(A62,[1]应付款管理!$A$1:$B$65536,2,0)</f>
        <v>1431455</v>
      </c>
      <c r="L62" t="str">
        <f t="shared" si="3"/>
        <v>，1431455</v>
      </c>
    </row>
    <row r="63" spans="1:12">
      <c r="A63">
        <v>31932856</v>
      </c>
      <c r="B63" s="6">
        <v>43490</v>
      </c>
      <c r="C63" s="6">
        <v>43492</v>
      </c>
      <c r="D63" t="s">
        <v>141</v>
      </c>
      <c r="E63" t="s">
        <v>54</v>
      </c>
      <c r="F63" t="s">
        <v>43</v>
      </c>
      <c r="G63">
        <v>175.7</v>
      </c>
      <c r="H63" t="s">
        <v>12</v>
      </c>
      <c r="I63">
        <f>VLOOKUP(A63,[1]应付款管理!$D$1:$J$65536,7,0)</f>
        <v>175.71</v>
      </c>
      <c r="J63">
        <f t="shared" si="2"/>
        <v>-0.0100000000000193</v>
      </c>
      <c r="K63">
        <f>VLOOKUP(A63,[1]应付款管理!$A$1:$B$65536,2,0)</f>
        <v>1431531</v>
      </c>
      <c r="L63" t="str">
        <f t="shared" si="3"/>
        <v>，1431531</v>
      </c>
    </row>
    <row r="64" spans="1:12">
      <c r="A64">
        <v>31933313</v>
      </c>
      <c r="B64" s="6">
        <v>43489</v>
      </c>
      <c r="C64" s="6">
        <v>43490</v>
      </c>
      <c r="D64" t="s">
        <v>142</v>
      </c>
      <c r="E64" t="s">
        <v>106</v>
      </c>
      <c r="F64" t="s">
        <v>107</v>
      </c>
      <c r="G64">
        <v>49.45</v>
      </c>
      <c r="H64" t="s">
        <v>12</v>
      </c>
      <c r="I64">
        <f>VLOOKUP(A64,[1]应付款管理!$D$1:$J$65536,7,0)</f>
        <v>49.45</v>
      </c>
      <c r="J64">
        <f t="shared" si="2"/>
        <v>0</v>
      </c>
      <c r="K64">
        <f>VLOOKUP(A64,[1]应付款管理!$A$1:$B$65536,2,0)</f>
        <v>1431616</v>
      </c>
      <c r="L64" t="str">
        <f t="shared" si="3"/>
        <v>，1431616</v>
      </c>
    </row>
    <row r="65" spans="1:12">
      <c r="A65">
        <v>31933868</v>
      </c>
      <c r="B65" s="6">
        <v>43504</v>
      </c>
      <c r="C65" s="6">
        <v>43506</v>
      </c>
      <c r="D65" t="s">
        <v>143</v>
      </c>
      <c r="E65" t="s">
        <v>144</v>
      </c>
      <c r="F65" t="s">
        <v>145</v>
      </c>
      <c r="G65">
        <v>113.32</v>
      </c>
      <c r="H65" t="s">
        <v>12</v>
      </c>
      <c r="I65">
        <f>VLOOKUP(A65,[1]应付款管理!$D$1:$J$65536,7,0)</f>
        <v>113.34</v>
      </c>
      <c r="J65">
        <f t="shared" si="2"/>
        <v>-0.0200000000000102</v>
      </c>
      <c r="K65">
        <f>VLOOKUP(A65,[1]应付款管理!$A$1:$B$65536,2,0)</f>
        <v>1431738</v>
      </c>
      <c r="L65" t="str">
        <f t="shared" si="3"/>
        <v>，1431738</v>
      </c>
    </row>
    <row r="66" spans="1:12">
      <c r="A66">
        <v>31935389</v>
      </c>
      <c r="B66" s="6">
        <v>43502</v>
      </c>
      <c r="C66" s="6">
        <v>43505</v>
      </c>
      <c r="D66" t="s">
        <v>146</v>
      </c>
      <c r="E66" t="s">
        <v>20</v>
      </c>
      <c r="F66" t="s">
        <v>21</v>
      </c>
      <c r="G66">
        <v>262.21</v>
      </c>
      <c r="H66" t="s">
        <v>12</v>
      </c>
      <c r="I66">
        <f>VLOOKUP(A66,[1]应付款管理!$D$1:$J$65536,7,0)</f>
        <v>262.2</v>
      </c>
      <c r="J66">
        <f t="shared" si="2"/>
        <v>0.00999999999999091</v>
      </c>
      <c r="K66">
        <f>VLOOKUP(A66,[1]应付款管理!$A$1:$B$65536,2,0)</f>
        <v>1431790</v>
      </c>
      <c r="L66" t="str">
        <f t="shared" si="3"/>
        <v>，1431790</v>
      </c>
    </row>
    <row r="67" spans="1:12">
      <c r="A67">
        <v>31935499</v>
      </c>
      <c r="B67" s="6">
        <v>43497</v>
      </c>
      <c r="C67" s="6">
        <v>43504</v>
      </c>
      <c r="D67" t="s">
        <v>147</v>
      </c>
      <c r="E67" t="s">
        <v>148</v>
      </c>
      <c r="F67" t="s">
        <v>149</v>
      </c>
      <c r="G67">
        <v>665.69</v>
      </c>
      <c r="H67" t="s">
        <v>12</v>
      </c>
      <c r="I67">
        <f>VLOOKUP(A67,[1]应付款管理!$D$1:$J$65536,7,0)</f>
        <v>665.66</v>
      </c>
      <c r="J67">
        <f t="shared" si="2"/>
        <v>0.0299999999999727</v>
      </c>
      <c r="K67">
        <f>VLOOKUP(A67,[1]应付款管理!$A$1:$B$65536,2,0)</f>
        <v>1431796</v>
      </c>
      <c r="L67" t="str">
        <f>$L$1&amp;K67</f>
        <v>，1431796</v>
      </c>
    </row>
    <row r="68" spans="1:12">
      <c r="A68">
        <v>31938395</v>
      </c>
      <c r="B68" s="6">
        <v>43492</v>
      </c>
      <c r="C68" s="6">
        <v>43495</v>
      </c>
      <c r="D68" t="s">
        <v>150</v>
      </c>
      <c r="E68" t="s">
        <v>123</v>
      </c>
      <c r="F68" t="s">
        <v>124</v>
      </c>
      <c r="G68">
        <v>273.06</v>
      </c>
      <c r="H68" t="s">
        <v>12</v>
      </c>
      <c r="I68">
        <f>VLOOKUP(A68,[1]应付款管理!$D$1:$J$65536,7,0)</f>
        <v>273.09</v>
      </c>
      <c r="J68">
        <f t="shared" si="2"/>
        <v>-0.0299999999999727</v>
      </c>
      <c r="K68">
        <f>VLOOKUP(A68,[1]应付款管理!$A$1:$B$65536,2,0)</f>
        <v>1432141</v>
      </c>
      <c r="L68" t="str">
        <f>$L$1&amp;K68</f>
        <v>，1432141</v>
      </c>
    </row>
    <row r="69" spans="1:12">
      <c r="A69">
        <v>31939043</v>
      </c>
      <c r="B69" s="6">
        <v>43491</v>
      </c>
      <c r="C69" s="6">
        <v>43492</v>
      </c>
      <c r="D69" t="s">
        <v>151</v>
      </c>
      <c r="E69" t="s">
        <v>129</v>
      </c>
      <c r="F69" t="s">
        <v>63</v>
      </c>
      <c r="G69">
        <v>68.51</v>
      </c>
      <c r="H69" t="s">
        <v>12</v>
      </c>
      <c r="I69">
        <f>VLOOKUP(A69,[1]应付款管理!$D$1:$J$65536,7,0)</f>
        <v>68.5</v>
      </c>
      <c r="J69">
        <f t="shared" si="2"/>
        <v>0.0100000000000051</v>
      </c>
      <c r="K69">
        <f>VLOOKUP(A69,[1]应付款管理!$A$1:$B$65536,2,0)</f>
        <v>1432158</v>
      </c>
      <c r="L69" t="str">
        <f>$L$1&amp;K69</f>
        <v>，1432158</v>
      </c>
    </row>
    <row r="70" spans="1:12">
      <c r="A70">
        <v>31947971</v>
      </c>
      <c r="B70" s="6">
        <v>43504</v>
      </c>
      <c r="C70" s="6">
        <v>43505</v>
      </c>
      <c r="D70" t="s">
        <v>152</v>
      </c>
      <c r="E70" t="s">
        <v>106</v>
      </c>
      <c r="F70" t="s">
        <v>107</v>
      </c>
      <c r="G70">
        <v>195.81</v>
      </c>
      <c r="H70" t="s">
        <v>12</v>
      </c>
      <c r="I70">
        <f>VLOOKUP(A70,[1]应付款管理!$D$1:$J$65536,7,0)</f>
        <v>195.82</v>
      </c>
      <c r="J70">
        <f t="shared" si="2"/>
        <v>-0.00999999999999091</v>
      </c>
      <c r="K70">
        <f>VLOOKUP(A70,[1]应付款管理!$A$1:$B$65536,2,0)</f>
        <v>1432566</v>
      </c>
      <c r="L70" t="str">
        <f>$L$1&amp;K70</f>
        <v>，1432566</v>
      </c>
    </row>
    <row r="71" spans="1:12">
      <c r="A71">
        <v>31948095</v>
      </c>
      <c r="B71" s="6">
        <v>43503</v>
      </c>
      <c r="C71" s="6">
        <v>43504</v>
      </c>
      <c r="D71" t="s">
        <v>153</v>
      </c>
      <c r="E71" t="s">
        <v>121</v>
      </c>
      <c r="F71" t="s">
        <v>21</v>
      </c>
      <c r="G71">
        <v>147.05</v>
      </c>
      <c r="H71" t="s">
        <v>12</v>
      </c>
      <c r="I71">
        <f>VLOOKUP(A71,[1]应付款管理!$D$1:$J$65536,7,0)</f>
        <v>147.05</v>
      </c>
      <c r="J71">
        <f t="shared" si="2"/>
        <v>0</v>
      </c>
      <c r="K71">
        <f>VLOOKUP(A71,[1]应付款管理!$A$1:$B$65536,2,0)</f>
        <v>1432602</v>
      </c>
      <c r="L71" t="str">
        <f>$L$1&amp;K71</f>
        <v>，1432602</v>
      </c>
    </row>
    <row r="72" spans="1:12">
      <c r="A72">
        <v>31948164</v>
      </c>
      <c r="B72" s="6">
        <v>43500</v>
      </c>
      <c r="C72" s="6">
        <v>43506</v>
      </c>
      <c r="D72" t="s">
        <v>154</v>
      </c>
      <c r="E72" t="s">
        <v>155</v>
      </c>
      <c r="F72" t="s">
        <v>156</v>
      </c>
      <c r="G72">
        <v>796.38</v>
      </c>
      <c r="H72" t="s">
        <v>12</v>
      </c>
      <c r="I72">
        <f>VLOOKUP(A72,[1]应付款管理!$D$1:$J$65536,7,0)</f>
        <v>796.38</v>
      </c>
      <c r="J72">
        <f t="shared" si="2"/>
        <v>0</v>
      </c>
      <c r="K72">
        <f>VLOOKUP(A72,[1]应付款管理!$A$1:$B$65536,2,0)</f>
        <v>1432628</v>
      </c>
      <c r="L72" t="str">
        <f>$L$1&amp;K72</f>
        <v>，1432628</v>
      </c>
    </row>
    <row r="73" spans="1:12">
      <c r="A73">
        <v>31948288</v>
      </c>
      <c r="B73" s="6">
        <v>43487</v>
      </c>
      <c r="C73" s="6">
        <v>43488</v>
      </c>
      <c r="D73" t="s">
        <v>157</v>
      </c>
      <c r="E73" t="s">
        <v>82</v>
      </c>
      <c r="F73" t="s">
        <v>83</v>
      </c>
      <c r="G73">
        <v>56.14</v>
      </c>
      <c r="H73" t="s">
        <v>12</v>
      </c>
      <c r="I73">
        <f>VLOOKUP(A73,[1]应付款管理!$D$1:$J$65536,7,0)</f>
        <v>56.15</v>
      </c>
      <c r="J73">
        <f t="shared" si="2"/>
        <v>-0.00999999999999801</v>
      </c>
      <c r="K73">
        <f>VLOOKUP(A73,[1]应付款管理!$A$1:$B$65536,2,0)</f>
        <v>1432651</v>
      </c>
      <c r="L73" t="str">
        <f>$L$1&amp;K73</f>
        <v>，1432651</v>
      </c>
    </row>
    <row r="74" spans="1:12">
      <c r="A74">
        <v>31959305</v>
      </c>
      <c r="B74" s="6">
        <v>43499</v>
      </c>
      <c r="C74" s="6">
        <v>43501</v>
      </c>
      <c r="D74" t="s">
        <v>158</v>
      </c>
      <c r="E74" t="s">
        <v>23</v>
      </c>
      <c r="F74" t="s">
        <v>24</v>
      </c>
      <c r="G74">
        <v>109.21</v>
      </c>
      <c r="H74" t="s">
        <v>12</v>
      </c>
      <c r="I74">
        <f>VLOOKUP(A74,[1]应付款管理!$D$1:$J$65536,7,0)</f>
        <v>109.22</v>
      </c>
      <c r="J74">
        <f t="shared" si="2"/>
        <v>-0.0100000000000051</v>
      </c>
      <c r="K74">
        <f>VLOOKUP(A74,[1]应付款管理!$A$1:$B$65536,2,0)</f>
        <v>1433033</v>
      </c>
      <c r="L74" t="str">
        <f>$L$1&amp;K74</f>
        <v>，1433033</v>
      </c>
    </row>
    <row r="75" spans="1:12">
      <c r="A75">
        <v>31970640</v>
      </c>
      <c r="B75" s="6">
        <v>43510</v>
      </c>
      <c r="C75" s="6">
        <v>43513</v>
      </c>
      <c r="D75" t="s">
        <v>159</v>
      </c>
      <c r="E75" t="s">
        <v>160</v>
      </c>
      <c r="F75" t="s">
        <v>63</v>
      </c>
      <c r="G75">
        <v>305.29</v>
      </c>
      <c r="H75" t="s">
        <v>12</v>
      </c>
      <c r="I75">
        <f>VLOOKUP(A75,[1]应付款管理!$D$1:$J$65536,7,0)</f>
        <v>305.29</v>
      </c>
      <c r="J75">
        <f t="shared" si="2"/>
        <v>0</v>
      </c>
      <c r="K75">
        <f>VLOOKUP(A75,[1]应付款管理!$A$1:$B$65536,2,0)</f>
        <v>1433825</v>
      </c>
      <c r="L75" t="str">
        <f>$L$1&amp;K75</f>
        <v>，1433825</v>
      </c>
    </row>
    <row r="76" spans="1:12">
      <c r="A76">
        <v>31972106</v>
      </c>
      <c r="B76" s="6">
        <v>43509</v>
      </c>
      <c r="C76" s="6">
        <v>43512</v>
      </c>
      <c r="D76" t="s">
        <v>161</v>
      </c>
      <c r="E76" t="s">
        <v>155</v>
      </c>
      <c r="F76" t="s">
        <v>156</v>
      </c>
      <c r="G76">
        <v>395.49</v>
      </c>
      <c r="H76" t="s">
        <v>12</v>
      </c>
      <c r="I76">
        <f>VLOOKUP(A76,[1]应付款管理!$D$1:$J$65536,7,0)</f>
        <v>395.49</v>
      </c>
      <c r="J76">
        <f t="shared" si="2"/>
        <v>0</v>
      </c>
      <c r="K76">
        <f>VLOOKUP(A76,[1]应付款管理!$A$1:$B$65536,2,0)</f>
        <v>1434145</v>
      </c>
      <c r="L76" t="str">
        <f>$L$1&amp;K76</f>
        <v>，1434145</v>
      </c>
    </row>
    <row r="77" spans="1:12">
      <c r="A77">
        <v>31980504</v>
      </c>
      <c r="B77" s="6">
        <v>43485</v>
      </c>
      <c r="C77" s="6">
        <v>43486</v>
      </c>
      <c r="D77" t="s">
        <v>162</v>
      </c>
      <c r="E77" t="s">
        <v>163</v>
      </c>
      <c r="F77" t="s">
        <v>164</v>
      </c>
      <c r="G77">
        <v>36.78</v>
      </c>
      <c r="H77" t="s">
        <v>12</v>
      </c>
      <c r="I77">
        <f>VLOOKUP(A77,[1]应付款管理!$D$1:$J$65536,7,0)</f>
        <v>36.78</v>
      </c>
      <c r="J77">
        <f t="shared" si="2"/>
        <v>0</v>
      </c>
      <c r="K77">
        <f>VLOOKUP(A77,[1]应付款管理!$A$1:$B$65536,2,0)</f>
        <v>1434449</v>
      </c>
      <c r="L77" t="str">
        <f>$L$1&amp;K77</f>
        <v>，1434449</v>
      </c>
    </row>
    <row r="78" spans="1:12">
      <c r="A78">
        <v>31982487</v>
      </c>
      <c r="B78" s="6">
        <v>43484</v>
      </c>
      <c r="C78" s="6">
        <v>43488</v>
      </c>
      <c r="D78" t="s">
        <v>165</v>
      </c>
      <c r="E78" t="s">
        <v>166</v>
      </c>
      <c r="F78" t="s">
        <v>167</v>
      </c>
      <c r="G78">
        <v>448</v>
      </c>
      <c r="H78" t="s">
        <v>12</v>
      </c>
      <c r="I78">
        <f>VLOOKUP(A78,[1]应付款管理!$D$1:$J$65536,7,0)</f>
        <v>448</v>
      </c>
      <c r="J78">
        <f t="shared" si="2"/>
        <v>0</v>
      </c>
      <c r="K78">
        <f>VLOOKUP(A78,[1]应付款管理!$A$1:$B$65536,2,0)</f>
        <v>1434546</v>
      </c>
      <c r="L78" t="str">
        <f>$L$1&amp;K78</f>
        <v>，1434546</v>
      </c>
    </row>
    <row r="79" spans="1:12">
      <c r="A79">
        <v>31982738</v>
      </c>
      <c r="B79" s="6">
        <v>43502</v>
      </c>
      <c r="C79" s="6">
        <v>43503</v>
      </c>
      <c r="D79" t="s">
        <v>168</v>
      </c>
      <c r="E79" t="s">
        <v>14</v>
      </c>
      <c r="F79" t="s">
        <v>15</v>
      </c>
      <c r="G79">
        <v>182.71</v>
      </c>
      <c r="H79" t="s">
        <v>12</v>
      </c>
      <c r="I79">
        <f>VLOOKUP(A79,[1]应付款管理!$D$1:$J$65536,7,0)</f>
        <v>182.7</v>
      </c>
      <c r="J79">
        <f t="shared" si="2"/>
        <v>0.0100000000000193</v>
      </c>
      <c r="K79">
        <f>VLOOKUP(A79,[1]应付款管理!$A$1:$B$65536,2,0)</f>
        <v>1434660</v>
      </c>
      <c r="L79" t="str">
        <f>$L$1&amp;K79</f>
        <v>，1434660</v>
      </c>
    </row>
    <row r="80" spans="1:12">
      <c r="A80">
        <v>31983046</v>
      </c>
      <c r="B80" s="6">
        <v>43489</v>
      </c>
      <c r="C80" s="6">
        <v>43490</v>
      </c>
      <c r="D80" t="s">
        <v>169</v>
      </c>
      <c r="E80" t="s">
        <v>14</v>
      </c>
      <c r="F80" t="s">
        <v>15</v>
      </c>
      <c r="G80">
        <v>198.59</v>
      </c>
      <c r="H80" t="s">
        <v>12</v>
      </c>
      <c r="I80">
        <f>VLOOKUP(A80,[1]应付款管理!$D$1:$J$65536,7,0)</f>
        <v>198.59</v>
      </c>
      <c r="J80">
        <f t="shared" si="2"/>
        <v>0</v>
      </c>
      <c r="K80">
        <f>VLOOKUP(A80,[1]应付款管理!$A$1:$B$65536,2,0)</f>
        <v>1434766</v>
      </c>
      <c r="L80" t="str">
        <f>$L$1&amp;K80</f>
        <v>，1434766</v>
      </c>
    </row>
    <row r="81" s="2" customFormat="1" ht="17.4" spans="6:12">
      <c r="F81" s="10" t="s">
        <v>170</v>
      </c>
      <c r="G81" s="11">
        <f>SUM(G2:G80)</f>
        <v>21844.44</v>
      </c>
      <c r="H81" s="12" t="s">
        <v>12</v>
      </c>
      <c r="I81">
        <f>SUM(I2:I80)</f>
        <v>21845.35</v>
      </c>
      <c r="J81">
        <f>SUM(J2:J80)</f>
        <v>-0.910000000000053</v>
      </c>
      <c r="K81"/>
      <c r="L81" t="str">
        <f>$L$1&amp;K81</f>
        <v>，</v>
      </c>
    </row>
    <row r="82" spans="7:9">
      <c r="G82">
        <v>-40.73</v>
      </c>
      <c r="I82">
        <v>-40.73</v>
      </c>
    </row>
    <row r="83" spans="7:9">
      <c r="G83">
        <f>G81+G82</f>
        <v>21803.71</v>
      </c>
      <c r="I83">
        <f>I81+I82</f>
        <v>21804.62</v>
      </c>
    </row>
    <row r="87" spans="5:6">
      <c r="E87" s="13" t="s">
        <v>171</v>
      </c>
      <c r="F87" t="s">
        <v>172</v>
      </c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CONFIRMED BOOKINGS 18 01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2019-01-18T12:06:00Z</dcterms:created>
  <dcterms:modified xsi:type="dcterms:W3CDTF">2019-01-28T04:54:42Z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